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quevedo/git/CCL_authenticator/data-raw/"/>
    </mc:Choice>
  </mc:AlternateContent>
  <xr:revisionPtr revIDLastSave="0" documentId="13_ncr:1_{AA616EB4-C516-5542-B437-E86C89CB60E3}" xr6:coauthVersionLast="36" xr6:coauthVersionMax="36" xr10:uidLastSave="{00000000-0000-0000-0000-000000000000}"/>
  <bookViews>
    <workbookView xWindow="39020" yWindow="1720" windowWidth="28040" windowHeight="16780" activeTab="8" xr2:uid="{7330833E-354F-7447-9091-8836E9472458}"/>
  </bookViews>
  <sheets>
    <sheet name="GDSC1" sheetId="1" r:id="rId1"/>
    <sheet name="GDSC2" sheetId="2" r:id="rId2"/>
    <sheet name="METADF" sheetId="5" r:id="rId3"/>
    <sheet name="GDSCidsFix" sheetId="6" r:id="rId4"/>
    <sheet name="CCLEidsFix" sheetId="7" r:id="rId5"/>
    <sheet name="CCLE" sheetId="8" r:id="rId6"/>
    <sheet name="RNAmerge" sheetId="4" r:id="rId7"/>
    <sheet name="RNAmerge2" sheetId="9" r:id="rId8"/>
    <sheet name="METADF_RNA" sheetId="10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B145" i="9"/>
  <c r="D145" i="9" s="1"/>
  <c r="E145" i="9" s="1"/>
  <c r="B273" i="9"/>
  <c r="D273" i="9" s="1"/>
  <c r="E273" i="9" s="1"/>
  <c r="B566" i="9"/>
  <c r="D566" i="9" s="1"/>
  <c r="E566" i="9" s="1"/>
  <c r="B836" i="9"/>
  <c r="D836" i="9" s="1"/>
  <c r="E836" i="9" s="1"/>
  <c r="B966" i="9"/>
  <c r="D966" i="9" s="1"/>
  <c r="E966" i="9" s="1"/>
  <c r="B1094" i="9"/>
  <c r="D1094" i="9" s="1"/>
  <c r="E1094" i="9" s="1"/>
  <c r="B1222" i="9"/>
  <c r="D1222" i="9" s="1"/>
  <c r="E1222" i="9" s="1"/>
  <c r="B1350" i="9"/>
  <c r="D1350" i="9" s="1"/>
  <c r="E1350" i="9" s="1"/>
  <c r="B1461" i="9"/>
  <c r="D1461" i="9" s="1"/>
  <c r="E1461" i="9" s="1"/>
  <c r="D2" i="7"/>
  <c r="C1493" i="9" s="1"/>
  <c r="F1493" i="9" s="1"/>
  <c r="D3" i="7"/>
  <c r="D4" i="7"/>
  <c r="C1467" i="9" s="1"/>
  <c r="F1467" i="9" s="1"/>
  <c r="D5" i="7"/>
  <c r="D6" i="7"/>
  <c r="D7" i="7"/>
  <c r="D8" i="7"/>
  <c r="D9" i="7"/>
  <c r="C1442" i="9" s="1"/>
  <c r="F1442" i="9" s="1"/>
  <c r="D10" i="7"/>
  <c r="C1439" i="9" s="1"/>
  <c r="F1439" i="9" s="1"/>
  <c r="D11" i="7"/>
  <c r="C1438" i="9" s="1"/>
  <c r="F1438" i="9" s="1"/>
  <c r="D12" i="7"/>
  <c r="C1435" i="9" s="1"/>
  <c r="F1435" i="9" s="1"/>
  <c r="D13" i="7"/>
  <c r="D14" i="7"/>
  <c r="D15" i="7"/>
  <c r="D16" i="7"/>
  <c r="D17" i="7"/>
  <c r="C1423" i="9" s="1"/>
  <c r="F1423" i="9" s="1"/>
  <c r="D18" i="7"/>
  <c r="D19" i="7"/>
  <c r="C1417" i="9" s="1"/>
  <c r="F1417" i="9" s="1"/>
  <c r="D20" i="7"/>
  <c r="D21" i="7"/>
  <c r="D22" i="7"/>
  <c r="C1399" i="9" s="1"/>
  <c r="F1399" i="9" s="1"/>
  <c r="D23" i="7"/>
  <c r="C1398" i="9" s="1"/>
  <c r="F1398" i="9" s="1"/>
  <c r="D24" i="7"/>
  <c r="C1397" i="9" s="1"/>
  <c r="F1397" i="9" s="1"/>
  <c r="D25" i="7"/>
  <c r="D26" i="7"/>
  <c r="C1384" i="9" s="1"/>
  <c r="F1384" i="9" s="1"/>
  <c r="D27" i="7"/>
  <c r="D28" i="7"/>
  <c r="C1363" i="9" s="1"/>
  <c r="F1363" i="9" s="1"/>
  <c r="D29" i="7"/>
  <c r="C1362" i="9" s="1"/>
  <c r="F1362" i="9" s="1"/>
  <c r="D30" i="7"/>
  <c r="C1361" i="9" s="1"/>
  <c r="F1361" i="9" s="1"/>
  <c r="D31" i="7"/>
  <c r="C1360" i="9" s="1"/>
  <c r="F1360" i="9" s="1"/>
  <c r="D32" i="7"/>
  <c r="C1359" i="9" s="1"/>
  <c r="F1359" i="9" s="1"/>
  <c r="D33" i="7"/>
  <c r="C1358" i="9" s="1"/>
  <c r="F1358" i="9" s="1"/>
  <c r="D34" i="7"/>
  <c r="C1357" i="9" s="1"/>
  <c r="F1357" i="9" s="1"/>
  <c r="D35" i="7"/>
  <c r="C1356" i="9" s="1"/>
  <c r="F1356" i="9" s="1"/>
  <c r="D36" i="7"/>
  <c r="D37" i="7"/>
  <c r="D38" i="7"/>
  <c r="D39" i="7"/>
  <c r="D40" i="7"/>
  <c r="D41" i="7"/>
  <c r="D42" i="7"/>
  <c r="D43" i="7"/>
  <c r="D44" i="7"/>
  <c r="C1270" i="9" s="1"/>
  <c r="F1270" i="9" s="1"/>
  <c r="D45" i="7"/>
  <c r="C1269" i="9" s="1"/>
  <c r="F1269" i="9" s="1"/>
  <c r="D46" i="7"/>
  <c r="D47" i="7"/>
  <c r="C1268" i="9" s="1"/>
  <c r="F1268" i="9" s="1"/>
  <c r="D48" i="7"/>
  <c r="C1267" i="9" s="1"/>
  <c r="F1267" i="9" s="1"/>
  <c r="D49" i="7"/>
  <c r="C1266" i="9" s="1"/>
  <c r="F1266" i="9" s="1"/>
  <c r="D50" i="7"/>
  <c r="C1260" i="9" s="1"/>
  <c r="F1260" i="9" s="1"/>
  <c r="D51" i="7"/>
  <c r="D52" i="7"/>
  <c r="C1258" i="9" s="1"/>
  <c r="F1258" i="9" s="1"/>
  <c r="D53" i="7"/>
  <c r="D54" i="7"/>
  <c r="D55" i="7"/>
  <c r="C1189" i="9" s="1"/>
  <c r="F1189" i="9" s="1"/>
  <c r="D56" i="7"/>
  <c r="D57" i="7"/>
  <c r="C1184" i="9" s="1"/>
  <c r="F1184" i="9" s="1"/>
  <c r="D58" i="7"/>
  <c r="C1135" i="9" s="1"/>
  <c r="F1135" i="9" s="1"/>
  <c r="D59" i="7"/>
  <c r="D60" i="7"/>
  <c r="C1117" i="9" s="1"/>
  <c r="F1117" i="9" s="1"/>
  <c r="D61" i="7"/>
  <c r="C1116" i="9" s="1"/>
  <c r="F1116" i="9" s="1"/>
  <c r="D62" i="7"/>
  <c r="C1115" i="9" s="1"/>
  <c r="F1115" i="9" s="1"/>
  <c r="D63" i="7"/>
  <c r="D64" i="7"/>
  <c r="C1104" i="9" s="1"/>
  <c r="F1104" i="9" s="1"/>
  <c r="D65" i="7"/>
  <c r="C1103" i="9" s="1"/>
  <c r="F1103" i="9" s="1"/>
  <c r="D66" i="7"/>
  <c r="C1102" i="9" s="1"/>
  <c r="F1102" i="9" s="1"/>
  <c r="D67" i="7"/>
  <c r="C1101" i="9" s="1"/>
  <c r="F1101" i="9" s="1"/>
  <c r="D68" i="7"/>
  <c r="C1100" i="9" s="1"/>
  <c r="F1100" i="9" s="1"/>
  <c r="D69" i="7"/>
  <c r="C1099" i="9" s="1"/>
  <c r="F1099" i="9" s="1"/>
  <c r="D70" i="7"/>
  <c r="C1098" i="9" s="1"/>
  <c r="F1098" i="9" s="1"/>
  <c r="D71" i="7"/>
  <c r="C1091" i="9" s="1"/>
  <c r="F1091" i="9" s="1"/>
  <c r="D72" i="7"/>
  <c r="C1083" i="9" s="1"/>
  <c r="F1083" i="9" s="1"/>
  <c r="D73" i="7"/>
  <c r="C1073" i="9" s="1"/>
  <c r="F1073" i="9" s="1"/>
  <c r="D74" i="7"/>
  <c r="C1072" i="9" s="1"/>
  <c r="F1072" i="9" s="1"/>
  <c r="D75" i="7"/>
  <c r="D76" i="7"/>
  <c r="D77" i="7"/>
  <c r="D78" i="7"/>
  <c r="C1044" i="9" s="1"/>
  <c r="F1044" i="9" s="1"/>
  <c r="D79" i="7"/>
  <c r="C1042" i="9" s="1"/>
  <c r="F1042" i="9" s="1"/>
  <c r="D80" i="7"/>
  <c r="C1041" i="9" s="1"/>
  <c r="F1041" i="9" s="1"/>
  <c r="D81" i="7"/>
  <c r="D82" i="7"/>
  <c r="D83" i="7"/>
  <c r="D84" i="7"/>
  <c r="D85" i="7"/>
  <c r="C897" i="9" s="1"/>
  <c r="F897" i="9" s="1"/>
  <c r="D86" i="7"/>
  <c r="D87" i="7"/>
  <c r="D88" i="7"/>
  <c r="D89" i="7"/>
  <c r="D90" i="7"/>
  <c r="C842" i="9" s="1"/>
  <c r="F842" i="9" s="1"/>
  <c r="D91" i="7"/>
  <c r="D92" i="7"/>
  <c r="D93" i="7"/>
  <c r="D94" i="7"/>
  <c r="C824" i="9" s="1"/>
  <c r="F824" i="9" s="1"/>
  <c r="D95" i="7"/>
  <c r="C819" i="9" s="1"/>
  <c r="F819" i="9" s="1"/>
  <c r="D96" i="7"/>
  <c r="C818" i="9" s="1"/>
  <c r="F818" i="9" s="1"/>
  <c r="D97" i="7"/>
  <c r="C816" i="9" s="1"/>
  <c r="F816" i="9" s="1"/>
  <c r="D98" i="7"/>
  <c r="C813" i="9" s="1"/>
  <c r="F813" i="9" s="1"/>
  <c r="D99" i="7"/>
  <c r="D100" i="7"/>
  <c r="C788" i="9" s="1"/>
  <c r="F788" i="9" s="1"/>
  <c r="D101" i="7"/>
  <c r="C780" i="9" s="1"/>
  <c r="F780" i="9" s="1"/>
  <c r="D102" i="7"/>
  <c r="C778" i="9" s="1"/>
  <c r="F778" i="9" s="1"/>
  <c r="D103" i="7"/>
  <c r="C760" i="9" s="1"/>
  <c r="F760" i="9" s="1"/>
  <c r="D104" i="7"/>
  <c r="C753" i="9" s="1"/>
  <c r="F753" i="9" s="1"/>
  <c r="D105" i="7"/>
  <c r="C752" i="9" s="1"/>
  <c r="F752" i="9" s="1"/>
  <c r="D106" i="7"/>
  <c r="C751" i="9" s="1"/>
  <c r="F751" i="9" s="1"/>
  <c r="D107" i="7"/>
  <c r="C750" i="9" s="1"/>
  <c r="F750" i="9" s="1"/>
  <c r="D108" i="7"/>
  <c r="C747" i="9" s="1"/>
  <c r="F747" i="9" s="1"/>
  <c r="D109" i="7"/>
  <c r="D110" i="7"/>
  <c r="C742" i="9" s="1"/>
  <c r="F742" i="9" s="1"/>
  <c r="D111" i="7"/>
  <c r="D112" i="7"/>
  <c r="D113" i="7"/>
  <c r="D114" i="7"/>
  <c r="D115" i="7"/>
  <c r="D116" i="7"/>
  <c r="D117" i="7"/>
  <c r="D118" i="7"/>
  <c r="D119" i="7"/>
  <c r="D120" i="7"/>
  <c r="C688" i="9" s="1"/>
  <c r="F688" i="9" s="1"/>
  <c r="D121" i="7"/>
  <c r="C655" i="9" s="1"/>
  <c r="F655" i="9" s="1"/>
  <c r="D122" i="7"/>
  <c r="D123" i="7"/>
  <c r="C640" i="9" s="1"/>
  <c r="F640" i="9" s="1"/>
  <c r="D124" i="7"/>
  <c r="D125" i="7"/>
  <c r="D126" i="7"/>
  <c r="C585" i="9" s="1"/>
  <c r="F585" i="9" s="1"/>
  <c r="D127" i="7"/>
  <c r="D128" i="7"/>
  <c r="D129" i="7"/>
  <c r="C580" i="9" s="1"/>
  <c r="F580" i="9" s="1"/>
  <c r="D130" i="7"/>
  <c r="C577" i="9" s="1"/>
  <c r="F577" i="9" s="1"/>
  <c r="D131" i="7"/>
  <c r="C571" i="9" s="1"/>
  <c r="F571" i="9" s="1"/>
  <c r="D132" i="7"/>
  <c r="C570" i="9" s="1"/>
  <c r="F570" i="9" s="1"/>
  <c r="D133" i="7"/>
  <c r="C569" i="9" s="1"/>
  <c r="F569" i="9" s="1"/>
  <c r="D134" i="7"/>
  <c r="C549" i="9" s="1"/>
  <c r="F549" i="9" s="1"/>
  <c r="D135" i="7"/>
  <c r="C540" i="9" s="1"/>
  <c r="F540" i="9" s="1"/>
  <c r="D136" i="7"/>
  <c r="C539" i="9" s="1"/>
  <c r="F539" i="9" s="1"/>
  <c r="D137" i="7"/>
  <c r="C538" i="9" s="1"/>
  <c r="F538" i="9" s="1"/>
  <c r="D138" i="7"/>
  <c r="C537" i="9" s="1"/>
  <c r="F537" i="9" s="1"/>
  <c r="D139" i="7"/>
  <c r="C536" i="9" s="1"/>
  <c r="F536" i="9" s="1"/>
  <c r="D140" i="7"/>
  <c r="C535" i="9" s="1"/>
  <c r="F535" i="9" s="1"/>
  <c r="D141" i="7"/>
  <c r="D142" i="7"/>
  <c r="C534" i="9" s="1"/>
  <c r="F534" i="9" s="1"/>
  <c r="D143" i="7"/>
  <c r="C533" i="9" s="1"/>
  <c r="F533" i="9" s="1"/>
  <c r="D144" i="7"/>
  <c r="C532" i="9" s="1"/>
  <c r="F532" i="9" s="1"/>
  <c r="D145" i="7"/>
  <c r="C531" i="9" s="1"/>
  <c r="F531" i="9" s="1"/>
  <c r="D146" i="7"/>
  <c r="C530" i="9" s="1"/>
  <c r="F530" i="9" s="1"/>
  <c r="D147" i="7"/>
  <c r="D148" i="7"/>
  <c r="C528" i="9" s="1"/>
  <c r="F528" i="9" s="1"/>
  <c r="D149" i="7"/>
  <c r="C527" i="9" s="1"/>
  <c r="F527" i="9" s="1"/>
  <c r="D150" i="7"/>
  <c r="C526" i="9" s="1"/>
  <c r="F526" i="9" s="1"/>
  <c r="D151" i="7"/>
  <c r="C525" i="9" s="1"/>
  <c r="F525" i="9" s="1"/>
  <c r="D152" i="7"/>
  <c r="C524" i="9" s="1"/>
  <c r="F524" i="9" s="1"/>
  <c r="D153" i="7"/>
  <c r="C523" i="9" s="1"/>
  <c r="F523" i="9" s="1"/>
  <c r="D154" i="7"/>
  <c r="C522" i="9" s="1"/>
  <c r="F522" i="9" s="1"/>
  <c r="D155" i="7"/>
  <c r="C521" i="9" s="1"/>
  <c r="F521" i="9" s="1"/>
  <c r="D156" i="7"/>
  <c r="C520" i="9" s="1"/>
  <c r="F520" i="9" s="1"/>
  <c r="D157" i="7"/>
  <c r="C519" i="9" s="1"/>
  <c r="F519" i="9" s="1"/>
  <c r="D158" i="7"/>
  <c r="C518" i="9" s="1"/>
  <c r="F518" i="9" s="1"/>
  <c r="D159" i="7"/>
  <c r="C516" i="9" s="1"/>
  <c r="F516" i="9" s="1"/>
  <c r="D160" i="7"/>
  <c r="C515" i="9" s="1"/>
  <c r="F515" i="9" s="1"/>
  <c r="D161" i="7"/>
  <c r="C514" i="9" s="1"/>
  <c r="F514" i="9" s="1"/>
  <c r="D162" i="7"/>
  <c r="C513" i="9" s="1"/>
  <c r="F513" i="9" s="1"/>
  <c r="D163" i="7"/>
  <c r="C512" i="9" s="1"/>
  <c r="F512" i="9" s="1"/>
  <c r="D164" i="7"/>
  <c r="C511" i="9" s="1"/>
  <c r="F511" i="9" s="1"/>
  <c r="D165" i="7"/>
  <c r="C510" i="9" s="1"/>
  <c r="F510" i="9" s="1"/>
  <c r="D166" i="7"/>
  <c r="C509" i="9" s="1"/>
  <c r="F509" i="9" s="1"/>
  <c r="D167" i="7"/>
  <c r="C508" i="9" s="1"/>
  <c r="F508" i="9" s="1"/>
  <c r="D168" i="7"/>
  <c r="C506" i="9" s="1"/>
  <c r="F506" i="9" s="1"/>
  <c r="D169" i="7"/>
  <c r="C505" i="9" s="1"/>
  <c r="F505" i="9" s="1"/>
  <c r="D170" i="7"/>
  <c r="C502" i="9" s="1"/>
  <c r="F502" i="9" s="1"/>
  <c r="D171" i="7"/>
  <c r="C501" i="9" s="1"/>
  <c r="F501" i="9" s="1"/>
  <c r="D172" i="7"/>
  <c r="C500" i="9" s="1"/>
  <c r="F500" i="9" s="1"/>
  <c r="D173" i="7"/>
  <c r="C499" i="9" s="1"/>
  <c r="F499" i="9" s="1"/>
  <c r="D174" i="7"/>
  <c r="C498" i="9" s="1"/>
  <c r="F498" i="9" s="1"/>
  <c r="D175" i="7"/>
  <c r="C497" i="9" s="1"/>
  <c r="F497" i="9" s="1"/>
  <c r="D176" i="7"/>
  <c r="C496" i="9" s="1"/>
  <c r="F496" i="9" s="1"/>
  <c r="D177" i="7"/>
  <c r="C464" i="9" s="1"/>
  <c r="F464" i="9" s="1"/>
  <c r="D178" i="7"/>
  <c r="C463" i="9" s="1"/>
  <c r="F463" i="9" s="1"/>
  <c r="D179" i="7"/>
  <c r="C461" i="9" s="1"/>
  <c r="F461" i="9" s="1"/>
  <c r="D180" i="7"/>
  <c r="C459" i="9" s="1"/>
  <c r="F459" i="9" s="1"/>
  <c r="D181" i="7"/>
  <c r="D182" i="7"/>
  <c r="C444" i="9" s="1"/>
  <c r="F444" i="9" s="1"/>
  <c r="D183" i="7"/>
  <c r="D184" i="7"/>
  <c r="C396" i="9" s="1"/>
  <c r="F396" i="9" s="1"/>
  <c r="D185" i="7"/>
  <c r="D186" i="7"/>
  <c r="D187" i="7"/>
  <c r="D188" i="7"/>
  <c r="D189" i="7"/>
  <c r="D190" i="7"/>
  <c r="D191" i="7"/>
  <c r="D192" i="7"/>
  <c r="C405" i="9" s="1"/>
  <c r="F405" i="9" s="1"/>
  <c r="D193" i="7"/>
  <c r="D194" i="7"/>
  <c r="C307" i="9" s="1"/>
  <c r="F307" i="9" s="1"/>
  <c r="D195" i="7"/>
  <c r="D196" i="7"/>
  <c r="C258" i="9" s="1"/>
  <c r="F258" i="9" s="1"/>
  <c r="D197" i="7"/>
  <c r="C249" i="9" s="1"/>
  <c r="F249" i="9" s="1"/>
  <c r="D198" i="7"/>
  <c r="C248" i="9" s="1"/>
  <c r="F248" i="9" s="1"/>
  <c r="D199" i="7"/>
  <c r="C240" i="9" s="1"/>
  <c r="F240" i="9" s="1"/>
  <c r="D200" i="7"/>
  <c r="C239" i="9" s="1"/>
  <c r="F239" i="9" s="1"/>
  <c r="D201" i="7"/>
  <c r="C238" i="9" s="1"/>
  <c r="F238" i="9" s="1"/>
  <c r="D202" i="7"/>
  <c r="C237" i="9" s="1"/>
  <c r="F237" i="9" s="1"/>
  <c r="D203" i="7"/>
  <c r="C236" i="9" s="1"/>
  <c r="F236" i="9" s="1"/>
  <c r="D204" i="7"/>
  <c r="C235" i="9" s="1"/>
  <c r="F235" i="9" s="1"/>
  <c r="D205" i="7"/>
  <c r="C228" i="9" s="1"/>
  <c r="F228" i="9" s="1"/>
  <c r="D206" i="7"/>
  <c r="D207" i="7"/>
  <c r="C214" i="9" s="1"/>
  <c r="F214" i="9" s="1"/>
  <c r="D208" i="7"/>
  <c r="C170" i="9" s="1"/>
  <c r="F170" i="9" s="1"/>
  <c r="D209" i="7"/>
  <c r="C168" i="9" s="1"/>
  <c r="F168" i="9" s="1"/>
  <c r="D210" i="7"/>
  <c r="C166" i="9" s="1"/>
  <c r="F166" i="9" s="1"/>
  <c r="D211" i="7"/>
  <c r="C164" i="9" s="1"/>
  <c r="F164" i="9" s="1"/>
  <c r="D212" i="7"/>
  <c r="C162" i="9" s="1"/>
  <c r="F162" i="9" s="1"/>
  <c r="D213" i="7"/>
  <c r="C158" i="9" s="1"/>
  <c r="F158" i="9" s="1"/>
  <c r="D214" i="7"/>
  <c r="D215" i="7"/>
  <c r="D216" i="7"/>
  <c r="C138" i="9" s="1"/>
  <c r="F138" i="9" s="1"/>
  <c r="D217" i="7"/>
  <c r="C112" i="9" s="1"/>
  <c r="F112" i="9" s="1"/>
  <c r="D218" i="7"/>
  <c r="C108" i="9" s="1"/>
  <c r="F108" i="9" s="1"/>
  <c r="D219" i="7"/>
  <c r="D220" i="7"/>
  <c r="D221" i="7"/>
  <c r="C84" i="9" s="1"/>
  <c r="F84" i="9" s="1"/>
  <c r="D222" i="7"/>
  <c r="C83" i="9" s="1"/>
  <c r="F83" i="9" s="1"/>
  <c r="D223" i="7"/>
  <c r="C82" i="9" s="1"/>
  <c r="F82" i="9" s="1"/>
  <c r="D224" i="7"/>
  <c r="C81" i="9" s="1"/>
  <c r="F81" i="9" s="1"/>
  <c r="D225" i="7"/>
  <c r="C80" i="9" s="1"/>
  <c r="F80" i="9" s="1"/>
  <c r="D226" i="7"/>
  <c r="D227" i="7"/>
  <c r="C53" i="9" s="1"/>
  <c r="F53" i="9" s="1"/>
  <c r="D228" i="7"/>
  <c r="C28" i="9" s="1"/>
  <c r="F28" i="9" s="1"/>
  <c r="D229" i="7"/>
  <c r="C40" i="9" s="1"/>
  <c r="F40" i="9" s="1"/>
  <c r="D230" i="7"/>
  <c r="C38" i="9" s="1"/>
  <c r="F38" i="9" s="1"/>
  <c r="D231" i="7"/>
  <c r="D232" i="7"/>
  <c r="C19" i="9" s="1"/>
  <c r="F19" i="9" s="1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B1463" i="9" s="1"/>
  <c r="D1463" i="9" s="1"/>
  <c r="E1463" i="9" s="1"/>
  <c r="D40" i="6"/>
  <c r="B1419" i="9" s="1"/>
  <c r="D1419" i="9" s="1"/>
  <c r="E1419" i="9" s="1"/>
  <c r="D39" i="6"/>
  <c r="B1399" i="9" s="1"/>
  <c r="D1399" i="9" s="1"/>
  <c r="E1399" i="9" s="1"/>
  <c r="D38" i="6"/>
  <c r="B1364" i="9" s="1"/>
  <c r="D1364" i="9" s="1"/>
  <c r="E1364" i="9" s="1"/>
  <c r="D37" i="6"/>
  <c r="B1362" i="9" s="1"/>
  <c r="D1362" i="9" s="1"/>
  <c r="E1362" i="9" s="1"/>
  <c r="D36" i="6"/>
  <c r="B1365" i="9" s="1"/>
  <c r="D1365" i="9" s="1"/>
  <c r="E1365" i="9" s="1"/>
  <c r="D35" i="6"/>
  <c r="B1359" i="9" s="1"/>
  <c r="D1359" i="9" s="1"/>
  <c r="E1359" i="9" s="1"/>
  <c r="D34" i="6"/>
  <c r="D33" i="6"/>
  <c r="B1356" i="9" s="1"/>
  <c r="D1356" i="9" s="1"/>
  <c r="E1356" i="9" s="1"/>
  <c r="D32" i="6"/>
  <c r="D31" i="6"/>
  <c r="B1216" i="9" s="1"/>
  <c r="D1216" i="9" s="1"/>
  <c r="E1216" i="9" s="1"/>
  <c r="D30" i="6"/>
  <c r="D29" i="6"/>
  <c r="D28" i="6"/>
  <c r="B1050" i="9" s="1"/>
  <c r="D1050" i="9" s="1"/>
  <c r="E1050" i="9" s="1"/>
  <c r="D27" i="6"/>
  <c r="B1032" i="9" s="1"/>
  <c r="D1032" i="9" s="1"/>
  <c r="E1032" i="9" s="1"/>
  <c r="D26" i="6"/>
  <c r="D25" i="6"/>
  <c r="B985" i="9" s="1"/>
  <c r="D985" i="9" s="1"/>
  <c r="E985" i="9" s="1"/>
  <c r="D24" i="6"/>
  <c r="D23" i="6"/>
  <c r="D22" i="6"/>
  <c r="D21" i="6"/>
  <c r="D20" i="6"/>
  <c r="D19" i="6"/>
  <c r="D18" i="6"/>
  <c r="D17" i="6"/>
  <c r="D16" i="6"/>
  <c r="D15" i="6"/>
  <c r="D14" i="6"/>
  <c r="B656" i="9" s="1"/>
  <c r="D656" i="9" s="1"/>
  <c r="E656" i="9" s="1"/>
  <c r="D13" i="6"/>
  <c r="B614" i="9" s="1"/>
  <c r="D614" i="9" s="1"/>
  <c r="E614" i="9" s="1"/>
  <c r="D12" i="6"/>
  <c r="B561" i="9" s="1"/>
  <c r="D561" i="9" s="1"/>
  <c r="E561" i="9" s="1"/>
  <c r="D11" i="6"/>
  <c r="D10" i="6"/>
  <c r="B491" i="9" s="1"/>
  <c r="D491" i="9" s="1"/>
  <c r="E491" i="9" s="1"/>
  <c r="D9" i="6"/>
  <c r="B381" i="9" s="1"/>
  <c r="D381" i="9" s="1"/>
  <c r="E381" i="9" s="1"/>
  <c r="D8" i="6"/>
  <c r="B963" i="9" s="1"/>
  <c r="D963" i="9" s="1"/>
  <c r="E963" i="9" s="1"/>
  <c r="D7" i="6"/>
  <c r="D6" i="6"/>
  <c r="D5" i="6"/>
  <c r="D4" i="6"/>
  <c r="D3" i="6"/>
  <c r="B173" i="9" s="1"/>
  <c r="D173" i="9" s="1"/>
  <c r="E173" i="9" s="1"/>
  <c r="D2" i="6"/>
  <c r="B515" i="7"/>
  <c r="B524" i="7"/>
  <c r="B539" i="7"/>
  <c r="B544" i="7"/>
  <c r="B548" i="7"/>
  <c r="B565" i="7"/>
  <c r="B566" i="7"/>
  <c r="B589" i="7"/>
  <c r="B592" i="7"/>
  <c r="B593" i="7"/>
  <c r="B594" i="7"/>
  <c r="B604" i="7"/>
  <c r="B614" i="7"/>
  <c r="B623" i="7"/>
  <c r="B628" i="7"/>
  <c r="B629" i="7"/>
  <c r="B641" i="7"/>
  <c r="B644" i="7"/>
  <c r="B649" i="7"/>
  <c r="B655" i="7"/>
  <c r="B658" i="7"/>
  <c r="B671" i="7"/>
  <c r="B672" i="7"/>
  <c r="B673" i="7"/>
  <c r="B674" i="7"/>
  <c r="B677" i="7"/>
  <c r="B678" i="7"/>
  <c r="B680" i="7"/>
  <c r="B682" i="7"/>
  <c r="B685" i="7"/>
  <c r="B689" i="7"/>
  <c r="B691" i="7"/>
  <c r="B694" i="7"/>
  <c r="B695" i="7"/>
  <c r="B697" i="7"/>
  <c r="B698" i="7"/>
  <c r="B699" i="7"/>
  <c r="B700" i="7"/>
  <c r="B701" i="7"/>
  <c r="B702" i="7"/>
  <c r="B703" i="7"/>
  <c r="B704" i="7"/>
  <c r="B705" i="7"/>
  <c r="B713" i="7"/>
  <c r="B725" i="7"/>
  <c r="B726" i="7"/>
  <c r="B727" i="7"/>
  <c r="B728" i="7"/>
  <c r="B729" i="7"/>
  <c r="B730" i="7"/>
  <c r="B731" i="7"/>
  <c r="B732" i="7"/>
  <c r="B733" i="7"/>
  <c r="B737" i="7"/>
  <c r="B742" i="7"/>
  <c r="B744" i="7"/>
  <c r="B745" i="7"/>
  <c r="B746" i="7"/>
  <c r="B747" i="7"/>
  <c r="B748" i="7"/>
  <c r="B750" i="7"/>
  <c r="B751" i="7"/>
  <c r="B756" i="7"/>
  <c r="B762" i="7"/>
  <c r="B764" i="7"/>
  <c r="B767" i="7"/>
  <c r="B769" i="7"/>
  <c r="B770" i="7"/>
  <c r="B771" i="7"/>
  <c r="B776" i="7"/>
  <c r="B777" i="7"/>
  <c r="B778" i="7"/>
  <c r="B779" i="7"/>
  <c r="B782" i="7"/>
  <c r="B783" i="7"/>
  <c r="B784" i="7"/>
  <c r="B786" i="7"/>
  <c r="B787" i="7"/>
  <c r="B788" i="7"/>
  <c r="B790" i="7"/>
  <c r="B792" i="7"/>
  <c r="B793" i="7"/>
  <c r="B794" i="7"/>
  <c r="B795" i="7"/>
  <c r="B797" i="7"/>
  <c r="B804" i="7"/>
  <c r="B807" i="7"/>
  <c r="B808" i="7"/>
  <c r="B809" i="7"/>
  <c r="B811" i="7"/>
  <c r="B814" i="7"/>
  <c r="B817" i="7"/>
  <c r="B818" i="7"/>
  <c r="B819" i="7"/>
  <c r="B820" i="7"/>
  <c r="B821" i="7"/>
  <c r="B822" i="7"/>
  <c r="B825" i="7"/>
  <c r="B831" i="7"/>
  <c r="B833" i="7"/>
  <c r="B836" i="7"/>
  <c r="B837" i="7"/>
  <c r="B840" i="7"/>
  <c r="B841" i="7"/>
  <c r="B842" i="7"/>
  <c r="B843" i="7"/>
  <c r="B844" i="7"/>
  <c r="B845" i="7"/>
  <c r="B846" i="7"/>
  <c r="B848" i="7"/>
  <c r="B849" i="7"/>
  <c r="B850" i="7"/>
  <c r="B851" i="7"/>
  <c r="B855" i="7"/>
  <c r="B856" i="7"/>
  <c r="B857" i="7"/>
  <c r="B859" i="7"/>
  <c r="B861" i="7"/>
  <c r="B862" i="7"/>
  <c r="B863" i="7"/>
  <c r="B868" i="7"/>
  <c r="B871" i="7"/>
  <c r="B873" i="7"/>
  <c r="B874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5" i="7"/>
  <c r="B899" i="7"/>
  <c r="B900" i="7"/>
  <c r="B901" i="7"/>
  <c r="B902" i="7"/>
  <c r="B903" i="7"/>
  <c r="B904" i="7"/>
  <c r="B905" i="7"/>
  <c r="B906" i="7"/>
  <c r="B907" i="7"/>
  <c r="B908" i="7"/>
  <c r="B909" i="7"/>
  <c r="B911" i="7"/>
  <c r="B912" i="7"/>
  <c r="B913" i="7"/>
  <c r="B914" i="7"/>
  <c r="B915" i="7"/>
  <c r="B916" i="7"/>
  <c r="B917" i="7"/>
  <c r="B918" i="7"/>
  <c r="B919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7" i="7"/>
  <c r="B948" i="7"/>
  <c r="B949" i="7"/>
  <c r="B950" i="7"/>
  <c r="B951" i="7"/>
  <c r="B952" i="7"/>
  <c r="B953" i="7"/>
  <c r="B954" i="7"/>
  <c r="B955" i="7"/>
  <c r="B956" i="7"/>
  <c r="B95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20" i="7"/>
  <c r="B235" i="7"/>
  <c r="B236" i="7"/>
  <c r="B237" i="7"/>
  <c r="C836" i="9" s="1"/>
  <c r="F836" i="9" s="1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6" i="7"/>
  <c r="B517" i="7"/>
  <c r="B518" i="7"/>
  <c r="B519" i="7"/>
  <c r="B520" i="7"/>
  <c r="B521" i="7"/>
  <c r="B522" i="7"/>
  <c r="B523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40" i="7"/>
  <c r="B541" i="7"/>
  <c r="B542" i="7"/>
  <c r="B543" i="7"/>
  <c r="B545" i="7"/>
  <c r="B546" i="7"/>
  <c r="B547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90" i="7"/>
  <c r="B591" i="7"/>
  <c r="B595" i="7"/>
  <c r="B596" i="7"/>
  <c r="B597" i="7"/>
  <c r="B598" i="7"/>
  <c r="B599" i="7"/>
  <c r="B600" i="7"/>
  <c r="B601" i="7"/>
  <c r="B602" i="7"/>
  <c r="B603" i="7"/>
  <c r="B605" i="7"/>
  <c r="B606" i="7"/>
  <c r="B607" i="7"/>
  <c r="B608" i="7"/>
  <c r="B609" i="7"/>
  <c r="B610" i="7"/>
  <c r="B611" i="7"/>
  <c r="B612" i="7"/>
  <c r="B613" i="7"/>
  <c r="B615" i="7"/>
  <c r="B616" i="7"/>
  <c r="B617" i="7"/>
  <c r="B618" i="7"/>
  <c r="B619" i="7"/>
  <c r="B620" i="7"/>
  <c r="B621" i="7"/>
  <c r="B622" i="7"/>
  <c r="B624" i="7"/>
  <c r="B625" i="7"/>
  <c r="B626" i="7"/>
  <c r="B627" i="7"/>
  <c r="B630" i="7"/>
  <c r="B631" i="7"/>
  <c r="B632" i="7"/>
  <c r="B633" i="7"/>
  <c r="B634" i="7"/>
  <c r="B635" i="7"/>
  <c r="B636" i="7"/>
  <c r="B637" i="7"/>
  <c r="B638" i="7"/>
  <c r="B639" i="7"/>
  <c r="B640" i="7"/>
  <c r="B642" i="7"/>
  <c r="B643" i="7"/>
  <c r="B645" i="7"/>
  <c r="B646" i="7"/>
  <c r="B647" i="7"/>
  <c r="B648" i="7"/>
  <c r="B650" i="7"/>
  <c r="B651" i="7"/>
  <c r="B652" i="7"/>
  <c r="B653" i="7"/>
  <c r="B654" i="7"/>
  <c r="B656" i="7"/>
  <c r="B657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5" i="7"/>
  <c r="B676" i="7"/>
  <c r="B679" i="7"/>
  <c r="B681" i="7"/>
  <c r="B683" i="7"/>
  <c r="B684" i="7"/>
  <c r="B686" i="7"/>
  <c r="B687" i="7"/>
  <c r="B688" i="7"/>
  <c r="B690" i="7"/>
  <c r="B692" i="7"/>
  <c r="B693" i="7"/>
  <c r="B696" i="7"/>
  <c r="B706" i="7"/>
  <c r="B707" i="7"/>
  <c r="B708" i="7"/>
  <c r="B709" i="7"/>
  <c r="B710" i="7"/>
  <c r="B711" i="7"/>
  <c r="B712" i="7"/>
  <c r="B714" i="7"/>
  <c r="B715" i="7"/>
  <c r="B716" i="7"/>
  <c r="B717" i="7"/>
  <c r="B718" i="7"/>
  <c r="B719" i="7"/>
  <c r="B720" i="7"/>
  <c r="B721" i="7"/>
  <c r="B722" i="7"/>
  <c r="B723" i="7"/>
  <c r="B724" i="7"/>
  <c r="B734" i="7"/>
  <c r="B735" i="7"/>
  <c r="B736" i="7"/>
  <c r="B738" i="7"/>
  <c r="B739" i="7"/>
  <c r="B740" i="7"/>
  <c r="B741" i="7"/>
  <c r="B743" i="7"/>
  <c r="B749" i="7"/>
  <c r="B752" i="7"/>
  <c r="B753" i="7"/>
  <c r="B754" i="7"/>
  <c r="B755" i="7"/>
  <c r="B757" i="7"/>
  <c r="B758" i="7"/>
  <c r="B759" i="7"/>
  <c r="B760" i="7"/>
  <c r="B761" i="7"/>
  <c r="B763" i="7"/>
  <c r="B765" i="7"/>
  <c r="B766" i="7"/>
  <c r="B768" i="7"/>
  <c r="B772" i="7"/>
  <c r="B773" i="7"/>
  <c r="B774" i="7"/>
  <c r="B775" i="7"/>
  <c r="B780" i="7"/>
  <c r="B781" i="7"/>
  <c r="B785" i="7"/>
  <c r="B789" i="7"/>
  <c r="B791" i="7"/>
  <c r="B796" i="7"/>
  <c r="B798" i="7"/>
  <c r="B799" i="7"/>
  <c r="B800" i="7"/>
  <c r="B801" i="7"/>
  <c r="B802" i="7"/>
  <c r="B803" i="7"/>
  <c r="B805" i="7"/>
  <c r="B806" i="7"/>
  <c r="B810" i="7"/>
  <c r="B812" i="7"/>
  <c r="B813" i="7"/>
  <c r="B815" i="7"/>
  <c r="B816" i="7"/>
  <c r="B823" i="7"/>
  <c r="B824" i="7"/>
  <c r="B826" i="7"/>
  <c r="B827" i="7"/>
  <c r="B828" i="7"/>
  <c r="B829" i="7"/>
  <c r="B830" i="7"/>
  <c r="B832" i="7"/>
  <c r="B834" i="7"/>
  <c r="B835" i="7"/>
  <c r="B838" i="7"/>
  <c r="B839" i="7"/>
  <c r="B847" i="7"/>
  <c r="B852" i="7"/>
  <c r="B853" i="7"/>
  <c r="B854" i="7"/>
  <c r="B858" i="7"/>
  <c r="B860" i="7"/>
  <c r="B864" i="7"/>
  <c r="B865" i="7"/>
  <c r="B866" i="7"/>
  <c r="B867" i="7"/>
  <c r="B869" i="7"/>
  <c r="B870" i="7"/>
  <c r="B872" i="7"/>
  <c r="B875" i="7"/>
  <c r="B890" i="7"/>
  <c r="B891" i="7"/>
  <c r="B892" i="7"/>
  <c r="B893" i="7"/>
  <c r="B894" i="7"/>
  <c r="B896" i="7"/>
  <c r="B897" i="7"/>
  <c r="B898" i="7"/>
  <c r="B910" i="7"/>
  <c r="B920" i="7"/>
  <c r="B921" i="7"/>
  <c r="B922" i="7"/>
  <c r="B923" i="7"/>
  <c r="B924" i="7"/>
  <c r="B925" i="7"/>
  <c r="B926" i="7"/>
  <c r="B944" i="7"/>
  <c r="B945" i="7"/>
  <c r="B946" i="7"/>
  <c r="B958" i="7"/>
  <c r="B959" i="7"/>
  <c r="B960" i="7"/>
  <c r="B961" i="7"/>
  <c r="B962" i="7"/>
  <c r="B963" i="7"/>
  <c r="B964" i="7"/>
  <c r="B965" i="7"/>
  <c r="B966" i="7"/>
  <c r="B967" i="7"/>
  <c r="B464" i="6"/>
  <c r="B463" i="6"/>
  <c r="B462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4" i="6"/>
  <c r="B425" i="6"/>
  <c r="B423" i="6"/>
  <c r="B421" i="6"/>
  <c r="B422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8" i="6"/>
  <c r="B319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1" i="6"/>
  <c r="B182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209" i="9" s="1"/>
  <c r="D209" i="9" s="1"/>
  <c r="E209" i="9" s="1"/>
  <c r="B42" i="6"/>
  <c r="B88" i="9" s="1"/>
  <c r="D88" i="9" s="1"/>
  <c r="E88" i="9" s="1"/>
  <c r="B418" i="4"/>
  <c r="C4" i="4"/>
  <c r="C7" i="4"/>
  <c r="C12" i="4"/>
  <c r="C15" i="4"/>
  <c r="C20" i="4"/>
  <c r="C23" i="4"/>
  <c r="C28" i="4"/>
  <c r="C31" i="4"/>
  <c r="C36" i="4"/>
  <c r="C38" i="4"/>
  <c r="C39" i="4"/>
  <c r="C44" i="4"/>
  <c r="C47" i="4"/>
  <c r="C52" i="4"/>
  <c r="C55" i="4"/>
  <c r="C60" i="4"/>
  <c r="C62" i="4"/>
  <c r="C63" i="4"/>
  <c r="C68" i="4"/>
  <c r="C71" i="4"/>
  <c r="C76" i="4"/>
  <c r="C79" i="4"/>
  <c r="C84" i="4"/>
  <c r="C87" i="4"/>
  <c r="C92" i="4"/>
  <c r="C95" i="4"/>
  <c r="C100" i="4"/>
  <c r="C102" i="4"/>
  <c r="C103" i="4"/>
  <c r="C108" i="4"/>
  <c r="C111" i="4"/>
  <c r="C116" i="4"/>
  <c r="C119" i="4"/>
  <c r="C124" i="4"/>
  <c r="C126" i="4"/>
  <c r="C127" i="4"/>
  <c r="C132" i="4"/>
  <c r="C135" i="4"/>
  <c r="C140" i="4"/>
  <c r="C143" i="4"/>
  <c r="C148" i="4"/>
  <c r="C151" i="4"/>
  <c r="C156" i="4"/>
  <c r="C159" i="4"/>
  <c r="C164" i="4"/>
  <c r="C166" i="4"/>
  <c r="C167" i="4"/>
  <c r="C172" i="4"/>
  <c r="C175" i="4"/>
  <c r="C180" i="4"/>
  <c r="C183" i="4"/>
  <c r="C188" i="4"/>
  <c r="C190" i="4"/>
  <c r="C191" i="4"/>
  <c r="C196" i="4"/>
  <c r="C199" i="4"/>
  <c r="C204" i="4"/>
  <c r="C207" i="4"/>
  <c r="C212" i="4"/>
  <c r="C215" i="4"/>
  <c r="C220" i="4"/>
  <c r="C223" i="4"/>
  <c r="C228" i="4"/>
  <c r="C230" i="4"/>
  <c r="C231" i="4"/>
  <c r="C236" i="4"/>
  <c r="C239" i="4"/>
  <c r="C244" i="4"/>
  <c r="C247" i="4"/>
  <c r="C252" i="4"/>
  <c r="C254" i="4"/>
  <c r="C255" i="4"/>
  <c r="C260" i="4"/>
  <c r="C263" i="4"/>
  <c r="C268" i="4"/>
  <c r="C271" i="4"/>
  <c r="C276" i="4"/>
  <c r="C279" i="4"/>
  <c r="C284" i="4"/>
  <c r="C287" i="4"/>
  <c r="C292" i="4"/>
  <c r="C294" i="4"/>
  <c r="C295" i="4"/>
  <c r="C300" i="4"/>
  <c r="C303" i="4"/>
  <c r="C308" i="4"/>
  <c r="C311" i="4"/>
  <c r="C316" i="4"/>
  <c r="C318" i="4"/>
  <c r="C319" i="4"/>
  <c r="C324" i="4"/>
  <c r="C327" i="4"/>
  <c r="C332" i="4"/>
  <c r="C335" i="4"/>
  <c r="C340" i="4"/>
  <c r="C343" i="4"/>
  <c r="C348" i="4"/>
  <c r="C351" i="4"/>
  <c r="C356" i="4"/>
  <c r="C358" i="4"/>
  <c r="C359" i="4"/>
  <c r="C364" i="4"/>
  <c r="C367" i="4"/>
  <c r="C372" i="4"/>
  <c r="C375" i="4"/>
  <c r="C380" i="4"/>
  <c r="C382" i="4"/>
  <c r="C383" i="4"/>
  <c r="C388" i="4"/>
  <c r="C391" i="4"/>
  <c r="C396" i="4"/>
  <c r="C399" i="4"/>
  <c r="C404" i="4"/>
  <c r="C407" i="4"/>
  <c r="C412" i="4"/>
  <c r="C415" i="4"/>
  <c r="C418" i="4"/>
  <c r="C422" i="4"/>
  <c r="C438" i="4"/>
  <c r="C439" i="4"/>
  <c r="C444" i="4"/>
  <c r="C454" i="4"/>
  <c r="C462" i="4"/>
  <c r="C463" i="4"/>
  <c r="C470" i="4"/>
  <c r="C486" i="4"/>
  <c r="C502" i="4"/>
  <c r="C503" i="4"/>
  <c r="C508" i="4"/>
  <c r="C518" i="4"/>
  <c r="C526" i="4"/>
  <c r="C527" i="4"/>
  <c r="C534" i="4"/>
  <c r="C550" i="4"/>
  <c r="C566" i="4"/>
  <c r="C567" i="4"/>
  <c r="C572" i="4"/>
  <c r="C582" i="4"/>
  <c r="C590" i="4"/>
  <c r="C591" i="4"/>
  <c r="C598" i="4"/>
  <c r="C614" i="4"/>
  <c r="C630" i="4"/>
  <c r="C631" i="4"/>
  <c r="C636" i="4"/>
  <c r="C646" i="4"/>
  <c r="C654" i="4"/>
  <c r="C655" i="4"/>
  <c r="C662" i="4"/>
  <c r="C678" i="4"/>
  <c r="C694" i="4"/>
  <c r="C695" i="4"/>
  <c r="C700" i="4"/>
  <c r="C710" i="4"/>
  <c r="C718" i="4"/>
  <c r="C719" i="4"/>
  <c r="C726" i="4"/>
  <c r="C742" i="4"/>
  <c r="C758" i="4"/>
  <c r="C759" i="4"/>
  <c r="C764" i="4"/>
  <c r="C774" i="4"/>
  <c r="C782" i="4"/>
  <c r="C783" i="4"/>
  <c r="C790" i="4"/>
  <c r="C806" i="4"/>
  <c r="C822" i="4"/>
  <c r="C823" i="4"/>
  <c r="C828" i="4"/>
  <c r="C838" i="4"/>
  <c r="C846" i="4"/>
  <c r="C851" i="4"/>
  <c r="C854" i="4"/>
  <c r="C862" i="4"/>
  <c r="C867" i="4"/>
  <c r="C870" i="4"/>
  <c r="C878" i="4"/>
  <c r="C883" i="4"/>
  <c r="C886" i="4"/>
  <c r="C894" i="4"/>
  <c r="C899" i="4"/>
  <c r="C902" i="4"/>
  <c r="C910" i="4"/>
  <c r="C915" i="4"/>
  <c r="C918" i="4"/>
  <c r="C926" i="4"/>
  <c r="C931" i="4"/>
  <c r="C934" i="4"/>
  <c r="C942" i="4"/>
  <c r="C947" i="4"/>
  <c r="C950" i="4"/>
  <c r="C958" i="4"/>
  <c r="C963" i="4"/>
  <c r="C966" i="4"/>
  <c r="C974" i="4"/>
  <c r="C979" i="4"/>
  <c r="C982" i="4"/>
  <c r="C990" i="4"/>
  <c r="C995" i="4"/>
  <c r="C998" i="4"/>
  <c r="C1006" i="4"/>
  <c r="C1011" i="4"/>
  <c r="C1014" i="4"/>
  <c r="C1022" i="4"/>
  <c r="C1027" i="4"/>
  <c r="C1030" i="4"/>
  <c r="C1038" i="4"/>
  <c r="C1043" i="4"/>
  <c r="C1046" i="4"/>
  <c r="C1054" i="4"/>
  <c r="C1059" i="4"/>
  <c r="C1062" i="4"/>
  <c r="C1070" i="4"/>
  <c r="C1075" i="4"/>
  <c r="C1078" i="4"/>
  <c r="C1086" i="4"/>
  <c r="C1091" i="4"/>
  <c r="C1094" i="4"/>
  <c r="C1102" i="4"/>
  <c r="C1107" i="4"/>
  <c r="C1110" i="4"/>
  <c r="C1118" i="4"/>
  <c r="C1123" i="4"/>
  <c r="C1126" i="4"/>
  <c r="C1134" i="4"/>
  <c r="C1139" i="4"/>
  <c r="C1142" i="4"/>
  <c r="C1150" i="4"/>
  <c r="C1155" i="4"/>
  <c r="C1158" i="4"/>
  <c r="C1166" i="4"/>
  <c r="C1171" i="4"/>
  <c r="C1174" i="4"/>
  <c r="C1182" i="4"/>
  <c r="C1187" i="4"/>
  <c r="C1190" i="4"/>
  <c r="C1198" i="4"/>
  <c r="C1203" i="4"/>
  <c r="C1206" i="4"/>
  <c r="C1214" i="4"/>
  <c r="C1219" i="4"/>
  <c r="C1222" i="4"/>
  <c r="C1230" i="4"/>
  <c r="C1235" i="4"/>
  <c r="C1238" i="4"/>
  <c r="C1246" i="4"/>
  <c r="C1251" i="4"/>
  <c r="C1254" i="4"/>
  <c r="C1262" i="4"/>
  <c r="C1267" i="4"/>
  <c r="C1270" i="4"/>
  <c r="C1278" i="4"/>
  <c r="C1283" i="4"/>
  <c r="C1286" i="4"/>
  <c r="C1294" i="4"/>
  <c r="C1299" i="4"/>
  <c r="C1302" i="4"/>
  <c r="C1310" i="4"/>
  <c r="C1315" i="4"/>
  <c r="C1318" i="4"/>
  <c r="C1326" i="4"/>
  <c r="C1331" i="4"/>
  <c r="C1334" i="4"/>
  <c r="C1342" i="4"/>
  <c r="C1347" i="4"/>
  <c r="C1350" i="4"/>
  <c r="C1358" i="4"/>
  <c r="C1363" i="4"/>
  <c r="C1366" i="4"/>
  <c r="C1374" i="4"/>
  <c r="C1379" i="4"/>
  <c r="C1382" i="4"/>
  <c r="C1390" i="4"/>
  <c r="C1395" i="4"/>
  <c r="C1398" i="4"/>
  <c r="C1406" i="4"/>
  <c r="C1411" i="4"/>
  <c r="C1414" i="4"/>
  <c r="C1422" i="4"/>
  <c r="C1427" i="4"/>
  <c r="C1430" i="4"/>
  <c r="C1438" i="4"/>
  <c r="C1443" i="4"/>
  <c r="C1446" i="4"/>
  <c r="C1454" i="4"/>
  <c r="C1459" i="4"/>
  <c r="C1462" i="4"/>
  <c r="C1470" i="4"/>
  <c r="C1475" i="4"/>
  <c r="C1478" i="4"/>
  <c r="C1486" i="4"/>
  <c r="C1491" i="4"/>
  <c r="C1494" i="4"/>
  <c r="B2" i="4"/>
  <c r="C2" i="4" s="1"/>
  <c r="B3" i="4"/>
  <c r="C3" i="4" s="1"/>
  <c r="B4" i="4"/>
  <c r="B5" i="4"/>
  <c r="C5" i="4" s="1"/>
  <c r="B6" i="4"/>
  <c r="C6" i="4" s="1"/>
  <c r="B7" i="4"/>
  <c r="B8" i="4"/>
  <c r="C8" i="4" s="1"/>
  <c r="B9" i="4"/>
  <c r="C9" i="4" s="1"/>
  <c r="B10" i="4"/>
  <c r="C10" i="4" s="1"/>
  <c r="B11" i="4"/>
  <c r="C11" i="4" s="1"/>
  <c r="B12" i="4"/>
  <c r="B13" i="4"/>
  <c r="C13" i="4" s="1"/>
  <c r="B14" i="4"/>
  <c r="C14" i="4" s="1"/>
  <c r="B15" i="4"/>
  <c r="B16" i="4"/>
  <c r="C16" i="4" s="1"/>
  <c r="B17" i="4"/>
  <c r="C17" i="4" s="1"/>
  <c r="B18" i="4"/>
  <c r="C18" i="4" s="1"/>
  <c r="B19" i="4"/>
  <c r="C19" i="4" s="1"/>
  <c r="B20" i="4"/>
  <c r="B21" i="4"/>
  <c r="C21" i="4" s="1"/>
  <c r="B22" i="4"/>
  <c r="C22" i="4" s="1"/>
  <c r="B23" i="4"/>
  <c r="B24" i="4"/>
  <c r="C24" i="4" s="1"/>
  <c r="B25" i="4"/>
  <c r="C25" i="4" s="1"/>
  <c r="B26" i="4"/>
  <c r="C26" i="4" s="1"/>
  <c r="B27" i="4"/>
  <c r="C27" i="4" s="1"/>
  <c r="B28" i="4"/>
  <c r="B29" i="4"/>
  <c r="C29" i="4" s="1"/>
  <c r="B30" i="4"/>
  <c r="C30" i="4" s="1"/>
  <c r="B31" i="4"/>
  <c r="B32" i="4"/>
  <c r="C32" i="4" s="1"/>
  <c r="B33" i="4"/>
  <c r="C33" i="4" s="1"/>
  <c r="B34" i="4"/>
  <c r="C34" i="4" s="1"/>
  <c r="B35" i="4"/>
  <c r="C35" i="4" s="1"/>
  <c r="B36" i="4"/>
  <c r="B37" i="4"/>
  <c r="C37" i="4" s="1"/>
  <c r="B38" i="4"/>
  <c r="B39" i="4"/>
  <c r="B40" i="4"/>
  <c r="C40" i="4" s="1"/>
  <c r="B41" i="4"/>
  <c r="C41" i="4" s="1"/>
  <c r="B42" i="4"/>
  <c r="C42" i="4" s="1"/>
  <c r="B43" i="4"/>
  <c r="C43" i="4" s="1"/>
  <c r="B44" i="4"/>
  <c r="B45" i="4"/>
  <c r="C45" i="4" s="1"/>
  <c r="B46" i="4"/>
  <c r="C46" i="4" s="1"/>
  <c r="B47" i="4"/>
  <c r="B48" i="4"/>
  <c r="C48" i="4" s="1"/>
  <c r="B49" i="4"/>
  <c r="C49" i="4" s="1"/>
  <c r="B50" i="4"/>
  <c r="C50" i="4" s="1"/>
  <c r="B51" i="4"/>
  <c r="C51" i="4" s="1"/>
  <c r="B52" i="4"/>
  <c r="B53" i="4"/>
  <c r="C53" i="4" s="1"/>
  <c r="B54" i="4"/>
  <c r="C54" i="4" s="1"/>
  <c r="B55" i="4"/>
  <c r="B56" i="4"/>
  <c r="C56" i="4" s="1"/>
  <c r="B57" i="4"/>
  <c r="C57" i="4" s="1"/>
  <c r="B58" i="4"/>
  <c r="C58" i="4" s="1"/>
  <c r="B59" i="4"/>
  <c r="C59" i="4" s="1"/>
  <c r="B60" i="4"/>
  <c r="B61" i="4"/>
  <c r="C61" i="4" s="1"/>
  <c r="B62" i="4"/>
  <c r="B63" i="4"/>
  <c r="B64" i="4"/>
  <c r="C64" i="4" s="1"/>
  <c r="B65" i="4"/>
  <c r="C65" i="4" s="1"/>
  <c r="B66" i="4"/>
  <c r="C66" i="4" s="1"/>
  <c r="B67" i="4"/>
  <c r="C67" i="4" s="1"/>
  <c r="B68" i="4"/>
  <c r="B69" i="4"/>
  <c r="C69" i="4" s="1"/>
  <c r="B70" i="4"/>
  <c r="C70" i="4" s="1"/>
  <c r="B71" i="4"/>
  <c r="B72" i="4"/>
  <c r="C72" i="4" s="1"/>
  <c r="B73" i="4"/>
  <c r="C73" i="4" s="1"/>
  <c r="B74" i="4"/>
  <c r="C74" i="4" s="1"/>
  <c r="B75" i="4"/>
  <c r="C75" i="4" s="1"/>
  <c r="B76" i="4"/>
  <c r="B77" i="4"/>
  <c r="C77" i="4" s="1"/>
  <c r="B78" i="4"/>
  <c r="C78" i="4" s="1"/>
  <c r="B79" i="4"/>
  <c r="B80" i="4"/>
  <c r="C80" i="4" s="1"/>
  <c r="B81" i="4"/>
  <c r="C81" i="4" s="1"/>
  <c r="B82" i="4"/>
  <c r="C82" i="4" s="1"/>
  <c r="B83" i="4"/>
  <c r="C83" i="4" s="1"/>
  <c r="B84" i="4"/>
  <c r="B85" i="4"/>
  <c r="C85" i="4" s="1"/>
  <c r="B86" i="4"/>
  <c r="C86" i="4" s="1"/>
  <c r="B87" i="4"/>
  <c r="B88" i="4"/>
  <c r="C88" i="4" s="1"/>
  <c r="B89" i="4"/>
  <c r="C89" i="4" s="1"/>
  <c r="B90" i="4"/>
  <c r="C90" i="4" s="1"/>
  <c r="B91" i="4"/>
  <c r="C91" i="4" s="1"/>
  <c r="B92" i="4"/>
  <c r="B93" i="4"/>
  <c r="C93" i="4" s="1"/>
  <c r="B94" i="4"/>
  <c r="C94" i="4" s="1"/>
  <c r="B95" i="4"/>
  <c r="B96" i="4"/>
  <c r="C96" i="4" s="1"/>
  <c r="B97" i="4"/>
  <c r="C97" i="4" s="1"/>
  <c r="B98" i="4"/>
  <c r="C98" i="4" s="1"/>
  <c r="B99" i="4"/>
  <c r="C99" i="4" s="1"/>
  <c r="B100" i="4"/>
  <c r="B101" i="4"/>
  <c r="C101" i="4" s="1"/>
  <c r="B102" i="4"/>
  <c r="B103" i="4"/>
  <c r="B104" i="4"/>
  <c r="C104" i="4" s="1"/>
  <c r="B105" i="4"/>
  <c r="C105" i="4" s="1"/>
  <c r="B106" i="4"/>
  <c r="C106" i="4" s="1"/>
  <c r="B107" i="4"/>
  <c r="C107" i="4" s="1"/>
  <c r="B108" i="4"/>
  <c r="B109" i="4"/>
  <c r="C109" i="4" s="1"/>
  <c r="B110" i="4"/>
  <c r="C110" i="4" s="1"/>
  <c r="B111" i="4"/>
  <c r="B112" i="4"/>
  <c r="C112" i="4" s="1"/>
  <c r="B113" i="4"/>
  <c r="C113" i="4" s="1"/>
  <c r="B114" i="4"/>
  <c r="C114" i="4" s="1"/>
  <c r="B115" i="4"/>
  <c r="C115" i="4" s="1"/>
  <c r="B116" i="4"/>
  <c r="B117" i="4"/>
  <c r="C117" i="4" s="1"/>
  <c r="B118" i="4"/>
  <c r="C118" i="4" s="1"/>
  <c r="B119" i="4"/>
  <c r="B120" i="4"/>
  <c r="C120" i="4" s="1"/>
  <c r="B121" i="4"/>
  <c r="C121" i="4" s="1"/>
  <c r="B122" i="4"/>
  <c r="C122" i="4" s="1"/>
  <c r="B123" i="4"/>
  <c r="C123" i="4" s="1"/>
  <c r="B124" i="4"/>
  <c r="B125" i="4"/>
  <c r="C125" i="4" s="1"/>
  <c r="B126" i="4"/>
  <c r="B127" i="4"/>
  <c r="B128" i="4"/>
  <c r="C128" i="4" s="1"/>
  <c r="B129" i="4"/>
  <c r="C129" i="4" s="1"/>
  <c r="B130" i="4"/>
  <c r="C130" i="4" s="1"/>
  <c r="B131" i="4"/>
  <c r="C131" i="4" s="1"/>
  <c r="B132" i="4"/>
  <c r="B133" i="4"/>
  <c r="C133" i="4" s="1"/>
  <c r="B134" i="4"/>
  <c r="C134" i="4" s="1"/>
  <c r="B135" i="4"/>
  <c r="B136" i="4"/>
  <c r="C136" i="4" s="1"/>
  <c r="B137" i="4"/>
  <c r="C137" i="4" s="1"/>
  <c r="B138" i="4"/>
  <c r="C138" i="4" s="1"/>
  <c r="B139" i="4"/>
  <c r="C139" i="4" s="1"/>
  <c r="B140" i="4"/>
  <c r="B141" i="4"/>
  <c r="C141" i="4" s="1"/>
  <c r="B142" i="4"/>
  <c r="C142" i="4" s="1"/>
  <c r="B143" i="4"/>
  <c r="B144" i="4"/>
  <c r="C144" i="4" s="1"/>
  <c r="B145" i="4"/>
  <c r="C145" i="4" s="1"/>
  <c r="B146" i="4"/>
  <c r="C146" i="4" s="1"/>
  <c r="B147" i="4"/>
  <c r="C147" i="4" s="1"/>
  <c r="B148" i="4"/>
  <c r="B149" i="4"/>
  <c r="C149" i="4" s="1"/>
  <c r="B150" i="4"/>
  <c r="C150" i="4" s="1"/>
  <c r="B151" i="4"/>
  <c r="B152" i="4"/>
  <c r="C152" i="4" s="1"/>
  <c r="B153" i="4"/>
  <c r="C153" i="4" s="1"/>
  <c r="B154" i="4"/>
  <c r="C154" i="4" s="1"/>
  <c r="B155" i="4"/>
  <c r="C155" i="4" s="1"/>
  <c r="B156" i="4"/>
  <c r="B157" i="4"/>
  <c r="C157" i="4" s="1"/>
  <c r="B158" i="4"/>
  <c r="C158" i="4" s="1"/>
  <c r="B159" i="4"/>
  <c r="B160" i="4"/>
  <c r="C160" i="4" s="1"/>
  <c r="B161" i="4"/>
  <c r="C161" i="4" s="1"/>
  <c r="B162" i="4"/>
  <c r="C162" i="4" s="1"/>
  <c r="B163" i="4"/>
  <c r="C163" i="4" s="1"/>
  <c r="B164" i="4"/>
  <c r="B165" i="4"/>
  <c r="C165" i="4" s="1"/>
  <c r="B166" i="4"/>
  <c r="B167" i="4"/>
  <c r="B168" i="4"/>
  <c r="C168" i="4" s="1"/>
  <c r="B169" i="4"/>
  <c r="C169" i="4" s="1"/>
  <c r="B170" i="4"/>
  <c r="C170" i="4" s="1"/>
  <c r="B171" i="4"/>
  <c r="C171" i="4" s="1"/>
  <c r="B172" i="4"/>
  <c r="B173" i="4"/>
  <c r="C173" i="4" s="1"/>
  <c r="B174" i="4"/>
  <c r="C174" i="4" s="1"/>
  <c r="B175" i="4"/>
  <c r="B176" i="4"/>
  <c r="C176" i="4" s="1"/>
  <c r="B177" i="4"/>
  <c r="C177" i="4" s="1"/>
  <c r="B178" i="4"/>
  <c r="C178" i="4" s="1"/>
  <c r="B179" i="4"/>
  <c r="C179" i="4" s="1"/>
  <c r="B180" i="4"/>
  <c r="B181" i="4"/>
  <c r="C181" i="4" s="1"/>
  <c r="B182" i="4"/>
  <c r="C182" i="4" s="1"/>
  <c r="B183" i="4"/>
  <c r="B184" i="4"/>
  <c r="C184" i="4" s="1"/>
  <c r="B185" i="4"/>
  <c r="C185" i="4" s="1"/>
  <c r="B186" i="4"/>
  <c r="C186" i="4" s="1"/>
  <c r="B187" i="4"/>
  <c r="C187" i="4" s="1"/>
  <c r="B188" i="4"/>
  <c r="B189" i="4"/>
  <c r="C189" i="4" s="1"/>
  <c r="B190" i="4"/>
  <c r="B191" i="4"/>
  <c r="B192" i="4"/>
  <c r="C192" i="4" s="1"/>
  <c r="B193" i="4"/>
  <c r="C193" i="4" s="1"/>
  <c r="B194" i="4"/>
  <c r="C194" i="4" s="1"/>
  <c r="B195" i="4"/>
  <c r="C195" i="4" s="1"/>
  <c r="B196" i="4"/>
  <c r="B197" i="4"/>
  <c r="C197" i="4" s="1"/>
  <c r="B198" i="4"/>
  <c r="C198" i="4" s="1"/>
  <c r="B199" i="4"/>
  <c r="B200" i="4"/>
  <c r="C200" i="4" s="1"/>
  <c r="B201" i="4"/>
  <c r="C201" i="4" s="1"/>
  <c r="B202" i="4"/>
  <c r="C202" i="4" s="1"/>
  <c r="B203" i="4"/>
  <c r="C203" i="4" s="1"/>
  <c r="B204" i="4"/>
  <c r="B205" i="4"/>
  <c r="C205" i="4" s="1"/>
  <c r="B206" i="4"/>
  <c r="C206" i="4" s="1"/>
  <c r="B207" i="4"/>
  <c r="B208" i="4"/>
  <c r="C208" i="4" s="1"/>
  <c r="B209" i="4"/>
  <c r="C209" i="4" s="1"/>
  <c r="B210" i="4"/>
  <c r="C210" i="4" s="1"/>
  <c r="B211" i="4"/>
  <c r="C211" i="4" s="1"/>
  <c r="B212" i="4"/>
  <c r="B213" i="4"/>
  <c r="C213" i="4" s="1"/>
  <c r="B214" i="4"/>
  <c r="C214" i="4" s="1"/>
  <c r="B215" i="4"/>
  <c r="B216" i="4"/>
  <c r="C216" i="4" s="1"/>
  <c r="B217" i="4"/>
  <c r="C217" i="4" s="1"/>
  <c r="B218" i="4"/>
  <c r="C218" i="4" s="1"/>
  <c r="B219" i="4"/>
  <c r="C219" i="4" s="1"/>
  <c r="B220" i="4"/>
  <c r="B221" i="4"/>
  <c r="C221" i="4" s="1"/>
  <c r="B222" i="4"/>
  <c r="C222" i="4" s="1"/>
  <c r="B223" i="4"/>
  <c r="B224" i="4"/>
  <c r="C224" i="4" s="1"/>
  <c r="B225" i="4"/>
  <c r="C225" i="4" s="1"/>
  <c r="B226" i="4"/>
  <c r="C226" i="4" s="1"/>
  <c r="B227" i="4"/>
  <c r="C227" i="4" s="1"/>
  <c r="B228" i="4"/>
  <c r="B229" i="4"/>
  <c r="C229" i="4" s="1"/>
  <c r="B230" i="4"/>
  <c r="B231" i="4"/>
  <c r="B232" i="4"/>
  <c r="C232" i="4" s="1"/>
  <c r="B233" i="4"/>
  <c r="C233" i="4" s="1"/>
  <c r="B234" i="4"/>
  <c r="C234" i="4" s="1"/>
  <c r="B235" i="4"/>
  <c r="C235" i="4" s="1"/>
  <c r="B236" i="4"/>
  <c r="B237" i="4"/>
  <c r="C237" i="4" s="1"/>
  <c r="B238" i="4"/>
  <c r="C238" i="4" s="1"/>
  <c r="B239" i="4"/>
  <c r="B240" i="4"/>
  <c r="C240" i="4" s="1"/>
  <c r="B241" i="4"/>
  <c r="C241" i="4" s="1"/>
  <c r="B242" i="4"/>
  <c r="C242" i="4" s="1"/>
  <c r="B243" i="4"/>
  <c r="C243" i="4" s="1"/>
  <c r="B244" i="4"/>
  <c r="B245" i="4"/>
  <c r="C245" i="4" s="1"/>
  <c r="B246" i="4"/>
  <c r="C246" i="4" s="1"/>
  <c r="B247" i="4"/>
  <c r="B248" i="4"/>
  <c r="C248" i="4" s="1"/>
  <c r="B249" i="4"/>
  <c r="C249" i="4" s="1"/>
  <c r="B250" i="4"/>
  <c r="C250" i="4" s="1"/>
  <c r="B251" i="4"/>
  <c r="C251" i="4" s="1"/>
  <c r="B252" i="4"/>
  <c r="B253" i="4"/>
  <c r="C253" i="4" s="1"/>
  <c r="B254" i="4"/>
  <c r="B255" i="4"/>
  <c r="B256" i="4"/>
  <c r="C256" i="4" s="1"/>
  <c r="B257" i="4"/>
  <c r="C257" i="4" s="1"/>
  <c r="B258" i="4"/>
  <c r="C258" i="4" s="1"/>
  <c r="B259" i="4"/>
  <c r="C259" i="4" s="1"/>
  <c r="B260" i="4"/>
  <c r="B261" i="4"/>
  <c r="C261" i="4" s="1"/>
  <c r="B262" i="4"/>
  <c r="C262" i="4" s="1"/>
  <c r="B263" i="4"/>
  <c r="B264" i="4"/>
  <c r="C264" i="4" s="1"/>
  <c r="B265" i="4"/>
  <c r="C265" i="4" s="1"/>
  <c r="B266" i="4"/>
  <c r="C266" i="4" s="1"/>
  <c r="B267" i="4"/>
  <c r="C267" i="4" s="1"/>
  <c r="B268" i="4"/>
  <c r="B269" i="4"/>
  <c r="C269" i="4" s="1"/>
  <c r="B270" i="4"/>
  <c r="C270" i="4" s="1"/>
  <c r="B271" i="4"/>
  <c r="B272" i="4"/>
  <c r="C272" i="4" s="1"/>
  <c r="B273" i="4"/>
  <c r="C273" i="4" s="1"/>
  <c r="B274" i="4"/>
  <c r="C274" i="4" s="1"/>
  <c r="B275" i="4"/>
  <c r="C275" i="4" s="1"/>
  <c r="B276" i="4"/>
  <c r="B277" i="4"/>
  <c r="C277" i="4" s="1"/>
  <c r="B278" i="4"/>
  <c r="C278" i="4" s="1"/>
  <c r="B279" i="4"/>
  <c r="B280" i="4"/>
  <c r="C280" i="4" s="1"/>
  <c r="B281" i="4"/>
  <c r="C281" i="4" s="1"/>
  <c r="B282" i="4"/>
  <c r="C282" i="4" s="1"/>
  <c r="B283" i="4"/>
  <c r="C283" i="4" s="1"/>
  <c r="B284" i="4"/>
  <c r="B285" i="4"/>
  <c r="C285" i="4" s="1"/>
  <c r="B286" i="4"/>
  <c r="C286" i="4" s="1"/>
  <c r="B287" i="4"/>
  <c r="B288" i="4"/>
  <c r="C288" i="4" s="1"/>
  <c r="B289" i="4"/>
  <c r="C289" i="4" s="1"/>
  <c r="B290" i="4"/>
  <c r="C290" i="4" s="1"/>
  <c r="B291" i="4"/>
  <c r="C291" i="4" s="1"/>
  <c r="B292" i="4"/>
  <c r="B293" i="4"/>
  <c r="C293" i="4" s="1"/>
  <c r="B294" i="4"/>
  <c r="B295" i="4"/>
  <c r="B296" i="4"/>
  <c r="C296" i="4" s="1"/>
  <c r="B297" i="4"/>
  <c r="C297" i="4" s="1"/>
  <c r="B298" i="4"/>
  <c r="C298" i="4" s="1"/>
  <c r="B299" i="4"/>
  <c r="C299" i="4" s="1"/>
  <c r="B300" i="4"/>
  <c r="B301" i="4"/>
  <c r="C301" i="4" s="1"/>
  <c r="B302" i="4"/>
  <c r="C302" i="4" s="1"/>
  <c r="B303" i="4"/>
  <c r="B304" i="4"/>
  <c r="C304" i="4" s="1"/>
  <c r="B305" i="4"/>
  <c r="C305" i="4" s="1"/>
  <c r="B306" i="4"/>
  <c r="C306" i="4" s="1"/>
  <c r="B307" i="4"/>
  <c r="C307" i="4" s="1"/>
  <c r="B308" i="4"/>
  <c r="B309" i="4"/>
  <c r="C309" i="4" s="1"/>
  <c r="B310" i="4"/>
  <c r="C310" i="4" s="1"/>
  <c r="B311" i="4"/>
  <c r="B312" i="4"/>
  <c r="C312" i="4" s="1"/>
  <c r="B313" i="4"/>
  <c r="C313" i="4" s="1"/>
  <c r="B314" i="4"/>
  <c r="C314" i="4" s="1"/>
  <c r="B315" i="4"/>
  <c r="C315" i="4" s="1"/>
  <c r="B316" i="4"/>
  <c r="B317" i="4"/>
  <c r="C317" i="4" s="1"/>
  <c r="B318" i="4"/>
  <c r="B319" i="4"/>
  <c r="B320" i="4"/>
  <c r="C320" i="4" s="1"/>
  <c r="B321" i="4"/>
  <c r="C321" i="4" s="1"/>
  <c r="B322" i="4"/>
  <c r="C322" i="4" s="1"/>
  <c r="B323" i="4"/>
  <c r="C323" i="4" s="1"/>
  <c r="B324" i="4"/>
  <c r="B325" i="4"/>
  <c r="C325" i="4" s="1"/>
  <c r="B326" i="4"/>
  <c r="C326" i="4" s="1"/>
  <c r="B327" i="4"/>
  <c r="B328" i="4"/>
  <c r="C328" i="4" s="1"/>
  <c r="B329" i="4"/>
  <c r="C329" i="4" s="1"/>
  <c r="B330" i="4"/>
  <c r="C330" i="4" s="1"/>
  <c r="B331" i="4"/>
  <c r="C331" i="4" s="1"/>
  <c r="B332" i="4"/>
  <c r="B333" i="4"/>
  <c r="C333" i="4" s="1"/>
  <c r="B334" i="4"/>
  <c r="C334" i="4" s="1"/>
  <c r="B335" i="4"/>
  <c r="B336" i="4"/>
  <c r="C336" i="4" s="1"/>
  <c r="B337" i="4"/>
  <c r="C337" i="4" s="1"/>
  <c r="B338" i="4"/>
  <c r="C338" i="4" s="1"/>
  <c r="B339" i="4"/>
  <c r="C339" i="4" s="1"/>
  <c r="B340" i="4"/>
  <c r="B341" i="4"/>
  <c r="C341" i="4" s="1"/>
  <c r="B342" i="4"/>
  <c r="C342" i="4" s="1"/>
  <c r="B343" i="4"/>
  <c r="B344" i="4"/>
  <c r="C344" i="4" s="1"/>
  <c r="B345" i="4"/>
  <c r="C345" i="4" s="1"/>
  <c r="B346" i="4"/>
  <c r="C346" i="4" s="1"/>
  <c r="B347" i="4"/>
  <c r="C347" i="4" s="1"/>
  <c r="B348" i="4"/>
  <c r="B349" i="4"/>
  <c r="C349" i="4" s="1"/>
  <c r="B350" i="4"/>
  <c r="C350" i="4" s="1"/>
  <c r="B351" i="4"/>
  <c r="B352" i="4"/>
  <c r="C352" i="4" s="1"/>
  <c r="B353" i="4"/>
  <c r="C353" i="4" s="1"/>
  <c r="B354" i="4"/>
  <c r="C354" i="4" s="1"/>
  <c r="B355" i="4"/>
  <c r="C355" i="4" s="1"/>
  <c r="B356" i="4"/>
  <c r="B357" i="4"/>
  <c r="C357" i="4" s="1"/>
  <c r="B358" i="4"/>
  <c r="B359" i="4"/>
  <c r="B360" i="4"/>
  <c r="C360" i="4" s="1"/>
  <c r="B361" i="4"/>
  <c r="C361" i="4" s="1"/>
  <c r="B362" i="4"/>
  <c r="C362" i="4" s="1"/>
  <c r="B363" i="4"/>
  <c r="C363" i="4" s="1"/>
  <c r="B364" i="4"/>
  <c r="B365" i="4"/>
  <c r="C365" i="4" s="1"/>
  <c r="B366" i="4"/>
  <c r="C366" i="4" s="1"/>
  <c r="B367" i="4"/>
  <c r="B368" i="4"/>
  <c r="C368" i="4" s="1"/>
  <c r="B369" i="4"/>
  <c r="C369" i="4" s="1"/>
  <c r="B370" i="4"/>
  <c r="C370" i="4" s="1"/>
  <c r="B371" i="4"/>
  <c r="C371" i="4" s="1"/>
  <c r="B372" i="4"/>
  <c r="B373" i="4"/>
  <c r="C373" i="4" s="1"/>
  <c r="B374" i="4"/>
  <c r="C374" i="4" s="1"/>
  <c r="B375" i="4"/>
  <c r="B376" i="4"/>
  <c r="C376" i="4" s="1"/>
  <c r="B377" i="4"/>
  <c r="C377" i="4" s="1"/>
  <c r="B378" i="4"/>
  <c r="C378" i="4" s="1"/>
  <c r="B379" i="4"/>
  <c r="C379" i="4" s="1"/>
  <c r="B380" i="4"/>
  <c r="B381" i="4"/>
  <c r="C381" i="4" s="1"/>
  <c r="B382" i="4"/>
  <c r="B383" i="4"/>
  <c r="B384" i="4"/>
  <c r="C384" i="4" s="1"/>
  <c r="B385" i="4"/>
  <c r="C385" i="4" s="1"/>
  <c r="B386" i="4"/>
  <c r="C386" i="4" s="1"/>
  <c r="B387" i="4"/>
  <c r="C387" i="4" s="1"/>
  <c r="B388" i="4"/>
  <c r="B389" i="4"/>
  <c r="C389" i="4" s="1"/>
  <c r="B390" i="4"/>
  <c r="C390" i="4" s="1"/>
  <c r="B391" i="4"/>
  <c r="B392" i="4"/>
  <c r="C392" i="4" s="1"/>
  <c r="B393" i="4"/>
  <c r="C393" i="4" s="1"/>
  <c r="B394" i="4"/>
  <c r="C394" i="4" s="1"/>
  <c r="B395" i="4"/>
  <c r="C395" i="4" s="1"/>
  <c r="B396" i="4"/>
  <c r="B397" i="4"/>
  <c r="C397" i="4" s="1"/>
  <c r="B398" i="4"/>
  <c r="C398" i="4" s="1"/>
  <c r="B399" i="4"/>
  <c r="B400" i="4"/>
  <c r="C400" i="4" s="1"/>
  <c r="B401" i="4"/>
  <c r="C401" i="4" s="1"/>
  <c r="B402" i="4"/>
  <c r="C402" i="4" s="1"/>
  <c r="B403" i="4"/>
  <c r="C403" i="4" s="1"/>
  <c r="B404" i="4"/>
  <c r="B405" i="4"/>
  <c r="C405" i="4" s="1"/>
  <c r="B406" i="4"/>
  <c r="C406" i="4" s="1"/>
  <c r="B407" i="4"/>
  <c r="B408" i="4"/>
  <c r="C408" i="4" s="1"/>
  <c r="B409" i="4"/>
  <c r="C409" i="4" s="1"/>
  <c r="B410" i="4"/>
  <c r="C410" i="4" s="1"/>
  <c r="B411" i="4"/>
  <c r="C411" i="4" s="1"/>
  <c r="B412" i="4"/>
  <c r="B413" i="4"/>
  <c r="C413" i="4" s="1"/>
  <c r="B414" i="4"/>
  <c r="C414" i="4" s="1"/>
  <c r="B415" i="4"/>
  <c r="B416" i="4"/>
  <c r="C416" i="4" s="1"/>
  <c r="B417" i="4"/>
  <c r="C417" i="4" s="1"/>
  <c r="B419" i="4"/>
  <c r="C419" i="4" s="1"/>
  <c r="B420" i="4"/>
  <c r="C420" i="4" s="1"/>
  <c r="B421" i="4"/>
  <c r="C421" i="4" s="1"/>
  <c r="B422" i="4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B439" i="4"/>
  <c r="B440" i="4"/>
  <c r="C440" i="4" s="1"/>
  <c r="B441" i="4"/>
  <c r="C441" i="4" s="1"/>
  <c r="B442" i="4"/>
  <c r="C442" i="4" s="1"/>
  <c r="B443" i="4"/>
  <c r="C443" i="4" s="1"/>
  <c r="B444" i="4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B455" i="4"/>
  <c r="C455" i="4" s="1"/>
  <c r="B456" i="4"/>
  <c r="C456" i="4" s="1"/>
  <c r="B457" i="4"/>
  <c r="C457" i="4" s="1"/>
  <c r="B458" i="4"/>
  <c r="C458" i="4" s="1"/>
  <c r="B459" i="4"/>
  <c r="C459" i="4" s="1"/>
  <c r="B460" i="4"/>
  <c r="C460" i="4" s="1"/>
  <c r="B461" i="4"/>
  <c r="C461" i="4" s="1"/>
  <c r="B462" i="4"/>
  <c r="B463" i="4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B503" i="4"/>
  <c r="B504" i="4"/>
  <c r="C504" i="4" s="1"/>
  <c r="B505" i="4"/>
  <c r="C505" i="4" s="1"/>
  <c r="B506" i="4"/>
  <c r="C506" i="4" s="1"/>
  <c r="B507" i="4"/>
  <c r="C507" i="4" s="1"/>
  <c r="B508" i="4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B527" i="4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 s="1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 s="1"/>
  <c r="B549" i="4"/>
  <c r="C549" i="4" s="1"/>
  <c r="B550" i="4"/>
  <c r="B551" i="4"/>
  <c r="C551" i="4" s="1"/>
  <c r="B552" i="4"/>
  <c r="C552" i="4" s="1"/>
  <c r="B553" i="4"/>
  <c r="C553" i="4" s="1"/>
  <c r="B554" i="4"/>
  <c r="C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 s="1"/>
  <c r="B565" i="4"/>
  <c r="C565" i="4" s="1"/>
  <c r="B566" i="4"/>
  <c r="B567" i="4"/>
  <c r="B568" i="4"/>
  <c r="C568" i="4" s="1"/>
  <c r="B569" i="4"/>
  <c r="C569" i="4" s="1"/>
  <c r="B570" i="4"/>
  <c r="C570" i="4" s="1"/>
  <c r="B571" i="4"/>
  <c r="C571" i="4" s="1"/>
  <c r="B572" i="4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 s="1"/>
  <c r="B581" i="4"/>
  <c r="C581" i="4" s="1"/>
  <c r="B582" i="4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B591" i="4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 s="1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B615" i="4"/>
  <c r="C615" i="4" s="1"/>
  <c r="B616" i="4"/>
  <c r="C616" i="4" s="1"/>
  <c r="B617" i="4"/>
  <c r="C617" i="4" s="1"/>
  <c r="B618" i="4"/>
  <c r="C618" i="4" s="1"/>
  <c r="B619" i="4"/>
  <c r="C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 s="1"/>
  <c r="B629" i="4"/>
  <c r="C629" i="4" s="1"/>
  <c r="B630" i="4"/>
  <c r="B631" i="4"/>
  <c r="B632" i="4"/>
  <c r="C632" i="4" s="1"/>
  <c r="B633" i="4"/>
  <c r="C633" i="4" s="1"/>
  <c r="B634" i="4"/>
  <c r="C634" i="4" s="1"/>
  <c r="B635" i="4"/>
  <c r="C635" i="4" s="1"/>
  <c r="B636" i="4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 s="1"/>
  <c r="B645" i="4"/>
  <c r="C645" i="4" s="1"/>
  <c r="B646" i="4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B655" i="4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 s="1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B679" i="4"/>
  <c r="C679" i="4" s="1"/>
  <c r="B680" i="4"/>
  <c r="C680" i="4" s="1"/>
  <c r="B681" i="4"/>
  <c r="C681" i="4" s="1"/>
  <c r="B682" i="4"/>
  <c r="C682" i="4" s="1"/>
  <c r="B683" i="4"/>
  <c r="C683" i="4" s="1"/>
  <c r="B684" i="4"/>
  <c r="C684" i="4" s="1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B695" i="4"/>
  <c r="B696" i="4"/>
  <c r="C696" i="4" s="1"/>
  <c r="B697" i="4"/>
  <c r="C697" i="4" s="1"/>
  <c r="B698" i="4"/>
  <c r="C698" i="4" s="1"/>
  <c r="B699" i="4"/>
  <c r="C699" i="4" s="1"/>
  <c r="B700" i="4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 s="1"/>
  <c r="B709" i="4"/>
  <c r="C709" i="4" s="1"/>
  <c r="B710" i="4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B719" i="4"/>
  <c r="B720" i="4"/>
  <c r="C720" i="4" s="1"/>
  <c r="B721" i="4"/>
  <c r="C721" i="4" s="1"/>
  <c r="B722" i="4"/>
  <c r="C722" i="4" s="1"/>
  <c r="B723" i="4"/>
  <c r="C723" i="4" s="1"/>
  <c r="B724" i="4"/>
  <c r="C724" i="4" s="1"/>
  <c r="B725" i="4"/>
  <c r="C725" i="4" s="1"/>
  <c r="B726" i="4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 s="1"/>
  <c r="B741" i="4"/>
  <c r="C741" i="4" s="1"/>
  <c r="B742" i="4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 s="1"/>
  <c r="B757" i="4"/>
  <c r="C757" i="4" s="1"/>
  <c r="B758" i="4"/>
  <c r="B759" i="4"/>
  <c r="B760" i="4"/>
  <c r="C760" i="4" s="1"/>
  <c r="B761" i="4"/>
  <c r="C761" i="4" s="1"/>
  <c r="B762" i="4"/>
  <c r="C762" i="4" s="1"/>
  <c r="B763" i="4"/>
  <c r="C763" i="4" s="1"/>
  <c r="B764" i="4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 s="1"/>
  <c r="B773" i="4"/>
  <c r="C773" i="4" s="1"/>
  <c r="B774" i="4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B783" i="4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B819" i="4"/>
  <c r="C819" i="4" s="1"/>
  <c r="B820" i="4"/>
  <c r="C820" i="4" s="1"/>
  <c r="B821" i="4"/>
  <c r="C821" i="4" s="1"/>
  <c r="B822" i="4"/>
  <c r="B823" i="4"/>
  <c r="B824" i="4"/>
  <c r="C824" i="4" s="1"/>
  <c r="B825" i="4"/>
  <c r="C825" i="4" s="1"/>
  <c r="B826" i="4"/>
  <c r="C826" i="4" s="1"/>
  <c r="B827" i="4"/>
  <c r="C827" i="4" s="1"/>
  <c r="B828" i="4"/>
  <c r="B829" i="4"/>
  <c r="C829" i="4" s="1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 s="1"/>
  <c r="B837" i="4"/>
  <c r="C837" i="4" s="1"/>
  <c r="B838" i="4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B847" i="4"/>
  <c r="C847" i="4" s="1"/>
  <c r="B848" i="4"/>
  <c r="C848" i="4" s="1"/>
  <c r="B849" i="4"/>
  <c r="C849" i="4" s="1"/>
  <c r="B850" i="4"/>
  <c r="C850" i="4" s="1"/>
  <c r="B851" i="4"/>
  <c r="B852" i="4"/>
  <c r="C852" i="4" s="1"/>
  <c r="B853" i="4"/>
  <c r="C853" i="4" s="1"/>
  <c r="B854" i="4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B863" i="4"/>
  <c r="C863" i="4" s="1"/>
  <c r="B864" i="4"/>
  <c r="C864" i="4" s="1"/>
  <c r="B865" i="4"/>
  <c r="C865" i="4" s="1"/>
  <c r="B866" i="4"/>
  <c r="C866" i="4" s="1"/>
  <c r="B867" i="4"/>
  <c r="B868" i="4"/>
  <c r="C868" i="4" s="1"/>
  <c r="B869" i="4"/>
  <c r="C869" i="4" s="1"/>
  <c r="B870" i="4"/>
  <c r="B871" i="4"/>
  <c r="C871" i="4" s="1"/>
  <c r="B872" i="4"/>
  <c r="C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B879" i="4"/>
  <c r="C879" i="4" s="1"/>
  <c r="B880" i="4"/>
  <c r="C880" i="4" s="1"/>
  <c r="B881" i="4"/>
  <c r="C881" i="4" s="1"/>
  <c r="B882" i="4"/>
  <c r="C882" i="4" s="1"/>
  <c r="B883" i="4"/>
  <c r="B884" i="4"/>
  <c r="C884" i="4" s="1"/>
  <c r="B885" i="4"/>
  <c r="C885" i="4" s="1"/>
  <c r="B886" i="4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B895" i="4"/>
  <c r="C895" i="4" s="1"/>
  <c r="B896" i="4"/>
  <c r="C896" i="4" s="1"/>
  <c r="B897" i="4"/>
  <c r="C897" i="4" s="1"/>
  <c r="B898" i="4"/>
  <c r="C898" i="4" s="1"/>
  <c r="B899" i="4"/>
  <c r="B900" i="4"/>
  <c r="C900" i="4" s="1"/>
  <c r="B901" i="4"/>
  <c r="C901" i="4" s="1"/>
  <c r="B902" i="4"/>
  <c r="B903" i="4"/>
  <c r="C903" i="4" s="1"/>
  <c r="B904" i="4"/>
  <c r="C904" i="4" s="1"/>
  <c r="B905" i="4"/>
  <c r="C905" i="4" s="1"/>
  <c r="B906" i="4"/>
  <c r="C906" i="4" s="1"/>
  <c r="B907" i="4"/>
  <c r="C907" i="4" s="1"/>
  <c r="B908" i="4"/>
  <c r="C908" i="4" s="1"/>
  <c r="B909" i="4"/>
  <c r="C909" i="4" s="1"/>
  <c r="B910" i="4"/>
  <c r="B911" i="4"/>
  <c r="C911" i="4" s="1"/>
  <c r="B912" i="4"/>
  <c r="C912" i="4" s="1"/>
  <c r="B913" i="4"/>
  <c r="C913" i="4" s="1"/>
  <c r="B914" i="4"/>
  <c r="C914" i="4" s="1"/>
  <c r="B915" i="4"/>
  <c r="B916" i="4"/>
  <c r="C916" i="4" s="1"/>
  <c r="B917" i="4"/>
  <c r="C917" i="4" s="1"/>
  <c r="B918" i="4"/>
  <c r="B919" i="4"/>
  <c r="C919" i="4" s="1"/>
  <c r="B920" i="4"/>
  <c r="C920" i="4" s="1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B927" i="4"/>
  <c r="C927" i="4" s="1"/>
  <c r="B928" i="4"/>
  <c r="C928" i="4" s="1"/>
  <c r="B929" i="4"/>
  <c r="C929" i="4" s="1"/>
  <c r="B930" i="4"/>
  <c r="C930" i="4" s="1"/>
  <c r="B931" i="4"/>
  <c r="B932" i="4"/>
  <c r="C932" i="4" s="1"/>
  <c r="B933" i="4"/>
  <c r="C933" i="4" s="1"/>
  <c r="B934" i="4"/>
  <c r="B935" i="4"/>
  <c r="C935" i="4" s="1"/>
  <c r="B936" i="4"/>
  <c r="C936" i="4" s="1"/>
  <c r="B937" i="4"/>
  <c r="C937" i="4" s="1"/>
  <c r="B938" i="4"/>
  <c r="C938" i="4" s="1"/>
  <c r="B939" i="4"/>
  <c r="C939" i="4" s="1"/>
  <c r="B940" i="4"/>
  <c r="C940" i="4" s="1"/>
  <c r="B941" i="4"/>
  <c r="C941" i="4" s="1"/>
  <c r="B942" i="4"/>
  <c r="B943" i="4"/>
  <c r="C943" i="4" s="1"/>
  <c r="B944" i="4"/>
  <c r="C944" i="4" s="1"/>
  <c r="B945" i="4"/>
  <c r="C945" i="4" s="1"/>
  <c r="B946" i="4"/>
  <c r="C946" i="4" s="1"/>
  <c r="B947" i="4"/>
  <c r="B948" i="4"/>
  <c r="C948" i="4" s="1"/>
  <c r="B949" i="4"/>
  <c r="C949" i="4" s="1"/>
  <c r="B950" i="4"/>
  <c r="B951" i="4"/>
  <c r="C951" i="4" s="1"/>
  <c r="B952" i="4"/>
  <c r="C952" i="4" s="1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B959" i="4"/>
  <c r="C959" i="4" s="1"/>
  <c r="B960" i="4"/>
  <c r="C960" i="4" s="1"/>
  <c r="B961" i="4"/>
  <c r="C961" i="4" s="1"/>
  <c r="B962" i="4"/>
  <c r="C962" i="4" s="1"/>
  <c r="B963" i="4"/>
  <c r="B964" i="4"/>
  <c r="C964" i="4" s="1"/>
  <c r="B965" i="4"/>
  <c r="C965" i="4" s="1"/>
  <c r="B966" i="4"/>
  <c r="B967" i="4"/>
  <c r="C967" i="4" s="1"/>
  <c r="B968" i="4"/>
  <c r="C968" i="4" s="1"/>
  <c r="B969" i="4"/>
  <c r="C969" i="4" s="1"/>
  <c r="B970" i="4"/>
  <c r="C970" i="4" s="1"/>
  <c r="B971" i="4"/>
  <c r="C971" i="4" s="1"/>
  <c r="B972" i="4"/>
  <c r="C972" i="4" s="1"/>
  <c r="B973" i="4"/>
  <c r="C973" i="4" s="1"/>
  <c r="B974" i="4"/>
  <c r="B975" i="4"/>
  <c r="C975" i="4" s="1"/>
  <c r="B976" i="4"/>
  <c r="C976" i="4" s="1"/>
  <c r="B977" i="4"/>
  <c r="C977" i="4" s="1"/>
  <c r="B978" i="4"/>
  <c r="C978" i="4" s="1"/>
  <c r="B979" i="4"/>
  <c r="B980" i="4"/>
  <c r="C980" i="4" s="1"/>
  <c r="B981" i="4"/>
  <c r="C981" i="4" s="1"/>
  <c r="B982" i="4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B991" i="4"/>
  <c r="C991" i="4" s="1"/>
  <c r="B992" i="4"/>
  <c r="C992" i="4" s="1"/>
  <c r="B993" i="4"/>
  <c r="C993" i="4" s="1"/>
  <c r="B994" i="4"/>
  <c r="C994" i="4" s="1"/>
  <c r="B995" i="4"/>
  <c r="B996" i="4"/>
  <c r="C996" i="4" s="1"/>
  <c r="B997" i="4"/>
  <c r="C997" i="4" s="1"/>
  <c r="B998" i="4"/>
  <c r="B999" i="4"/>
  <c r="C999" i="4" s="1"/>
  <c r="B1000" i="4"/>
  <c r="C1000" i="4" s="1"/>
  <c r="B1001" i="4"/>
  <c r="C1001" i="4" s="1"/>
  <c r="B1002" i="4"/>
  <c r="C1002" i="4" s="1"/>
  <c r="B1003" i="4"/>
  <c r="C1003" i="4" s="1"/>
  <c r="B1004" i="4"/>
  <c r="C1004" i="4" s="1"/>
  <c r="B1005" i="4"/>
  <c r="C1005" i="4" s="1"/>
  <c r="B1006" i="4"/>
  <c r="B1007" i="4"/>
  <c r="C1007" i="4" s="1"/>
  <c r="B1008" i="4"/>
  <c r="C1008" i="4" s="1"/>
  <c r="B1009" i="4"/>
  <c r="C1009" i="4" s="1"/>
  <c r="B1010" i="4"/>
  <c r="C1010" i="4" s="1"/>
  <c r="B1011" i="4"/>
  <c r="B1012" i="4"/>
  <c r="C1012" i="4" s="1"/>
  <c r="B1013" i="4"/>
  <c r="C1013" i="4" s="1"/>
  <c r="B1014" i="4"/>
  <c r="B1015" i="4"/>
  <c r="C1015" i="4" s="1"/>
  <c r="B1016" i="4"/>
  <c r="C1016" i="4" s="1"/>
  <c r="B1017" i="4"/>
  <c r="C1017" i="4" s="1"/>
  <c r="B1018" i="4"/>
  <c r="C1018" i="4" s="1"/>
  <c r="B1019" i="4"/>
  <c r="C1019" i="4" s="1"/>
  <c r="B1020" i="4"/>
  <c r="C1020" i="4" s="1"/>
  <c r="B1021" i="4"/>
  <c r="C1021" i="4" s="1"/>
  <c r="B1022" i="4"/>
  <c r="B1023" i="4"/>
  <c r="C1023" i="4" s="1"/>
  <c r="B1024" i="4"/>
  <c r="C1024" i="4" s="1"/>
  <c r="B1025" i="4"/>
  <c r="C1025" i="4" s="1"/>
  <c r="B1026" i="4"/>
  <c r="C1026" i="4" s="1"/>
  <c r="B1027" i="4"/>
  <c r="B1028" i="4"/>
  <c r="C1028" i="4" s="1"/>
  <c r="B1029" i="4"/>
  <c r="C1029" i="4" s="1"/>
  <c r="B1030" i="4"/>
  <c r="B1031" i="4"/>
  <c r="C1031" i="4" s="1"/>
  <c r="B1032" i="4"/>
  <c r="C1032" i="4" s="1"/>
  <c r="B1033" i="4"/>
  <c r="C1033" i="4" s="1"/>
  <c r="B1034" i="4"/>
  <c r="C1034" i="4" s="1"/>
  <c r="B1035" i="4"/>
  <c r="C1035" i="4" s="1"/>
  <c r="B1036" i="4"/>
  <c r="C1036" i="4" s="1"/>
  <c r="B1037" i="4"/>
  <c r="C1037" i="4" s="1"/>
  <c r="B1038" i="4"/>
  <c r="B1039" i="4"/>
  <c r="C1039" i="4" s="1"/>
  <c r="B1040" i="4"/>
  <c r="C1040" i="4" s="1"/>
  <c r="B1041" i="4"/>
  <c r="C1041" i="4" s="1"/>
  <c r="B1042" i="4"/>
  <c r="C1042" i="4" s="1"/>
  <c r="B1043" i="4"/>
  <c r="B1044" i="4"/>
  <c r="C1044" i="4" s="1"/>
  <c r="B1045" i="4"/>
  <c r="C1045" i="4" s="1"/>
  <c r="B1046" i="4"/>
  <c r="B1047" i="4"/>
  <c r="C1047" i="4" s="1"/>
  <c r="B1048" i="4"/>
  <c r="C1048" i="4" s="1"/>
  <c r="B1049" i="4"/>
  <c r="C1049" i="4" s="1"/>
  <c r="B1050" i="4"/>
  <c r="C1050" i="4" s="1"/>
  <c r="B1051" i="4"/>
  <c r="C1051" i="4" s="1"/>
  <c r="B1052" i="4"/>
  <c r="C1052" i="4" s="1"/>
  <c r="B1053" i="4"/>
  <c r="C1053" i="4" s="1"/>
  <c r="B1054" i="4"/>
  <c r="B1055" i="4"/>
  <c r="C1055" i="4" s="1"/>
  <c r="B1056" i="4"/>
  <c r="C1056" i="4" s="1"/>
  <c r="B1057" i="4"/>
  <c r="C1057" i="4" s="1"/>
  <c r="B1058" i="4"/>
  <c r="C1058" i="4" s="1"/>
  <c r="B1059" i="4"/>
  <c r="B1060" i="4"/>
  <c r="C1060" i="4" s="1"/>
  <c r="B1061" i="4"/>
  <c r="C1061" i="4" s="1"/>
  <c r="B1062" i="4"/>
  <c r="B1063" i="4"/>
  <c r="C1063" i="4" s="1"/>
  <c r="B1064" i="4"/>
  <c r="C1064" i="4" s="1"/>
  <c r="B1065" i="4"/>
  <c r="C1065" i="4" s="1"/>
  <c r="B1066" i="4"/>
  <c r="C1066" i="4" s="1"/>
  <c r="B1067" i="4"/>
  <c r="C1067" i="4" s="1"/>
  <c r="B1068" i="4"/>
  <c r="C1068" i="4" s="1"/>
  <c r="B1069" i="4"/>
  <c r="C1069" i="4" s="1"/>
  <c r="B1070" i="4"/>
  <c r="B1071" i="4"/>
  <c r="C1071" i="4" s="1"/>
  <c r="B1072" i="4"/>
  <c r="C1072" i="4" s="1"/>
  <c r="B1073" i="4"/>
  <c r="C1073" i="4" s="1"/>
  <c r="B1074" i="4"/>
  <c r="C1074" i="4" s="1"/>
  <c r="B1075" i="4"/>
  <c r="B1076" i="4"/>
  <c r="C1076" i="4" s="1"/>
  <c r="B1077" i="4"/>
  <c r="C1077" i="4" s="1"/>
  <c r="B1078" i="4"/>
  <c r="B1079" i="4"/>
  <c r="C1079" i="4" s="1"/>
  <c r="B1080" i="4"/>
  <c r="C1080" i="4" s="1"/>
  <c r="B1081" i="4"/>
  <c r="C1081" i="4" s="1"/>
  <c r="B1082" i="4"/>
  <c r="C1082" i="4" s="1"/>
  <c r="B1083" i="4"/>
  <c r="C1083" i="4" s="1"/>
  <c r="B1084" i="4"/>
  <c r="C1084" i="4" s="1"/>
  <c r="B1085" i="4"/>
  <c r="C1085" i="4" s="1"/>
  <c r="B1086" i="4"/>
  <c r="B1087" i="4"/>
  <c r="C1087" i="4" s="1"/>
  <c r="B1088" i="4"/>
  <c r="C1088" i="4" s="1"/>
  <c r="B1089" i="4"/>
  <c r="C1089" i="4" s="1"/>
  <c r="B1090" i="4"/>
  <c r="C1090" i="4" s="1"/>
  <c r="B1091" i="4"/>
  <c r="B1092" i="4"/>
  <c r="C1092" i="4" s="1"/>
  <c r="B1093" i="4"/>
  <c r="C1093" i="4" s="1"/>
  <c r="B1094" i="4"/>
  <c r="B1095" i="4"/>
  <c r="C1095" i="4" s="1"/>
  <c r="B1096" i="4"/>
  <c r="C1096" i="4" s="1"/>
  <c r="B1097" i="4"/>
  <c r="C1097" i="4" s="1"/>
  <c r="B1098" i="4"/>
  <c r="C1098" i="4" s="1"/>
  <c r="B1099" i="4"/>
  <c r="C1099" i="4" s="1"/>
  <c r="B1100" i="4"/>
  <c r="C1100" i="4" s="1"/>
  <c r="B1101" i="4"/>
  <c r="C1101" i="4" s="1"/>
  <c r="B1102" i="4"/>
  <c r="B1103" i="4"/>
  <c r="C1103" i="4" s="1"/>
  <c r="B1104" i="4"/>
  <c r="C1104" i="4" s="1"/>
  <c r="B1105" i="4"/>
  <c r="C1105" i="4" s="1"/>
  <c r="B1106" i="4"/>
  <c r="C1106" i="4" s="1"/>
  <c r="B1107" i="4"/>
  <c r="B1108" i="4"/>
  <c r="C1108" i="4" s="1"/>
  <c r="B1109" i="4"/>
  <c r="C1109" i="4" s="1"/>
  <c r="B1110" i="4"/>
  <c r="B1111" i="4"/>
  <c r="C1111" i="4" s="1"/>
  <c r="B1112" i="4"/>
  <c r="C1112" i="4" s="1"/>
  <c r="B1113" i="4"/>
  <c r="C1113" i="4" s="1"/>
  <c r="B1114" i="4"/>
  <c r="C1114" i="4" s="1"/>
  <c r="B1115" i="4"/>
  <c r="C1115" i="4" s="1"/>
  <c r="B1116" i="4"/>
  <c r="C1116" i="4" s="1"/>
  <c r="B1117" i="4"/>
  <c r="C1117" i="4" s="1"/>
  <c r="B1118" i="4"/>
  <c r="B1119" i="4"/>
  <c r="C1119" i="4" s="1"/>
  <c r="B1120" i="4"/>
  <c r="C1120" i="4" s="1"/>
  <c r="B1121" i="4"/>
  <c r="C1121" i="4" s="1"/>
  <c r="B1122" i="4"/>
  <c r="C1122" i="4" s="1"/>
  <c r="B1123" i="4"/>
  <c r="B1124" i="4"/>
  <c r="C1124" i="4" s="1"/>
  <c r="B1125" i="4"/>
  <c r="C1125" i="4" s="1"/>
  <c r="B1126" i="4"/>
  <c r="B1127" i="4"/>
  <c r="C1127" i="4" s="1"/>
  <c r="B1128" i="4"/>
  <c r="C1128" i="4" s="1"/>
  <c r="B1129" i="4"/>
  <c r="C1129" i="4" s="1"/>
  <c r="B1130" i="4"/>
  <c r="C1130" i="4" s="1"/>
  <c r="B1131" i="4"/>
  <c r="C1131" i="4" s="1"/>
  <c r="B1132" i="4"/>
  <c r="C1132" i="4" s="1"/>
  <c r="B1133" i="4"/>
  <c r="C1133" i="4" s="1"/>
  <c r="B1134" i="4"/>
  <c r="B1135" i="4"/>
  <c r="C1135" i="4" s="1"/>
  <c r="B1136" i="4"/>
  <c r="C1136" i="4" s="1"/>
  <c r="B1137" i="4"/>
  <c r="C1137" i="4" s="1"/>
  <c r="B1138" i="4"/>
  <c r="C1138" i="4" s="1"/>
  <c r="B1139" i="4"/>
  <c r="B1140" i="4"/>
  <c r="C1140" i="4" s="1"/>
  <c r="B1141" i="4"/>
  <c r="C1141" i="4" s="1"/>
  <c r="B1142" i="4"/>
  <c r="B1143" i="4"/>
  <c r="C1143" i="4" s="1"/>
  <c r="B1144" i="4"/>
  <c r="C1144" i="4" s="1"/>
  <c r="B1145" i="4"/>
  <c r="C1145" i="4" s="1"/>
  <c r="B1146" i="4"/>
  <c r="C1146" i="4" s="1"/>
  <c r="B1147" i="4"/>
  <c r="C1147" i="4" s="1"/>
  <c r="B1148" i="4"/>
  <c r="C1148" i="4" s="1"/>
  <c r="B1149" i="4"/>
  <c r="C1149" i="4" s="1"/>
  <c r="B1150" i="4"/>
  <c r="B1151" i="4"/>
  <c r="C1151" i="4" s="1"/>
  <c r="B1152" i="4"/>
  <c r="C1152" i="4" s="1"/>
  <c r="B1153" i="4"/>
  <c r="C1153" i="4" s="1"/>
  <c r="B1154" i="4"/>
  <c r="C1154" i="4" s="1"/>
  <c r="B1155" i="4"/>
  <c r="B1156" i="4"/>
  <c r="C1156" i="4" s="1"/>
  <c r="B1157" i="4"/>
  <c r="C1157" i="4" s="1"/>
  <c r="B1158" i="4"/>
  <c r="B1159" i="4"/>
  <c r="C1159" i="4" s="1"/>
  <c r="B1160" i="4"/>
  <c r="C1160" i="4" s="1"/>
  <c r="B1161" i="4"/>
  <c r="C1161" i="4" s="1"/>
  <c r="B1162" i="4"/>
  <c r="C1162" i="4" s="1"/>
  <c r="B1163" i="4"/>
  <c r="C1163" i="4" s="1"/>
  <c r="B1164" i="4"/>
  <c r="C1164" i="4" s="1"/>
  <c r="B1165" i="4"/>
  <c r="C1165" i="4" s="1"/>
  <c r="B1166" i="4"/>
  <c r="B1167" i="4"/>
  <c r="C1167" i="4" s="1"/>
  <c r="B1168" i="4"/>
  <c r="C1168" i="4" s="1"/>
  <c r="B1169" i="4"/>
  <c r="C1169" i="4" s="1"/>
  <c r="B1170" i="4"/>
  <c r="C1170" i="4" s="1"/>
  <c r="B1171" i="4"/>
  <c r="B1172" i="4"/>
  <c r="C1172" i="4" s="1"/>
  <c r="B1173" i="4"/>
  <c r="C1173" i="4" s="1"/>
  <c r="B1174" i="4"/>
  <c r="B1175" i="4"/>
  <c r="C1175" i="4" s="1"/>
  <c r="B1176" i="4"/>
  <c r="C1176" i="4" s="1"/>
  <c r="B1177" i="4"/>
  <c r="C1177" i="4" s="1"/>
  <c r="B1178" i="4"/>
  <c r="C1178" i="4" s="1"/>
  <c r="B1179" i="4"/>
  <c r="C1179" i="4" s="1"/>
  <c r="B1180" i="4"/>
  <c r="C1180" i="4" s="1"/>
  <c r="B1181" i="4"/>
  <c r="C1181" i="4" s="1"/>
  <c r="B1182" i="4"/>
  <c r="B1183" i="4"/>
  <c r="C1183" i="4" s="1"/>
  <c r="B1184" i="4"/>
  <c r="C1184" i="4" s="1"/>
  <c r="B1185" i="4"/>
  <c r="C1185" i="4" s="1"/>
  <c r="B1186" i="4"/>
  <c r="C1186" i="4" s="1"/>
  <c r="B1187" i="4"/>
  <c r="B1188" i="4"/>
  <c r="C1188" i="4" s="1"/>
  <c r="B1189" i="4"/>
  <c r="C1189" i="4" s="1"/>
  <c r="B1190" i="4"/>
  <c r="B1191" i="4"/>
  <c r="C1191" i="4" s="1"/>
  <c r="B1192" i="4"/>
  <c r="C1192" i="4" s="1"/>
  <c r="B1193" i="4"/>
  <c r="C1193" i="4" s="1"/>
  <c r="B1194" i="4"/>
  <c r="C1194" i="4" s="1"/>
  <c r="B1195" i="4"/>
  <c r="C1195" i="4" s="1"/>
  <c r="B1196" i="4"/>
  <c r="C1196" i="4" s="1"/>
  <c r="B1197" i="4"/>
  <c r="C1197" i="4" s="1"/>
  <c r="B1198" i="4"/>
  <c r="B1199" i="4"/>
  <c r="C1199" i="4" s="1"/>
  <c r="B1200" i="4"/>
  <c r="C1200" i="4" s="1"/>
  <c r="B1201" i="4"/>
  <c r="C1201" i="4" s="1"/>
  <c r="B1202" i="4"/>
  <c r="C1202" i="4" s="1"/>
  <c r="B1203" i="4"/>
  <c r="B1204" i="4"/>
  <c r="C1204" i="4" s="1"/>
  <c r="B1205" i="4"/>
  <c r="C1205" i="4" s="1"/>
  <c r="B1206" i="4"/>
  <c r="B1207" i="4"/>
  <c r="C1207" i="4" s="1"/>
  <c r="B1208" i="4"/>
  <c r="C1208" i="4" s="1"/>
  <c r="B1209" i="4"/>
  <c r="C1209" i="4" s="1"/>
  <c r="B1210" i="4"/>
  <c r="C1210" i="4" s="1"/>
  <c r="B1211" i="4"/>
  <c r="C1211" i="4" s="1"/>
  <c r="B1212" i="4"/>
  <c r="C1212" i="4" s="1"/>
  <c r="B1213" i="4"/>
  <c r="C1213" i="4" s="1"/>
  <c r="B1214" i="4"/>
  <c r="B1215" i="4"/>
  <c r="C1215" i="4" s="1"/>
  <c r="B1216" i="4"/>
  <c r="C1216" i="4" s="1"/>
  <c r="B1217" i="4"/>
  <c r="C1217" i="4" s="1"/>
  <c r="B1218" i="4"/>
  <c r="C1218" i="4" s="1"/>
  <c r="B1219" i="4"/>
  <c r="B1220" i="4"/>
  <c r="C1220" i="4" s="1"/>
  <c r="B1221" i="4"/>
  <c r="C1221" i="4" s="1"/>
  <c r="B1222" i="4"/>
  <c r="B1223" i="4"/>
  <c r="C1223" i="4" s="1"/>
  <c r="B1224" i="4"/>
  <c r="C1224" i="4" s="1"/>
  <c r="B1225" i="4"/>
  <c r="C1225" i="4" s="1"/>
  <c r="B1226" i="4"/>
  <c r="C1226" i="4" s="1"/>
  <c r="B1227" i="4"/>
  <c r="C1227" i="4" s="1"/>
  <c r="B1228" i="4"/>
  <c r="C1228" i="4" s="1"/>
  <c r="B1229" i="4"/>
  <c r="C1229" i="4" s="1"/>
  <c r="B1230" i="4"/>
  <c r="B1231" i="4"/>
  <c r="C1231" i="4" s="1"/>
  <c r="B1232" i="4"/>
  <c r="C1232" i="4" s="1"/>
  <c r="B1233" i="4"/>
  <c r="C1233" i="4" s="1"/>
  <c r="B1234" i="4"/>
  <c r="C1234" i="4" s="1"/>
  <c r="B1235" i="4"/>
  <c r="B1236" i="4"/>
  <c r="C1236" i="4" s="1"/>
  <c r="B1237" i="4"/>
  <c r="C1237" i="4" s="1"/>
  <c r="B1238" i="4"/>
  <c r="B1239" i="4"/>
  <c r="C1239" i="4" s="1"/>
  <c r="B1240" i="4"/>
  <c r="C1240" i="4" s="1"/>
  <c r="B1241" i="4"/>
  <c r="C1241" i="4" s="1"/>
  <c r="B1242" i="4"/>
  <c r="C1242" i="4" s="1"/>
  <c r="B1243" i="4"/>
  <c r="C1243" i="4" s="1"/>
  <c r="B1244" i="4"/>
  <c r="C1244" i="4" s="1"/>
  <c r="B1245" i="4"/>
  <c r="C1245" i="4" s="1"/>
  <c r="B1246" i="4"/>
  <c r="B1247" i="4"/>
  <c r="C1247" i="4" s="1"/>
  <c r="B1248" i="4"/>
  <c r="C1248" i="4" s="1"/>
  <c r="B1249" i="4"/>
  <c r="C1249" i="4" s="1"/>
  <c r="B1250" i="4"/>
  <c r="C1250" i="4" s="1"/>
  <c r="B1251" i="4"/>
  <c r="B1252" i="4"/>
  <c r="C1252" i="4" s="1"/>
  <c r="B1253" i="4"/>
  <c r="C1253" i="4" s="1"/>
  <c r="B1254" i="4"/>
  <c r="B1255" i="4"/>
  <c r="C1255" i="4" s="1"/>
  <c r="B1256" i="4"/>
  <c r="C1256" i="4" s="1"/>
  <c r="B1257" i="4"/>
  <c r="C1257" i="4" s="1"/>
  <c r="B1258" i="4"/>
  <c r="C1258" i="4" s="1"/>
  <c r="B1259" i="4"/>
  <c r="C1259" i="4" s="1"/>
  <c r="B1260" i="4"/>
  <c r="C1260" i="4" s="1"/>
  <c r="B1261" i="4"/>
  <c r="C1261" i="4" s="1"/>
  <c r="B1262" i="4"/>
  <c r="B1263" i="4"/>
  <c r="C1263" i="4" s="1"/>
  <c r="B1264" i="4"/>
  <c r="C1264" i="4" s="1"/>
  <c r="B1265" i="4"/>
  <c r="C1265" i="4" s="1"/>
  <c r="B1266" i="4"/>
  <c r="C1266" i="4" s="1"/>
  <c r="B1267" i="4"/>
  <c r="B1268" i="4"/>
  <c r="C1268" i="4" s="1"/>
  <c r="B1269" i="4"/>
  <c r="C1269" i="4" s="1"/>
  <c r="B1270" i="4"/>
  <c r="B1271" i="4"/>
  <c r="C1271" i="4" s="1"/>
  <c r="B1272" i="4"/>
  <c r="C1272" i="4" s="1"/>
  <c r="B1273" i="4"/>
  <c r="C1273" i="4" s="1"/>
  <c r="B1274" i="4"/>
  <c r="C1274" i="4" s="1"/>
  <c r="B1275" i="4"/>
  <c r="C1275" i="4" s="1"/>
  <c r="B1276" i="4"/>
  <c r="C1276" i="4" s="1"/>
  <c r="B1277" i="4"/>
  <c r="C1277" i="4" s="1"/>
  <c r="B1278" i="4"/>
  <c r="B1279" i="4"/>
  <c r="C1279" i="4" s="1"/>
  <c r="B1280" i="4"/>
  <c r="C1280" i="4" s="1"/>
  <c r="B1281" i="4"/>
  <c r="C1281" i="4" s="1"/>
  <c r="B1282" i="4"/>
  <c r="C1282" i="4" s="1"/>
  <c r="B1283" i="4"/>
  <c r="B1284" i="4"/>
  <c r="C1284" i="4" s="1"/>
  <c r="B1285" i="4"/>
  <c r="C1285" i="4" s="1"/>
  <c r="B1286" i="4"/>
  <c r="B1287" i="4"/>
  <c r="C1287" i="4" s="1"/>
  <c r="B1288" i="4"/>
  <c r="C1288" i="4" s="1"/>
  <c r="B1289" i="4"/>
  <c r="C1289" i="4" s="1"/>
  <c r="B1290" i="4"/>
  <c r="C1290" i="4" s="1"/>
  <c r="B1291" i="4"/>
  <c r="C1291" i="4" s="1"/>
  <c r="B1292" i="4"/>
  <c r="C1292" i="4" s="1"/>
  <c r="B1293" i="4"/>
  <c r="C1293" i="4" s="1"/>
  <c r="B1294" i="4"/>
  <c r="B1295" i="4"/>
  <c r="C1295" i="4" s="1"/>
  <c r="B1296" i="4"/>
  <c r="C1296" i="4" s="1"/>
  <c r="B1297" i="4"/>
  <c r="C1297" i="4" s="1"/>
  <c r="B1298" i="4"/>
  <c r="C1298" i="4" s="1"/>
  <c r="B1299" i="4"/>
  <c r="B1300" i="4"/>
  <c r="C1300" i="4" s="1"/>
  <c r="B1301" i="4"/>
  <c r="C1301" i="4" s="1"/>
  <c r="B1302" i="4"/>
  <c r="B1303" i="4"/>
  <c r="C1303" i="4" s="1"/>
  <c r="B1304" i="4"/>
  <c r="C1304" i="4" s="1"/>
  <c r="B1305" i="4"/>
  <c r="C1305" i="4" s="1"/>
  <c r="B1306" i="4"/>
  <c r="C1306" i="4" s="1"/>
  <c r="B1307" i="4"/>
  <c r="C1307" i="4" s="1"/>
  <c r="B1308" i="4"/>
  <c r="C1308" i="4" s="1"/>
  <c r="B1309" i="4"/>
  <c r="C1309" i="4" s="1"/>
  <c r="B1310" i="4"/>
  <c r="B1311" i="4"/>
  <c r="C1311" i="4" s="1"/>
  <c r="B1312" i="4"/>
  <c r="C1312" i="4" s="1"/>
  <c r="B1313" i="4"/>
  <c r="C1313" i="4" s="1"/>
  <c r="B1314" i="4"/>
  <c r="C1314" i="4" s="1"/>
  <c r="B1315" i="4"/>
  <c r="B1316" i="4"/>
  <c r="C1316" i="4" s="1"/>
  <c r="B1317" i="4"/>
  <c r="C1317" i="4" s="1"/>
  <c r="B1318" i="4"/>
  <c r="B1319" i="4"/>
  <c r="C1319" i="4" s="1"/>
  <c r="B1320" i="4"/>
  <c r="C1320" i="4" s="1"/>
  <c r="B1321" i="4"/>
  <c r="C1321" i="4" s="1"/>
  <c r="B1322" i="4"/>
  <c r="C1322" i="4" s="1"/>
  <c r="B1323" i="4"/>
  <c r="C1323" i="4" s="1"/>
  <c r="B1324" i="4"/>
  <c r="C1324" i="4" s="1"/>
  <c r="B1325" i="4"/>
  <c r="C1325" i="4" s="1"/>
  <c r="B1326" i="4"/>
  <c r="B1327" i="4"/>
  <c r="C1327" i="4" s="1"/>
  <c r="B1328" i="4"/>
  <c r="C1328" i="4" s="1"/>
  <c r="B1329" i="4"/>
  <c r="C1329" i="4" s="1"/>
  <c r="B1330" i="4"/>
  <c r="C1330" i="4" s="1"/>
  <c r="B1331" i="4"/>
  <c r="B1332" i="4"/>
  <c r="C1332" i="4" s="1"/>
  <c r="B1333" i="4"/>
  <c r="C1333" i="4" s="1"/>
  <c r="B1334" i="4"/>
  <c r="B1335" i="4"/>
  <c r="C1335" i="4" s="1"/>
  <c r="B1336" i="4"/>
  <c r="C1336" i="4" s="1"/>
  <c r="B1337" i="4"/>
  <c r="C1337" i="4" s="1"/>
  <c r="B1338" i="4"/>
  <c r="C1338" i="4" s="1"/>
  <c r="B1339" i="4"/>
  <c r="C1339" i="4" s="1"/>
  <c r="B1340" i="4"/>
  <c r="C1340" i="4" s="1"/>
  <c r="B1341" i="4"/>
  <c r="C1341" i="4" s="1"/>
  <c r="B1342" i="4"/>
  <c r="B1343" i="4"/>
  <c r="C1343" i="4" s="1"/>
  <c r="B1344" i="4"/>
  <c r="C1344" i="4" s="1"/>
  <c r="B1345" i="4"/>
  <c r="C1345" i="4" s="1"/>
  <c r="B1346" i="4"/>
  <c r="C1346" i="4" s="1"/>
  <c r="B1347" i="4"/>
  <c r="B1348" i="4"/>
  <c r="C1348" i="4" s="1"/>
  <c r="B1349" i="4"/>
  <c r="C1349" i="4" s="1"/>
  <c r="B1350" i="4"/>
  <c r="B1351" i="4"/>
  <c r="C1351" i="4" s="1"/>
  <c r="B1352" i="4"/>
  <c r="C1352" i="4" s="1"/>
  <c r="B1353" i="4"/>
  <c r="C1353" i="4" s="1"/>
  <c r="B1354" i="4"/>
  <c r="C1354" i="4" s="1"/>
  <c r="B1355" i="4"/>
  <c r="C1355" i="4" s="1"/>
  <c r="B1356" i="4"/>
  <c r="C1356" i="4" s="1"/>
  <c r="B1357" i="4"/>
  <c r="C1357" i="4" s="1"/>
  <c r="B1358" i="4"/>
  <c r="B1359" i="4"/>
  <c r="C1359" i="4" s="1"/>
  <c r="B1360" i="4"/>
  <c r="C1360" i="4" s="1"/>
  <c r="B1361" i="4"/>
  <c r="C1361" i="4" s="1"/>
  <c r="B1362" i="4"/>
  <c r="C1362" i="4" s="1"/>
  <c r="B1363" i="4"/>
  <c r="B1364" i="4"/>
  <c r="C1364" i="4" s="1"/>
  <c r="B1365" i="4"/>
  <c r="C1365" i="4" s="1"/>
  <c r="B1366" i="4"/>
  <c r="B1367" i="4"/>
  <c r="C1367" i="4" s="1"/>
  <c r="B1368" i="4"/>
  <c r="C1368" i="4" s="1"/>
  <c r="B1369" i="4"/>
  <c r="C1369" i="4" s="1"/>
  <c r="B1370" i="4"/>
  <c r="C1370" i="4" s="1"/>
  <c r="B1371" i="4"/>
  <c r="C1371" i="4" s="1"/>
  <c r="B1372" i="4"/>
  <c r="C1372" i="4" s="1"/>
  <c r="B1373" i="4"/>
  <c r="C1373" i="4" s="1"/>
  <c r="B1374" i="4"/>
  <c r="B1375" i="4"/>
  <c r="C1375" i="4" s="1"/>
  <c r="B1376" i="4"/>
  <c r="C1376" i="4" s="1"/>
  <c r="B1377" i="4"/>
  <c r="C1377" i="4" s="1"/>
  <c r="B1378" i="4"/>
  <c r="C1378" i="4" s="1"/>
  <c r="B1379" i="4"/>
  <c r="B1380" i="4"/>
  <c r="C1380" i="4" s="1"/>
  <c r="B1381" i="4"/>
  <c r="C1381" i="4" s="1"/>
  <c r="B1382" i="4"/>
  <c r="B1383" i="4"/>
  <c r="C1383" i="4" s="1"/>
  <c r="B1384" i="4"/>
  <c r="C1384" i="4" s="1"/>
  <c r="B1385" i="4"/>
  <c r="C1385" i="4" s="1"/>
  <c r="B1386" i="4"/>
  <c r="C1386" i="4" s="1"/>
  <c r="B1387" i="4"/>
  <c r="C1387" i="4" s="1"/>
  <c r="B1388" i="4"/>
  <c r="C1388" i="4" s="1"/>
  <c r="B1389" i="4"/>
  <c r="C1389" i="4" s="1"/>
  <c r="B1390" i="4"/>
  <c r="B1391" i="4"/>
  <c r="C1391" i="4" s="1"/>
  <c r="B1392" i="4"/>
  <c r="C1392" i="4" s="1"/>
  <c r="B1393" i="4"/>
  <c r="C1393" i="4" s="1"/>
  <c r="B1394" i="4"/>
  <c r="C1394" i="4" s="1"/>
  <c r="B1395" i="4"/>
  <c r="B1396" i="4"/>
  <c r="C1396" i="4" s="1"/>
  <c r="B1397" i="4"/>
  <c r="C1397" i="4" s="1"/>
  <c r="B1398" i="4"/>
  <c r="B1399" i="4"/>
  <c r="C1399" i="4" s="1"/>
  <c r="B1400" i="4"/>
  <c r="C1400" i="4" s="1"/>
  <c r="B1401" i="4"/>
  <c r="C1401" i="4" s="1"/>
  <c r="B1402" i="4"/>
  <c r="C1402" i="4" s="1"/>
  <c r="B1403" i="4"/>
  <c r="C1403" i="4" s="1"/>
  <c r="B1404" i="4"/>
  <c r="C1404" i="4" s="1"/>
  <c r="B1405" i="4"/>
  <c r="C1405" i="4" s="1"/>
  <c r="B1406" i="4"/>
  <c r="B1407" i="4"/>
  <c r="C1407" i="4" s="1"/>
  <c r="B1408" i="4"/>
  <c r="C1408" i="4" s="1"/>
  <c r="B1409" i="4"/>
  <c r="C1409" i="4" s="1"/>
  <c r="B1410" i="4"/>
  <c r="C1410" i="4" s="1"/>
  <c r="B1411" i="4"/>
  <c r="B1412" i="4"/>
  <c r="C1412" i="4" s="1"/>
  <c r="B1413" i="4"/>
  <c r="C1413" i="4" s="1"/>
  <c r="B1414" i="4"/>
  <c r="B1415" i="4"/>
  <c r="C1415" i="4" s="1"/>
  <c r="B1416" i="4"/>
  <c r="C1416" i="4" s="1"/>
  <c r="B1417" i="4"/>
  <c r="C1417" i="4" s="1"/>
  <c r="B1418" i="4"/>
  <c r="C1418" i="4" s="1"/>
  <c r="B1419" i="4"/>
  <c r="C1419" i="4" s="1"/>
  <c r="B1420" i="4"/>
  <c r="C1420" i="4" s="1"/>
  <c r="B1421" i="4"/>
  <c r="C1421" i="4" s="1"/>
  <c r="B1422" i="4"/>
  <c r="B1423" i="4"/>
  <c r="C1423" i="4" s="1"/>
  <c r="B1424" i="4"/>
  <c r="C1424" i="4" s="1"/>
  <c r="B1425" i="4"/>
  <c r="C1425" i="4" s="1"/>
  <c r="B1426" i="4"/>
  <c r="C1426" i="4" s="1"/>
  <c r="B1427" i="4"/>
  <c r="B1428" i="4"/>
  <c r="C1428" i="4" s="1"/>
  <c r="B1429" i="4"/>
  <c r="C1429" i="4" s="1"/>
  <c r="B1430" i="4"/>
  <c r="B1431" i="4"/>
  <c r="C1431" i="4" s="1"/>
  <c r="B1432" i="4"/>
  <c r="C1432" i="4" s="1"/>
  <c r="B1433" i="4"/>
  <c r="C1433" i="4" s="1"/>
  <c r="B1434" i="4"/>
  <c r="C1434" i="4" s="1"/>
  <c r="B1435" i="4"/>
  <c r="C1435" i="4" s="1"/>
  <c r="B1436" i="4"/>
  <c r="C1436" i="4" s="1"/>
  <c r="B1437" i="4"/>
  <c r="C1437" i="4" s="1"/>
  <c r="B1438" i="4"/>
  <c r="B1439" i="4"/>
  <c r="C1439" i="4" s="1"/>
  <c r="B1440" i="4"/>
  <c r="C1440" i="4" s="1"/>
  <c r="B1441" i="4"/>
  <c r="C1441" i="4" s="1"/>
  <c r="B1442" i="4"/>
  <c r="C1442" i="4" s="1"/>
  <c r="B1443" i="4"/>
  <c r="B1444" i="4"/>
  <c r="C1444" i="4" s="1"/>
  <c r="B1445" i="4"/>
  <c r="C1445" i="4" s="1"/>
  <c r="B1446" i="4"/>
  <c r="B1447" i="4"/>
  <c r="C1447" i="4" s="1"/>
  <c r="B1448" i="4"/>
  <c r="C1448" i="4" s="1"/>
  <c r="B1449" i="4"/>
  <c r="C1449" i="4" s="1"/>
  <c r="B1450" i="4"/>
  <c r="C1450" i="4" s="1"/>
  <c r="B1451" i="4"/>
  <c r="C1451" i="4" s="1"/>
  <c r="B1452" i="4"/>
  <c r="C1452" i="4" s="1"/>
  <c r="B1453" i="4"/>
  <c r="C1453" i="4" s="1"/>
  <c r="B1454" i="4"/>
  <c r="B1455" i="4"/>
  <c r="C1455" i="4" s="1"/>
  <c r="B1456" i="4"/>
  <c r="C1456" i="4" s="1"/>
  <c r="B1457" i="4"/>
  <c r="C1457" i="4" s="1"/>
  <c r="B1458" i="4"/>
  <c r="C1458" i="4" s="1"/>
  <c r="B1459" i="4"/>
  <c r="B1460" i="4"/>
  <c r="C1460" i="4" s="1"/>
  <c r="B1461" i="4"/>
  <c r="C1461" i="4" s="1"/>
  <c r="B1462" i="4"/>
  <c r="B1463" i="4"/>
  <c r="C1463" i="4" s="1"/>
  <c r="B1464" i="4"/>
  <c r="C1464" i="4" s="1"/>
  <c r="B1465" i="4"/>
  <c r="C1465" i="4" s="1"/>
  <c r="B1466" i="4"/>
  <c r="C1466" i="4" s="1"/>
  <c r="B1467" i="4"/>
  <c r="C1467" i="4" s="1"/>
  <c r="B1468" i="4"/>
  <c r="C1468" i="4" s="1"/>
  <c r="B1469" i="4"/>
  <c r="C1469" i="4" s="1"/>
  <c r="B1470" i="4"/>
  <c r="B1471" i="4"/>
  <c r="C1471" i="4" s="1"/>
  <c r="B1472" i="4"/>
  <c r="C1472" i="4" s="1"/>
  <c r="B1473" i="4"/>
  <c r="C1473" i="4" s="1"/>
  <c r="B1474" i="4"/>
  <c r="C1474" i="4" s="1"/>
  <c r="B1475" i="4"/>
  <c r="B1476" i="4"/>
  <c r="C1476" i="4" s="1"/>
  <c r="B1477" i="4"/>
  <c r="C1477" i="4" s="1"/>
  <c r="B1478" i="4"/>
  <c r="B1479" i="4"/>
  <c r="C1479" i="4" s="1"/>
  <c r="B1480" i="4"/>
  <c r="C1480" i="4" s="1"/>
  <c r="B1481" i="4"/>
  <c r="C1481" i="4" s="1"/>
  <c r="B1482" i="4"/>
  <c r="C1482" i="4" s="1"/>
  <c r="B1483" i="4"/>
  <c r="C1483" i="4" s="1"/>
  <c r="B1484" i="4"/>
  <c r="C1484" i="4" s="1"/>
  <c r="B1485" i="4"/>
  <c r="C1485" i="4" s="1"/>
  <c r="B1486" i="4"/>
  <c r="B1487" i="4"/>
  <c r="C1487" i="4" s="1"/>
  <c r="B1488" i="4"/>
  <c r="C1488" i="4" s="1"/>
  <c r="B1489" i="4"/>
  <c r="C1489" i="4" s="1"/>
  <c r="B1490" i="4"/>
  <c r="C1490" i="4" s="1"/>
  <c r="B1491" i="4"/>
  <c r="B1492" i="4"/>
  <c r="C1492" i="4" s="1"/>
  <c r="B1493" i="4"/>
  <c r="C1493" i="4" s="1"/>
  <c r="B1494" i="4"/>
  <c r="B1495" i="4"/>
  <c r="C1495" i="4" s="1"/>
  <c r="B1496" i="4"/>
  <c r="C1496" i="4" s="1"/>
  <c r="B1497" i="4"/>
  <c r="C1497" i="4" s="1"/>
  <c r="B1498" i="4"/>
  <c r="C1498" i="4" s="1"/>
  <c r="D416" i="4"/>
  <c r="D417" i="4"/>
  <c r="D2" i="4"/>
  <c r="D3" i="4"/>
  <c r="D418" i="4"/>
  <c r="D419" i="4"/>
  <c r="D420" i="4"/>
  <c r="D4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5" i="4"/>
  <c r="D450" i="4"/>
  <c r="D451" i="4"/>
  <c r="D452" i="4"/>
  <c r="D453" i="4"/>
  <c r="D454" i="4"/>
  <c r="D6" i="4"/>
  <c r="D455" i="4"/>
  <c r="D456" i="4"/>
  <c r="D7" i="4"/>
  <c r="D457" i="4"/>
  <c r="D458" i="4"/>
  <c r="D459" i="4"/>
  <c r="D460" i="4"/>
  <c r="D461" i="4"/>
  <c r="D8" i="4"/>
  <c r="D9" i="4"/>
  <c r="D462" i="4"/>
  <c r="D10" i="4"/>
  <c r="D463" i="4"/>
  <c r="D464" i="4"/>
  <c r="D465" i="4"/>
  <c r="D466" i="4"/>
  <c r="D11" i="4"/>
  <c r="D12" i="4"/>
  <c r="D13" i="4"/>
  <c r="D14" i="4"/>
  <c r="D15" i="4"/>
  <c r="D16" i="4"/>
  <c r="D467" i="4"/>
  <c r="D468" i="4"/>
  <c r="D469" i="4"/>
  <c r="D17" i="4"/>
  <c r="D18" i="4"/>
  <c r="D1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20" i="4"/>
  <c r="D21" i="4"/>
  <c r="D486" i="4"/>
  <c r="D487" i="4"/>
  <c r="D488" i="4"/>
  <c r="D489" i="4"/>
  <c r="D22" i="4"/>
  <c r="D490" i="4"/>
  <c r="D23" i="4"/>
  <c r="D24" i="4"/>
  <c r="D491" i="4"/>
  <c r="D25" i="4"/>
  <c r="D492" i="4"/>
  <c r="D493" i="4"/>
  <c r="D26" i="4"/>
  <c r="D27" i="4"/>
  <c r="D494" i="4"/>
  <c r="D28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29" i="4"/>
  <c r="D30" i="4"/>
  <c r="D508" i="4"/>
  <c r="D509" i="4"/>
  <c r="D510" i="4"/>
  <c r="D511" i="4"/>
  <c r="D512" i="4"/>
  <c r="D513" i="4"/>
  <c r="D514" i="4"/>
  <c r="D515" i="4"/>
  <c r="D516" i="4"/>
  <c r="D31" i="4"/>
  <c r="D517" i="4"/>
  <c r="D518" i="4"/>
  <c r="D32" i="4"/>
  <c r="D33" i="4"/>
  <c r="D34" i="4"/>
  <c r="D519" i="4"/>
  <c r="D35" i="4"/>
  <c r="D520" i="4"/>
  <c r="D36" i="4"/>
  <c r="D521" i="4"/>
  <c r="D37" i="4"/>
  <c r="D522" i="4"/>
  <c r="D38" i="4"/>
  <c r="D39" i="4"/>
  <c r="D40" i="4"/>
  <c r="D523" i="4"/>
  <c r="D524" i="4"/>
  <c r="D525" i="4"/>
  <c r="D526" i="4"/>
  <c r="D41" i="4"/>
  <c r="D527" i="4"/>
  <c r="D528" i="4"/>
  <c r="D529" i="4"/>
  <c r="D42" i="4"/>
  <c r="D530" i="4"/>
  <c r="D531" i="4"/>
  <c r="D43" i="4"/>
  <c r="D532" i="4"/>
  <c r="D533" i="4"/>
  <c r="D534" i="4"/>
  <c r="D535" i="4"/>
  <c r="D536" i="4"/>
  <c r="D537" i="4"/>
  <c r="D44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45" i="4"/>
  <c r="D551" i="4"/>
  <c r="D552" i="4"/>
  <c r="D553" i="4"/>
  <c r="D554" i="4"/>
  <c r="D555" i="4"/>
  <c r="D556" i="4"/>
  <c r="D46" i="4"/>
  <c r="D557" i="4"/>
  <c r="D47" i="4"/>
  <c r="D48" i="4"/>
  <c r="D558" i="4"/>
  <c r="D559" i="4"/>
  <c r="D560" i="4"/>
  <c r="D561" i="4"/>
  <c r="D562" i="4"/>
  <c r="D563" i="4"/>
  <c r="D564" i="4"/>
  <c r="D565" i="4"/>
  <c r="D566" i="4"/>
  <c r="D567" i="4"/>
  <c r="D568" i="4"/>
  <c r="D49" i="4"/>
  <c r="D50" i="4"/>
  <c r="D51" i="4"/>
  <c r="D52" i="4"/>
  <c r="D53" i="4"/>
  <c r="D54" i="4"/>
  <c r="D55" i="4"/>
  <c r="D569" i="4"/>
  <c r="D570" i="4"/>
  <c r="D571" i="4"/>
  <c r="D56" i="4"/>
  <c r="D57" i="4"/>
  <c r="D572" i="4"/>
  <c r="D58" i="4"/>
  <c r="D59" i="4"/>
  <c r="D60" i="4"/>
  <c r="D61" i="4"/>
  <c r="D62" i="4"/>
  <c r="D63" i="4"/>
  <c r="D573" i="4"/>
  <c r="D574" i="4"/>
  <c r="D575" i="4"/>
  <c r="D576" i="4"/>
  <c r="D577" i="4"/>
  <c r="D578" i="4"/>
  <c r="D579" i="4"/>
  <c r="D580" i="4"/>
  <c r="D64" i="4"/>
  <c r="D65" i="4"/>
  <c r="D66" i="4"/>
  <c r="D581" i="4"/>
  <c r="D582" i="4"/>
  <c r="D583" i="4"/>
  <c r="D584" i="4"/>
  <c r="D585" i="4"/>
  <c r="D586" i="4"/>
  <c r="D587" i="4"/>
  <c r="D588" i="4"/>
  <c r="D589" i="4"/>
  <c r="D67" i="4"/>
  <c r="D590" i="4"/>
  <c r="D68" i="4"/>
  <c r="D591" i="4"/>
  <c r="D69" i="4"/>
  <c r="D70" i="4"/>
  <c r="D71" i="4"/>
  <c r="D72" i="4"/>
  <c r="D592" i="4"/>
  <c r="D593" i="4"/>
  <c r="D73" i="4"/>
  <c r="D594" i="4"/>
  <c r="D74" i="4"/>
  <c r="D595" i="4"/>
  <c r="D596" i="4"/>
  <c r="D597" i="4"/>
  <c r="D598" i="4"/>
  <c r="D599" i="4"/>
  <c r="D600" i="4"/>
  <c r="D601" i="4"/>
  <c r="D602" i="4"/>
  <c r="D603" i="4"/>
  <c r="D604" i="4"/>
  <c r="D605" i="4"/>
  <c r="D75" i="4"/>
  <c r="D606" i="4"/>
  <c r="D607" i="4"/>
  <c r="D608" i="4"/>
  <c r="D76" i="4"/>
  <c r="D77" i="4"/>
  <c r="D78" i="4"/>
  <c r="D609" i="4"/>
  <c r="D610" i="4"/>
  <c r="D611" i="4"/>
  <c r="D612" i="4"/>
  <c r="D79" i="4"/>
  <c r="D80" i="4"/>
  <c r="D81" i="4"/>
  <c r="D82" i="4"/>
  <c r="D83" i="4"/>
  <c r="D84" i="4"/>
  <c r="D85" i="4"/>
  <c r="D86" i="4"/>
  <c r="D613" i="4"/>
  <c r="D87" i="4"/>
  <c r="D88" i="4"/>
  <c r="D89" i="4"/>
  <c r="D90" i="4"/>
  <c r="D91" i="4"/>
  <c r="D92" i="4"/>
  <c r="D93" i="4"/>
  <c r="D94" i="4"/>
  <c r="D95" i="4"/>
  <c r="D96" i="4"/>
  <c r="D97" i="4"/>
  <c r="D98" i="4"/>
  <c r="D614" i="4"/>
  <c r="D615" i="4"/>
  <c r="D616" i="4"/>
  <c r="D617" i="4"/>
  <c r="D99" i="4"/>
  <c r="D100" i="4"/>
  <c r="D618" i="4"/>
  <c r="D619" i="4"/>
  <c r="D620" i="4"/>
  <c r="D621" i="4"/>
  <c r="D622" i="4"/>
  <c r="D623" i="4"/>
  <c r="D624" i="4"/>
  <c r="D625" i="4"/>
  <c r="D101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102" i="4"/>
  <c r="D645" i="4"/>
  <c r="D103" i="4"/>
  <c r="D646" i="4"/>
  <c r="D647" i="4"/>
  <c r="D104" i="4"/>
  <c r="D648" i="4"/>
  <c r="D105" i="4"/>
  <c r="D649" i="4"/>
  <c r="D650" i="4"/>
  <c r="D106" i="4"/>
  <c r="D651" i="4"/>
  <c r="D107" i="4"/>
  <c r="D652" i="4"/>
  <c r="D108" i="4"/>
  <c r="D653" i="4"/>
  <c r="D654" i="4"/>
  <c r="D655" i="4"/>
  <c r="D109" i="4"/>
  <c r="D656" i="4"/>
  <c r="D110" i="4"/>
  <c r="D657" i="4"/>
  <c r="D658" i="4"/>
  <c r="D659" i="4"/>
  <c r="D660" i="4"/>
  <c r="D661" i="4"/>
  <c r="D662" i="4"/>
  <c r="D663" i="4"/>
  <c r="D664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665" i="4"/>
  <c r="D666" i="4"/>
  <c r="D667" i="4"/>
  <c r="D125" i="4"/>
  <c r="D668" i="4"/>
  <c r="D126" i="4"/>
  <c r="D127" i="4"/>
  <c r="D128" i="4"/>
  <c r="D669" i="4"/>
  <c r="D670" i="4"/>
  <c r="D129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130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131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13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133" i="4"/>
  <c r="D134" i="4"/>
  <c r="D135" i="4"/>
  <c r="D726" i="4"/>
  <c r="D727" i="4"/>
  <c r="D136" i="4"/>
  <c r="D728" i="4"/>
  <c r="D137" i="4"/>
  <c r="D729" i="4"/>
  <c r="D730" i="4"/>
  <c r="D731" i="4"/>
  <c r="D732" i="4"/>
  <c r="D733" i="4"/>
  <c r="D734" i="4"/>
  <c r="D735" i="4"/>
  <c r="D736" i="4"/>
  <c r="D737" i="4"/>
  <c r="D738" i="4"/>
  <c r="D739" i="4"/>
  <c r="D138" i="4"/>
  <c r="D740" i="4"/>
  <c r="D741" i="4"/>
  <c r="D742" i="4"/>
  <c r="D743" i="4"/>
  <c r="D139" i="4"/>
  <c r="D744" i="4"/>
  <c r="D745" i="4"/>
  <c r="D746" i="4"/>
  <c r="D747" i="4"/>
  <c r="D748" i="4"/>
  <c r="D749" i="4"/>
  <c r="D750" i="4"/>
  <c r="D140" i="4"/>
  <c r="D751" i="4"/>
  <c r="D752" i="4"/>
  <c r="D753" i="4"/>
  <c r="D754" i="4"/>
  <c r="D755" i="4"/>
  <c r="D756" i="4"/>
  <c r="D141" i="4"/>
  <c r="D757" i="4"/>
  <c r="D142" i="4"/>
  <c r="D758" i="4"/>
  <c r="D143" i="4"/>
  <c r="D144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145" i="4"/>
  <c r="D812" i="4"/>
  <c r="D813" i="4"/>
  <c r="D814" i="4"/>
  <c r="D146" i="4"/>
  <c r="D815" i="4"/>
  <c r="D816" i="4"/>
  <c r="D817" i="4"/>
  <c r="D147" i="4"/>
  <c r="D818" i="4"/>
  <c r="D819" i="4"/>
  <c r="D820" i="4"/>
  <c r="D148" i="4"/>
  <c r="D149" i="4"/>
  <c r="D150" i="4"/>
  <c r="D151" i="4"/>
  <c r="D821" i="4"/>
  <c r="D822" i="4"/>
  <c r="D823" i="4"/>
  <c r="D824" i="4"/>
  <c r="D825" i="4"/>
  <c r="D826" i="4"/>
  <c r="D827" i="4"/>
  <c r="D828" i="4"/>
  <c r="D152" i="4"/>
  <c r="D153" i="4"/>
  <c r="D829" i="4"/>
  <c r="D830" i="4"/>
  <c r="D831" i="4"/>
  <c r="D832" i="4"/>
  <c r="D833" i="4"/>
  <c r="D834" i="4"/>
  <c r="D835" i="4"/>
  <c r="D836" i="4"/>
  <c r="D837" i="4"/>
  <c r="D838" i="4"/>
  <c r="D839" i="4"/>
  <c r="D154" i="4"/>
  <c r="D155" i="4"/>
  <c r="D840" i="4"/>
  <c r="D841" i="4"/>
  <c r="D842" i="4"/>
  <c r="D156" i="4"/>
  <c r="D843" i="4"/>
  <c r="D844" i="4"/>
  <c r="D157" i="4"/>
  <c r="D158" i="4"/>
  <c r="D159" i="4"/>
  <c r="D160" i="4"/>
  <c r="D845" i="4"/>
  <c r="D161" i="4"/>
  <c r="D162" i="4"/>
  <c r="D846" i="4"/>
  <c r="D847" i="4"/>
  <c r="D848" i="4"/>
  <c r="D849" i="4"/>
  <c r="D850" i="4"/>
  <c r="D851" i="4"/>
  <c r="D852" i="4"/>
  <c r="D853" i="4"/>
  <c r="D854" i="4"/>
  <c r="D855" i="4"/>
  <c r="D856" i="4"/>
  <c r="D163" i="4"/>
  <c r="D857" i="4"/>
  <c r="D164" i="4"/>
  <c r="D165" i="4"/>
  <c r="D166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167" i="4"/>
  <c r="D870" i="4"/>
  <c r="D871" i="4"/>
  <c r="D872" i="4"/>
  <c r="D873" i="4"/>
  <c r="D874" i="4"/>
  <c r="D875" i="4"/>
  <c r="D168" i="4"/>
  <c r="D169" i="4"/>
  <c r="D876" i="4"/>
  <c r="D170" i="4"/>
  <c r="D171" i="4"/>
  <c r="D877" i="4"/>
  <c r="D878" i="4"/>
  <c r="D172" i="4"/>
  <c r="D173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174" i="4"/>
  <c r="D891" i="4"/>
  <c r="D892" i="4"/>
  <c r="D175" i="4"/>
  <c r="D893" i="4"/>
  <c r="D894" i="4"/>
  <c r="D895" i="4"/>
  <c r="D896" i="4"/>
  <c r="D897" i="4"/>
  <c r="D898" i="4"/>
  <c r="D176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177" i="4"/>
  <c r="D916" i="4"/>
  <c r="D178" i="4"/>
  <c r="D179" i="4"/>
  <c r="D180" i="4"/>
  <c r="D917" i="4"/>
  <c r="D181" i="4"/>
  <c r="D182" i="4"/>
  <c r="D918" i="4"/>
  <c r="D919" i="4"/>
  <c r="D920" i="4"/>
  <c r="D921" i="4"/>
  <c r="D922" i="4"/>
  <c r="D923" i="4"/>
  <c r="D924" i="4"/>
  <c r="D183" i="4"/>
  <c r="D925" i="4"/>
  <c r="D926" i="4"/>
  <c r="D927" i="4"/>
  <c r="D928" i="4"/>
  <c r="D929" i="4"/>
  <c r="D184" i="4"/>
  <c r="D930" i="4"/>
  <c r="D185" i="4"/>
  <c r="D931" i="4"/>
  <c r="D932" i="4"/>
  <c r="D933" i="4"/>
  <c r="D934" i="4"/>
  <c r="D935" i="4"/>
  <c r="D186" i="4"/>
  <c r="D936" i="4"/>
  <c r="D937" i="4"/>
  <c r="D938" i="4"/>
  <c r="D939" i="4"/>
  <c r="D187" i="4"/>
  <c r="D940" i="4"/>
  <c r="D941" i="4"/>
  <c r="D942" i="4"/>
  <c r="D943" i="4"/>
  <c r="D944" i="4"/>
  <c r="D945" i="4"/>
  <c r="D946" i="4"/>
  <c r="D947" i="4"/>
  <c r="D188" i="4"/>
  <c r="D189" i="4"/>
  <c r="D190" i="4"/>
  <c r="D191" i="4"/>
  <c r="D192" i="4"/>
  <c r="D193" i="4"/>
  <c r="D194" i="4"/>
  <c r="D195" i="4"/>
  <c r="D196" i="4"/>
  <c r="D197" i="4"/>
  <c r="D948" i="4"/>
  <c r="D198" i="4"/>
  <c r="D199" i="4"/>
  <c r="D949" i="4"/>
  <c r="D950" i="4"/>
  <c r="D951" i="4"/>
  <c r="D200" i="4"/>
  <c r="D952" i="4"/>
  <c r="D953" i="4"/>
  <c r="D954" i="4"/>
  <c r="D955" i="4"/>
  <c r="D201" i="4"/>
  <c r="D956" i="4"/>
  <c r="D202" i="4"/>
  <c r="D957" i="4"/>
  <c r="D958" i="4"/>
  <c r="D959" i="4"/>
  <c r="D960" i="4"/>
  <c r="D961" i="4"/>
  <c r="D962" i="4"/>
  <c r="D203" i="4"/>
  <c r="D963" i="4"/>
  <c r="D964" i="4"/>
  <c r="D204" i="4"/>
  <c r="D965" i="4"/>
  <c r="D966" i="4"/>
  <c r="D205" i="4"/>
  <c r="D206" i="4"/>
  <c r="D207" i="4"/>
  <c r="D208" i="4"/>
  <c r="D967" i="4"/>
  <c r="D968" i="4"/>
  <c r="D969" i="4"/>
  <c r="D970" i="4"/>
  <c r="D971" i="4"/>
  <c r="D972" i="4"/>
  <c r="D973" i="4"/>
  <c r="D209" i="4"/>
  <c r="D974" i="4"/>
  <c r="D975" i="4"/>
  <c r="D976" i="4"/>
  <c r="D210" i="4"/>
  <c r="D211" i="4"/>
  <c r="D977" i="4"/>
  <c r="D978" i="4"/>
  <c r="D212" i="4"/>
  <c r="D213" i="4"/>
  <c r="D979" i="4"/>
  <c r="D980" i="4"/>
  <c r="D981" i="4"/>
  <c r="D982" i="4"/>
  <c r="D983" i="4"/>
  <c r="D984" i="4"/>
  <c r="D985" i="4"/>
  <c r="D986" i="4"/>
  <c r="D214" i="4"/>
  <c r="D215" i="4"/>
  <c r="D987" i="4"/>
  <c r="D988" i="4"/>
  <c r="D989" i="4"/>
  <c r="D990" i="4"/>
  <c r="D991" i="4"/>
  <c r="D216" i="4"/>
  <c r="D992" i="4"/>
  <c r="D217" i="4"/>
  <c r="D993" i="4"/>
  <c r="D994" i="4"/>
  <c r="D995" i="4"/>
  <c r="D996" i="4"/>
  <c r="D997" i="4"/>
  <c r="D998" i="4"/>
  <c r="D999" i="4"/>
  <c r="D1000" i="4"/>
  <c r="D1001" i="4"/>
  <c r="D1002" i="4"/>
  <c r="D218" i="4"/>
  <c r="D219" i="4"/>
  <c r="D1003" i="4"/>
  <c r="D1004" i="4"/>
  <c r="D1005" i="4"/>
  <c r="D1006" i="4"/>
  <c r="D1007" i="4"/>
  <c r="D220" i="4"/>
  <c r="D1008" i="4"/>
  <c r="D1009" i="4"/>
  <c r="D1010" i="4"/>
  <c r="D1011" i="4"/>
  <c r="D1012" i="4"/>
  <c r="D1013" i="4"/>
  <c r="D1014" i="4"/>
  <c r="D221" i="4"/>
  <c r="D1015" i="4"/>
  <c r="D222" i="4"/>
  <c r="D223" i="4"/>
  <c r="D1016" i="4"/>
  <c r="D224" i="4"/>
  <c r="D225" i="4"/>
  <c r="D226" i="4"/>
  <c r="D227" i="4"/>
  <c r="D228" i="4"/>
  <c r="D1017" i="4"/>
  <c r="D1018" i="4"/>
  <c r="D1019" i="4"/>
  <c r="D1020" i="4"/>
  <c r="D1021" i="4"/>
  <c r="D1022" i="4"/>
  <c r="D229" i="4"/>
  <c r="D1023" i="4"/>
  <c r="D1024" i="4"/>
  <c r="D1025" i="4"/>
  <c r="D1026" i="4"/>
  <c r="D1027" i="4"/>
  <c r="D1028" i="4"/>
  <c r="D230" i="4"/>
  <c r="D231" i="4"/>
  <c r="D1029" i="4"/>
  <c r="D232" i="4"/>
  <c r="D1030" i="4"/>
  <c r="D1031" i="4"/>
  <c r="D1032" i="4"/>
  <c r="D1033" i="4"/>
  <c r="D1034" i="4"/>
  <c r="D233" i="4"/>
  <c r="D234" i="4"/>
  <c r="D235" i="4"/>
  <c r="D236" i="4"/>
  <c r="D1035" i="4"/>
  <c r="D1036" i="4"/>
  <c r="D1037" i="4"/>
  <c r="D1038" i="4"/>
  <c r="D1039" i="4"/>
  <c r="D1040" i="4"/>
  <c r="D1041" i="4"/>
  <c r="D237" i="4"/>
  <c r="D238" i="4"/>
  <c r="D239" i="4"/>
  <c r="D240" i="4"/>
  <c r="D241" i="4"/>
  <c r="D242" i="4"/>
  <c r="D243" i="4"/>
  <c r="D244" i="4"/>
  <c r="D1042" i="4"/>
  <c r="D245" i="4"/>
  <c r="D246" i="4"/>
  <c r="D247" i="4"/>
  <c r="D1043" i="4"/>
  <c r="D1044" i="4"/>
  <c r="D1045" i="4"/>
  <c r="D1046" i="4"/>
  <c r="D1047" i="4"/>
  <c r="D248" i="4"/>
  <c r="D1048" i="4"/>
  <c r="D249" i="4"/>
  <c r="D1049" i="4"/>
  <c r="D1050" i="4"/>
  <c r="D1051" i="4"/>
  <c r="D1052" i="4"/>
  <c r="D1053" i="4"/>
  <c r="D1054" i="4"/>
  <c r="D250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251" i="4"/>
  <c r="D1069" i="4"/>
  <c r="D1070" i="4"/>
  <c r="D1071" i="4"/>
  <c r="D1072" i="4"/>
  <c r="D1073" i="4"/>
  <c r="D252" i="4"/>
  <c r="D1074" i="4"/>
  <c r="D1075" i="4"/>
  <c r="D1076" i="4"/>
  <c r="D253" i="4"/>
  <c r="D1077" i="4"/>
  <c r="D1078" i="4"/>
  <c r="D254" i="4"/>
  <c r="D1079" i="4"/>
  <c r="D1080" i="4"/>
  <c r="D1081" i="4"/>
  <c r="D1082" i="4"/>
  <c r="D1083" i="4"/>
  <c r="D1084" i="4"/>
  <c r="D1085" i="4"/>
  <c r="D1086" i="4"/>
  <c r="D255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256" i="4"/>
  <c r="D257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258" i="4"/>
  <c r="D1131" i="4"/>
  <c r="D1132" i="4"/>
  <c r="D1133" i="4"/>
  <c r="D1134" i="4"/>
  <c r="D259" i="4"/>
  <c r="D1135" i="4"/>
  <c r="D260" i="4"/>
  <c r="D1136" i="4"/>
  <c r="D1137" i="4"/>
  <c r="D1138" i="4"/>
  <c r="D1139" i="4"/>
  <c r="D1140" i="4"/>
  <c r="D1141" i="4"/>
  <c r="D1142" i="4"/>
  <c r="D1143" i="4"/>
  <c r="D1144" i="4"/>
  <c r="D1145" i="4"/>
  <c r="D261" i="4"/>
  <c r="D262" i="4"/>
  <c r="D1146" i="4"/>
  <c r="D1147" i="4"/>
  <c r="D1148" i="4"/>
  <c r="D263" i="4"/>
  <c r="D1149" i="4"/>
  <c r="D1150" i="4"/>
  <c r="D264" i="4"/>
  <c r="D1151" i="4"/>
  <c r="D265" i="4"/>
  <c r="D1152" i="4"/>
  <c r="D266" i="4"/>
  <c r="D1153" i="4"/>
  <c r="D1154" i="4"/>
  <c r="D267" i="4"/>
  <c r="D1155" i="4"/>
  <c r="D1156" i="4"/>
  <c r="D268" i="4"/>
  <c r="D1157" i="4"/>
  <c r="D1158" i="4"/>
  <c r="D1159" i="4"/>
  <c r="D1160" i="4"/>
  <c r="D1161" i="4"/>
  <c r="D1162" i="4"/>
  <c r="D1163" i="4"/>
  <c r="D269" i="4"/>
  <c r="D270" i="4"/>
  <c r="D1164" i="4"/>
  <c r="D1165" i="4"/>
  <c r="D271" i="4"/>
  <c r="D272" i="4"/>
  <c r="D1166" i="4"/>
  <c r="D1167" i="4"/>
  <c r="D1168" i="4"/>
  <c r="D273" i="4"/>
  <c r="D1169" i="4"/>
  <c r="D274" i="4"/>
  <c r="D275" i="4"/>
  <c r="D1170" i="4"/>
  <c r="D276" i="4"/>
  <c r="D1171" i="4"/>
  <c r="D1172" i="4"/>
  <c r="D1173" i="4"/>
  <c r="D1174" i="4"/>
  <c r="D1175" i="4"/>
  <c r="D1176" i="4"/>
  <c r="D277" i="4"/>
  <c r="D278" i="4"/>
  <c r="D279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280" i="4"/>
  <c r="D1191" i="4"/>
  <c r="D1192" i="4"/>
  <c r="D1193" i="4"/>
  <c r="D1194" i="4"/>
  <c r="D1195" i="4"/>
  <c r="D1196" i="4"/>
  <c r="D281" i="4"/>
  <c r="D1197" i="4"/>
  <c r="D1198" i="4"/>
  <c r="D1199" i="4"/>
  <c r="D1200" i="4"/>
  <c r="D282" i="4"/>
  <c r="D283" i="4"/>
  <c r="D1201" i="4"/>
  <c r="D1202" i="4"/>
  <c r="D284" i="4"/>
  <c r="D1203" i="4"/>
  <c r="D1204" i="4"/>
  <c r="D1205" i="4"/>
  <c r="D1206" i="4"/>
  <c r="D285" i="4"/>
  <c r="D1207" i="4"/>
  <c r="D286" i="4"/>
  <c r="D1208" i="4"/>
  <c r="D287" i="4"/>
  <c r="D1209" i="4"/>
  <c r="D1210" i="4"/>
  <c r="D1211" i="4"/>
  <c r="D288" i="4"/>
  <c r="D1212" i="4"/>
  <c r="D289" i="4"/>
  <c r="D1213" i="4"/>
  <c r="D1214" i="4"/>
  <c r="D1215" i="4"/>
  <c r="D290" i="4"/>
  <c r="D1216" i="4"/>
  <c r="D291" i="4"/>
  <c r="D1217" i="4"/>
  <c r="D292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293" i="4"/>
  <c r="D294" i="4"/>
  <c r="D295" i="4"/>
  <c r="D296" i="4"/>
  <c r="D297" i="4"/>
  <c r="D1232" i="4"/>
  <c r="D1233" i="4"/>
  <c r="D1234" i="4"/>
  <c r="D1235" i="4"/>
  <c r="D1236" i="4"/>
  <c r="D1237" i="4"/>
  <c r="D1238" i="4"/>
  <c r="D298" i="4"/>
  <c r="D1239" i="4"/>
  <c r="D1240" i="4"/>
  <c r="D299" i="4"/>
  <c r="D1241" i="4"/>
  <c r="D1242" i="4"/>
  <c r="D1243" i="4"/>
  <c r="D1244" i="4"/>
  <c r="D1245" i="4"/>
  <c r="D1246" i="4"/>
  <c r="D300" i="4"/>
  <c r="D301" i="4"/>
  <c r="D1247" i="4"/>
  <c r="D1248" i="4"/>
  <c r="D1249" i="4"/>
  <c r="D1250" i="4"/>
  <c r="D302" i="4"/>
  <c r="D1251" i="4"/>
  <c r="D303" i="4"/>
  <c r="D1252" i="4"/>
  <c r="D1253" i="4"/>
  <c r="D304" i="4"/>
  <c r="D305" i="4"/>
  <c r="D1254" i="4"/>
  <c r="D306" i="4"/>
  <c r="D307" i="4"/>
  <c r="D308" i="4"/>
  <c r="D309" i="4"/>
  <c r="D310" i="4"/>
  <c r="D311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312" i="4"/>
  <c r="D313" i="4"/>
  <c r="D1271" i="4"/>
  <c r="D1272" i="4"/>
  <c r="D1273" i="4"/>
  <c r="D1274" i="4"/>
  <c r="D1275" i="4"/>
  <c r="D314" i="4"/>
  <c r="D1276" i="4"/>
  <c r="D1277" i="4"/>
  <c r="D1278" i="4"/>
  <c r="D1279" i="4"/>
  <c r="D1280" i="4"/>
  <c r="D1281" i="4"/>
  <c r="D315" i="4"/>
  <c r="D316" i="4"/>
  <c r="D317" i="4"/>
  <c r="D1282" i="4"/>
  <c r="D318" i="4"/>
  <c r="D1283" i="4"/>
  <c r="D1284" i="4"/>
  <c r="D319" i="4"/>
  <c r="D1285" i="4"/>
  <c r="D1286" i="4"/>
  <c r="D1287" i="4"/>
  <c r="D1288" i="4"/>
  <c r="D320" i="4"/>
  <c r="D321" i="4"/>
  <c r="D1289" i="4"/>
  <c r="D1290" i="4"/>
  <c r="D1291" i="4"/>
  <c r="D322" i="4"/>
  <c r="D323" i="4"/>
  <c r="D324" i="4"/>
  <c r="D325" i="4"/>
  <c r="D326" i="4"/>
  <c r="D1292" i="4"/>
  <c r="D327" i="4"/>
  <c r="D1293" i="4"/>
  <c r="D1294" i="4"/>
  <c r="D1295" i="4"/>
  <c r="D328" i="4"/>
  <c r="D1296" i="4"/>
  <c r="D1297" i="4"/>
  <c r="D329" i="4"/>
  <c r="D330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331" i="4"/>
  <c r="D1312" i="4"/>
  <c r="D332" i="4"/>
  <c r="D1313" i="4"/>
  <c r="D333" i="4"/>
  <c r="D1314" i="4"/>
  <c r="D1315" i="4"/>
  <c r="D1316" i="4"/>
  <c r="D1317" i="4"/>
  <c r="D334" i="4"/>
  <c r="D335" i="4"/>
  <c r="D1318" i="4"/>
  <c r="D1319" i="4"/>
  <c r="D1320" i="4"/>
  <c r="D1321" i="4"/>
  <c r="D336" i="4"/>
  <c r="D1322" i="4"/>
  <c r="D1323" i="4"/>
  <c r="D1324" i="4"/>
  <c r="D1325" i="4"/>
  <c r="D1326" i="4"/>
  <c r="D1327" i="4"/>
  <c r="D1328" i="4"/>
  <c r="D337" i="4"/>
  <c r="D1329" i="4"/>
  <c r="D1330" i="4"/>
  <c r="D1331" i="4"/>
  <c r="D1332" i="4"/>
  <c r="D1333" i="4"/>
  <c r="D1334" i="4"/>
  <c r="D338" i="4"/>
  <c r="D339" i="4"/>
  <c r="D1335" i="4"/>
  <c r="D340" i="4"/>
  <c r="D1336" i="4"/>
  <c r="D1337" i="4"/>
  <c r="D341" i="4"/>
  <c r="D1338" i="4"/>
  <c r="D342" i="4"/>
  <c r="D1339" i="4"/>
  <c r="D1340" i="4"/>
  <c r="D1341" i="4"/>
  <c r="D1342" i="4"/>
  <c r="D1343" i="4"/>
  <c r="D343" i="4"/>
  <c r="D344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345" i="4"/>
  <c r="D1358" i="4"/>
  <c r="D1359" i="4"/>
  <c r="D1360" i="4"/>
  <c r="D1361" i="4"/>
  <c r="D346" i="4"/>
  <c r="D1362" i="4"/>
  <c r="D1363" i="4"/>
  <c r="D1364" i="4"/>
  <c r="D1365" i="4"/>
  <c r="D1366" i="4"/>
  <c r="D347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348" i="4"/>
  <c r="D1389" i="4"/>
  <c r="D1390" i="4"/>
  <c r="D1391" i="4"/>
  <c r="D1392" i="4"/>
  <c r="D349" i="4"/>
  <c r="D1393" i="4"/>
  <c r="D350" i="4"/>
  <c r="D1394" i="4"/>
  <c r="D351" i="4"/>
  <c r="D1395" i="4"/>
  <c r="D352" i="4"/>
  <c r="D1396" i="4"/>
  <c r="D353" i="4"/>
  <c r="D354" i="4"/>
  <c r="D1397" i="4"/>
  <c r="D355" i="4"/>
  <c r="D356" i="4"/>
  <c r="D1398" i="4"/>
  <c r="D357" i="4"/>
  <c r="D358" i="4"/>
  <c r="D1399" i="4"/>
  <c r="D1400" i="4"/>
  <c r="D359" i="4"/>
  <c r="D1401" i="4"/>
  <c r="D1402" i="4"/>
  <c r="D1403" i="4"/>
  <c r="D1404" i="4"/>
  <c r="D1405" i="4"/>
  <c r="D1406" i="4"/>
  <c r="D360" i="4"/>
  <c r="D361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362" i="4"/>
  <c r="D363" i="4"/>
  <c r="D1420" i="4"/>
  <c r="D364" i="4"/>
  <c r="D365" i="4"/>
  <c r="D366" i="4"/>
  <c r="D1421" i="4"/>
  <c r="D1422" i="4"/>
  <c r="D1423" i="4"/>
  <c r="D367" i="4"/>
  <c r="D368" i="4"/>
  <c r="D369" i="4"/>
  <c r="D370" i="4"/>
  <c r="D371" i="4"/>
  <c r="D372" i="4"/>
  <c r="D373" i="4"/>
  <c r="D374" i="4"/>
  <c r="D375" i="4"/>
  <c r="D1424" i="4"/>
  <c r="D1425" i="4"/>
  <c r="D1426" i="4"/>
  <c r="D1427" i="4"/>
  <c r="D1428" i="4"/>
  <c r="D1429" i="4"/>
  <c r="D1430" i="4"/>
  <c r="D376" i="4"/>
  <c r="D1431" i="4"/>
  <c r="D1432" i="4"/>
  <c r="D377" i="4"/>
  <c r="D1433" i="4"/>
  <c r="D1434" i="4"/>
  <c r="D1435" i="4"/>
  <c r="D1436" i="4"/>
  <c r="D1437" i="4"/>
  <c r="D1438" i="4"/>
  <c r="D378" i="4"/>
  <c r="D1439" i="4"/>
  <c r="D379" i="4"/>
  <c r="D1440" i="4"/>
  <c r="D1441" i="4"/>
  <c r="D380" i="4"/>
  <c r="D1442" i="4"/>
  <c r="D381" i="4"/>
  <c r="D382" i="4"/>
  <c r="D1443" i="4"/>
  <c r="D1444" i="4"/>
  <c r="D383" i="4"/>
  <c r="D384" i="4"/>
  <c r="D385" i="4"/>
  <c r="D386" i="4"/>
  <c r="D1445" i="4"/>
  <c r="D1446" i="4"/>
  <c r="D387" i="4"/>
  <c r="D1447" i="4"/>
  <c r="D1448" i="4"/>
  <c r="D1449" i="4"/>
  <c r="D388" i="4"/>
  <c r="D1450" i="4"/>
  <c r="D1451" i="4"/>
  <c r="D1452" i="4"/>
  <c r="D1453" i="4"/>
  <c r="D1454" i="4"/>
  <c r="D389" i="4"/>
  <c r="D1455" i="4"/>
  <c r="D1456" i="4"/>
  <c r="D1457" i="4"/>
  <c r="D390" i="4"/>
  <c r="D1458" i="4"/>
  <c r="D1459" i="4"/>
  <c r="D1460" i="4"/>
  <c r="D1461" i="4"/>
  <c r="D1462" i="4"/>
  <c r="D1463" i="4"/>
  <c r="D1464" i="4"/>
  <c r="D391" i="4"/>
  <c r="D392" i="4"/>
  <c r="D1465" i="4"/>
  <c r="D1466" i="4"/>
  <c r="D393" i="4"/>
  <c r="D394" i="4"/>
  <c r="D395" i="4"/>
  <c r="D1467" i="4"/>
  <c r="D1468" i="4"/>
  <c r="D1469" i="4"/>
  <c r="D1470" i="4"/>
  <c r="D1471" i="4"/>
  <c r="D396" i="4"/>
  <c r="D1472" i="4"/>
  <c r="D1473" i="4"/>
  <c r="D397" i="4"/>
  <c r="D1474" i="4"/>
  <c r="D1475" i="4"/>
  <c r="D1476" i="4"/>
  <c r="D398" i="4"/>
  <c r="D1477" i="4"/>
  <c r="D1478" i="4"/>
  <c r="D1479" i="4"/>
  <c r="D1480" i="4"/>
  <c r="D399" i="4"/>
  <c r="D400" i="4"/>
  <c r="D1481" i="4"/>
  <c r="D401" i="4"/>
  <c r="D402" i="4"/>
  <c r="D1482" i="4"/>
  <c r="D403" i="4"/>
  <c r="D1483" i="4"/>
  <c r="D404" i="4"/>
  <c r="D1484" i="4"/>
  <c r="D405" i="4"/>
  <c r="D1485" i="4"/>
  <c r="D1486" i="4"/>
  <c r="D1487" i="4"/>
  <c r="D1488" i="4"/>
  <c r="D1489" i="4"/>
  <c r="D406" i="4"/>
  <c r="D1490" i="4"/>
  <c r="D407" i="4"/>
  <c r="D408" i="4"/>
  <c r="D409" i="4"/>
  <c r="D410" i="4"/>
  <c r="D1491" i="4"/>
  <c r="D411" i="4"/>
  <c r="D412" i="4"/>
  <c r="D1492" i="4"/>
  <c r="D1493" i="4"/>
  <c r="D1494" i="4"/>
  <c r="D413" i="4"/>
  <c r="D1495" i="4"/>
  <c r="D1496" i="4"/>
  <c r="D1497" i="4"/>
  <c r="D414" i="4"/>
  <c r="D1498" i="4"/>
  <c r="D415" i="4"/>
  <c r="B1451" i="9" l="1"/>
  <c r="D1451" i="9" s="1"/>
  <c r="E1451" i="9" s="1"/>
  <c r="B1334" i="9"/>
  <c r="D1334" i="9" s="1"/>
  <c r="E1334" i="9" s="1"/>
  <c r="B1206" i="9"/>
  <c r="D1206" i="9" s="1"/>
  <c r="E1206" i="9" s="1"/>
  <c r="B1078" i="9"/>
  <c r="D1078" i="9" s="1"/>
  <c r="E1078" i="9" s="1"/>
  <c r="B950" i="9"/>
  <c r="D950" i="9" s="1"/>
  <c r="E950" i="9" s="1"/>
  <c r="B813" i="9"/>
  <c r="D813" i="9" s="1"/>
  <c r="E813" i="9" s="1"/>
  <c r="B529" i="9"/>
  <c r="D529" i="9" s="1"/>
  <c r="E529" i="9" s="1"/>
  <c r="B65" i="9"/>
  <c r="D65" i="9" s="1"/>
  <c r="E65" i="9" s="1"/>
  <c r="B1439" i="9"/>
  <c r="D1439" i="9" s="1"/>
  <c r="E1439" i="9" s="1"/>
  <c r="B1318" i="9"/>
  <c r="D1318" i="9" s="1"/>
  <c r="E1318" i="9" s="1"/>
  <c r="B1190" i="9"/>
  <c r="D1190" i="9" s="1"/>
  <c r="E1190" i="9" s="1"/>
  <c r="B1062" i="9"/>
  <c r="D1062" i="9" s="1"/>
  <c r="E1062" i="9" s="1"/>
  <c r="B934" i="9"/>
  <c r="D934" i="9" s="1"/>
  <c r="E934" i="9" s="1"/>
  <c r="B781" i="9"/>
  <c r="D781" i="9" s="1"/>
  <c r="E781" i="9" s="1"/>
  <c r="B493" i="9"/>
  <c r="D493" i="9" s="1"/>
  <c r="E493" i="9" s="1"/>
  <c r="C1466" i="9"/>
  <c r="F1466" i="9" s="1"/>
  <c r="C1300" i="9"/>
  <c r="F1300" i="9" s="1"/>
  <c r="B1428" i="9"/>
  <c r="D1428" i="9" s="1"/>
  <c r="E1428" i="9" s="1"/>
  <c r="B1302" i="9"/>
  <c r="D1302" i="9" s="1"/>
  <c r="E1302" i="9" s="1"/>
  <c r="B1174" i="9"/>
  <c r="D1174" i="9" s="1"/>
  <c r="E1174" i="9" s="1"/>
  <c r="B1046" i="9"/>
  <c r="D1046" i="9" s="1"/>
  <c r="E1046" i="9" s="1"/>
  <c r="B918" i="9"/>
  <c r="D918" i="9" s="1"/>
  <c r="E918" i="9" s="1"/>
  <c r="B749" i="9"/>
  <c r="D749" i="9" s="1"/>
  <c r="E749" i="9" s="1"/>
  <c r="B449" i="9"/>
  <c r="D449" i="9" s="1"/>
  <c r="E449" i="9" s="1"/>
  <c r="C1337" i="9"/>
  <c r="F1337" i="9" s="1"/>
  <c r="B1414" i="9"/>
  <c r="D1414" i="9" s="1"/>
  <c r="E1414" i="9" s="1"/>
  <c r="B1286" i="9"/>
  <c r="D1286" i="9" s="1"/>
  <c r="E1286" i="9" s="1"/>
  <c r="B1158" i="9"/>
  <c r="D1158" i="9" s="1"/>
  <c r="E1158" i="9" s="1"/>
  <c r="B1030" i="9"/>
  <c r="D1030" i="9" s="1"/>
  <c r="E1030" i="9" s="1"/>
  <c r="B902" i="9"/>
  <c r="D902" i="9" s="1"/>
  <c r="E902" i="9" s="1"/>
  <c r="B712" i="9"/>
  <c r="D712" i="9" s="1"/>
  <c r="E712" i="9" s="1"/>
  <c r="B399" i="9"/>
  <c r="D399" i="9" s="1"/>
  <c r="E399" i="9" s="1"/>
  <c r="B1493" i="9"/>
  <c r="D1493" i="9" s="1"/>
  <c r="E1493" i="9" s="1"/>
  <c r="B1398" i="9"/>
  <c r="D1398" i="9" s="1"/>
  <c r="E1398" i="9" s="1"/>
  <c r="B1270" i="9"/>
  <c r="D1270" i="9" s="1"/>
  <c r="E1270" i="9" s="1"/>
  <c r="B1142" i="9"/>
  <c r="D1142" i="9" s="1"/>
  <c r="E1142" i="9" s="1"/>
  <c r="B1014" i="9"/>
  <c r="D1014" i="9" s="1"/>
  <c r="E1014" i="9" s="1"/>
  <c r="B886" i="9"/>
  <c r="D886" i="9" s="1"/>
  <c r="E886" i="9" s="1"/>
  <c r="B675" i="9"/>
  <c r="D675" i="9" s="1"/>
  <c r="E675" i="9" s="1"/>
  <c r="B337" i="9"/>
  <c r="D337" i="9" s="1"/>
  <c r="E337" i="9" s="1"/>
  <c r="B1483" i="9"/>
  <c r="D1483" i="9" s="1"/>
  <c r="E1483" i="9" s="1"/>
  <c r="B1382" i="9"/>
  <c r="D1382" i="9" s="1"/>
  <c r="E1382" i="9" s="1"/>
  <c r="B1254" i="9"/>
  <c r="D1254" i="9" s="1"/>
  <c r="E1254" i="9" s="1"/>
  <c r="B1126" i="9"/>
  <c r="D1126" i="9" s="1"/>
  <c r="E1126" i="9" s="1"/>
  <c r="B998" i="9"/>
  <c r="D998" i="9" s="1"/>
  <c r="E998" i="9" s="1"/>
  <c r="B870" i="9"/>
  <c r="D870" i="9" s="1"/>
  <c r="E870" i="9" s="1"/>
  <c r="B639" i="9"/>
  <c r="D639" i="9" s="1"/>
  <c r="E639" i="9" s="1"/>
  <c r="B1471" i="9"/>
  <c r="D1471" i="9" s="1"/>
  <c r="E1471" i="9" s="1"/>
  <c r="B1366" i="9"/>
  <c r="D1366" i="9" s="1"/>
  <c r="E1366" i="9" s="1"/>
  <c r="B1238" i="9"/>
  <c r="D1238" i="9" s="1"/>
  <c r="E1238" i="9" s="1"/>
  <c r="B1110" i="9"/>
  <c r="D1110" i="9" s="1"/>
  <c r="E1110" i="9" s="1"/>
  <c r="B982" i="9"/>
  <c r="D982" i="9" s="1"/>
  <c r="E982" i="9" s="1"/>
  <c r="B854" i="9"/>
  <c r="D854" i="9" s="1"/>
  <c r="E854" i="9" s="1"/>
  <c r="B602" i="9"/>
  <c r="D602" i="9" s="1"/>
  <c r="E602" i="9" s="1"/>
  <c r="B1492" i="9"/>
  <c r="D1492" i="9" s="1"/>
  <c r="E1492" i="9" s="1"/>
  <c r="B1481" i="9"/>
  <c r="D1481" i="9" s="1"/>
  <c r="E1481" i="9" s="1"/>
  <c r="B1470" i="9"/>
  <c r="D1470" i="9" s="1"/>
  <c r="E1470" i="9" s="1"/>
  <c r="B1460" i="9"/>
  <c r="D1460" i="9" s="1"/>
  <c r="E1460" i="9" s="1"/>
  <c r="B1449" i="9"/>
  <c r="D1449" i="9" s="1"/>
  <c r="E1449" i="9" s="1"/>
  <c r="B1438" i="9"/>
  <c r="D1438" i="9" s="1"/>
  <c r="E1438" i="9" s="1"/>
  <c r="B1427" i="9"/>
  <c r="D1427" i="9" s="1"/>
  <c r="E1427" i="9" s="1"/>
  <c r="B1413" i="9"/>
  <c r="D1413" i="9" s="1"/>
  <c r="E1413" i="9" s="1"/>
  <c r="B1397" i="9"/>
  <c r="D1397" i="9" s="1"/>
  <c r="E1397" i="9" s="1"/>
  <c r="B1381" i="9"/>
  <c r="D1381" i="9" s="1"/>
  <c r="E1381" i="9" s="1"/>
  <c r="B1349" i="9"/>
  <c r="D1349" i="9" s="1"/>
  <c r="E1349" i="9" s="1"/>
  <c r="B1333" i="9"/>
  <c r="D1333" i="9" s="1"/>
  <c r="E1333" i="9" s="1"/>
  <c r="B1317" i="9"/>
  <c r="D1317" i="9" s="1"/>
  <c r="E1317" i="9" s="1"/>
  <c r="B1301" i="9"/>
  <c r="D1301" i="9" s="1"/>
  <c r="E1301" i="9" s="1"/>
  <c r="B1285" i="9"/>
  <c r="D1285" i="9" s="1"/>
  <c r="E1285" i="9" s="1"/>
  <c r="B1269" i="9"/>
  <c r="D1269" i="9" s="1"/>
  <c r="E1269" i="9" s="1"/>
  <c r="B1253" i="9"/>
  <c r="D1253" i="9" s="1"/>
  <c r="E1253" i="9" s="1"/>
  <c r="B1237" i="9"/>
  <c r="D1237" i="9" s="1"/>
  <c r="E1237" i="9" s="1"/>
  <c r="B1221" i="9"/>
  <c r="D1221" i="9" s="1"/>
  <c r="E1221" i="9" s="1"/>
  <c r="B1205" i="9"/>
  <c r="D1205" i="9" s="1"/>
  <c r="E1205" i="9" s="1"/>
  <c r="B1189" i="9"/>
  <c r="D1189" i="9" s="1"/>
  <c r="E1189" i="9" s="1"/>
  <c r="B1173" i="9"/>
  <c r="D1173" i="9" s="1"/>
  <c r="E1173" i="9" s="1"/>
  <c r="B1157" i="9"/>
  <c r="D1157" i="9" s="1"/>
  <c r="E1157" i="9" s="1"/>
  <c r="B1141" i="9"/>
  <c r="D1141" i="9" s="1"/>
  <c r="E1141" i="9" s="1"/>
  <c r="B1125" i="9"/>
  <c r="D1125" i="9" s="1"/>
  <c r="E1125" i="9" s="1"/>
  <c r="B1109" i="9"/>
  <c r="D1109" i="9" s="1"/>
  <c r="E1109" i="9" s="1"/>
  <c r="B1093" i="9"/>
  <c r="D1093" i="9" s="1"/>
  <c r="E1093" i="9" s="1"/>
  <c r="B1077" i="9"/>
  <c r="D1077" i="9" s="1"/>
  <c r="E1077" i="9" s="1"/>
  <c r="B1061" i="9"/>
  <c r="D1061" i="9" s="1"/>
  <c r="E1061" i="9" s="1"/>
  <c r="B1045" i="9"/>
  <c r="D1045" i="9" s="1"/>
  <c r="E1045" i="9" s="1"/>
  <c r="B1029" i="9"/>
  <c r="D1029" i="9" s="1"/>
  <c r="E1029" i="9" s="1"/>
  <c r="B1013" i="9"/>
  <c r="D1013" i="9" s="1"/>
  <c r="E1013" i="9" s="1"/>
  <c r="B997" i="9"/>
  <c r="D997" i="9" s="1"/>
  <c r="E997" i="9" s="1"/>
  <c r="B981" i="9"/>
  <c r="D981" i="9" s="1"/>
  <c r="E981" i="9" s="1"/>
  <c r="B965" i="9"/>
  <c r="D965" i="9" s="1"/>
  <c r="E965" i="9" s="1"/>
  <c r="B949" i="9"/>
  <c r="D949" i="9" s="1"/>
  <c r="E949" i="9" s="1"/>
  <c r="B933" i="9"/>
  <c r="D933" i="9" s="1"/>
  <c r="E933" i="9" s="1"/>
  <c r="B917" i="9"/>
  <c r="D917" i="9" s="1"/>
  <c r="E917" i="9" s="1"/>
  <c r="B901" i="9"/>
  <c r="D901" i="9" s="1"/>
  <c r="E901" i="9" s="1"/>
  <c r="B885" i="9"/>
  <c r="D885" i="9" s="1"/>
  <c r="E885" i="9" s="1"/>
  <c r="B869" i="9"/>
  <c r="D869" i="9" s="1"/>
  <c r="E869" i="9" s="1"/>
  <c r="B853" i="9"/>
  <c r="D853" i="9" s="1"/>
  <c r="E853" i="9" s="1"/>
  <c r="B835" i="9"/>
  <c r="D835" i="9" s="1"/>
  <c r="E835" i="9" s="1"/>
  <c r="B812" i="9"/>
  <c r="D812" i="9" s="1"/>
  <c r="E812" i="9" s="1"/>
  <c r="B780" i="9"/>
  <c r="D780" i="9" s="1"/>
  <c r="E780" i="9" s="1"/>
  <c r="B747" i="9"/>
  <c r="D747" i="9" s="1"/>
  <c r="E747" i="9" s="1"/>
  <c r="B711" i="9"/>
  <c r="D711" i="9" s="1"/>
  <c r="E711" i="9" s="1"/>
  <c r="B674" i="9"/>
  <c r="D674" i="9" s="1"/>
  <c r="E674" i="9" s="1"/>
  <c r="B638" i="9"/>
  <c r="D638" i="9" s="1"/>
  <c r="E638" i="9" s="1"/>
  <c r="B601" i="9"/>
  <c r="D601" i="9" s="1"/>
  <c r="E601" i="9" s="1"/>
  <c r="B565" i="9"/>
  <c r="D565" i="9" s="1"/>
  <c r="E565" i="9" s="1"/>
  <c r="B528" i="9"/>
  <c r="D528" i="9" s="1"/>
  <c r="E528" i="9" s="1"/>
  <c r="B448" i="9"/>
  <c r="D448" i="9" s="1"/>
  <c r="E448" i="9" s="1"/>
  <c r="B395" i="9"/>
  <c r="D395" i="9" s="1"/>
  <c r="E395" i="9" s="1"/>
  <c r="B336" i="9"/>
  <c r="D336" i="9" s="1"/>
  <c r="E336" i="9" s="1"/>
  <c r="B272" i="9"/>
  <c r="D272" i="9" s="1"/>
  <c r="E272" i="9" s="1"/>
  <c r="B208" i="9"/>
  <c r="D208" i="9" s="1"/>
  <c r="E208" i="9" s="1"/>
  <c r="B144" i="9"/>
  <c r="D144" i="9" s="1"/>
  <c r="E144" i="9" s="1"/>
  <c r="B64" i="9"/>
  <c r="D64" i="9" s="1"/>
  <c r="E64" i="9" s="1"/>
  <c r="C1464" i="9"/>
  <c r="F1464" i="9" s="1"/>
  <c r="C9" i="9"/>
  <c r="F9" i="9" s="1"/>
  <c r="C2" i="9"/>
  <c r="F2" i="9" s="1"/>
  <c r="C3" i="9"/>
  <c r="F3" i="9" s="1"/>
  <c r="C4" i="9"/>
  <c r="F4" i="9" s="1"/>
  <c r="C5" i="9"/>
  <c r="F5" i="9" s="1"/>
  <c r="C6" i="9"/>
  <c r="F6" i="9" s="1"/>
  <c r="C13" i="9"/>
  <c r="F13" i="9" s="1"/>
  <c r="C21" i="9"/>
  <c r="F21" i="9" s="1"/>
  <c r="C29" i="9"/>
  <c r="F29" i="9" s="1"/>
  <c r="C37" i="9"/>
  <c r="F37" i="9" s="1"/>
  <c r="C45" i="9"/>
  <c r="F45" i="9" s="1"/>
  <c r="C61" i="9"/>
  <c r="F61" i="9" s="1"/>
  <c r="C69" i="9"/>
  <c r="F69" i="9" s="1"/>
  <c r="C77" i="9"/>
  <c r="F77" i="9" s="1"/>
  <c r="C85" i="9"/>
  <c r="F85" i="9" s="1"/>
  <c r="C93" i="9"/>
  <c r="F93" i="9" s="1"/>
  <c r="C101" i="9"/>
  <c r="F101" i="9" s="1"/>
  <c r="C109" i="9"/>
  <c r="F109" i="9" s="1"/>
  <c r="C117" i="9"/>
  <c r="F117" i="9" s="1"/>
  <c r="C125" i="9"/>
  <c r="F125" i="9" s="1"/>
  <c r="C133" i="9"/>
  <c r="F133" i="9" s="1"/>
  <c r="C141" i="9"/>
  <c r="F141" i="9" s="1"/>
  <c r="C149" i="9"/>
  <c r="F149" i="9" s="1"/>
  <c r="C157" i="9"/>
  <c r="F157" i="9" s="1"/>
  <c r="C165" i="9"/>
  <c r="F165" i="9" s="1"/>
  <c r="C173" i="9"/>
  <c r="F173" i="9" s="1"/>
  <c r="C181" i="9"/>
  <c r="F181" i="9" s="1"/>
  <c r="C189" i="9"/>
  <c r="F189" i="9" s="1"/>
  <c r="C197" i="9"/>
  <c r="F197" i="9" s="1"/>
  <c r="C205" i="9"/>
  <c r="F205" i="9" s="1"/>
  <c r="C213" i="9"/>
  <c r="F213" i="9" s="1"/>
  <c r="C221" i="9"/>
  <c r="F221" i="9" s="1"/>
  <c r="C229" i="9"/>
  <c r="F229" i="9" s="1"/>
  <c r="C245" i="9"/>
  <c r="F245" i="9" s="1"/>
  <c r="C253" i="9"/>
  <c r="F253" i="9" s="1"/>
  <c r="C261" i="9"/>
  <c r="F261" i="9" s="1"/>
  <c r="C269" i="9"/>
  <c r="F269" i="9" s="1"/>
  <c r="C277" i="9"/>
  <c r="F277" i="9" s="1"/>
  <c r="C285" i="9"/>
  <c r="F285" i="9" s="1"/>
  <c r="C293" i="9"/>
  <c r="F293" i="9" s="1"/>
  <c r="C301" i="9"/>
  <c r="F301" i="9" s="1"/>
  <c r="C309" i="9"/>
  <c r="F309" i="9" s="1"/>
  <c r="C317" i="9"/>
  <c r="F317" i="9" s="1"/>
  <c r="C325" i="9"/>
  <c r="F325" i="9" s="1"/>
  <c r="C333" i="9"/>
  <c r="F333" i="9" s="1"/>
  <c r="C341" i="9"/>
  <c r="F341" i="9" s="1"/>
  <c r="C349" i="9"/>
  <c r="F349" i="9" s="1"/>
  <c r="C357" i="9"/>
  <c r="F357" i="9" s="1"/>
  <c r="C365" i="9"/>
  <c r="F365" i="9" s="1"/>
  <c r="C373" i="9"/>
  <c r="F373" i="9" s="1"/>
  <c r="C381" i="9"/>
  <c r="F381" i="9" s="1"/>
  <c r="C389" i="9"/>
  <c r="F389" i="9" s="1"/>
  <c r="C397" i="9"/>
  <c r="F397" i="9" s="1"/>
  <c r="C413" i="9"/>
  <c r="F413" i="9" s="1"/>
  <c r="C421" i="9"/>
  <c r="F421" i="9" s="1"/>
  <c r="C429" i="9"/>
  <c r="F429" i="9" s="1"/>
  <c r="C437" i="9"/>
  <c r="F437" i="9" s="1"/>
  <c r="C445" i="9"/>
  <c r="F445" i="9" s="1"/>
  <c r="C453" i="9"/>
  <c r="F453" i="9" s="1"/>
  <c r="C469" i="9"/>
  <c r="F469" i="9" s="1"/>
  <c r="C477" i="9"/>
  <c r="F477" i="9" s="1"/>
  <c r="C485" i="9"/>
  <c r="F485" i="9" s="1"/>
  <c r="C493" i="9"/>
  <c r="F493" i="9" s="1"/>
  <c r="C517" i="9"/>
  <c r="F517" i="9" s="1"/>
  <c r="C541" i="9"/>
  <c r="F541" i="9" s="1"/>
  <c r="C557" i="9"/>
  <c r="F557" i="9" s="1"/>
  <c r="C565" i="9"/>
  <c r="F565" i="9" s="1"/>
  <c r="C573" i="9"/>
  <c r="F573" i="9" s="1"/>
  <c r="C581" i="9"/>
  <c r="F581" i="9" s="1"/>
  <c r="C589" i="9"/>
  <c r="F589" i="9" s="1"/>
  <c r="C597" i="9"/>
  <c r="F597" i="9" s="1"/>
  <c r="C605" i="9"/>
  <c r="F605" i="9" s="1"/>
  <c r="C613" i="9"/>
  <c r="F613" i="9" s="1"/>
  <c r="C621" i="9"/>
  <c r="F621" i="9" s="1"/>
  <c r="C629" i="9"/>
  <c r="F629" i="9" s="1"/>
  <c r="C637" i="9"/>
  <c r="F637" i="9" s="1"/>
  <c r="C645" i="9"/>
  <c r="F645" i="9" s="1"/>
  <c r="C653" i="9"/>
  <c r="F653" i="9" s="1"/>
  <c r="C661" i="9"/>
  <c r="F661" i="9" s="1"/>
  <c r="C669" i="9"/>
  <c r="F669" i="9" s="1"/>
  <c r="C677" i="9"/>
  <c r="F677" i="9" s="1"/>
  <c r="C685" i="9"/>
  <c r="F685" i="9" s="1"/>
  <c r="C693" i="9"/>
  <c r="F693" i="9" s="1"/>
  <c r="C701" i="9"/>
  <c r="F701" i="9" s="1"/>
  <c r="C709" i="9"/>
  <c r="F709" i="9" s="1"/>
  <c r="C717" i="9"/>
  <c r="F717" i="9" s="1"/>
  <c r="C725" i="9"/>
  <c r="F725" i="9" s="1"/>
  <c r="C733" i="9"/>
  <c r="F733" i="9" s="1"/>
  <c r="C741" i="9"/>
  <c r="F741" i="9" s="1"/>
  <c r="C749" i="9"/>
  <c r="F749" i="9" s="1"/>
  <c r="C757" i="9"/>
  <c r="F757" i="9" s="1"/>
  <c r="C765" i="9"/>
  <c r="F765" i="9" s="1"/>
  <c r="C773" i="9"/>
  <c r="F773" i="9" s="1"/>
  <c r="C781" i="9"/>
  <c r="F781" i="9" s="1"/>
  <c r="C789" i="9"/>
  <c r="F789" i="9" s="1"/>
  <c r="C797" i="9"/>
  <c r="F797" i="9" s="1"/>
  <c r="C805" i="9"/>
  <c r="F805" i="9" s="1"/>
  <c r="C821" i="9"/>
  <c r="F821" i="9" s="1"/>
  <c r="C829" i="9"/>
  <c r="F829" i="9" s="1"/>
  <c r="C837" i="9"/>
  <c r="F837" i="9" s="1"/>
  <c r="C845" i="9"/>
  <c r="F845" i="9" s="1"/>
  <c r="C853" i="9"/>
  <c r="F853" i="9" s="1"/>
  <c r="C861" i="9"/>
  <c r="F861" i="9" s="1"/>
  <c r="C869" i="9"/>
  <c r="F869" i="9" s="1"/>
  <c r="C877" i="9"/>
  <c r="F877" i="9" s="1"/>
  <c r="C885" i="9"/>
  <c r="F885" i="9" s="1"/>
  <c r="C893" i="9"/>
  <c r="F893" i="9" s="1"/>
  <c r="C901" i="9"/>
  <c r="F901" i="9" s="1"/>
  <c r="C909" i="9"/>
  <c r="F909" i="9" s="1"/>
  <c r="C917" i="9"/>
  <c r="F917" i="9" s="1"/>
  <c r="C925" i="9"/>
  <c r="F925" i="9" s="1"/>
  <c r="C933" i="9"/>
  <c r="F933" i="9" s="1"/>
  <c r="C941" i="9"/>
  <c r="F941" i="9" s="1"/>
  <c r="C949" i="9"/>
  <c r="F949" i="9" s="1"/>
  <c r="C957" i="9"/>
  <c r="F957" i="9" s="1"/>
  <c r="C965" i="9"/>
  <c r="F965" i="9" s="1"/>
  <c r="C973" i="9"/>
  <c r="F973" i="9" s="1"/>
  <c r="C981" i="9"/>
  <c r="F981" i="9" s="1"/>
  <c r="C989" i="9"/>
  <c r="F989" i="9" s="1"/>
  <c r="C997" i="9"/>
  <c r="F997" i="9" s="1"/>
  <c r="C1005" i="9"/>
  <c r="F1005" i="9" s="1"/>
  <c r="C1013" i="9"/>
  <c r="F1013" i="9" s="1"/>
  <c r="C1021" i="9"/>
  <c r="F1021" i="9" s="1"/>
  <c r="C1029" i="9"/>
  <c r="F1029" i="9" s="1"/>
  <c r="C1037" i="9"/>
  <c r="F1037" i="9" s="1"/>
  <c r="C1045" i="9"/>
  <c r="F1045" i="9" s="1"/>
  <c r="C1053" i="9"/>
  <c r="F1053" i="9" s="1"/>
  <c r="C1061" i="9"/>
  <c r="F1061" i="9" s="1"/>
  <c r="C1069" i="9"/>
  <c r="F1069" i="9" s="1"/>
  <c r="C1077" i="9"/>
  <c r="F1077" i="9" s="1"/>
  <c r="C1085" i="9"/>
  <c r="F1085" i="9" s="1"/>
  <c r="C1093" i="9"/>
  <c r="F1093" i="9" s="1"/>
  <c r="C1109" i="9"/>
  <c r="F1109" i="9" s="1"/>
  <c r="C1125" i="9"/>
  <c r="F1125" i="9" s="1"/>
  <c r="C1133" i="9"/>
  <c r="F1133" i="9" s="1"/>
  <c r="C1141" i="9"/>
  <c r="F1141" i="9" s="1"/>
  <c r="C1149" i="9"/>
  <c r="F1149" i="9" s="1"/>
  <c r="C1157" i="9"/>
  <c r="F1157" i="9" s="1"/>
  <c r="C1165" i="9"/>
  <c r="F1165" i="9" s="1"/>
  <c r="C1173" i="9"/>
  <c r="F1173" i="9" s="1"/>
  <c r="C1181" i="9"/>
  <c r="F1181" i="9" s="1"/>
  <c r="C1197" i="9"/>
  <c r="F1197" i="9" s="1"/>
  <c r="C1205" i="9"/>
  <c r="F1205" i="9" s="1"/>
  <c r="C1213" i="9"/>
  <c r="F1213" i="9" s="1"/>
  <c r="C1221" i="9"/>
  <c r="F1221" i="9" s="1"/>
  <c r="C1229" i="9"/>
  <c r="F1229" i="9" s="1"/>
  <c r="C1237" i="9"/>
  <c r="F1237" i="9" s="1"/>
  <c r="C1245" i="9"/>
  <c r="F1245" i="9" s="1"/>
  <c r="C1253" i="9"/>
  <c r="F1253" i="9" s="1"/>
  <c r="C1261" i="9"/>
  <c r="F1261" i="9" s="1"/>
  <c r="C1277" i="9"/>
  <c r="F1277" i="9" s="1"/>
  <c r="C1285" i="9"/>
  <c r="F1285" i="9" s="1"/>
  <c r="C1293" i="9"/>
  <c r="F1293" i="9" s="1"/>
  <c r="C1301" i="9"/>
  <c r="F1301" i="9" s="1"/>
  <c r="C1309" i="9"/>
  <c r="F1309" i="9" s="1"/>
  <c r="C1317" i="9"/>
  <c r="F1317" i="9" s="1"/>
  <c r="C1325" i="9"/>
  <c r="F1325" i="9" s="1"/>
  <c r="C1333" i="9"/>
  <c r="F1333" i="9" s="1"/>
  <c r="C1341" i="9"/>
  <c r="F1341" i="9" s="1"/>
  <c r="C14" i="9"/>
  <c r="F14" i="9" s="1"/>
  <c r="C22" i="9"/>
  <c r="F22" i="9" s="1"/>
  <c r="C30" i="9"/>
  <c r="F30" i="9" s="1"/>
  <c r="C46" i="9"/>
  <c r="F46" i="9" s="1"/>
  <c r="C54" i="9"/>
  <c r="F54" i="9" s="1"/>
  <c r="C62" i="9"/>
  <c r="F62" i="9" s="1"/>
  <c r="C70" i="9"/>
  <c r="F70" i="9" s="1"/>
  <c r="C78" i="9"/>
  <c r="F78" i="9" s="1"/>
  <c r="C86" i="9"/>
  <c r="F86" i="9" s="1"/>
  <c r="C94" i="9"/>
  <c r="F94" i="9" s="1"/>
  <c r="C102" i="9"/>
  <c r="F102" i="9" s="1"/>
  <c r="C110" i="9"/>
  <c r="F110" i="9" s="1"/>
  <c r="C118" i="9"/>
  <c r="F118" i="9" s="1"/>
  <c r="C126" i="9"/>
  <c r="F126" i="9" s="1"/>
  <c r="C134" i="9"/>
  <c r="F134" i="9" s="1"/>
  <c r="C142" i="9"/>
  <c r="F142" i="9" s="1"/>
  <c r="C150" i="9"/>
  <c r="F150" i="9" s="1"/>
  <c r="C174" i="9"/>
  <c r="F174" i="9" s="1"/>
  <c r="C182" i="9"/>
  <c r="F182" i="9" s="1"/>
  <c r="C190" i="9"/>
  <c r="F190" i="9" s="1"/>
  <c r="C198" i="9"/>
  <c r="F198" i="9" s="1"/>
  <c r="C206" i="9"/>
  <c r="F206" i="9" s="1"/>
  <c r="C222" i="9"/>
  <c r="F222" i="9" s="1"/>
  <c r="C230" i="9"/>
  <c r="F230" i="9" s="1"/>
  <c r="C246" i="9"/>
  <c r="F246" i="9" s="1"/>
  <c r="C254" i="9"/>
  <c r="F254" i="9" s="1"/>
  <c r="C262" i="9"/>
  <c r="F262" i="9" s="1"/>
  <c r="C270" i="9"/>
  <c r="F270" i="9" s="1"/>
  <c r="C278" i="9"/>
  <c r="F278" i="9" s="1"/>
  <c r="C286" i="9"/>
  <c r="F286" i="9" s="1"/>
  <c r="C294" i="9"/>
  <c r="F294" i="9" s="1"/>
  <c r="C302" i="9"/>
  <c r="F302" i="9" s="1"/>
  <c r="C310" i="9"/>
  <c r="F310" i="9" s="1"/>
  <c r="C318" i="9"/>
  <c r="F318" i="9" s="1"/>
  <c r="C326" i="9"/>
  <c r="F326" i="9" s="1"/>
  <c r="C334" i="9"/>
  <c r="F334" i="9" s="1"/>
  <c r="C342" i="9"/>
  <c r="F342" i="9" s="1"/>
  <c r="C350" i="9"/>
  <c r="F350" i="9" s="1"/>
  <c r="C358" i="9"/>
  <c r="F358" i="9" s="1"/>
  <c r="C366" i="9"/>
  <c r="F366" i="9" s="1"/>
  <c r="C374" i="9"/>
  <c r="F374" i="9" s="1"/>
  <c r="C382" i="9"/>
  <c r="F382" i="9" s="1"/>
  <c r="C390" i="9"/>
  <c r="F390" i="9" s="1"/>
  <c r="C398" i="9"/>
  <c r="F398" i="9" s="1"/>
  <c r="C406" i="9"/>
  <c r="F406" i="9" s="1"/>
  <c r="C414" i="9"/>
  <c r="F414" i="9" s="1"/>
  <c r="C422" i="9"/>
  <c r="F422" i="9" s="1"/>
  <c r="C430" i="9"/>
  <c r="F430" i="9" s="1"/>
  <c r="C438" i="9"/>
  <c r="F438" i="9" s="1"/>
  <c r="C446" i="9"/>
  <c r="F446" i="9" s="1"/>
  <c r="C454" i="9"/>
  <c r="F454" i="9" s="1"/>
  <c r="C462" i="9"/>
  <c r="F462" i="9" s="1"/>
  <c r="C470" i="9"/>
  <c r="F470" i="9" s="1"/>
  <c r="C478" i="9"/>
  <c r="F478" i="9" s="1"/>
  <c r="C486" i="9"/>
  <c r="F486" i="9" s="1"/>
  <c r="C494" i="9"/>
  <c r="F494" i="9" s="1"/>
  <c r="C542" i="9"/>
  <c r="F542" i="9" s="1"/>
  <c r="C550" i="9"/>
  <c r="F550" i="9" s="1"/>
  <c r="C558" i="9"/>
  <c r="F558" i="9" s="1"/>
  <c r="C566" i="9"/>
  <c r="F566" i="9" s="1"/>
  <c r="C574" i="9"/>
  <c r="F574" i="9" s="1"/>
  <c r="C582" i="9"/>
  <c r="F582" i="9" s="1"/>
  <c r="C590" i="9"/>
  <c r="F590" i="9" s="1"/>
  <c r="C598" i="9"/>
  <c r="F598" i="9" s="1"/>
  <c r="C606" i="9"/>
  <c r="F606" i="9" s="1"/>
  <c r="C614" i="9"/>
  <c r="F614" i="9" s="1"/>
  <c r="C622" i="9"/>
  <c r="F622" i="9" s="1"/>
  <c r="C630" i="9"/>
  <c r="F630" i="9" s="1"/>
  <c r="C638" i="9"/>
  <c r="F638" i="9" s="1"/>
  <c r="C646" i="9"/>
  <c r="F646" i="9" s="1"/>
  <c r="C654" i="9"/>
  <c r="F654" i="9" s="1"/>
  <c r="C662" i="9"/>
  <c r="F662" i="9" s="1"/>
  <c r="C670" i="9"/>
  <c r="F670" i="9" s="1"/>
  <c r="C678" i="9"/>
  <c r="F678" i="9" s="1"/>
  <c r="C686" i="9"/>
  <c r="F686" i="9" s="1"/>
  <c r="C694" i="9"/>
  <c r="F694" i="9" s="1"/>
  <c r="C702" i="9"/>
  <c r="F702" i="9" s="1"/>
  <c r="C710" i="9"/>
  <c r="F710" i="9" s="1"/>
  <c r="C718" i="9"/>
  <c r="F718" i="9" s="1"/>
  <c r="C726" i="9"/>
  <c r="F726" i="9" s="1"/>
  <c r="C734" i="9"/>
  <c r="F734" i="9" s="1"/>
  <c r="C758" i="9"/>
  <c r="F758" i="9" s="1"/>
  <c r="C766" i="9"/>
  <c r="F766" i="9" s="1"/>
  <c r="C774" i="9"/>
  <c r="F774" i="9" s="1"/>
  <c r="C782" i="9"/>
  <c r="F782" i="9" s="1"/>
  <c r="C790" i="9"/>
  <c r="F790" i="9" s="1"/>
  <c r="C798" i="9"/>
  <c r="F798" i="9" s="1"/>
  <c r="C806" i="9"/>
  <c r="F806" i="9" s="1"/>
  <c r="C814" i="9"/>
  <c r="F814" i="9" s="1"/>
  <c r="C822" i="9"/>
  <c r="F822" i="9" s="1"/>
  <c r="C830" i="9"/>
  <c r="F830" i="9" s="1"/>
  <c r="C838" i="9"/>
  <c r="F838" i="9" s="1"/>
  <c r="C846" i="9"/>
  <c r="F846" i="9" s="1"/>
  <c r="C854" i="9"/>
  <c r="F854" i="9" s="1"/>
  <c r="C862" i="9"/>
  <c r="F862" i="9" s="1"/>
  <c r="C870" i="9"/>
  <c r="F870" i="9" s="1"/>
  <c r="C878" i="9"/>
  <c r="F878" i="9" s="1"/>
  <c r="C886" i="9"/>
  <c r="F886" i="9" s="1"/>
  <c r="C894" i="9"/>
  <c r="F894" i="9" s="1"/>
  <c r="C902" i="9"/>
  <c r="F902" i="9" s="1"/>
  <c r="C910" i="9"/>
  <c r="F910" i="9" s="1"/>
  <c r="C918" i="9"/>
  <c r="F918" i="9" s="1"/>
  <c r="C926" i="9"/>
  <c r="F926" i="9" s="1"/>
  <c r="C934" i="9"/>
  <c r="F934" i="9" s="1"/>
  <c r="C942" i="9"/>
  <c r="F942" i="9" s="1"/>
  <c r="C950" i="9"/>
  <c r="F950" i="9" s="1"/>
  <c r="C958" i="9"/>
  <c r="F958" i="9" s="1"/>
  <c r="C966" i="9"/>
  <c r="F966" i="9" s="1"/>
  <c r="C974" i="9"/>
  <c r="F974" i="9" s="1"/>
  <c r="C982" i="9"/>
  <c r="F982" i="9" s="1"/>
  <c r="C990" i="9"/>
  <c r="F990" i="9" s="1"/>
  <c r="C998" i="9"/>
  <c r="F998" i="9" s="1"/>
  <c r="C1006" i="9"/>
  <c r="F1006" i="9" s="1"/>
  <c r="C1014" i="9"/>
  <c r="F1014" i="9" s="1"/>
  <c r="C1022" i="9"/>
  <c r="F1022" i="9" s="1"/>
  <c r="C1030" i="9"/>
  <c r="F1030" i="9" s="1"/>
  <c r="C1038" i="9"/>
  <c r="F1038" i="9" s="1"/>
  <c r="C1046" i="9"/>
  <c r="F1046" i="9" s="1"/>
  <c r="C1054" i="9"/>
  <c r="F1054" i="9" s="1"/>
  <c r="C1062" i="9"/>
  <c r="F1062" i="9" s="1"/>
  <c r="C1070" i="9"/>
  <c r="F1070" i="9" s="1"/>
  <c r="C1078" i="9"/>
  <c r="F1078" i="9" s="1"/>
  <c r="C1086" i="9"/>
  <c r="F1086" i="9" s="1"/>
  <c r="C1094" i="9"/>
  <c r="F1094" i="9" s="1"/>
  <c r="C1110" i="9"/>
  <c r="F1110" i="9" s="1"/>
  <c r="C1118" i="9"/>
  <c r="F1118" i="9" s="1"/>
  <c r="C1126" i="9"/>
  <c r="F1126" i="9" s="1"/>
  <c r="C1134" i="9"/>
  <c r="F1134" i="9" s="1"/>
  <c r="C1142" i="9"/>
  <c r="F1142" i="9" s="1"/>
  <c r="C1150" i="9"/>
  <c r="F1150" i="9" s="1"/>
  <c r="C1158" i="9"/>
  <c r="F1158" i="9" s="1"/>
  <c r="C1166" i="9"/>
  <c r="F1166" i="9" s="1"/>
  <c r="C1174" i="9"/>
  <c r="F1174" i="9" s="1"/>
  <c r="C1182" i="9"/>
  <c r="F1182" i="9" s="1"/>
  <c r="C1190" i="9"/>
  <c r="F1190" i="9" s="1"/>
  <c r="C1198" i="9"/>
  <c r="F1198" i="9" s="1"/>
  <c r="C1206" i="9"/>
  <c r="F1206" i="9" s="1"/>
  <c r="C1214" i="9"/>
  <c r="F1214" i="9" s="1"/>
  <c r="C1222" i="9"/>
  <c r="F1222" i="9" s="1"/>
  <c r="C1230" i="9"/>
  <c r="F1230" i="9" s="1"/>
  <c r="C15" i="9"/>
  <c r="F15" i="9" s="1"/>
  <c r="C23" i="9"/>
  <c r="F23" i="9" s="1"/>
  <c r="C31" i="9"/>
  <c r="F31" i="9" s="1"/>
  <c r="C39" i="9"/>
  <c r="F39" i="9" s="1"/>
  <c r="C47" i="9"/>
  <c r="F47" i="9" s="1"/>
  <c r="C55" i="9"/>
  <c r="F55" i="9" s="1"/>
  <c r="C63" i="9"/>
  <c r="F63" i="9" s="1"/>
  <c r="C71" i="9"/>
  <c r="F71" i="9" s="1"/>
  <c r="C79" i="9"/>
  <c r="F79" i="9" s="1"/>
  <c r="C87" i="9"/>
  <c r="F87" i="9" s="1"/>
  <c r="C95" i="9"/>
  <c r="F95" i="9" s="1"/>
  <c r="C103" i="9"/>
  <c r="F103" i="9" s="1"/>
  <c r="C111" i="9"/>
  <c r="F111" i="9" s="1"/>
  <c r="C119" i="9"/>
  <c r="F119" i="9" s="1"/>
  <c r="C127" i="9"/>
  <c r="F127" i="9" s="1"/>
  <c r="C135" i="9"/>
  <c r="F135" i="9" s="1"/>
  <c r="C143" i="9"/>
  <c r="F143" i="9" s="1"/>
  <c r="C151" i="9"/>
  <c r="F151" i="9" s="1"/>
  <c r="C159" i="9"/>
  <c r="F159" i="9" s="1"/>
  <c r="C167" i="9"/>
  <c r="F167" i="9" s="1"/>
  <c r="C175" i="9"/>
  <c r="F175" i="9" s="1"/>
  <c r="C183" i="9"/>
  <c r="F183" i="9" s="1"/>
  <c r="C191" i="9"/>
  <c r="F191" i="9" s="1"/>
  <c r="C199" i="9"/>
  <c r="F199" i="9" s="1"/>
  <c r="C207" i="9"/>
  <c r="F207" i="9" s="1"/>
  <c r="C215" i="9"/>
  <c r="F215" i="9" s="1"/>
  <c r="C223" i="9"/>
  <c r="F223" i="9" s="1"/>
  <c r="C231" i="9"/>
  <c r="F231" i="9" s="1"/>
  <c r="C247" i="9"/>
  <c r="F247" i="9" s="1"/>
  <c r="C255" i="9"/>
  <c r="F255" i="9" s="1"/>
  <c r="C263" i="9"/>
  <c r="F263" i="9" s="1"/>
  <c r="C271" i="9"/>
  <c r="F271" i="9" s="1"/>
  <c r="C279" i="9"/>
  <c r="F279" i="9" s="1"/>
  <c r="C287" i="9"/>
  <c r="F287" i="9" s="1"/>
  <c r="C295" i="9"/>
  <c r="F295" i="9" s="1"/>
  <c r="C303" i="9"/>
  <c r="F303" i="9" s="1"/>
  <c r="C311" i="9"/>
  <c r="F311" i="9" s="1"/>
  <c r="C319" i="9"/>
  <c r="F319" i="9" s="1"/>
  <c r="C327" i="9"/>
  <c r="F327" i="9" s="1"/>
  <c r="C335" i="9"/>
  <c r="F335" i="9" s="1"/>
  <c r="C343" i="9"/>
  <c r="F343" i="9" s="1"/>
  <c r="C351" i="9"/>
  <c r="F351" i="9" s="1"/>
  <c r="C359" i="9"/>
  <c r="F359" i="9" s="1"/>
  <c r="C367" i="9"/>
  <c r="F367" i="9" s="1"/>
  <c r="C375" i="9"/>
  <c r="F375" i="9" s="1"/>
  <c r="C383" i="9"/>
  <c r="F383" i="9" s="1"/>
  <c r="C391" i="9"/>
  <c r="F391" i="9" s="1"/>
  <c r="C399" i="9"/>
  <c r="F399" i="9" s="1"/>
  <c r="C407" i="9"/>
  <c r="F407" i="9" s="1"/>
  <c r="C415" i="9"/>
  <c r="F415" i="9" s="1"/>
  <c r="C423" i="9"/>
  <c r="F423" i="9" s="1"/>
  <c r="C431" i="9"/>
  <c r="F431" i="9" s="1"/>
  <c r="C439" i="9"/>
  <c r="F439" i="9" s="1"/>
  <c r="C447" i="9"/>
  <c r="F447" i="9" s="1"/>
  <c r="C455" i="9"/>
  <c r="F455" i="9" s="1"/>
  <c r="C471" i="9"/>
  <c r="F471" i="9" s="1"/>
  <c r="C479" i="9"/>
  <c r="F479" i="9" s="1"/>
  <c r="C487" i="9"/>
  <c r="F487" i="9" s="1"/>
  <c r="C495" i="9"/>
  <c r="F495" i="9" s="1"/>
  <c r="C503" i="9"/>
  <c r="F503" i="9" s="1"/>
  <c r="C543" i="9"/>
  <c r="F543" i="9" s="1"/>
  <c r="C551" i="9"/>
  <c r="F551" i="9" s="1"/>
  <c r="C559" i="9"/>
  <c r="F559" i="9" s="1"/>
  <c r="C567" i="9"/>
  <c r="F567" i="9" s="1"/>
  <c r="C575" i="9"/>
  <c r="F575" i="9" s="1"/>
  <c r="C583" i="9"/>
  <c r="F583" i="9" s="1"/>
  <c r="C591" i="9"/>
  <c r="F591" i="9" s="1"/>
  <c r="C599" i="9"/>
  <c r="F599" i="9" s="1"/>
  <c r="C607" i="9"/>
  <c r="F607" i="9" s="1"/>
  <c r="C615" i="9"/>
  <c r="F615" i="9" s="1"/>
  <c r="C623" i="9"/>
  <c r="F623" i="9" s="1"/>
  <c r="C631" i="9"/>
  <c r="F631" i="9" s="1"/>
  <c r="C639" i="9"/>
  <c r="F639" i="9" s="1"/>
  <c r="C647" i="9"/>
  <c r="F647" i="9" s="1"/>
  <c r="C663" i="9"/>
  <c r="F663" i="9" s="1"/>
  <c r="C671" i="9"/>
  <c r="F671" i="9" s="1"/>
  <c r="C679" i="9"/>
  <c r="F679" i="9" s="1"/>
  <c r="C687" i="9"/>
  <c r="F687" i="9" s="1"/>
  <c r="C695" i="9"/>
  <c r="F695" i="9" s="1"/>
  <c r="C703" i="9"/>
  <c r="F703" i="9" s="1"/>
  <c r="C711" i="9"/>
  <c r="F711" i="9" s="1"/>
  <c r="C719" i="9"/>
  <c r="F719" i="9" s="1"/>
  <c r="C727" i="9"/>
  <c r="F727" i="9" s="1"/>
  <c r="C735" i="9"/>
  <c r="F735" i="9" s="1"/>
  <c r="C743" i="9"/>
  <c r="F743" i="9" s="1"/>
  <c r="C759" i="9"/>
  <c r="F759" i="9" s="1"/>
  <c r="C767" i="9"/>
  <c r="F767" i="9" s="1"/>
  <c r="C775" i="9"/>
  <c r="F775" i="9" s="1"/>
  <c r="C783" i="9"/>
  <c r="F783" i="9" s="1"/>
  <c r="C791" i="9"/>
  <c r="F791" i="9" s="1"/>
  <c r="C799" i="9"/>
  <c r="F799" i="9" s="1"/>
  <c r="C807" i="9"/>
  <c r="F807" i="9" s="1"/>
  <c r="C815" i="9"/>
  <c r="F815" i="9" s="1"/>
  <c r="C823" i="9"/>
  <c r="F823" i="9" s="1"/>
  <c r="C831" i="9"/>
  <c r="F831" i="9" s="1"/>
  <c r="C839" i="9"/>
  <c r="F839" i="9" s="1"/>
  <c r="C847" i="9"/>
  <c r="F847" i="9" s="1"/>
  <c r="C855" i="9"/>
  <c r="F855" i="9" s="1"/>
  <c r="C863" i="9"/>
  <c r="F863" i="9" s="1"/>
  <c r="C871" i="9"/>
  <c r="F871" i="9" s="1"/>
  <c r="C879" i="9"/>
  <c r="F879" i="9" s="1"/>
  <c r="C887" i="9"/>
  <c r="F887" i="9" s="1"/>
  <c r="C895" i="9"/>
  <c r="F895" i="9" s="1"/>
  <c r="C903" i="9"/>
  <c r="F903" i="9" s="1"/>
  <c r="C911" i="9"/>
  <c r="F911" i="9" s="1"/>
  <c r="C919" i="9"/>
  <c r="F919" i="9" s="1"/>
  <c r="C927" i="9"/>
  <c r="F927" i="9" s="1"/>
  <c r="C935" i="9"/>
  <c r="F935" i="9" s="1"/>
  <c r="C943" i="9"/>
  <c r="F943" i="9" s="1"/>
  <c r="C951" i="9"/>
  <c r="F951" i="9" s="1"/>
  <c r="C959" i="9"/>
  <c r="F959" i="9" s="1"/>
  <c r="C967" i="9"/>
  <c r="F967" i="9" s="1"/>
  <c r="C975" i="9"/>
  <c r="F975" i="9" s="1"/>
  <c r="C983" i="9"/>
  <c r="F983" i="9" s="1"/>
  <c r="C991" i="9"/>
  <c r="F991" i="9" s="1"/>
  <c r="C999" i="9"/>
  <c r="F999" i="9" s="1"/>
  <c r="C1007" i="9"/>
  <c r="F1007" i="9" s="1"/>
  <c r="C1015" i="9"/>
  <c r="F1015" i="9" s="1"/>
  <c r="C1023" i="9"/>
  <c r="F1023" i="9" s="1"/>
  <c r="C1031" i="9"/>
  <c r="F1031" i="9" s="1"/>
  <c r="C1039" i="9"/>
  <c r="F1039" i="9" s="1"/>
  <c r="C1047" i="9"/>
  <c r="F1047" i="9" s="1"/>
  <c r="C1055" i="9"/>
  <c r="F1055" i="9" s="1"/>
  <c r="C1063" i="9"/>
  <c r="F1063" i="9" s="1"/>
  <c r="C1071" i="9"/>
  <c r="F1071" i="9" s="1"/>
  <c r="C1079" i="9"/>
  <c r="F1079" i="9" s="1"/>
  <c r="C1087" i="9"/>
  <c r="F1087" i="9" s="1"/>
  <c r="C1095" i="9"/>
  <c r="F1095" i="9" s="1"/>
  <c r="C1111" i="9"/>
  <c r="F1111" i="9" s="1"/>
  <c r="C1119" i="9"/>
  <c r="F1119" i="9" s="1"/>
  <c r="C1127" i="9"/>
  <c r="F1127" i="9" s="1"/>
  <c r="C1143" i="9"/>
  <c r="F1143" i="9" s="1"/>
  <c r="C1151" i="9"/>
  <c r="F1151" i="9" s="1"/>
  <c r="C1159" i="9"/>
  <c r="F1159" i="9" s="1"/>
  <c r="C7" i="9"/>
  <c r="F7" i="9" s="1"/>
  <c r="C16" i="9"/>
  <c r="F16" i="9" s="1"/>
  <c r="C24" i="9"/>
  <c r="F24" i="9" s="1"/>
  <c r="C32" i="9"/>
  <c r="F32" i="9" s="1"/>
  <c r="C48" i="9"/>
  <c r="F48" i="9" s="1"/>
  <c r="C56" i="9"/>
  <c r="F56" i="9" s="1"/>
  <c r="C64" i="9"/>
  <c r="F64" i="9" s="1"/>
  <c r="C72" i="9"/>
  <c r="F72" i="9" s="1"/>
  <c r="C88" i="9"/>
  <c r="F88" i="9" s="1"/>
  <c r="C96" i="9"/>
  <c r="F96" i="9" s="1"/>
  <c r="C104" i="9"/>
  <c r="F104" i="9" s="1"/>
  <c r="C120" i="9"/>
  <c r="F120" i="9" s="1"/>
  <c r="C128" i="9"/>
  <c r="F128" i="9" s="1"/>
  <c r="C136" i="9"/>
  <c r="F136" i="9" s="1"/>
  <c r="C144" i="9"/>
  <c r="F144" i="9" s="1"/>
  <c r="C152" i="9"/>
  <c r="F152" i="9" s="1"/>
  <c r="C160" i="9"/>
  <c r="F160" i="9" s="1"/>
  <c r="C176" i="9"/>
  <c r="F176" i="9" s="1"/>
  <c r="C184" i="9"/>
  <c r="F184" i="9" s="1"/>
  <c r="C192" i="9"/>
  <c r="F192" i="9" s="1"/>
  <c r="C200" i="9"/>
  <c r="F200" i="9" s="1"/>
  <c r="C208" i="9"/>
  <c r="F208" i="9" s="1"/>
  <c r="C216" i="9"/>
  <c r="F216" i="9" s="1"/>
  <c r="C224" i="9"/>
  <c r="F224" i="9" s="1"/>
  <c r="C232" i="9"/>
  <c r="F232" i="9" s="1"/>
  <c r="C256" i="9"/>
  <c r="F256" i="9" s="1"/>
  <c r="C264" i="9"/>
  <c r="F264" i="9" s="1"/>
  <c r="C272" i="9"/>
  <c r="F272" i="9" s="1"/>
  <c r="C280" i="9"/>
  <c r="F280" i="9" s="1"/>
  <c r="C288" i="9"/>
  <c r="F288" i="9" s="1"/>
  <c r="C296" i="9"/>
  <c r="F296" i="9" s="1"/>
  <c r="C304" i="9"/>
  <c r="F304" i="9" s="1"/>
  <c r="C312" i="9"/>
  <c r="F312" i="9" s="1"/>
  <c r="C320" i="9"/>
  <c r="F320" i="9" s="1"/>
  <c r="C328" i="9"/>
  <c r="F328" i="9" s="1"/>
  <c r="C336" i="9"/>
  <c r="F336" i="9" s="1"/>
  <c r="C344" i="9"/>
  <c r="F344" i="9" s="1"/>
  <c r="C352" i="9"/>
  <c r="F352" i="9" s="1"/>
  <c r="C360" i="9"/>
  <c r="F360" i="9" s="1"/>
  <c r="C368" i="9"/>
  <c r="F368" i="9" s="1"/>
  <c r="C376" i="9"/>
  <c r="F376" i="9" s="1"/>
  <c r="C384" i="9"/>
  <c r="F384" i="9" s="1"/>
  <c r="C392" i="9"/>
  <c r="F392" i="9" s="1"/>
  <c r="C400" i="9"/>
  <c r="F400" i="9" s="1"/>
  <c r="C408" i="9"/>
  <c r="F408" i="9" s="1"/>
  <c r="C416" i="9"/>
  <c r="F416" i="9" s="1"/>
  <c r="C424" i="9"/>
  <c r="F424" i="9" s="1"/>
  <c r="C432" i="9"/>
  <c r="F432" i="9" s="1"/>
  <c r="C440" i="9"/>
  <c r="F440" i="9" s="1"/>
  <c r="C448" i="9"/>
  <c r="F448" i="9" s="1"/>
  <c r="C456" i="9"/>
  <c r="F456" i="9" s="1"/>
  <c r="C472" i="9"/>
  <c r="F472" i="9" s="1"/>
  <c r="C480" i="9"/>
  <c r="F480" i="9" s="1"/>
  <c r="C488" i="9"/>
  <c r="F488" i="9" s="1"/>
  <c r="C504" i="9"/>
  <c r="F504" i="9" s="1"/>
  <c r="C8" i="9"/>
  <c r="F8" i="9" s="1"/>
  <c r="C17" i="9"/>
  <c r="F17" i="9" s="1"/>
  <c r="C25" i="9"/>
  <c r="F25" i="9" s="1"/>
  <c r="C33" i="9"/>
  <c r="F33" i="9" s="1"/>
  <c r="C41" i="9"/>
  <c r="F41" i="9" s="1"/>
  <c r="C49" i="9"/>
  <c r="F49" i="9" s="1"/>
  <c r="C57" i="9"/>
  <c r="F57" i="9" s="1"/>
  <c r="C65" i="9"/>
  <c r="F65" i="9" s="1"/>
  <c r="C73" i="9"/>
  <c r="F73" i="9" s="1"/>
  <c r="C89" i="9"/>
  <c r="F89" i="9" s="1"/>
  <c r="C97" i="9"/>
  <c r="F97" i="9" s="1"/>
  <c r="C105" i="9"/>
  <c r="F105" i="9" s="1"/>
  <c r="C113" i="9"/>
  <c r="F113" i="9" s="1"/>
  <c r="C121" i="9"/>
  <c r="F121" i="9" s="1"/>
  <c r="C129" i="9"/>
  <c r="F129" i="9" s="1"/>
  <c r="C137" i="9"/>
  <c r="F137" i="9" s="1"/>
  <c r="C145" i="9"/>
  <c r="F145" i="9" s="1"/>
  <c r="C153" i="9"/>
  <c r="F153" i="9" s="1"/>
  <c r="C161" i="9"/>
  <c r="F161" i="9" s="1"/>
  <c r="C169" i="9"/>
  <c r="F169" i="9" s="1"/>
  <c r="C177" i="9"/>
  <c r="F177" i="9" s="1"/>
  <c r="C185" i="9"/>
  <c r="F185" i="9" s="1"/>
  <c r="C193" i="9"/>
  <c r="F193" i="9" s="1"/>
  <c r="C201" i="9"/>
  <c r="F201" i="9" s="1"/>
  <c r="C209" i="9"/>
  <c r="F209" i="9" s="1"/>
  <c r="C217" i="9"/>
  <c r="F217" i="9" s="1"/>
  <c r="C225" i="9"/>
  <c r="F225" i="9" s="1"/>
  <c r="C233" i="9"/>
  <c r="F233" i="9" s="1"/>
  <c r="C241" i="9"/>
  <c r="F241" i="9" s="1"/>
  <c r="C257" i="9"/>
  <c r="F257" i="9" s="1"/>
  <c r="C265" i="9"/>
  <c r="F265" i="9" s="1"/>
  <c r="C273" i="9"/>
  <c r="F273" i="9" s="1"/>
  <c r="C281" i="9"/>
  <c r="F281" i="9" s="1"/>
  <c r="C289" i="9"/>
  <c r="F289" i="9" s="1"/>
  <c r="C297" i="9"/>
  <c r="F297" i="9" s="1"/>
  <c r="C305" i="9"/>
  <c r="F305" i="9" s="1"/>
  <c r="C313" i="9"/>
  <c r="F313" i="9" s="1"/>
  <c r="C321" i="9"/>
  <c r="F321" i="9" s="1"/>
  <c r="C329" i="9"/>
  <c r="F329" i="9" s="1"/>
  <c r="C337" i="9"/>
  <c r="F337" i="9" s="1"/>
  <c r="C345" i="9"/>
  <c r="F345" i="9" s="1"/>
  <c r="C353" i="9"/>
  <c r="F353" i="9" s="1"/>
  <c r="C361" i="9"/>
  <c r="F361" i="9" s="1"/>
  <c r="C369" i="9"/>
  <c r="F369" i="9" s="1"/>
  <c r="C377" i="9"/>
  <c r="F377" i="9" s="1"/>
  <c r="C385" i="9"/>
  <c r="F385" i="9" s="1"/>
  <c r="C393" i="9"/>
  <c r="F393" i="9" s="1"/>
  <c r="C401" i="9"/>
  <c r="F401" i="9" s="1"/>
  <c r="C409" i="9"/>
  <c r="F409" i="9" s="1"/>
  <c r="C417" i="9"/>
  <c r="F417" i="9" s="1"/>
  <c r="C425" i="9"/>
  <c r="F425" i="9" s="1"/>
  <c r="C433" i="9"/>
  <c r="F433" i="9" s="1"/>
  <c r="C441" i="9"/>
  <c r="F441" i="9" s="1"/>
  <c r="C449" i="9"/>
  <c r="F449" i="9" s="1"/>
  <c r="C457" i="9"/>
  <c r="F457" i="9" s="1"/>
  <c r="C465" i="9"/>
  <c r="F465" i="9" s="1"/>
  <c r="C473" i="9"/>
  <c r="F473" i="9" s="1"/>
  <c r="C481" i="9"/>
  <c r="F481" i="9" s="1"/>
  <c r="C489" i="9"/>
  <c r="F489" i="9" s="1"/>
  <c r="C529" i="9"/>
  <c r="F529" i="9" s="1"/>
  <c r="C545" i="9"/>
  <c r="F545" i="9" s="1"/>
  <c r="C553" i="9"/>
  <c r="F553" i="9" s="1"/>
  <c r="C561" i="9"/>
  <c r="F561" i="9" s="1"/>
  <c r="C593" i="9"/>
  <c r="F593" i="9" s="1"/>
  <c r="C601" i="9"/>
  <c r="F601" i="9" s="1"/>
  <c r="C609" i="9"/>
  <c r="F609" i="9" s="1"/>
  <c r="C617" i="9"/>
  <c r="F617" i="9" s="1"/>
  <c r="C625" i="9"/>
  <c r="F625" i="9" s="1"/>
  <c r="C633" i="9"/>
  <c r="F633" i="9" s="1"/>
  <c r="C641" i="9"/>
  <c r="F641" i="9" s="1"/>
  <c r="C649" i="9"/>
  <c r="F649" i="9" s="1"/>
  <c r="C657" i="9"/>
  <c r="F657" i="9" s="1"/>
  <c r="C665" i="9"/>
  <c r="F665" i="9" s="1"/>
  <c r="C673" i="9"/>
  <c r="F673" i="9" s="1"/>
  <c r="C681" i="9"/>
  <c r="F681" i="9" s="1"/>
  <c r="C689" i="9"/>
  <c r="F689" i="9" s="1"/>
  <c r="C697" i="9"/>
  <c r="F697" i="9" s="1"/>
  <c r="C705" i="9"/>
  <c r="F705" i="9" s="1"/>
  <c r="C713" i="9"/>
  <c r="F713" i="9" s="1"/>
  <c r="C721" i="9"/>
  <c r="F721" i="9" s="1"/>
  <c r="C729" i="9"/>
  <c r="F729" i="9" s="1"/>
  <c r="C737" i="9"/>
  <c r="F737" i="9" s="1"/>
  <c r="C745" i="9"/>
  <c r="F745" i="9" s="1"/>
  <c r="C761" i="9"/>
  <c r="F761" i="9" s="1"/>
  <c r="C769" i="9"/>
  <c r="F769" i="9" s="1"/>
  <c r="C777" i="9"/>
  <c r="F777" i="9" s="1"/>
  <c r="C785" i="9"/>
  <c r="F785" i="9" s="1"/>
  <c r="C793" i="9"/>
  <c r="F793" i="9" s="1"/>
  <c r="C801" i="9"/>
  <c r="F801" i="9" s="1"/>
  <c r="C809" i="9"/>
  <c r="F809" i="9" s="1"/>
  <c r="C817" i="9"/>
  <c r="F817" i="9" s="1"/>
  <c r="C825" i="9"/>
  <c r="F825" i="9" s="1"/>
  <c r="C833" i="9"/>
  <c r="F833" i="9" s="1"/>
  <c r="C841" i="9"/>
  <c r="F841" i="9" s="1"/>
  <c r="C849" i="9"/>
  <c r="F849" i="9" s="1"/>
  <c r="C857" i="9"/>
  <c r="F857" i="9" s="1"/>
  <c r="C865" i="9"/>
  <c r="F865" i="9" s="1"/>
  <c r="C873" i="9"/>
  <c r="F873" i="9" s="1"/>
  <c r="C881" i="9"/>
  <c r="F881" i="9" s="1"/>
  <c r="C889" i="9"/>
  <c r="F889" i="9" s="1"/>
  <c r="C905" i="9"/>
  <c r="F905" i="9" s="1"/>
  <c r="C913" i="9"/>
  <c r="F913" i="9" s="1"/>
  <c r="C921" i="9"/>
  <c r="F921" i="9" s="1"/>
  <c r="C929" i="9"/>
  <c r="F929" i="9" s="1"/>
  <c r="C937" i="9"/>
  <c r="F937" i="9" s="1"/>
  <c r="C945" i="9"/>
  <c r="F945" i="9" s="1"/>
  <c r="C953" i="9"/>
  <c r="F953" i="9" s="1"/>
  <c r="C961" i="9"/>
  <c r="F961" i="9" s="1"/>
  <c r="C969" i="9"/>
  <c r="F969" i="9" s="1"/>
  <c r="C977" i="9"/>
  <c r="F977" i="9" s="1"/>
  <c r="C985" i="9"/>
  <c r="F985" i="9" s="1"/>
  <c r="C993" i="9"/>
  <c r="F993" i="9" s="1"/>
  <c r="C1001" i="9"/>
  <c r="F1001" i="9" s="1"/>
  <c r="C1009" i="9"/>
  <c r="F1009" i="9" s="1"/>
  <c r="C1017" i="9"/>
  <c r="F1017" i="9" s="1"/>
  <c r="C1025" i="9"/>
  <c r="F1025" i="9" s="1"/>
  <c r="C1033" i="9"/>
  <c r="F1033" i="9" s="1"/>
  <c r="C1049" i="9"/>
  <c r="F1049" i="9" s="1"/>
  <c r="C1057" i="9"/>
  <c r="F1057" i="9" s="1"/>
  <c r="C1065" i="9"/>
  <c r="F1065" i="9" s="1"/>
  <c r="C1081" i="9"/>
  <c r="F1081" i="9" s="1"/>
  <c r="C1089" i="9"/>
  <c r="F1089" i="9" s="1"/>
  <c r="C1097" i="9"/>
  <c r="F1097" i="9" s="1"/>
  <c r="C1105" i="9"/>
  <c r="F1105" i="9" s="1"/>
  <c r="C1113" i="9"/>
  <c r="F1113" i="9" s="1"/>
  <c r="C1121" i="9"/>
  <c r="F1121" i="9" s="1"/>
  <c r="C1129" i="9"/>
  <c r="F1129" i="9" s="1"/>
  <c r="C1137" i="9"/>
  <c r="F1137" i="9" s="1"/>
  <c r="C1145" i="9"/>
  <c r="F1145" i="9" s="1"/>
  <c r="C1153" i="9"/>
  <c r="F1153" i="9" s="1"/>
  <c r="C1161" i="9"/>
  <c r="F1161" i="9" s="1"/>
  <c r="C1169" i="9"/>
  <c r="F1169" i="9" s="1"/>
  <c r="C1177" i="9"/>
  <c r="F1177" i="9" s="1"/>
  <c r="C1185" i="9"/>
  <c r="F1185" i="9" s="1"/>
  <c r="C1193" i="9"/>
  <c r="F1193" i="9" s="1"/>
  <c r="C1201" i="9"/>
  <c r="F1201" i="9" s="1"/>
  <c r="C1209" i="9"/>
  <c r="F1209" i="9" s="1"/>
  <c r="C1217" i="9"/>
  <c r="F1217" i="9" s="1"/>
  <c r="C1225" i="9"/>
  <c r="F1225" i="9" s="1"/>
  <c r="C1233" i="9"/>
  <c r="F1233" i="9" s="1"/>
  <c r="C10" i="9"/>
  <c r="F10" i="9" s="1"/>
  <c r="C18" i="9"/>
  <c r="F18" i="9" s="1"/>
  <c r="C26" i="9"/>
  <c r="F26" i="9" s="1"/>
  <c r="C34" i="9"/>
  <c r="F34" i="9" s="1"/>
  <c r="C42" i="9"/>
  <c r="F42" i="9" s="1"/>
  <c r="C50" i="9"/>
  <c r="F50" i="9" s="1"/>
  <c r="C58" i="9"/>
  <c r="F58" i="9" s="1"/>
  <c r="C66" i="9"/>
  <c r="F66" i="9" s="1"/>
  <c r="C74" i="9"/>
  <c r="F74" i="9" s="1"/>
  <c r="C90" i="9"/>
  <c r="F90" i="9" s="1"/>
  <c r="C98" i="9"/>
  <c r="F98" i="9" s="1"/>
  <c r="C106" i="9"/>
  <c r="F106" i="9" s="1"/>
  <c r="C114" i="9"/>
  <c r="F114" i="9" s="1"/>
  <c r="C122" i="9"/>
  <c r="F122" i="9" s="1"/>
  <c r="C130" i="9"/>
  <c r="F130" i="9" s="1"/>
  <c r="C146" i="9"/>
  <c r="F146" i="9" s="1"/>
  <c r="C154" i="9"/>
  <c r="F154" i="9" s="1"/>
  <c r="C178" i="9"/>
  <c r="F178" i="9" s="1"/>
  <c r="C186" i="9"/>
  <c r="F186" i="9" s="1"/>
  <c r="C194" i="9"/>
  <c r="F194" i="9" s="1"/>
  <c r="C202" i="9"/>
  <c r="F202" i="9" s="1"/>
  <c r="C210" i="9"/>
  <c r="F210" i="9" s="1"/>
  <c r="C218" i="9"/>
  <c r="F218" i="9" s="1"/>
  <c r="C226" i="9"/>
  <c r="F226" i="9" s="1"/>
  <c r="C234" i="9"/>
  <c r="F234" i="9" s="1"/>
  <c r="C242" i="9"/>
  <c r="F242" i="9" s="1"/>
  <c r="C250" i="9"/>
  <c r="F250" i="9" s="1"/>
  <c r="C266" i="9"/>
  <c r="F266" i="9" s="1"/>
  <c r="C274" i="9"/>
  <c r="F274" i="9" s="1"/>
  <c r="C282" i="9"/>
  <c r="F282" i="9" s="1"/>
  <c r="C290" i="9"/>
  <c r="F290" i="9" s="1"/>
  <c r="C298" i="9"/>
  <c r="F298" i="9" s="1"/>
  <c r="C306" i="9"/>
  <c r="F306" i="9" s="1"/>
  <c r="C314" i="9"/>
  <c r="F314" i="9" s="1"/>
  <c r="C322" i="9"/>
  <c r="F322" i="9" s="1"/>
  <c r="C330" i="9"/>
  <c r="F330" i="9" s="1"/>
  <c r="C338" i="9"/>
  <c r="F338" i="9" s="1"/>
  <c r="C346" i="9"/>
  <c r="F346" i="9" s="1"/>
  <c r="C354" i="9"/>
  <c r="F354" i="9" s="1"/>
  <c r="C362" i="9"/>
  <c r="F362" i="9" s="1"/>
  <c r="C370" i="9"/>
  <c r="F370" i="9" s="1"/>
  <c r="C378" i="9"/>
  <c r="F378" i="9" s="1"/>
  <c r="C386" i="9"/>
  <c r="F386" i="9" s="1"/>
  <c r="C394" i="9"/>
  <c r="F394" i="9" s="1"/>
  <c r="C402" i="9"/>
  <c r="F402" i="9" s="1"/>
  <c r="C410" i="9"/>
  <c r="F410" i="9" s="1"/>
  <c r="C418" i="9"/>
  <c r="F418" i="9" s="1"/>
  <c r="C426" i="9"/>
  <c r="F426" i="9" s="1"/>
  <c r="C434" i="9"/>
  <c r="F434" i="9" s="1"/>
  <c r="C442" i="9"/>
  <c r="F442" i="9" s="1"/>
  <c r="C450" i="9"/>
  <c r="F450" i="9" s="1"/>
  <c r="C458" i="9"/>
  <c r="F458" i="9" s="1"/>
  <c r="C466" i="9"/>
  <c r="F466" i="9" s="1"/>
  <c r="C474" i="9"/>
  <c r="F474" i="9" s="1"/>
  <c r="C482" i="9"/>
  <c r="F482" i="9" s="1"/>
  <c r="C490" i="9"/>
  <c r="F490" i="9" s="1"/>
  <c r="C546" i="9"/>
  <c r="F546" i="9" s="1"/>
  <c r="C554" i="9"/>
  <c r="F554" i="9" s="1"/>
  <c r="C562" i="9"/>
  <c r="F562" i="9" s="1"/>
  <c r="C578" i="9"/>
  <c r="F578" i="9" s="1"/>
  <c r="C586" i="9"/>
  <c r="F586" i="9" s="1"/>
  <c r="C594" i="9"/>
  <c r="F594" i="9" s="1"/>
  <c r="C602" i="9"/>
  <c r="F602" i="9" s="1"/>
  <c r="C610" i="9"/>
  <c r="F610" i="9" s="1"/>
  <c r="C618" i="9"/>
  <c r="F618" i="9" s="1"/>
  <c r="C626" i="9"/>
  <c r="F626" i="9" s="1"/>
  <c r="C634" i="9"/>
  <c r="F634" i="9" s="1"/>
  <c r="C642" i="9"/>
  <c r="F642" i="9" s="1"/>
  <c r="C650" i="9"/>
  <c r="F650" i="9" s="1"/>
  <c r="C658" i="9"/>
  <c r="F658" i="9" s="1"/>
  <c r="C666" i="9"/>
  <c r="F666" i="9" s="1"/>
  <c r="C674" i="9"/>
  <c r="F674" i="9" s="1"/>
  <c r="C682" i="9"/>
  <c r="F682" i="9" s="1"/>
  <c r="C690" i="9"/>
  <c r="F690" i="9" s="1"/>
  <c r="C698" i="9"/>
  <c r="F698" i="9" s="1"/>
  <c r="C706" i="9"/>
  <c r="F706" i="9" s="1"/>
  <c r="C714" i="9"/>
  <c r="F714" i="9" s="1"/>
  <c r="C722" i="9"/>
  <c r="F722" i="9" s="1"/>
  <c r="C730" i="9"/>
  <c r="F730" i="9" s="1"/>
  <c r="C738" i="9"/>
  <c r="F738" i="9" s="1"/>
  <c r="C746" i="9"/>
  <c r="F746" i="9" s="1"/>
  <c r="C754" i="9"/>
  <c r="F754" i="9" s="1"/>
  <c r="C762" i="9"/>
  <c r="F762" i="9" s="1"/>
  <c r="C770" i="9"/>
  <c r="F770" i="9" s="1"/>
  <c r="C786" i="9"/>
  <c r="F786" i="9" s="1"/>
  <c r="C794" i="9"/>
  <c r="F794" i="9" s="1"/>
  <c r="C802" i="9"/>
  <c r="F802" i="9" s="1"/>
  <c r="C810" i="9"/>
  <c r="F810" i="9" s="1"/>
  <c r="C826" i="9"/>
  <c r="F826" i="9" s="1"/>
  <c r="C834" i="9"/>
  <c r="F834" i="9" s="1"/>
  <c r="C850" i="9"/>
  <c r="F850" i="9" s="1"/>
  <c r="C858" i="9"/>
  <c r="F858" i="9" s="1"/>
  <c r="C866" i="9"/>
  <c r="F866" i="9" s="1"/>
  <c r="C874" i="9"/>
  <c r="F874" i="9" s="1"/>
  <c r="C882" i="9"/>
  <c r="F882" i="9" s="1"/>
  <c r="C890" i="9"/>
  <c r="F890" i="9" s="1"/>
  <c r="C898" i="9"/>
  <c r="F898" i="9" s="1"/>
  <c r="C906" i="9"/>
  <c r="F906" i="9" s="1"/>
  <c r="C914" i="9"/>
  <c r="F914" i="9" s="1"/>
  <c r="C922" i="9"/>
  <c r="F922" i="9" s="1"/>
  <c r="C930" i="9"/>
  <c r="F930" i="9" s="1"/>
  <c r="C938" i="9"/>
  <c r="F938" i="9" s="1"/>
  <c r="C946" i="9"/>
  <c r="F946" i="9" s="1"/>
  <c r="C954" i="9"/>
  <c r="F954" i="9" s="1"/>
  <c r="C962" i="9"/>
  <c r="F962" i="9" s="1"/>
  <c r="C970" i="9"/>
  <c r="F970" i="9" s="1"/>
  <c r="C978" i="9"/>
  <c r="F978" i="9" s="1"/>
  <c r="C986" i="9"/>
  <c r="F986" i="9" s="1"/>
  <c r="C994" i="9"/>
  <c r="F994" i="9" s="1"/>
  <c r="C1002" i="9"/>
  <c r="F1002" i="9" s="1"/>
  <c r="C1010" i="9"/>
  <c r="F1010" i="9" s="1"/>
  <c r="C1018" i="9"/>
  <c r="F1018" i="9" s="1"/>
  <c r="C1026" i="9"/>
  <c r="F1026" i="9" s="1"/>
  <c r="C1034" i="9"/>
  <c r="F1034" i="9" s="1"/>
  <c r="C1050" i="9"/>
  <c r="F1050" i="9" s="1"/>
  <c r="C1058" i="9"/>
  <c r="F1058" i="9" s="1"/>
  <c r="C1066" i="9"/>
  <c r="F1066" i="9" s="1"/>
  <c r="C1074" i="9"/>
  <c r="F1074" i="9" s="1"/>
  <c r="C1082" i="9"/>
  <c r="F1082" i="9" s="1"/>
  <c r="C1090" i="9"/>
  <c r="F1090" i="9" s="1"/>
  <c r="C1106" i="9"/>
  <c r="F1106" i="9" s="1"/>
  <c r="C1114" i="9"/>
  <c r="F1114" i="9" s="1"/>
  <c r="C1122" i="9"/>
  <c r="F1122" i="9" s="1"/>
  <c r="C1130" i="9"/>
  <c r="F1130" i="9" s="1"/>
  <c r="C1138" i="9"/>
  <c r="F1138" i="9" s="1"/>
  <c r="C1146" i="9"/>
  <c r="F1146" i="9" s="1"/>
  <c r="C1154" i="9"/>
  <c r="F1154" i="9" s="1"/>
  <c r="C1162" i="9"/>
  <c r="F1162" i="9" s="1"/>
  <c r="C11" i="9"/>
  <c r="F11" i="9" s="1"/>
  <c r="C27" i="9"/>
  <c r="F27" i="9" s="1"/>
  <c r="C35" i="9"/>
  <c r="F35" i="9" s="1"/>
  <c r="C43" i="9"/>
  <c r="F43" i="9" s="1"/>
  <c r="C51" i="9"/>
  <c r="F51" i="9" s="1"/>
  <c r="C59" i="9"/>
  <c r="F59" i="9" s="1"/>
  <c r="C67" i="9"/>
  <c r="F67" i="9" s="1"/>
  <c r="C75" i="9"/>
  <c r="F75" i="9" s="1"/>
  <c r="C91" i="9"/>
  <c r="F91" i="9" s="1"/>
  <c r="C99" i="9"/>
  <c r="F99" i="9" s="1"/>
  <c r="C107" i="9"/>
  <c r="F107" i="9" s="1"/>
  <c r="C115" i="9"/>
  <c r="F115" i="9" s="1"/>
  <c r="C123" i="9"/>
  <c r="F123" i="9" s="1"/>
  <c r="C131" i="9"/>
  <c r="F131" i="9" s="1"/>
  <c r="C139" i="9"/>
  <c r="F139" i="9" s="1"/>
  <c r="C147" i="9"/>
  <c r="F147" i="9" s="1"/>
  <c r="C155" i="9"/>
  <c r="F155" i="9" s="1"/>
  <c r="C163" i="9"/>
  <c r="F163" i="9" s="1"/>
  <c r="C171" i="9"/>
  <c r="F171" i="9" s="1"/>
  <c r="C179" i="9"/>
  <c r="F179" i="9" s="1"/>
  <c r="C187" i="9"/>
  <c r="F187" i="9" s="1"/>
  <c r="C195" i="9"/>
  <c r="F195" i="9" s="1"/>
  <c r="C203" i="9"/>
  <c r="F203" i="9" s="1"/>
  <c r="C211" i="9"/>
  <c r="F211" i="9" s="1"/>
  <c r="C219" i="9"/>
  <c r="F219" i="9" s="1"/>
  <c r="C227" i="9"/>
  <c r="F227" i="9" s="1"/>
  <c r="C243" i="9"/>
  <c r="F243" i="9" s="1"/>
  <c r="C251" i="9"/>
  <c r="F251" i="9" s="1"/>
  <c r="C259" i="9"/>
  <c r="F259" i="9" s="1"/>
  <c r="C267" i="9"/>
  <c r="F267" i="9" s="1"/>
  <c r="C275" i="9"/>
  <c r="F275" i="9" s="1"/>
  <c r="C283" i="9"/>
  <c r="F283" i="9" s="1"/>
  <c r="C291" i="9"/>
  <c r="F291" i="9" s="1"/>
  <c r="C299" i="9"/>
  <c r="F299" i="9" s="1"/>
  <c r="C315" i="9"/>
  <c r="F315" i="9" s="1"/>
  <c r="C323" i="9"/>
  <c r="F323" i="9" s="1"/>
  <c r="C331" i="9"/>
  <c r="F331" i="9" s="1"/>
  <c r="C339" i="9"/>
  <c r="F339" i="9" s="1"/>
  <c r="C347" i="9"/>
  <c r="F347" i="9" s="1"/>
  <c r="C355" i="9"/>
  <c r="F355" i="9" s="1"/>
  <c r="C363" i="9"/>
  <c r="F363" i="9" s="1"/>
  <c r="C371" i="9"/>
  <c r="F371" i="9" s="1"/>
  <c r="C379" i="9"/>
  <c r="F379" i="9" s="1"/>
  <c r="C387" i="9"/>
  <c r="F387" i="9" s="1"/>
  <c r="C395" i="9"/>
  <c r="F395" i="9" s="1"/>
  <c r="C403" i="9"/>
  <c r="F403" i="9" s="1"/>
  <c r="C411" i="9"/>
  <c r="F411" i="9" s="1"/>
  <c r="C419" i="9"/>
  <c r="F419" i="9" s="1"/>
  <c r="C92" i="9"/>
  <c r="F92" i="9" s="1"/>
  <c r="C156" i="9"/>
  <c r="F156" i="9" s="1"/>
  <c r="C220" i="9"/>
  <c r="F220" i="9" s="1"/>
  <c r="C284" i="9"/>
  <c r="F284" i="9" s="1"/>
  <c r="C348" i="9"/>
  <c r="F348" i="9" s="1"/>
  <c r="C412" i="9"/>
  <c r="F412" i="9" s="1"/>
  <c r="C451" i="9"/>
  <c r="F451" i="9" s="1"/>
  <c r="C483" i="9"/>
  <c r="F483" i="9" s="1"/>
  <c r="C563" i="9"/>
  <c r="F563" i="9" s="1"/>
  <c r="C584" i="9"/>
  <c r="F584" i="9" s="1"/>
  <c r="C604" i="9"/>
  <c r="F604" i="9" s="1"/>
  <c r="C627" i="9"/>
  <c r="F627" i="9" s="1"/>
  <c r="C648" i="9"/>
  <c r="F648" i="9" s="1"/>
  <c r="C668" i="9"/>
  <c r="F668" i="9" s="1"/>
  <c r="C691" i="9"/>
  <c r="F691" i="9" s="1"/>
  <c r="C712" i="9"/>
  <c r="F712" i="9" s="1"/>
  <c r="C732" i="9"/>
  <c r="F732" i="9" s="1"/>
  <c r="C755" i="9"/>
  <c r="F755" i="9" s="1"/>
  <c r="C776" i="9"/>
  <c r="F776" i="9" s="1"/>
  <c r="C796" i="9"/>
  <c r="F796" i="9" s="1"/>
  <c r="C840" i="9"/>
  <c r="F840" i="9" s="1"/>
  <c r="C860" i="9"/>
  <c r="F860" i="9" s="1"/>
  <c r="C883" i="9"/>
  <c r="F883" i="9" s="1"/>
  <c r="C904" i="9"/>
  <c r="F904" i="9" s="1"/>
  <c r="C924" i="9"/>
  <c r="F924" i="9" s="1"/>
  <c r="C947" i="9"/>
  <c r="F947" i="9" s="1"/>
  <c r="C968" i="9"/>
  <c r="F968" i="9" s="1"/>
  <c r="C988" i="9"/>
  <c r="F988" i="9" s="1"/>
  <c r="C1011" i="9"/>
  <c r="F1011" i="9" s="1"/>
  <c r="C1032" i="9"/>
  <c r="F1032" i="9" s="1"/>
  <c r="C1052" i="9"/>
  <c r="F1052" i="9" s="1"/>
  <c r="C1075" i="9"/>
  <c r="F1075" i="9" s="1"/>
  <c r="C1096" i="9"/>
  <c r="F1096" i="9" s="1"/>
  <c r="C1139" i="9"/>
  <c r="F1139" i="9" s="1"/>
  <c r="C1160" i="9"/>
  <c r="F1160" i="9" s="1"/>
  <c r="C1175" i="9"/>
  <c r="F1175" i="9" s="1"/>
  <c r="C1187" i="9"/>
  <c r="F1187" i="9" s="1"/>
  <c r="C1200" i="9"/>
  <c r="F1200" i="9" s="1"/>
  <c r="C1212" i="9"/>
  <c r="F1212" i="9" s="1"/>
  <c r="C1226" i="9"/>
  <c r="F1226" i="9" s="1"/>
  <c r="C1238" i="9"/>
  <c r="F1238" i="9" s="1"/>
  <c r="C1247" i="9"/>
  <c r="F1247" i="9" s="1"/>
  <c r="C1256" i="9"/>
  <c r="F1256" i="9" s="1"/>
  <c r="C1265" i="9"/>
  <c r="F1265" i="9" s="1"/>
  <c r="C1274" i="9"/>
  <c r="F1274" i="9" s="1"/>
  <c r="C1283" i="9"/>
  <c r="F1283" i="9" s="1"/>
  <c r="C1292" i="9"/>
  <c r="F1292" i="9" s="1"/>
  <c r="C1302" i="9"/>
  <c r="F1302" i="9" s="1"/>
  <c r="C1311" i="9"/>
  <c r="F1311" i="9" s="1"/>
  <c r="C1320" i="9"/>
  <c r="F1320" i="9" s="1"/>
  <c r="C1329" i="9"/>
  <c r="F1329" i="9" s="1"/>
  <c r="C1338" i="9"/>
  <c r="F1338" i="9" s="1"/>
  <c r="C1347" i="9"/>
  <c r="F1347" i="9" s="1"/>
  <c r="C1355" i="9"/>
  <c r="F1355" i="9" s="1"/>
  <c r="C1371" i="9"/>
  <c r="F1371" i="9" s="1"/>
  <c r="C1379" i="9"/>
  <c r="F1379" i="9" s="1"/>
  <c r="C1387" i="9"/>
  <c r="F1387" i="9" s="1"/>
  <c r="C1395" i="9"/>
  <c r="F1395" i="9" s="1"/>
  <c r="C1403" i="9"/>
  <c r="F1403" i="9" s="1"/>
  <c r="C1411" i="9"/>
  <c r="F1411" i="9" s="1"/>
  <c r="C1419" i="9"/>
  <c r="F1419" i="9" s="1"/>
  <c r="C1427" i="9"/>
  <c r="F1427" i="9" s="1"/>
  <c r="C1443" i="9"/>
  <c r="F1443" i="9" s="1"/>
  <c r="C1451" i="9"/>
  <c r="F1451" i="9" s="1"/>
  <c r="C1459" i="9"/>
  <c r="F1459" i="9" s="1"/>
  <c r="C1475" i="9"/>
  <c r="F1475" i="9" s="1"/>
  <c r="C1483" i="9"/>
  <c r="F1483" i="9" s="1"/>
  <c r="C1491" i="9"/>
  <c r="F1491" i="9" s="1"/>
  <c r="C36" i="9"/>
  <c r="F36" i="9" s="1"/>
  <c r="C100" i="9"/>
  <c r="F100" i="9" s="1"/>
  <c r="C292" i="9"/>
  <c r="F292" i="9" s="1"/>
  <c r="C356" i="9"/>
  <c r="F356" i="9" s="1"/>
  <c r="C420" i="9"/>
  <c r="F420" i="9" s="1"/>
  <c r="C452" i="9"/>
  <c r="F452" i="9" s="1"/>
  <c r="C484" i="9"/>
  <c r="F484" i="9" s="1"/>
  <c r="C544" i="9"/>
  <c r="F544" i="9" s="1"/>
  <c r="C564" i="9"/>
  <c r="F564" i="9" s="1"/>
  <c r="C587" i="9"/>
  <c r="F587" i="9" s="1"/>
  <c r="C608" i="9"/>
  <c r="F608" i="9" s="1"/>
  <c r="C628" i="9"/>
  <c r="F628" i="9" s="1"/>
  <c r="C651" i="9"/>
  <c r="F651" i="9" s="1"/>
  <c r="C672" i="9"/>
  <c r="F672" i="9" s="1"/>
  <c r="C692" i="9"/>
  <c r="F692" i="9" s="1"/>
  <c r="C715" i="9"/>
  <c r="F715" i="9" s="1"/>
  <c r="C736" i="9"/>
  <c r="F736" i="9" s="1"/>
  <c r="C756" i="9"/>
  <c r="F756" i="9" s="1"/>
  <c r="C779" i="9"/>
  <c r="F779" i="9" s="1"/>
  <c r="C800" i="9"/>
  <c r="F800" i="9" s="1"/>
  <c r="C820" i="9"/>
  <c r="F820" i="9" s="1"/>
  <c r="C843" i="9"/>
  <c r="F843" i="9" s="1"/>
  <c r="C864" i="9"/>
  <c r="F864" i="9" s="1"/>
  <c r="C884" i="9"/>
  <c r="F884" i="9" s="1"/>
  <c r="C907" i="9"/>
  <c r="F907" i="9" s="1"/>
  <c r="C928" i="9"/>
  <c r="F928" i="9" s="1"/>
  <c r="C948" i="9"/>
  <c r="F948" i="9" s="1"/>
  <c r="C971" i="9"/>
  <c r="F971" i="9" s="1"/>
  <c r="C992" i="9"/>
  <c r="F992" i="9" s="1"/>
  <c r="C1012" i="9"/>
  <c r="F1012" i="9" s="1"/>
  <c r="C1035" i="9"/>
  <c r="F1035" i="9" s="1"/>
  <c r="C1056" i="9"/>
  <c r="F1056" i="9" s="1"/>
  <c r="C1076" i="9"/>
  <c r="F1076" i="9" s="1"/>
  <c r="C1120" i="9"/>
  <c r="F1120" i="9" s="1"/>
  <c r="C1140" i="9"/>
  <c r="F1140" i="9" s="1"/>
  <c r="C1163" i="9"/>
  <c r="F1163" i="9" s="1"/>
  <c r="C1176" i="9"/>
  <c r="F1176" i="9" s="1"/>
  <c r="C1188" i="9"/>
  <c r="F1188" i="9" s="1"/>
  <c r="C1202" i="9"/>
  <c r="F1202" i="9" s="1"/>
  <c r="C1215" i="9"/>
  <c r="F1215" i="9" s="1"/>
  <c r="C1227" i="9"/>
  <c r="F1227" i="9" s="1"/>
  <c r="C1239" i="9"/>
  <c r="F1239" i="9" s="1"/>
  <c r="C1248" i="9"/>
  <c r="F1248" i="9" s="1"/>
  <c r="C1257" i="9"/>
  <c r="F1257" i="9" s="1"/>
  <c r="C1275" i="9"/>
  <c r="F1275" i="9" s="1"/>
  <c r="C1284" i="9"/>
  <c r="F1284" i="9" s="1"/>
  <c r="C1294" i="9"/>
  <c r="F1294" i="9" s="1"/>
  <c r="C1303" i="9"/>
  <c r="F1303" i="9" s="1"/>
  <c r="C1312" i="9"/>
  <c r="F1312" i="9" s="1"/>
  <c r="C1321" i="9"/>
  <c r="F1321" i="9" s="1"/>
  <c r="C1330" i="9"/>
  <c r="F1330" i="9" s="1"/>
  <c r="C1339" i="9"/>
  <c r="F1339" i="9" s="1"/>
  <c r="C1348" i="9"/>
  <c r="F1348" i="9" s="1"/>
  <c r="C1364" i="9"/>
  <c r="F1364" i="9" s="1"/>
  <c r="C1372" i="9"/>
  <c r="F1372" i="9" s="1"/>
  <c r="C1380" i="9"/>
  <c r="F1380" i="9" s="1"/>
  <c r="C1388" i="9"/>
  <c r="F1388" i="9" s="1"/>
  <c r="C1396" i="9"/>
  <c r="F1396" i="9" s="1"/>
  <c r="C1404" i="9"/>
  <c r="F1404" i="9" s="1"/>
  <c r="C1412" i="9"/>
  <c r="F1412" i="9" s="1"/>
  <c r="C1420" i="9"/>
  <c r="F1420" i="9" s="1"/>
  <c r="C1428" i="9"/>
  <c r="F1428" i="9" s="1"/>
  <c r="C1436" i="9"/>
  <c r="F1436" i="9" s="1"/>
  <c r="C1444" i="9"/>
  <c r="F1444" i="9" s="1"/>
  <c r="C1452" i="9"/>
  <c r="F1452" i="9" s="1"/>
  <c r="C1460" i="9"/>
  <c r="F1460" i="9" s="1"/>
  <c r="C1468" i="9"/>
  <c r="F1468" i="9" s="1"/>
  <c r="C1476" i="9"/>
  <c r="F1476" i="9" s="1"/>
  <c r="C1484" i="9"/>
  <c r="F1484" i="9" s="1"/>
  <c r="C1492" i="9"/>
  <c r="F1492" i="9" s="1"/>
  <c r="C44" i="9"/>
  <c r="F44" i="9" s="1"/>
  <c r="C172" i="9"/>
  <c r="F172" i="9" s="1"/>
  <c r="C300" i="9"/>
  <c r="F300" i="9" s="1"/>
  <c r="C364" i="9"/>
  <c r="F364" i="9" s="1"/>
  <c r="C427" i="9"/>
  <c r="F427" i="9" s="1"/>
  <c r="C491" i="9"/>
  <c r="F491" i="9" s="1"/>
  <c r="C547" i="9"/>
  <c r="F547" i="9" s="1"/>
  <c r="C568" i="9"/>
  <c r="F568" i="9" s="1"/>
  <c r="C588" i="9"/>
  <c r="F588" i="9" s="1"/>
  <c r="C611" i="9"/>
  <c r="F611" i="9" s="1"/>
  <c r="C632" i="9"/>
  <c r="F632" i="9" s="1"/>
  <c r="C652" i="9"/>
  <c r="F652" i="9" s="1"/>
  <c r="C675" i="9"/>
  <c r="F675" i="9" s="1"/>
  <c r="C696" i="9"/>
  <c r="F696" i="9" s="1"/>
  <c r="C716" i="9"/>
  <c r="F716" i="9" s="1"/>
  <c r="C739" i="9"/>
  <c r="F739" i="9" s="1"/>
  <c r="C803" i="9"/>
  <c r="F803" i="9" s="1"/>
  <c r="C844" i="9"/>
  <c r="F844" i="9" s="1"/>
  <c r="C867" i="9"/>
  <c r="F867" i="9" s="1"/>
  <c r="C888" i="9"/>
  <c r="F888" i="9" s="1"/>
  <c r="C908" i="9"/>
  <c r="F908" i="9" s="1"/>
  <c r="C931" i="9"/>
  <c r="F931" i="9" s="1"/>
  <c r="C952" i="9"/>
  <c r="F952" i="9" s="1"/>
  <c r="C972" i="9"/>
  <c r="F972" i="9" s="1"/>
  <c r="C995" i="9"/>
  <c r="F995" i="9" s="1"/>
  <c r="C1016" i="9"/>
  <c r="F1016" i="9" s="1"/>
  <c r="C1036" i="9"/>
  <c r="F1036" i="9" s="1"/>
  <c r="C1059" i="9"/>
  <c r="F1059" i="9" s="1"/>
  <c r="C1080" i="9"/>
  <c r="F1080" i="9" s="1"/>
  <c r="C1123" i="9"/>
  <c r="F1123" i="9" s="1"/>
  <c r="C1144" i="9"/>
  <c r="F1144" i="9" s="1"/>
  <c r="C1164" i="9"/>
  <c r="F1164" i="9" s="1"/>
  <c r="C1178" i="9"/>
  <c r="F1178" i="9" s="1"/>
  <c r="C1191" i="9"/>
  <c r="F1191" i="9" s="1"/>
  <c r="C1203" i="9"/>
  <c r="F1203" i="9" s="1"/>
  <c r="C1216" i="9"/>
  <c r="F1216" i="9" s="1"/>
  <c r="C1228" i="9"/>
  <c r="F1228" i="9" s="1"/>
  <c r="C1240" i="9"/>
  <c r="F1240" i="9" s="1"/>
  <c r="C1249" i="9"/>
  <c r="F1249" i="9" s="1"/>
  <c r="C1276" i="9"/>
  <c r="F1276" i="9" s="1"/>
  <c r="C1286" i="9"/>
  <c r="F1286" i="9" s="1"/>
  <c r="C1295" i="9"/>
  <c r="F1295" i="9" s="1"/>
  <c r="C1304" i="9"/>
  <c r="F1304" i="9" s="1"/>
  <c r="C1313" i="9"/>
  <c r="F1313" i="9" s="1"/>
  <c r="C1322" i="9"/>
  <c r="F1322" i="9" s="1"/>
  <c r="C1331" i="9"/>
  <c r="F1331" i="9" s="1"/>
  <c r="C1340" i="9"/>
  <c r="F1340" i="9" s="1"/>
  <c r="C1349" i="9"/>
  <c r="F1349" i="9" s="1"/>
  <c r="C1365" i="9"/>
  <c r="F1365" i="9" s="1"/>
  <c r="C1373" i="9"/>
  <c r="F1373" i="9" s="1"/>
  <c r="C1381" i="9"/>
  <c r="F1381" i="9" s="1"/>
  <c r="C1389" i="9"/>
  <c r="F1389" i="9" s="1"/>
  <c r="C1405" i="9"/>
  <c r="F1405" i="9" s="1"/>
  <c r="C1413" i="9"/>
  <c r="F1413" i="9" s="1"/>
  <c r="C1421" i="9"/>
  <c r="F1421" i="9" s="1"/>
  <c r="C1429" i="9"/>
  <c r="F1429" i="9" s="1"/>
  <c r="C1437" i="9"/>
  <c r="F1437" i="9" s="1"/>
  <c r="C1445" i="9"/>
  <c r="F1445" i="9" s="1"/>
  <c r="C1453" i="9"/>
  <c r="F1453" i="9" s="1"/>
  <c r="C1461" i="9"/>
  <c r="F1461" i="9" s="1"/>
  <c r="C1469" i="9"/>
  <c r="F1469" i="9" s="1"/>
  <c r="C1477" i="9"/>
  <c r="F1477" i="9" s="1"/>
  <c r="C1485" i="9"/>
  <c r="F1485" i="9" s="1"/>
  <c r="C52" i="9"/>
  <c r="F52" i="9" s="1"/>
  <c r="C116" i="9"/>
  <c r="F116" i="9" s="1"/>
  <c r="C180" i="9"/>
  <c r="F180" i="9" s="1"/>
  <c r="C244" i="9"/>
  <c r="F244" i="9" s="1"/>
  <c r="C308" i="9"/>
  <c r="F308" i="9" s="1"/>
  <c r="C372" i="9"/>
  <c r="F372" i="9" s="1"/>
  <c r="C428" i="9"/>
  <c r="F428" i="9" s="1"/>
  <c r="C460" i="9"/>
  <c r="F460" i="9" s="1"/>
  <c r="C492" i="9"/>
  <c r="F492" i="9" s="1"/>
  <c r="C548" i="9"/>
  <c r="F548" i="9" s="1"/>
  <c r="C592" i="9"/>
  <c r="F592" i="9" s="1"/>
  <c r="C612" i="9"/>
  <c r="F612" i="9" s="1"/>
  <c r="C635" i="9"/>
  <c r="F635" i="9" s="1"/>
  <c r="C656" i="9"/>
  <c r="F656" i="9" s="1"/>
  <c r="C676" i="9"/>
  <c r="F676" i="9" s="1"/>
  <c r="C699" i="9"/>
  <c r="F699" i="9" s="1"/>
  <c r="C720" i="9"/>
  <c r="F720" i="9" s="1"/>
  <c r="C740" i="9"/>
  <c r="F740" i="9" s="1"/>
  <c r="C763" i="9"/>
  <c r="F763" i="9" s="1"/>
  <c r="C784" i="9"/>
  <c r="F784" i="9" s="1"/>
  <c r="C804" i="9"/>
  <c r="F804" i="9" s="1"/>
  <c r="C827" i="9"/>
  <c r="F827" i="9" s="1"/>
  <c r="C848" i="9"/>
  <c r="F848" i="9" s="1"/>
  <c r="C868" i="9"/>
  <c r="F868" i="9" s="1"/>
  <c r="C891" i="9"/>
  <c r="F891" i="9" s="1"/>
  <c r="C912" i="9"/>
  <c r="F912" i="9" s="1"/>
  <c r="C932" i="9"/>
  <c r="F932" i="9" s="1"/>
  <c r="C955" i="9"/>
  <c r="F955" i="9" s="1"/>
  <c r="C976" i="9"/>
  <c r="F976" i="9" s="1"/>
  <c r="C996" i="9"/>
  <c r="F996" i="9" s="1"/>
  <c r="C1019" i="9"/>
  <c r="F1019" i="9" s="1"/>
  <c r="C1040" i="9"/>
  <c r="F1040" i="9" s="1"/>
  <c r="C1060" i="9"/>
  <c r="F1060" i="9" s="1"/>
  <c r="C1124" i="9"/>
  <c r="F1124" i="9" s="1"/>
  <c r="C1147" i="9"/>
  <c r="F1147" i="9" s="1"/>
  <c r="C1167" i="9"/>
  <c r="F1167" i="9" s="1"/>
  <c r="C1179" i="9"/>
  <c r="F1179" i="9" s="1"/>
  <c r="C1192" i="9"/>
  <c r="F1192" i="9" s="1"/>
  <c r="C1204" i="9"/>
  <c r="F1204" i="9" s="1"/>
  <c r="C1218" i="9"/>
  <c r="F1218" i="9" s="1"/>
  <c r="C1231" i="9"/>
  <c r="F1231" i="9" s="1"/>
  <c r="C1241" i="9"/>
  <c r="F1241" i="9" s="1"/>
  <c r="C1250" i="9"/>
  <c r="F1250" i="9" s="1"/>
  <c r="C1259" i="9"/>
  <c r="F1259" i="9" s="1"/>
  <c r="C1278" i="9"/>
  <c r="F1278" i="9" s="1"/>
  <c r="C1287" i="9"/>
  <c r="F1287" i="9" s="1"/>
  <c r="C1296" i="9"/>
  <c r="F1296" i="9" s="1"/>
  <c r="C1305" i="9"/>
  <c r="F1305" i="9" s="1"/>
  <c r="C1314" i="9"/>
  <c r="F1314" i="9" s="1"/>
  <c r="C1323" i="9"/>
  <c r="F1323" i="9" s="1"/>
  <c r="C1332" i="9"/>
  <c r="F1332" i="9" s="1"/>
  <c r="C1342" i="9"/>
  <c r="F1342" i="9" s="1"/>
  <c r="C1350" i="9"/>
  <c r="F1350" i="9" s="1"/>
  <c r="C1366" i="9"/>
  <c r="F1366" i="9" s="1"/>
  <c r="C1374" i="9"/>
  <c r="F1374" i="9" s="1"/>
  <c r="C1382" i="9"/>
  <c r="F1382" i="9" s="1"/>
  <c r="C1390" i="9"/>
  <c r="F1390" i="9" s="1"/>
  <c r="C1406" i="9"/>
  <c r="F1406" i="9" s="1"/>
  <c r="C1414" i="9"/>
  <c r="F1414" i="9" s="1"/>
  <c r="C1422" i="9"/>
  <c r="F1422" i="9" s="1"/>
  <c r="C1430" i="9"/>
  <c r="F1430" i="9" s="1"/>
  <c r="C1446" i="9"/>
  <c r="F1446" i="9" s="1"/>
  <c r="C1454" i="9"/>
  <c r="F1454" i="9" s="1"/>
  <c r="C1462" i="9"/>
  <c r="F1462" i="9" s="1"/>
  <c r="C1470" i="9"/>
  <c r="F1470" i="9" s="1"/>
  <c r="C1478" i="9"/>
  <c r="F1478" i="9" s="1"/>
  <c r="C1486" i="9"/>
  <c r="F1486" i="9" s="1"/>
  <c r="C1494" i="9"/>
  <c r="F1494" i="9" s="1"/>
  <c r="C60" i="9"/>
  <c r="F60" i="9" s="1"/>
  <c r="C124" i="9"/>
  <c r="F124" i="9" s="1"/>
  <c r="C188" i="9"/>
  <c r="F188" i="9" s="1"/>
  <c r="C252" i="9"/>
  <c r="F252" i="9" s="1"/>
  <c r="C316" i="9"/>
  <c r="F316" i="9" s="1"/>
  <c r="C380" i="9"/>
  <c r="F380" i="9" s="1"/>
  <c r="C435" i="9"/>
  <c r="F435" i="9" s="1"/>
  <c r="C467" i="9"/>
  <c r="F467" i="9" s="1"/>
  <c r="C552" i="9"/>
  <c r="F552" i="9" s="1"/>
  <c r="C572" i="9"/>
  <c r="F572" i="9" s="1"/>
  <c r="C595" i="9"/>
  <c r="F595" i="9" s="1"/>
  <c r="C616" i="9"/>
  <c r="F616" i="9" s="1"/>
  <c r="C636" i="9"/>
  <c r="F636" i="9" s="1"/>
  <c r="C659" i="9"/>
  <c r="F659" i="9" s="1"/>
  <c r="C680" i="9"/>
  <c r="F680" i="9" s="1"/>
  <c r="C700" i="9"/>
  <c r="F700" i="9" s="1"/>
  <c r="C723" i="9"/>
  <c r="F723" i="9" s="1"/>
  <c r="C744" i="9"/>
  <c r="F744" i="9" s="1"/>
  <c r="C764" i="9"/>
  <c r="F764" i="9" s="1"/>
  <c r="C787" i="9"/>
  <c r="F787" i="9" s="1"/>
  <c r="C808" i="9"/>
  <c r="F808" i="9" s="1"/>
  <c r="C828" i="9"/>
  <c r="F828" i="9" s="1"/>
  <c r="C851" i="9"/>
  <c r="F851" i="9" s="1"/>
  <c r="C872" i="9"/>
  <c r="F872" i="9" s="1"/>
  <c r="C892" i="9"/>
  <c r="F892" i="9" s="1"/>
  <c r="C915" i="9"/>
  <c r="F915" i="9" s="1"/>
  <c r="C936" i="9"/>
  <c r="F936" i="9" s="1"/>
  <c r="C956" i="9"/>
  <c r="F956" i="9" s="1"/>
  <c r="C979" i="9"/>
  <c r="F979" i="9" s="1"/>
  <c r="C1000" i="9"/>
  <c r="F1000" i="9" s="1"/>
  <c r="C1020" i="9"/>
  <c r="F1020" i="9" s="1"/>
  <c r="C1043" i="9"/>
  <c r="F1043" i="9" s="1"/>
  <c r="C1064" i="9"/>
  <c r="F1064" i="9" s="1"/>
  <c r="C1084" i="9"/>
  <c r="F1084" i="9" s="1"/>
  <c r="C1107" i="9"/>
  <c r="F1107" i="9" s="1"/>
  <c r="C1128" i="9"/>
  <c r="F1128" i="9" s="1"/>
  <c r="C1148" i="9"/>
  <c r="F1148" i="9" s="1"/>
  <c r="C1168" i="9"/>
  <c r="F1168" i="9" s="1"/>
  <c r="C1180" i="9"/>
  <c r="F1180" i="9" s="1"/>
  <c r="C1194" i="9"/>
  <c r="F1194" i="9" s="1"/>
  <c r="C1207" i="9"/>
  <c r="F1207" i="9" s="1"/>
  <c r="C1219" i="9"/>
  <c r="F1219" i="9" s="1"/>
  <c r="C1232" i="9"/>
  <c r="F1232" i="9" s="1"/>
  <c r="C1242" i="9"/>
  <c r="F1242" i="9" s="1"/>
  <c r="C1251" i="9"/>
  <c r="F1251" i="9" s="1"/>
  <c r="C1279" i="9"/>
  <c r="F1279" i="9" s="1"/>
  <c r="C1288" i="9"/>
  <c r="F1288" i="9" s="1"/>
  <c r="C1297" i="9"/>
  <c r="F1297" i="9" s="1"/>
  <c r="C1306" i="9"/>
  <c r="F1306" i="9" s="1"/>
  <c r="C1315" i="9"/>
  <c r="F1315" i="9" s="1"/>
  <c r="C1324" i="9"/>
  <c r="F1324" i="9" s="1"/>
  <c r="C1334" i="9"/>
  <c r="F1334" i="9" s="1"/>
  <c r="C1343" i="9"/>
  <c r="F1343" i="9" s="1"/>
  <c r="C1351" i="9"/>
  <c r="F1351" i="9" s="1"/>
  <c r="C1367" i="9"/>
  <c r="F1367" i="9" s="1"/>
  <c r="C1375" i="9"/>
  <c r="F1375" i="9" s="1"/>
  <c r="C1383" i="9"/>
  <c r="F1383" i="9" s="1"/>
  <c r="C1391" i="9"/>
  <c r="F1391" i="9" s="1"/>
  <c r="C1407" i="9"/>
  <c r="F1407" i="9" s="1"/>
  <c r="C1415" i="9"/>
  <c r="F1415" i="9" s="1"/>
  <c r="C1431" i="9"/>
  <c r="F1431" i="9" s="1"/>
  <c r="C1447" i="9"/>
  <c r="F1447" i="9" s="1"/>
  <c r="C1455" i="9"/>
  <c r="F1455" i="9" s="1"/>
  <c r="C1463" i="9"/>
  <c r="F1463" i="9" s="1"/>
  <c r="C1471" i="9"/>
  <c r="F1471" i="9" s="1"/>
  <c r="C1479" i="9"/>
  <c r="F1479" i="9" s="1"/>
  <c r="C1487" i="9"/>
  <c r="F1487" i="9" s="1"/>
  <c r="C1495" i="9"/>
  <c r="F1495" i="9" s="1"/>
  <c r="C68" i="9"/>
  <c r="F68" i="9" s="1"/>
  <c r="C132" i="9"/>
  <c r="F132" i="9" s="1"/>
  <c r="C196" i="9"/>
  <c r="F196" i="9" s="1"/>
  <c r="C260" i="9"/>
  <c r="F260" i="9" s="1"/>
  <c r="C324" i="9"/>
  <c r="F324" i="9" s="1"/>
  <c r="C388" i="9"/>
  <c r="F388" i="9" s="1"/>
  <c r="C436" i="9"/>
  <c r="F436" i="9" s="1"/>
  <c r="C468" i="9"/>
  <c r="F468" i="9" s="1"/>
  <c r="C555" i="9"/>
  <c r="F555" i="9" s="1"/>
  <c r="C576" i="9"/>
  <c r="F576" i="9" s="1"/>
  <c r="C12" i="9"/>
  <c r="F12" i="9" s="1"/>
  <c r="C76" i="9"/>
  <c r="F76" i="9" s="1"/>
  <c r="C140" i="9"/>
  <c r="F140" i="9" s="1"/>
  <c r="C204" i="9"/>
  <c r="F204" i="9" s="1"/>
  <c r="C268" i="9"/>
  <c r="F268" i="9" s="1"/>
  <c r="C332" i="9"/>
  <c r="F332" i="9" s="1"/>
  <c r="C443" i="9"/>
  <c r="F443" i="9" s="1"/>
  <c r="C475" i="9"/>
  <c r="F475" i="9" s="1"/>
  <c r="C507" i="9"/>
  <c r="F507" i="9" s="1"/>
  <c r="C556" i="9"/>
  <c r="F556" i="9" s="1"/>
  <c r="C579" i="9"/>
  <c r="F579" i="9" s="1"/>
  <c r="C600" i="9"/>
  <c r="F600" i="9" s="1"/>
  <c r="C620" i="9"/>
  <c r="F620" i="9" s="1"/>
  <c r="C643" i="9"/>
  <c r="F643" i="9" s="1"/>
  <c r="C664" i="9"/>
  <c r="F664" i="9" s="1"/>
  <c r="C684" i="9"/>
  <c r="F684" i="9" s="1"/>
  <c r="C707" i="9"/>
  <c r="F707" i="9" s="1"/>
  <c r="C728" i="9"/>
  <c r="F728" i="9" s="1"/>
  <c r="C748" i="9"/>
  <c r="F748" i="9" s="1"/>
  <c r="C771" i="9"/>
  <c r="F771" i="9" s="1"/>
  <c r="C792" i="9"/>
  <c r="F792" i="9" s="1"/>
  <c r="C812" i="9"/>
  <c r="F812" i="9" s="1"/>
  <c r="C835" i="9"/>
  <c r="F835" i="9" s="1"/>
  <c r="C856" i="9"/>
  <c r="F856" i="9" s="1"/>
  <c r="C876" i="9"/>
  <c r="F876" i="9" s="1"/>
  <c r="C899" i="9"/>
  <c r="F899" i="9" s="1"/>
  <c r="C920" i="9"/>
  <c r="F920" i="9" s="1"/>
  <c r="C940" i="9"/>
  <c r="F940" i="9" s="1"/>
  <c r="C963" i="9"/>
  <c r="F963" i="9" s="1"/>
  <c r="C984" i="9"/>
  <c r="F984" i="9" s="1"/>
  <c r="C1004" i="9"/>
  <c r="F1004" i="9" s="1"/>
  <c r="C1027" i="9"/>
  <c r="F1027" i="9" s="1"/>
  <c r="C1048" i="9"/>
  <c r="F1048" i="9" s="1"/>
  <c r="C1068" i="9"/>
  <c r="F1068" i="9" s="1"/>
  <c r="C1112" i="9"/>
  <c r="F1112" i="9" s="1"/>
  <c r="C1132" i="9"/>
  <c r="F1132" i="9" s="1"/>
  <c r="C1155" i="9"/>
  <c r="F1155" i="9" s="1"/>
  <c r="C1171" i="9"/>
  <c r="F1171" i="9" s="1"/>
  <c r="C1196" i="9"/>
  <c r="F1196" i="9" s="1"/>
  <c r="C1210" i="9"/>
  <c r="F1210" i="9" s="1"/>
  <c r="C1223" i="9"/>
  <c r="F1223" i="9" s="1"/>
  <c r="C1235" i="9"/>
  <c r="F1235" i="9" s="1"/>
  <c r="C1244" i="9"/>
  <c r="F1244" i="9" s="1"/>
  <c r="C1254" i="9"/>
  <c r="F1254" i="9" s="1"/>
  <c r="C1263" i="9"/>
  <c r="F1263" i="9" s="1"/>
  <c r="C1272" i="9"/>
  <c r="F1272" i="9" s="1"/>
  <c r="C1281" i="9"/>
  <c r="F1281" i="9" s="1"/>
  <c r="C1290" i="9"/>
  <c r="F1290" i="9" s="1"/>
  <c r="C1299" i="9"/>
  <c r="F1299" i="9" s="1"/>
  <c r="C1308" i="9"/>
  <c r="F1308" i="9" s="1"/>
  <c r="C1318" i="9"/>
  <c r="F1318" i="9" s="1"/>
  <c r="C1327" i="9"/>
  <c r="F1327" i="9" s="1"/>
  <c r="C1336" i="9"/>
  <c r="F1336" i="9" s="1"/>
  <c r="C1345" i="9"/>
  <c r="F1345" i="9" s="1"/>
  <c r="C1353" i="9"/>
  <c r="F1353" i="9" s="1"/>
  <c r="C1369" i="9"/>
  <c r="F1369" i="9" s="1"/>
  <c r="C1377" i="9"/>
  <c r="F1377" i="9" s="1"/>
  <c r="C1385" i="9"/>
  <c r="F1385" i="9" s="1"/>
  <c r="C1393" i="9"/>
  <c r="F1393" i="9" s="1"/>
  <c r="C1401" i="9"/>
  <c r="F1401" i="9" s="1"/>
  <c r="C1409" i="9"/>
  <c r="F1409" i="9" s="1"/>
  <c r="C1425" i="9"/>
  <c r="F1425" i="9" s="1"/>
  <c r="C1433" i="9"/>
  <c r="F1433" i="9" s="1"/>
  <c r="C1441" i="9"/>
  <c r="F1441" i="9" s="1"/>
  <c r="C1449" i="9"/>
  <c r="F1449" i="9" s="1"/>
  <c r="C1457" i="9"/>
  <c r="F1457" i="9" s="1"/>
  <c r="C1465" i="9"/>
  <c r="F1465" i="9" s="1"/>
  <c r="C1473" i="9"/>
  <c r="F1473" i="9" s="1"/>
  <c r="C1481" i="9"/>
  <c r="F1481" i="9" s="1"/>
  <c r="C1489" i="9"/>
  <c r="F1489" i="9" s="1"/>
  <c r="C1497" i="9"/>
  <c r="F1497" i="9" s="1"/>
  <c r="C340" i="9"/>
  <c r="F340" i="9" s="1"/>
  <c r="C596" i="9"/>
  <c r="F596" i="9" s="1"/>
  <c r="C683" i="9"/>
  <c r="F683" i="9" s="1"/>
  <c r="C768" i="9"/>
  <c r="F768" i="9" s="1"/>
  <c r="C852" i="9"/>
  <c r="F852" i="9" s="1"/>
  <c r="C939" i="9"/>
  <c r="F939" i="9" s="1"/>
  <c r="C1024" i="9"/>
  <c r="F1024" i="9" s="1"/>
  <c r="C1108" i="9"/>
  <c r="F1108" i="9" s="1"/>
  <c r="C1183" i="9"/>
  <c r="F1183" i="9" s="1"/>
  <c r="C1234" i="9"/>
  <c r="F1234" i="9" s="1"/>
  <c r="C1271" i="9"/>
  <c r="F1271" i="9" s="1"/>
  <c r="C1307" i="9"/>
  <c r="F1307" i="9" s="1"/>
  <c r="C1344" i="9"/>
  <c r="F1344" i="9" s="1"/>
  <c r="C1376" i="9"/>
  <c r="F1376" i="9" s="1"/>
  <c r="C1408" i="9"/>
  <c r="F1408" i="9" s="1"/>
  <c r="C1440" i="9"/>
  <c r="F1440" i="9" s="1"/>
  <c r="C1472" i="9"/>
  <c r="F1472" i="9" s="1"/>
  <c r="C404" i="9"/>
  <c r="F404" i="9" s="1"/>
  <c r="C603" i="9"/>
  <c r="F603" i="9" s="1"/>
  <c r="C772" i="9"/>
  <c r="F772" i="9" s="1"/>
  <c r="C859" i="9"/>
  <c r="F859" i="9" s="1"/>
  <c r="C944" i="9"/>
  <c r="F944" i="9" s="1"/>
  <c r="C1028" i="9"/>
  <c r="F1028" i="9" s="1"/>
  <c r="C1186" i="9"/>
  <c r="F1186" i="9" s="1"/>
  <c r="C1236" i="9"/>
  <c r="F1236" i="9" s="1"/>
  <c r="C1273" i="9"/>
  <c r="F1273" i="9" s="1"/>
  <c r="C1310" i="9"/>
  <c r="F1310" i="9" s="1"/>
  <c r="C1346" i="9"/>
  <c r="F1346" i="9" s="1"/>
  <c r="C1378" i="9"/>
  <c r="F1378" i="9" s="1"/>
  <c r="C1410" i="9"/>
  <c r="F1410" i="9" s="1"/>
  <c r="C1474" i="9"/>
  <c r="F1474" i="9" s="1"/>
  <c r="C619" i="9"/>
  <c r="F619" i="9" s="1"/>
  <c r="C704" i="9"/>
  <c r="F704" i="9" s="1"/>
  <c r="C875" i="9"/>
  <c r="F875" i="9" s="1"/>
  <c r="C960" i="9"/>
  <c r="F960" i="9" s="1"/>
  <c r="C1131" i="9"/>
  <c r="F1131" i="9" s="1"/>
  <c r="C1195" i="9"/>
  <c r="F1195" i="9" s="1"/>
  <c r="C1243" i="9"/>
  <c r="F1243" i="9" s="1"/>
  <c r="C1280" i="9"/>
  <c r="F1280" i="9" s="1"/>
  <c r="C1316" i="9"/>
  <c r="F1316" i="9" s="1"/>
  <c r="C1352" i="9"/>
  <c r="F1352" i="9" s="1"/>
  <c r="C1416" i="9"/>
  <c r="F1416" i="9" s="1"/>
  <c r="C1448" i="9"/>
  <c r="F1448" i="9" s="1"/>
  <c r="C1480" i="9"/>
  <c r="F1480" i="9" s="1"/>
  <c r="C20" i="9"/>
  <c r="F20" i="9" s="1"/>
  <c r="C476" i="9"/>
  <c r="F476" i="9" s="1"/>
  <c r="C624" i="9"/>
  <c r="F624" i="9" s="1"/>
  <c r="C708" i="9"/>
  <c r="F708" i="9" s="1"/>
  <c r="C795" i="9"/>
  <c r="F795" i="9" s="1"/>
  <c r="C880" i="9"/>
  <c r="F880" i="9" s="1"/>
  <c r="C964" i="9"/>
  <c r="F964" i="9" s="1"/>
  <c r="C1051" i="9"/>
  <c r="F1051" i="9" s="1"/>
  <c r="C1136" i="9"/>
  <c r="F1136" i="9" s="1"/>
  <c r="C1199" i="9"/>
  <c r="F1199" i="9" s="1"/>
  <c r="C1246" i="9"/>
  <c r="F1246" i="9" s="1"/>
  <c r="C1282" i="9"/>
  <c r="F1282" i="9" s="1"/>
  <c r="C1319" i="9"/>
  <c r="F1319" i="9" s="1"/>
  <c r="C1354" i="9"/>
  <c r="F1354" i="9" s="1"/>
  <c r="C1386" i="9"/>
  <c r="F1386" i="9" s="1"/>
  <c r="C1418" i="9"/>
  <c r="F1418" i="9" s="1"/>
  <c r="C1450" i="9"/>
  <c r="F1450" i="9" s="1"/>
  <c r="C1482" i="9"/>
  <c r="F1482" i="9" s="1"/>
  <c r="C724" i="9"/>
  <c r="F724" i="9" s="1"/>
  <c r="C811" i="9"/>
  <c r="F811" i="9" s="1"/>
  <c r="C896" i="9"/>
  <c r="F896" i="9" s="1"/>
  <c r="C980" i="9"/>
  <c r="F980" i="9" s="1"/>
  <c r="C1067" i="9"/>
  <c r="F1067" i="9" s="1"/>
  <c r="C1152" i="9"/>
  <c r="F1152" i="9" s="1"/>
  <c r="C1208" i="9"/>
  <c r="F1208" i="9" s="1"/>
  <c r="C1252" i="9"/>
  <c r="F1252" i="9" s="1"/>
  <c r="C1289" i="9"/>
  <c r="F1289" i="9" s="1"/>
  <c r="C1326" i="9"/>
  <c r="F1326" i="9" s="1"/>
  <c r="C1392" i="9"/>
  <c r="F1392" i="9" s="1"/>
  <c r="C1424" i="9"/>
  <c r="F1424" i="9" s="1"/>
  <c r="C1456" i="9"/>
  <c r="F1456" i="9" s="1"/>
  <c r="C1488" i="9"/>
  <c r="F1488" i="9" s="1"/>
  <c r="C148" i="9"/>
  <c r="F148" i="9" s="1"/>
  <c r="C644" i="9"/>
  <c r="F644" i="9" s="1"/>
  <c r="C731" i="9"/>
  <c r="F731" i="9" s="1"/>
  <c r="C900" i="9"/>
  <c r="F900" i="9" s="1"/>
  <c r="C987" i="9"/>
  <c r="F987" i="9" s="1"/>
  <c r="C1156" i="9"/>
  <c r="F1156" i="9" s="1"/>
  <c r="C1211" i="9"/>
  <c r="F1211" i="9" s="1"/>
  <c r="C1255" i="9"/>
  <c r="F1255" i="9" s="1"/>
  <c r="C1291" i="9"/>
  <c r="F1291" i="9" s="1"/>
  <c r="C1328" i="9"/>
  <c r="F1328" i="9" s="1"/>
  <c r="C1394" i="9"/>
  <c r="F1394" i="9" s="1"/>
  <c r="C1426" i="9"/>
  <c r="F1426" i="9" s="1"/>
  <c r="C1458" i="9"/>
  <c r="F1458" i="9" s="1"/>
  <c r="C1490" i="9"/>
  <c r="F1490" i="9" s="1"/>
  <c r="C212" i="9"/>
  <c r="F212" i="9" s="1"/>
  <c r="C560" i="9"/>
  <c r="F560" i="9" s="1"/>
  <c r="C660" i="9"/>
  <c r="F660" i="9" s="1"/>
  <c r="C832" i="9"/>
  <c r="F832" i="9" s="1"/>
  <c r="C916" i="9"/>
  <c r="F916" i="9" s="1"/>
  <c r="C1003" i="9"/>
  <c r="F1003" i="9" s="1"/>
  <c r="C1088" i="9"/>
  <c r="F1088" i="9" s="1"/>
  <c r="C1170" i="9"/>
  <c r="F1170" i="9" s="1"/>
  <c r="C1220" i="9"/>
  <c r="F1220" i="9" s="1"/>
  <c r="C1262" i="9"/>
  <c r="F1262" i="9" s="1"/>
  <c r="C1298" i="9"/>
  <c r="F1298" i="9" s="1"/>
  <c r="C1335" i="9"/>
  <c r="F1335" i="9" s="1"/>
  <c r="B1491" i="9"/>
  <c r="D1491" i="9" s="1"/>
  <c r="E1491" i="9" s="1"/>
  <c r="B1479" i="9"/>
  <c r="D1479" i="9" s="1"/>
  <c r="E1479" i="9" s="1"/>
  <c r="B1469" i="9"/>
  <c r="D1469" i="9" s="1"/>
  <c r="E1469" i="9" s="1"/>
  <c r="B1459" i="9"/>
  <c r="D1459" i="9" s="1"/>
  <c r="E1459" i="9" s="1"/>
  <c r="B1447" i="9"/>
  <c r="D1447" i="9" s="1"/>
  <c r="E1447" i="9" s="1"/>
  <c r="B1437" i="9"/>
  <c r="D1437" i="9" s="1"/>
  <c r="E1437" i="9" s="1"/>
  <c r="B1425" i="9"/>
  <c r="D1425" i="9" s="1"/>
  <c r="E1425" i="9" s="1"/>
  <c r="B1412" i="9"/>
  <c r="D1412" i="9" s="1"/>
  <c r="E1412" i="9" s="1"/>
  <c r="B1396" i="9"/>
  <c r="D1396" i="9" s="1"/>
  <c r="E1396" i="9" s="1"/>
  <c r="B1380" i="9"/>
  <c r="D1380" i="9" s="1"/>
  <c r="E1380" i="9" s="1"/>
  <c r="B1348" i="9"/>
  <c r="D1348" i="9" s="1"/>
  <c r="E1348" i="9" s="1"/>
  <c r="B1332" i="9"/>
  <c r="D1332" i="9" s="1"/>
  <c r="E1332" i="9" s="1"/>
  <c r="B1316" i="9"/>
  <c r="D1316" i="9" s="1"/>
  <c r="E1316" i="9" s="1"/>
  <c r="B1300" i="9"/>
  <c r="D1300" i="9" s="1"/>
  <c r="E1300" i="9" s="1"/>
  <c r="B1284" i="9"/>
  <c r="D1284" i="9" s="1"/>
  <c r="E1284" i="9" s="1"/>
  <c r="B1268" i="9"/>
  <c r="D1268" i="9" s="1"/>
  <c r="E1268" i="9" s="1"/>
  <c r="B1252" i="9"/>
  <c r="D1252" i="9" s="1"/>
  <c r="E1252" i="9" s="1"/>
  <c r="B1236" i="9"/>
  <c r="D1236" i="9" s="1"/>
  <c r="E1236" i="9" s="1"/>
  <c r="B1220" i="9"/>
  <c r="D1220" i="9" s="1"/>
  <c r="E1220" i="9" s="1"/>
  <c r="B1204" i="9"/>
  <c r="D1204" i="9" s="1"/>
  <c r="E1204" i="9" s="1"/>
  <c r="B1188" i="9"/>
  <c r="D1188" i="9" s="1"/>
  <c r="E1188" i="9" s="1"/>
  <c r="B1172" i="9"/>
  <c r="D1172" i="9" s="1"/>
  <c r="E1172" i="9" s="1"/>
  <c r="B1156" i="9"/>
  <c r="D1156" i="9" s="1"/>
  <c r="E1156" i="9" s="1"/>
  <c r="B1140" i="9"/>
  <c r="D1140" i="9" s="1"/>
  <c r="E1140" i="9" s="1"/>
  <c r="B1124" i="9"/>
  <c r="D1124" i="9" s="1"/>
  <c r="E1124" i="9" s="1"/>
  <c r="B1108" i="9"/>
  <c r="D1108" i="9" s="1"/>
  <c r="E1108" i="9" s="1"/>
  <c r="B1092" i="9"/>
  <c r="D1092" i="9" s="1"/>
  <c r="E1092" i="9" s="1"/>
  <c r="B1076" i="9"/>
  <c r="D1076" i="9" s="1"/>
  <c r="E1076" i="9" s="1"/>
  <c r="B1060" i="9"/>
  <c r="D1060" i="9" s="1"/>
  <c r="E1060" i="9" s="1"/>
  <c r="B1044" i="9"/>
  <c r="D1044" i="9" s="1"/>
  <c r="E1044" i="9" s="1"/>
  <c r="B1028" i="9"/>
  <c r="D1028" i="9" s="1"/>
  <c r="E1028" i="9" s="1"/>
  <c r="B1012" i="9"/>
  <c r="D1012" i="9" s="1"/>
  <c r="E1012" i="9" s="1"/>
  <c r="B996" i="9"/>
  <c r="D996" i="9" s="1"/>
  <c r="E996" i="9" s="1"/>
  <c r="B980" i="9"/>
  <c r="D980" i="9" s="1"/>
  <c r="E980" i="9" s="1"/>
  <c r="B964" i="9"/>
  <c r="D964" i="9" s="1"/>
  <c r="E964" i="9" s="1"/>
  <c r="B948" i="9"/>
  <c r="D948" i="9" s="1"/>
  <c r="E948" i="9" s="1"/>
  <c r="B932" i="9"/>
  <c r="D932" i="9" s="1"/>
  <c r="E932" i="9" s="1"/>
  <c r="B916" i="9"/>
  <c r="D916" i="9" s="1"/>
  <c r="E916" i="9" s="1"/>
  <c r="B900" i="9"/>
  <c r="D900" i="9" s="1"/>
  <c r="E900" i="9" s="1"/>
  <c r="B884" i="9"/>
  <c r="D884" i="9" s="1"/>
  <c r="E884" i="9" s="1"/>
  <c r="B868" i="9"/>
  <c r="D868" i="9" s="1"/>
  <c r="E868" i="9" s="1"/>
  <c r="B852" i="9"/>
  <c r="D852" i="9" s="1"/>
  <c r="E852" i="9" s="1"/>
  <c r="B829" i="9"/>
  <c r="D829" i="9" s="1"/>
  <c r="E829" i="9" s="1"/>
  <c r="B805" i="9"/>
  <c r="D805" i="9" s="1"/>
  <c r="E805" i="9" s="1"/>
  <c r="B773" i="9"/>
  <c r="D773" i="9" s="1"/>
  <c r="E773" i="9" s="1"/>
  <c r="B739" i="9"/>
  <c r="D739" i="9" s="1"/>
  <c r="E739" i="9" s="1"/>
  <c r="B703" i="9"/>
  <c r="D703" i="9" s="1"/>
  <c r="E703" i="9" s="1"/>
  <c r="B666" i="9"/>
  <c r="D666" i="9" s="1"/>
  <c r="E666" i="9" s="1"/>
  <c r="B630" i="9"/>
  <c r="D630" i="9" s="1"/>
  <c r="E630" i="9" s="1"/>
  <c r="B593" i="9"/>
  <c r="D593" i="9" s="1"/>
  <c r="E593" i="9" s="1"/>
  <c r="B557" i="9"/>
  <c r="D557" i="9" s="1"/>
  <c r="E557" i="9" s="1"/>
  <c r="B520" i="9"/>
  <c r="D520" i="9" s="1"/>
  <c r="E520" i="9" s="1"/>
  <c r="B483" i="9"/>
  <c r="D483" i="9" s="1"/>
  <c r="E483" i="9" s="1"/>
  <c r="B435" i="9"/>
  <c r="D435" i="9" s="1"/>
  <c r="E435" i="9" s="1"/>
  <c r="B385" i="9"/>
  <c r="D385" i="9" s="1"/>
  <c r="E385" i="9" s="1"/>
  <c r="B321" i="9"/>
  <c r="D321" i="9" s="1"/>
  <c r="E321" i="9" s="1"/>
  <c r="B257" i="9"/>
  <c r="D257" i="9" s="1"/>
  <c r="E257" i="9" s="1"/>
  <c r="B193" i="9"/>
  <c r="D193" i="9" s="1"/>
  <c r="E193" i="9" s="1"/>
  <c r="B129" i="9"/>
  <c r="D129" i="9" s="1"/>
  <c r="E129" i="9" s="1"/>
  <c r="B47" i="9"/>
  <c r="D47" i="9" s="1"/>
  <c r="E47" i="9" s="1"/>
  <c r="C1434" i="9"/>
  <c r="F1434" i="9" s="1"/>
  <c r="C1264" i="9"/>
  <c r="F1264" i="9" s="1"/>
  <c r="C667" i="9"/>
  <c r="F667" i="9" s="1"/>
  <c r="B1489" i="9"/>
  <c r="D1489" i="9" s="1"/>
  <c r="E1489" i="9" s="1"/>
  <c r="B1478" i="9"/>
  <c r="D1478" i="9" s="1"/>
  <c r="E1478" i="9" s="1"/>
  <c r="B1468" i="9"/>
  <c r="D1468" i="9" s="1"/>
  <c r="E1468" i="9" s="1"/>
  <c r="B1457" i="9"/>
  <c r="D1457" i="9" s="1"/>
  <c r="E1457" i="9" s="1"/>
  <c r="B1446" i="9"/>
  <c r="D1446" i="9" s="1"/>
  <c r="E1446" i="9" s="1"/>
  <c r="B1436" i="9"/>
  <c r="D1436" i="9" s="1"/>
  <c r="E1436" i="9" s="1"/>
  <c r="B1422" i="9"/>
  <c r="D1422" i="9" s="1"/>
  <c r="E1422" i="9" s="1"/>
  <c r="B1411" i="9"/>
  <c r="D1411" i="9" s="1"/>
  <c r="E1411" i="9" s="1"/>
  <c r="B1395" i="9"/>
  <c r="D1395" i="9" s="1"/>
  <c r="E1395" i="9" s="1"/>
  <c r="B1379" i="9"/>
  <c r="D1379" i="9" s="1"/>
  <c r="E1379" i="9" s="1"/>
  <c r="B1363" i="9"/>
  <c r="D1363" i="9" s="1"/>
  <c r="E1363" i="9" s="1"/>
  <c r="B1347" i="9"/>
  <c r="D1347" i="9" s="1"/>
  <c r="E1347" i="9" s="1"/>
  <c r="B1331" i="9"/>
  <c r="D1331" i="9" s="1"/>
  <c r="E1331" i="9" s="1"/>
  <c r="B1315" i="9"/>
  <c r="D1315" i="9" s="1"/>
  <c r="E1315" i="9" s="1"/>
  <c r="B1299" i="9"/>
  <c r="D1299" i="9" s="1"/>
  <c r="E1299" i="9" s="1"/>
  <c r="B1283" i="9"/>
  <c r="D1283" i="9" s="1"/>
  <c r="E1283" i="9" s="1"/>
  <c r="B1267" i="9"/>
  <c r="D1267" i="9" s="1"/>
  <c r="E1267" i="9" s="1"/>
  <c r="B1251" i="9"/>
  <c r="D1251" i="9" s="1"/>
  <c r="E1251" i="9" s="1"/>
  <c r="B1235" i="9"/>
  <c r="D1235" i="9" s="1"/>
  <c r="E1235" i="9" s="1"/>
  <c r="B1219" i="9"/>
  <c r="D1219" i="9" s="1"/>
  <c r="E1219" i="9" s="1"/>
  <c r="B1203" i="9"/>
  <c r="D1203" i="9" s="1"/>
  <c r="E1203" i="9" s="1"/>
  <c r="B1187" i="9"/>
  <c r="D1187" i="9" s="1"/>
  <c r="E1187" i="9" s="1"/>
  <c r="B1171" i="9"/>
  <c r="D1171" i="9" s="1"/>
  <c r="E1171" i="9" s="1"/>
  <c r="B1155" i="9"/>
  <c r="D1155" i="9" s="1"/>
  <c r="E1155" i="9" s="1"/>
  <c r="B1139" i="9"/>
  <c r="D1139" i="9" s="1"/>
  <c r="E1139" i="9" s="1"/>
  <c r="B1123" i="9"/>
  <c r="D1123" i="9" s="1"/>
  <c r="E1123" i="9" s="1"/>
  <c r="B1107" i="9"/>
  <c r="D1107" i="9" s="1"/>
  <c r="E1107" i="9" s="1"/>
  <c r="B1091" i="9"/>
  <c r="D1091" i="9" s="1"/>
  <c r="E1091" i="9" s="1"/>
  <c r="B1075" i="9"/>
  <c r="D1075" i="9" s="1"/>
  <c r="E1075" i="9" s="1"/>
  <c r="B1059" i="9"/>
  <c r="D1059" i="9" s="1"/>
  <c r="E1059" i="9" s="1"/>
  <c r="B1043" i="9"/>
  <c r="D1043" i="9" s="1"/>
  <c r="E1043" i="9" s="1"/>
  <c r="B1027" i="9"/>
  <c r="D1027" i="9" s="1"/>
  <c r="E1027" i="9" s="1"/>
  <c r="B1011" i="9"/>
  <c r="D1011" i="9" s="1"/>
  <c r="E1011" i="9" s="1"/>
  <c r="B995" i="9"/>
  <c r="D995" i="9" s="1"/>
  <c r="E995" i="9" s="1"/>
  <c r="B979" i="9"/>
  <c r="D979" i="9" s="1"/>
  <c r="E979" i="9" s="1"/>
  <c r="B947" i="9"/>
  <c r="D947" i="9" s="1"/>
  <c r="E947" i="9" s="1"/>
  <c r="B931" i="9"/>
  <c r="D931" i="9" s="1"/>
  <c r="E931" i="9" s="1"/>
  <c r="B915" i="9"/>
  <c r="D915" i="9" s="1"/>
  <c r="E915" i="9" s="1"/>
  <c r="B899" i="9"/>
  <c r="D899" i="9" s="1"/>
  <c r="E899" i="9" s="1"/>
  <c r="B883" i="9"/>
  <c r="D883" i="9" s="1"/>
  <c r="E883" i="9" s="1"/>
  <c r="B867" i="9"/>
  <c r="D867" i="9" s="1"/>
  <c r="E867" i="9" s="1"/>
  <c r="B851" i="9"/>
  <c r="D851" i="9" s="1"/>
  <c r="E851" i="9" s="1"/>
  <c r="B828" i="9"/>
  <c r="D828" i="9" s="1"/>
  <c r="E828" i="9" s="1"/>
  <c r="B804" i="9"/>
  <c r="D804" i="9" s="1"/>
  <c r="E804" i="9" s="1"/>
  <c r="B772" i="9"/>
  <c r="D772" i="9" s="1"/>
  <c r="E772" i="9" s="1"/>
  <c r="B738" i="9"/>
  <c r="D738" i="9" s="1"/>
  <c r="E738" i="9" s="1"/>
  <c r="B702" i="9"/>
  <c r="D702" i="9" s="1"/>
  <c r="E702" i="9" s="1"/>
  <c r="B665" i="9"/>
  <c r="D665" i="9" s="1"/>
  <c r="E665" i="9" s="1"/>
  <c r="B629" i="9"/>
  <c r="D629" i="9" s="1"/>
  <c r="E629" i="9" s="1"/>
  <c r="B592" i="9"/>
  <c r="D592" i="9" s="1"/>
  <c r="E592" i="9" s="1"/>
  <c r="B555" i="9"/>
  <c r="D555" i="9" s="1"/>
  <c r="E555" i="9" s="1"/>
  <c r="B519" i="9"/>
  <c r="D519" i="9" s="1"/>
  <c r="E519" i="9" s="1"/>
  <c r="B482" i="9"/>
  <c r="D482" i="9" s="1"/>
  <c r="E482" i="9" s="1"/>
  <c r="B434" i="9"/>
  <c r="D434" i="9" s="1"/>
  <c r="E434" i="9" s="1"/>
  <c r="B384" i="9"/>
  <c r="D384" i="9" s="1"/>
  <c r="E384" i="9" s="1"/>
  <c r="B320" i="9"/>
  <c r="D320" i="9" s="1"/>
  <c r="E320" i="9" s="1"/>
  <c r="B256" i="9"/>
  <c r="D256" i="9" s="1"/>
  <c r="E256" i="9" s="1"/>
  <c r="B192" i="9"/>
  <c r="D192" i="9" s="1"/>
  <c r="E192" i="9" s="1"/>
  <c r="B128" i="9"/>
  <c r="D128" i="9" s="1"/>
  <c r="E128" i="9" s="1"/>
  <c r="B41" i="9"/>
  <c r="D41" i="9" s="1"/>
  <c r="E41" i="9" s="1"/>
  <c r="C1432" i="9"/>
  <c r="F1432" i="9" s="1"/>
  <c r="C1224" i="9"/>
  <c r="F1224" i="9" s="1"/>
  <c r="B1498" i="9"/>
  <c r="D1498" i="9" s="1"/>
  <c r="E1498" i="9" s="1"/>
  <c r="B1487" i="9"/>
  <c r="D1487" i="9" s="1"/>
  <c r="E1487" i="9" s="1"/>
  <c r="B1477" i="9"/>
  <c r="D1477" i="9" s="1"/>
  <c r="E1477" i="9" s="1"/>
  <c r="B1467" i="9"/>
  <c r="D1467" i="9" s="1"/>
  <c r="E1467" i="9" s="1"/>
  <c r="B1455" i="9"/>
  <c r="D1455" i="9" s="1"/>
  <c r="E1455" i="9" s="1"/>
  <c r="B1445" i="9"/>
  <c r="D1445" i="9" s="1"/>
  <c r="E1445" i="9" s="1"/>
  <c r="B1435" i="9"/>
  <c r="D1435" i="9" s="1"/>
  <c r="E1435" i="9" s="1"/>
  <c r="B1421" i="9"/>
  <c r="D1421" i="9" s="1"/>
  <c r="E1421" i="9" s="1"/>
  <c r="B1406" i="9"/>
  <c r="D1406" i="9" s="1"/>
  <c r="E1406" i="9" s="1"/>
  <c r="B1390" i="9"/>
  <c r="D1390" i="9" s="1"/>
  <c r="E1390" i="9" s="1"/>
  <c r="B1374" i="9"/>
  <c r="D1374" i="9" s="1"/>
  <c r="E1374" i="9" s="1"/>
  <c r="B1358" i="9"/>
  <c r="D1358" i="9" s="1"/>
  <c r="E1358" i="9" s="1"/>
  <c r="B1342" i="9"/>
  <c r="D1342" i="9" s="1"/>
  <c r="E1342" i="9" s="1"/>
  <c r="B1326" i="9"/>
  <c r="D1326" i="9" s="1"/>
  <c r="E1326" i="9" s="1"/>
  <c r="B1310" i="9"/>
  <c r="D1310" i="9" s="1"/>
  <c r="E1310" i="9" s="1"/>
  <c r="B1294" i="9"/>
  <c r="D1294" i="9" s="1"/>
  <c r="E1294" i="9" s="1"/>
  <c r="B1278" i="9"/>
  <c r="D1278" i="9" s="1"/>
  <c r="E1278" i="9" s="1"/>
  <c r="B1262" i="9"/>
  <c r="D1262" i="9" s="1"/>
  <c r="E1262" i="9" s="1"/>
  <c r="B1246" i="9"/>
  <c r="D1246" i="9" s="1"/>
  <c r="E1246" i="9" s="1"/>
  <c r="B1230" i="9"/>
  <c r="D1230" i="9" s="1"/>
  <c r="E1230" i="9" s="1"/>
  <c r="B1214" i="9"/>
  <c r="D1214" i="9" s="1"/>
  <c r="E1214" i="9" s="1"/>
  <c r="B1198" i="9"/>
  <c r="D1198" i="9" s="1"/>
  <c r="E1198" i="9" s="1"/>
  <c r="B1182" i="9"/>
  <c r="D1182" i="9" s="1"/>
  <c r="E1182" i="9" s="1"/>
  <c r="B1166" i="9"/>
  <c r="D1166" i="9" s="1"/>
  <c r="E1166" i="9" s="1"/>
  <c r="B1150" i="9"/>
  <c r="D1150" i="9" s="1"/>
  <c r="E1150" i="9" s="1"/>
  <c r="B1134" i="9"/>
  <c r="D1134" i="9" s="1"/>
  <c r="E1134" i="9" s="1"/>
  <c r="B1118" i="9"/>
  <c r="D1118" i="9" s="1"/>
  <c r="E1118" i="9" s="1"/>
  <c r="B1102" i="9"/>
  <c r="D1102" i="9" s="1"/>
  <c r="E1102" i="9" s="1"/>
  <c r="B1086" i="9"/>
  <c r="D1086" i="9" s="1"/>
  <c r="E1086" i="9" s="1"/>
  <c r="B1070" i="9"/>
  <c r="D1070" i="9" s="1"/>
  <c r="E1070" i="9" s="1"/>
  <c r="B1054" i="9"/>
  <c r="D1054" i="9" s="1"/>
  <c r="E1054" i="9" s="1"/>
  <c r="B1038" i="9"/>
  <c r="D1038" i="9" s="1"/>
  <c r="E1038" i="9" s="1"/>
  <c r="B1022" i="9"/>
  <c r="D1022" i="9" s="1"/>
  <c r="E1022" i="9" s="1"/>
  <c r="B1006" i="9"/>
  <c r="D1006" i="9" s="1"/>
  <c r="E1006" i="9" s="1"/>
  <c r="B990" i="9"/>
  <c r="D990" i="9" s="1"/>
  <c r="E990" i="9" s="1"/>
  <c r="B974" i="9"/>
  <c r="D974" i="9" s="1"/>
  <c r="E974" i="9" s="1"/>
  <c r="B958" i="9"/>
  <c r="D958" i="9" s="1"/>
  <c r="E958" i="9" s="1"/>
  <c r="B942" i="9"/>
  <c r="D942" i="9" s="1"/>
  <c r="E942" i="9" s="1"/>
  <c r="B926" i="9"/>
  <c r="D926" i="9" s="1"/>
  <c r="E926" i="9" s="1"/>
  <c r="B910" i="9"/>
  <c r="D910" i="9" s="1"/>
  <c r="E910" i="9" s="1"/>
  <c r="B894" i="9"/>
  <c r="D894" i="9" s="1"/>
  <c r="E894" i="9" s="1"/>
  <c r="B878" i="9"/>
  <c r="D878" i="9" s="1"/>
  <c r="E878" i="9" s="1"/>
  <c r="B862" i="9"/>
  <c r="D862" i="9" s="1"/>
  <c r="E862" i="9" s="1"/>
  <c r="B845" i="9"/>
  <c r="D845" i="9" s="1"/>
  <c r="E845" i="9" s="1"/>
  <c r="B827" i="9"/>
  <c r="D827" i="9" s="1"/>
  <c r="E827" i="9" s="1"/>
  <c r="B797" i="9"/>
  <c r="D797" i="9" s="1"/>
  <c r="E797" i="9" s="1"/>
  <c r="B765" i="9"/>
  <c r="D765" i="9" s="1"/>
  <c r="E765" i="9" s="1"/>
  <c r="B730" i="9"/>
  <c r="D730" i="9" s="1"/>
  <c r="E730" i="9" s="1"/>
  <c r="B694" i="9"/>
  <c r="D694" i="9" s="1"/>
  <c r="E694" i="9" s="1"/>
  <c r="B657" i="9"/>
  <c r="D657" i="9" s="1"/>
  <c r="E657" i="9" s="1"/>
  <c r="B621" i="9"/>
  <c r="D621" i="9" s="1"/>
  <c r="E621" i="9" s="1"/>
  <c r="B584" i="9"/>
  <c r="D584" i="9" s="1"/>
  <c r="E584" i="9" s="1"/>
  <c r="B547" i="9"/>
  <c r="D547" i="9" s="1"/>
  <c r="E547" i="9" s="1"/>
  <c r="B511" i="9"/>
  <c r="D511" i="9" s="1"/>
  <c r="E511" i="9" s="1"/>
  <c r="B473" i="9"/>
  <c r="D473" i="9" s="1"/>
  <c r="E473" i="9" s="1"/>
  <c r="B424" i="9"/>
  <c r="D424" i="9" s="1"/>
  <c r="E424" i="9" s="1"/>
  <c r="B369" i="9"/>
  <c r="D369" i="9" s="1"/>
  <c r="E369" i="9" s="1"/>
  <c r="B305" i="9"/>
  <c r="D305" i="9" s="1"/>
  <c r="E305" i="9" s="1"/>
  <c r="B241" i="9"/>
  <c r="D241" i="9" s="1"/>
  <c r="E241" i="9" s="1"/>
  <c r="B177" i="9"/>
  <c r="D177" i="9" s="1"/>
  <c r="E177" i="9" s="1"/>
  <c r="B111" i="9"/>
  <c r="D111" i="9" s="1"/>
  <c r="E111" i="9" s="1"/>
  <c r="B24" i="9"/>
  <c r="D24" i="9" s="1"/>
  <c r="E24" i="9" s="1"/>
  <c r="C1402" i="9"/>
  <c r="F1402" i="9" s="1"/>
  <c r="C1172" i="9"/>
  <c r="F1172" i="9" s="1"/>
  <c r="C276" i="9"/>
  <c r="F276" i="9" s="1"/>
  <c r="B1497" i="9"/>
  <c r="D1497" i="9" s="1"/>
  <c r="E1497" i="9" s="1"/>
  <c r="B1486" i="9"/>
  <c r="D1486" i="9" s="1"/>
  <c r="E1486" i="9" s="1"/>
  <c r="B1476" i="9"/>
  <c r="D1476" i="9" s="1"/>
  <c r="E1476" i="9" s="1"/>
  <c r="B1465" i="9"/>
  <c r="D1465" i="9" s="1"/>
  <c r="E1465" i="9" s="1"/>
  <c r="B1454" i="9"/>
  <c r="D1454" i="9" s="1"/>
  <c r="E1454" i="9" s="1"/>
  <c r="B1444" i="9"/>
  <c r="D1444" i="9" s="1"/>
  <c r="E1444" i="9" s="1"/>
  <c r="B1433" i="9"/>
  <c r="D1433" i="9" s="1"/>
  <c r="E1433" i="9" s="1"/>
  <c r="B1420" i="9"/>
  <c r="D1420" i="9" s="1"/>
  <c r="E1420" i="9" s="1"/>
  <c r="B1405" i="9"/>
  <c r="D1405" i="9" s="1"/>
  <c r="E1405" i="9" s="1"/>
  <c r="B1389" i="9"/>
  <c r="D1389" i="9" s="1"/>
  <c r="E1389" i="9" s="1"/>
  <c r="B1373" i="9"/>
  <c r="D1373" i="9" s="1"/>
  <c r="E1373" i="9" s="1"/>
  <c r="B1357" i="9"/>
  <c r="D1357" i="9" s="1"/>
  <c r="E1357" i="9" s="1"/>
  <c r="B1341" i="9"/>
  <c r="D1341" i="9" s="1"/>
  <c r="E1341" i="9" s="1"/>
  <c r="B1325" i="9"/>
  <c r="D1325" i="9" s="1"/>
  <c r="E1325" i="9" s="1"/>
  <c r="B1309" i="9"/>
  <c r="D1309" i="9" s="1"/>
  <c r="E1309" i="9" s="1"/>
  <c r="B1293" i="9"/>
  <c r="D1293" i="9" s="1"/>
  <c r="E1293" i="9" s="1"/>
  <c r="B1277" i="9"/>
  <c r="D1277" i="9" s="1"/>
  <c r="E1277" i="9" s="1"/>
  <c r="B1261" i="9"/>
  <c r="D1261" i="9" s="1"/>
  <c r="E1261" i="9" s="1"/>
  <c r="B1245" i="9"/>
  <c r="D1245" i="9" s="1"/>
  <c r="E1245" i="9" s="1"/>
  <c r="B1229" i="9"/>
  <c r="D1229" i="9" s="1"/>
  <c r="E1229" i="9" s="1"/>
  <c r="B1213" i="9"/>
  <c r="D1213" i="9" s="1"/>
  <c r="E1213" i="9" s="1"/>
  <c r="B1197" i="9"/>
  <c r="D1197" i="9" s="1"/>
  <c r="E1197" i="9" s="1"/>
  <c r="B1181" i="9"/>
  <c r="D1181" i="9" s="1"/>
  <c r="E1181" i="9" s="1"/>
  <c r="B1165" i="9"/>
  <c r="D1165" i="9" s="1"/>
  <c r="E1165" i="9" s="1"/>
  <c r="B1149" i="9"/>
  <c r="D1149" i="9" s="1"/>
  <c r="E1149" i="9" s="1"/>
  <c r="B1133" i="9"/>
  <c r="D1133" i="9" s="1"/>
  <c r="E1133" i="9" s="1"/>
  <c r="B1117" i="9"/>
  <c r="D1117" i="9" s="1"/>
  <c r="E1117" i="9" s="1"/>
  <c r="B1101" i="9"/>
  <c r="D1101" i="9" s="1"/>
  <c r="E1101" i="9" s="1"/>
  <c r="B1085" i="9"/>
  <c r="D1085" i="9" s="1"/>
  <c r="E1085" i="9" s="1"/>
  <c r="B1069" i="9"/>
  <c r="D1069" i="9" s="1"/>
  <c r="E1069" i="9" s="1"/>
  <c r="B1053" i="9"/>
  <c r="D1053" i="9" s="1"/>
  <c r="E1053" i="9" s="1"/>
  <c r="B1037" i="9"/>
  <c r="D1037" i="9" s="1"/>
  <c r="E1037" i="9" s="1"/>
  <c r="B1021" i="9"/>
  <c r="D1021" i="9" s="1"/>
  <c r="E1021" i="9" s="1"/>
  <c r="B1005" i="9"/>
  <c r="D1005" i="9" s="1"/>
  <c r="E1005" i="9" s="1"/>
  <c r="B989" i="9"/>
  <c r="D989" i="9" s="1"/>
  <c r="E989" i="9" s="1"/>
  <c r="B973" i="9"/>
  <c r="D973" i="9" s="1"/>
  <c r="E973" i="9" s="1"/>
  <c r="B957" i="9"/>
  <c r="D957" i="9" s="1"/>
  <c r="E957" i="9" s="1"/>
  <c r="B941" i="9"/>
  <c r="D941" i="9" s="1"/>
  <c r="E941" i="9" s="1"/>
  <c r="B925" i="9"/>
  <c r="D925" i="9" s="1"/>
  <c r="E925" i="9" s="1"/>
  <c r="B909" i="9"/>
  <c r="D909" i="9" s="1"/>
  <c r="E909" i="9" s="1"/>
  <c r="B893" i="9"/>
  <c r="D893" i="9" s="1"/>
  <c r="E893" i="9" s="1"/>
  <c r="B877" i="9"/>
  <c r="D877" i="9" s="1"/>
  <c r="E877" i="9" s="1"/>
  <c r="B861" i="9"/>
  <c r="D861" i="9" s="1"/>
  <c r="E861" i="9" s="1"/>
  <c r="B844" i="9"/>
  <c r="D844" i="9" s="1"/>
  <c r="E844" i="9" s="1"/>
  <c r="B821" i="9"/>
  <c r="D821" i="9" s="1"/>
  <c r="E821" i="9" s="1"/>
  <c r="B796" i="9"/>
  <c r="D796" i="9" s="1"/>
  <c r="E796" i="9" s="1"/>
  <c r="B764" i="9"/>
  <c r="D764" i="9" s="1"/>
  <c r="E764" i="9" s="1"/>
  <c r="B729" i="9"/>
  <c r="D729" i="9" s="1"/>
  <c r="E729" i="9" s="1"/>
  <c r="B693" i="9"/>
  <c r="D693" i="9" s="1"/>
  <c r="E693" i="9" s="1"/>
  <c r="B619" i="9"/>
  <c r="D619" i="9" s="1"/>
  <c r="E619" i="9" s="1"/>
  <c r="B583" i="9"/>
  <c r="D583" i="9" s="1"/>
  <c r="E583" i="9" s="1"/>
  <c r="B546" i="9"/>
  <c r="D546" i="9" s="1"/>
  <c r="E546" i="9" s="1"/>
  <c r="B510" i="9"/>
  <c r="D510" i="9" s="1"/>
  <c r="E510" i="9" s="1"/>
  <c r="B472" i="9"/>
  <c r="D472" i="9" s="1"/>
  <c r="E472" i="9" s="1"/>
  <c r="B423" i="9"/>
  <c r="D423" i="9" s="1"/>
  <c r="E423" i="9" s="1"/>
  <c r="B368" i="9"/>
  <c r="D368" i="9" s="1"/>
  <c r="E368" i="9" s="1"/>
  <c r="B304" i="9"/>
  <c r="D304" i="9" s="1"/>
  <c r="E304" i="9" s="1"/>
  <c r="B240" i="9"/>
  <c r="D240" i="9" s="1"/>
  <c r="E240" i="9" s="1"/>
  <c r="B176" i="9"/>
  <c r="D176" i="9" s="1"/>
  <c r="E176" i="9" s="1"/>
  <c r="B105" i="9"/>
  <c r="D105" i="9" s="1"/>
  <c r="E105" i="9" s="1"/>
  <c r="B23" i="9"/>
  <c r="D23" i="9" s="1"/>
  <c r="E23" i="9" s="1"/>
  <c r="C1400" i="9"/>
  <c r="F1400" i="9" s="1"/>
  <c r="C1092" i="9"/>
  <c r="F1092" i="9" s="1"/>
  <c r="B1495" i="9"/>
  <c r="D1495" i="9" s="1"/>
  <c r="E1495" i="9" s="1"/>
  <c r="B1485" i="9"/>
  <c r="D1485" i="9" s="1"/>
  <c r="E1485" i="9" s="1"/>
  <c r="B1475" i="9"/>
  <c r="D1475" i="9" s="1"/>
  <c r="E1475" i="9" s="1"/>
  <c r="B1453" i="9"/>
  <c r="D1453" i="9" s="1"/>
  <c r="E1453" i="9" s="1"/>
  <c r="B1443" i="9"/>
  <c r="D1443" i="9" s="1"/>
  <c r="E1443" i="9" s="1"/>
  <c r="B1430" i="9"/>
  <c r="D1430" i="9" s="1"/>
  <c r="E1430" i="9" s="1"/>
  <c r="B1404" i="9"/>
  <c r="D1404" i="9" s="1"/>
  <c r="E1404" i="9" s="1"/>
  <c r="B1388" i="9"/>
  <c r="D1388" i="9" s="1"/>
  <c r="E1388" i="9" s="1"/>
  <c r="B1372" i="9"/>
  <c r="D1372" i="9" s="1"/>
  <c r="E1372" i="9" s="1"/>
  <c r="B1340" i="9"/>
  <c r="D1340" i="9" s="1"/>
  <c r="E1340" i="9" s="1"/>
  <c r="B1324" i="9"/>
  <c r="D1324" i="9" s="1"/>
  <c r="E1324" i="9" s="1"/>
  <c r="B1308" i="9"/>
  <c r="D1308" i="9" s="1"/>
  <c r="E1308" i="9" s="1"/>
  <c r="B1292" i="9"/>
  <c r="D1292" i="9" s="1"/>
  <c r="E1292" i="9" s="1"/>
  <c r="B1276" i="9"/>
  <c r="D1276" i="9" s="1"/>
  <c r="E1276" i="9" s="1"/>
  <c r="B1260" i="9"/>
  <c r="D1260" i="9" s="1"/>
  <c r="E1260" i="9" s="1"/>
  <c r="B1244" i="9"/>
  <c r="D1244" i="9" s="1"/>
  <c r="E1244" i="9" s="1"/>
  <c r="B1228" i="9"/>
  <c r="D1228" i="9" s="1"/>
  <c r="E1228" i="9" s="1"/>
  <c r="B1212" i="9"/>
  <c r="D1212" i="9" s="1"/>
  <c r="E1212" i="9" s="1"/>
  <c r="B1196" i="9"/>
  <c r="D1196" i="9" s="1"/>
  <c r="E1196" i="9" s="1"/>
  <c r="B1180" i="9"/>
  <c r="D1180" i="9" s="1"/>
  <c r="E1180" i="9" s="1"/>
  <c r="B1164" i="9"/>
  <c r="D1164" i="9" s="1"/>
  <c r="E1164" i="9" s="1"/>
  <c r="B1148" i="9"/>
  <c r="D1148" i="9" s="1"/>
  <c r="E1148" i="9" s="1"/>
  <c r="B1132" i="9"/>
  <c r="D1132" i="9" s="1"/>
  <c r="E1132" i="9" s="1"/>
  <c r="B1116" i="9"/>
  <c r="D1116" i="9" s="1"/>
  <c r="E1116" i="9" s="1"/>
  <c r="B1100" i="9"/>
  <c r="D1100" i="9" s="1"/>
  <c r="E1100" i="9" s="1"/>
  <c r="B1084" i="9"/>
  <c r="D1084" i="9" s="1"/>
  <c r="E1084" i="9" s="1"/>
  <c r="B1068" i="9"/>
  <c r="D1068" i="9" s="1"/>
  <c r="E1068" i="9" s="1"/>
  <c r="B1052" i="9"/>
  <c r="D1052" i="9" s="1"/>
  <c r="E1052" i="9" s="1"/>
  <c r="B1036" i="9"/>
  <c r="D1036" i="9" s="1"/>
  <c r="E1036" i="9" s="1"/>
  <c r="B1020" i="9"/>
  <c r="D1020" i="9" s="1"/>
  <c r="E1020" i="9" s="1"/>
  <c r="B1004" i="9"/>
  <c r="D1004" i="9" s="1"/>
  <c r="E1004" i="9" s="1"/>
  <c r="B988" i="9"/>
  <c r="D988" i="9" s="1"/>
  <c r="E988" i="9" s="1"/>
  <c r="B972" i="9"/>
  <c r="D972" i="9" s="1"/>
  <c r="E972" i="9" s="1"/>
  <c r="B956" i="9"/>
  <c r="D956" i="9" s="1"/>
  <c r="E956" i="9" s="1"/>
  <c r="B940" i="9"/>
  <c r="D940" i="9" s="1"/>
  <c r="E940" i="9" s="1"/>
  <c r="B924" i="9"/>
  <c r="D924" i="9" s="1"/>
  <c r="E924" i="9" s="1"/>
  <c r="B908" i="9"/>
  <c r="D908" i="9" s="1"/>
  <c r="E908" i="9" s="1"/>
  <c r="B892" i="9"/>
  <c r="D892" i="9" s="1"/>
  <c r="E892" i="9" s="1"/>
  <c r="B876" i="9"/>
  <c r="D876" i="9" s="1"/>
  <c r="E876" i="9" s="1"/>
  <c r="B860" i="9"/>
  <c r="D860" i="9" s="1"/>
  <c r="E860" i="9" s="1"/>
  <c r="B843" i="9"/>
  <c r="D843" i="9" s="1"/>
  <c r="E843" i="9" s="1"/>
  <c r="B820" i="9"/>
  <c r="D820" i="9" s="1"/>
  <c r="E820" i="9" s="1"/>
  <c r="B789" i="9"/>
  <c r="D789" i="9" s="1"/>
  <c r="E789" i="9" s="1"/>
  <c r="B757" i="9"/>
  <c r="D757" i="9" s="1"/>
  <c r="E757" i="9" s="1"/>
  <c r="B721" i="9"/>
  <c r="D721" i="9" s="1"/>
  <c r="E721" i="9" s="1"/>
  <c r="B685" i="9"/>
  <c r="D685" i="9" s="1"/>
  <c r="E685" i="9" s="1"/>
  <c r="B648" i="9"/>
  <c r="D648" i="9" s="1"/>
  <c r="E648" i="9" s="1"/>
  <c r="B611" i="9"/>
  <c r="D611" i="9" s="1"/>
  <c r="E611" i="9" s="1"/>
  <c r="B575" i="9"/>
  <c r="D575" i="9" s="1"/>
  <c r="E575" i="9" s="1"/>
  <c r="B538" i="9"/>
  <c r="D538" i="9" s="1"/>
  <c r="E538" i="9" s="1"/>
  <c r="B502" i="9"/>
  <c r="D502" i="9" s="1"/>
  <c r="E502" i="9" s="1"/>
  <c r="B463" i="9"/>
  <c r="D463" i="9" s="1"/>
  <c r="E463" i="9" s="1"/>
  <c r="B410" i="9"/>
  <c r="D410" i="9" s="1"/>
  <c r="E410" i="9" s="1"/>
  <c r="B353" i="9"/>
  <c r="D353" i="9" s="1"/>
  <c r="E353" i="9" s="1"/>
  <c r="B289" i="9"/>
  <c r="D289" i="9" s="1"/>
  <c r="E289" i="9" s="1"/>
  <c r="B225" i="9"/>
  <c r="D225" i="9" s="1"/>
  <c r="E225" i="9" s="1"/>
  <c r="B161" i="9"/>
  <c r="D161" i="9" s="1"/>
  <c r="E161" i="9" s="1"/>
  <c r="C1498" i="9"/>
  <c r="F1498" i="9" s="1"/>
  <c r="C1370" i="9"/>
  <c r="F1370" i="9" s="1"/>
  <c r="C1008" i="9"/>
  <c r="F1008" i="9" s="1"/>
  <c r="B2" i="9"/>
  <c r="D2" i="9" s="1"/>
  <c r="E2" i="9" s="1"/>
  <c r="B10" i="9"/>
  <c r="D10" i="9" s="1"/>
  <c r="E10" i="9" s="1"/>
  <c r="B18" i="9"/>
  <c r="D18" i="9" s="1"/>
  <c r="E18" i="9" s="1"/>
  <c r="B26" i="9"/>
  <c r="D26" i="9" s="1"/>
  <c r="E26" i="9" s="1"/>
  <c r="B34" i="9"/>
  <c r="D34" i="9" s="1"/>
  <c r="E34" i="9" s="1"/>
  <c r="B42" i="9"/>
  <c r="D42" i="9" s="1"/>
  <c r="E42" i="9" s="1"/>
  <c r="B50" i="9"/>
  <c r="D50" i="9" s="1"/>
  <c r="E50" i="9" s="1"/>
  <c r="B58" i="9"/>
  <c r="D58" i="9" s="1"/>
  <c r="E58" i="9" s="1"/>
  <c r="B66" i="9"/>
  <c r="D66" i="9" s="1"/>
  <c r="E66" i="9" s="1"/>
  <c r="B74" i="9"/>
  <c r="D74" i="9" s="1"/>
  <c r="E74" i="9" s="1"/>
  <c r="B82" i="9"/>
  <c r="D82" i="9" s="1"/>
  <c r="E82" i="9" s="1"/>
  <c r="B90" i="9"/>
  <c r="D90" i="9" s="1"/>
  <c r="E90" i="9" s="1"/>
  <c r="B98" i="9"/>
  <c r="D98" i="9" s="1"/>
  <c r="E98" i="9" s="1"/>
  <c r="B106" i="9"/>
  <c r="D106" i="9" s="1"/>
  <c r="E106" i="9" s="1"/>
  <c r="B114" i="9"/>
  <c r="D114" i="9" s="1"/>
  <c r="E114" i="9" s="1"/>
  <c r="B122" i="9"/>
  <c r="D122" i="9" s="1"/>
  <c r="E122" i="9" s="1"/>
  <c r="B3" i="9"/>
  <c r="D3" i="9" s="1"/>
  <c r="E3" i="9" s="1"/>
  <c r="B11" i="9"/>
  <c r="D11" i="9" s="1"/>
  <c r="E11" i="9" s="1"/>
  <c r="B19" i="9"/>
  <c r="D19" i="9" s="1"/>
  <c r="E19" i="9" s="1"/>
  <c r="B27" i="9"/>
  <c r="D27" i="9" s="1"/>
  <c r="E27" i="9" s="1"/>
  <c r="B35" i="9"/>
  <c r="D35" i="9" s="1"/>
  <c r="E35" i="9" s="1"/>
  <c r="B43" i="9"/>
  <c r="D43" i="9" s="1"/>
  <c r="E43" i="9" s="1"/>
  <c r="B51" i="9"/>
  <c r="D51" i="9" s="1"/>
  <c r="E51" i="9" s="1"/>
  <c r="B59" i="9"/>
  <c r="D59" i="9" s="1"/>
  <c r="E59" i="9" s="1"/>
  <c r="B67" i="9"/>
  <c r="D67" i="9" s="1"/>
  <c r="E67" i="9" s="1"/>
  <c r="B75" i="9"/>
  <c r="D75" i="9" s="1"/>
  <c r="E75" i="9" s="1"/>
  <c r="B83" i="9"/>
  <c r="D83" i="9" s="1"/>
  <c r="E83" i="9" s="1"/>
  <c r="B91" i="9"/>
  <c r="D91" i="9" s="1"/>
  <c r="E91" i="9" s="1"/>
  <c r="B99" i="9"/>
  <c r="D99" i="9" s="1"/>
  <c r="E99" i="9" s="1"/>
  <c r="B107" i="9"/>
  <c r="D107" i="9" s="1"/>
  <c r="E107" i="9" s="1"/>
  <c r="B115" i="9"/>
  <c r="D115" i="9" s="1"/>
  <c r="E115" i="9" s="1"/>
  <c r="B123" i="9"/>
  <c r="D123" i="9" s="1"/>
  <c r="E123" i="9" s="1"/>
  <c r="B131" i="9"/>
  <c r="D131" i="9" s="1"/>
  <c r="E131" i="9" s="1"/>
  <c r="B139" i="9"/>
  <c r="D139" i="9" s="1"/>
  <c r="E139" i="9" s="1"/>
  <c r="B147" i="9"/>
  <c r="D147" i="9" s="1"/>
  <c r="E147" i="9" s="1"/>
  <c r="B155" i="9"/>
  <c r="D155" i="9" s="1"/>
  <c r="E155" i="9" s="1"/>
  <c r="B163" i="9"/>
  <c r="D163" i="9" s="1"/>
  <c r="E163" i="9" s="1"/>
  <c r="B171" i="9"/>
  <c r="D171" i="9" s="1"/>
  <c r="E171" i="9" s="1"/>
  <c r="B179" i="9"/>
  <c r="D179" i="9" s="1"/>
  <c r="E179" i="9" s="1"/>
  <c r="B187" i="9"/>
  <c r="D187" i="9" s="1"/>
  <c r="E187" i="9" s="1"/>
  <c r="B195" i="9"/>
  <c r="D195" i="9" s="1"/>
  <c r="E195" i="9" s="1"/>
  <c r="B203" i="9"/>
  <c r="D203" i="9" s="1"/>
  <c r="E203" i="9" s="1"/>
  <c r="B211" i="9"/>
  <c r="D211" i="9" s="1"/>
  <c r="E211" i="9" s="1"/>
  <c r="B219" i="9"/>
  <c r="D219" i="9" s="1"/>
  <c r="E219" i="9" s="1"/>
  <c r="B227" i="9"/>
  <c r="D227" i="9" s="1"/>
  <c r="E227" i="9" s="1"/>
  <c r="B235" i="9"/>
  <c r="D235" i="9" s="1"/>
  <c r="E235" i="9" s="1"/>
  <c r="B243" i="9"/>
  <c r="D243" i="9" s="1"/>
  <c r="E243" i="9" s="1"/>
  <c r="B251" i="9"/>
  <c r="D251" i="9" s="1"/>
  <c r="E251" i="9" s="1"/>
  <c r="B259" i="9"/>
  <c r="D259" i="9" s="1"/>
  <c r="E259" i="9" s="1"/>
  <c r="B267" i="9"/>
  <c r="D267" i="9" s="1"/>
  <c r="E267" i="9" s="1"/>
  <c r="B275" i="9"/>
  <c r="D275" i="9" s="1"/>
  <c r="E275" i="9" s="1"/>
  <c r="B283" i="9"/>
  <c r="D283" i="9" s="1"/>
  <c r="E283" i="9" s="1"/>
  <c r="B291" i="9"/>
  <c r="D291" i="9" s="1"/>
  <c r="E291" i="9" s="1"/>
  <c r="B299" i="9"/>
  <c r="D299" i="9" s="1"/>
  <c r="E299" i="9" s="1"/>
  <c r="B307" i="9"/>
  <c r="D307" i="9" s="1"/>
  <c r="E307" i="9" s="1"/>
  <c r="B315" i="9"/>
  <c r="D315" i="9" s="1"/>
  <c r="E315" i="9" s="1"/>
  <c r="B323" i="9"/>
  <c r="D323" i="9" s="1"/>
  <c r="E323" i="9" s="1"/>
  <c r="B331" i="9"/>
  <c r="D331" i="9" s="1"/>
  <c r="E331" i="9" s="1"/>
  <c r="B339" i="9"/>
  <c r="D339" i="9" s="1"/>
  <c r="E339" i="9" s="1"/>
  <c r="B347" i="9"/>
  <c r="D347" i="9" s="1"/>
  <c r="E347" i="9" s="1"/>
  <c r="B355" i="9"/>
  <c r="D355" i="9" s="1"/>
  <c r="E355" i="9" s="1"/>
  <c r="B363" i="9"/>
  <c r="D363" i="9" s="1"/>
  <c r="E363" i="9" s="1"/>
  <c r="B371" i="9"/>
  <c r="D371" i="9" s="1"/>
  <c r="E371" i="9" s="1"/>
  <c r="B379" i="9"/>
  <c r="D379" i="9" s="1"/>
  <c r="E379" i="9" s="1"/>
  <c r="B4" i="9"/>
  <c r="D4" i="9" s="1"/>
  <c r="E4" i="9" s="1"/>
  <c r="B12" i="9"/>
  <c r="D12" i="9" s="1"/>
  <c r="E12" i="9" s="1"/>
  <c r="B20" i="9"/>
  <c r="D20" i="9" s="1"/>
  <c r="E20" i="9" s="1"/>
  <c r="B28" i="9"/>
  <c r="D28" i="9" s="1"/>
  <c r="E28" i="9" s="1"/>
  <c r="B36" i="9"/>
  <c r="D36" i="9" s="1"/>
  <c r="E36" i="9" s="1"/>
  <c r="B44" i="9"/>
  <c r="D44" i="9" s="1"/>
  <c r="E44" i="9" s="1"/>
  <c r="B52" i="9"/>
  <c r="D52" i="9" s="1"/>
  <c r="E52" i="9" s="1"/>
  <c r="B60" i="9"/>
  <c r="D60" i="9" s="1"/>
  <c r="E60" i="9" s="1"/>
  <c r="B68" i="9"/>
  <c r="D68" i="9" s="1"/>
  <c r="E68" i="9" s="1"/>
  <c r="B76" i="9"/>
  <c r="D76" i="9" s="1"/>
  <c r="E76" i="9" s="1"/>
  <c r="B84" i="9"/>
  <c r="D84" i="9" s="1"/>
  <c r="E84" i="9" s="1"/>
  <c r="B92" i="9"/>
  <c r="D92" i="9" s="1"/>
  <c r="E92" i="9" s="1"/>
  <c r="B100" i="9"/>
  <c r="D100" i="9" s="1"/>
  <c r="E100" i="9" s="1"/>
  <c r="B108" i="9"/>
  <c r="D108" i="9" s="1"/>
  <c r="E108" i="9" s="1"/>
  <c r="B116" i="9"/>
  <c r="D116" i="9" s="1"/>
  <c r="E116" i="9" s="1"/>
  <c r="B124" i="9"/>
  <c r="D124" i="9" s="1"/>
  <c r="E124" i="9" s="1"/>
  <c r="B132" i="9"/>
  <c r="D132" i="9" s="1"/>
  <c r="E132" i="9" s="1"/>
  <c r="B140" i="9"/>
  <c r="D140" i="9" s="1"/>
  <c r="E140" i="9" s="1"/>
  <c r="B148" i="9"/>
  <c r="D148" i="9" s="1"/>
  <c r="E148" i="9" s="1"/>
  <c r="B156" i="9"/>
  <c r="D156" i="9" s="1"/>
  <c r="E156" i="9" s="1"/>
  <c r="B164" i="9"/>
  <c r="D164" i="9" s="1"/>
  <c r="E164" i="9" s="1"/>
  <c r="B172" i="9"/>
  <c r="D172" i="9" s="1"/>
  <c r="E172" i="9" s="1"/>
  <c r="B180" i="9"/>
  <c r="D180" i="9" s="1"/>
  <c r="E180" i="9" s="1"/>
  <c r="B188" i="9"/>
  <c r="D188" i="9" s="1"/>
  <c r="E188" i="9" s="1"/>
  <c r="B196" i="9"/>
  <c r="D196" i="9" s="1"/>
  <c r="E196" i="9" s="1"/>
  <c r="B204" i="9"/>
  <c r="D204" i="9" s="1"/>
  <c r="E204" i="9" s="1"/>
  <c r="B212" i="9"/>
  <c r="D212" i="9" s="1"/>
  <c r="E212" i="9" s="1"/>
  <c r="B220" i="9"/>
  <c r="D220" i="9" s="1"/>
  <c r="E220" i="9" s="1"/>
  <c r="B228" i="9"/>
  <c r="D228" i="9" s="1"/>
  <c r="E228" i="9" s="1"/>
  <c r="B236" i="9"/>
  <c r="D236" i="9" s="1"/>
  <c r="E236" i="9" s="1"/>
  <c r="B244" i="9"/>
  <c r="D244" i="9" s="1"/>
  <c r="E244" i="9" s="1"/>
  <c r="B252" i="9"/>
  <c r="D252" i="9" s="1"/>
  <c r="E252" i="9" s="1"/>
  <c r="B260" i="9"/>
  <c r="D260" i="9" s="1"/>
  <c r="E260" i="9" s="1"/>
  <c r="B268" i="9"/>
  <c r="D268" i="9" s="1"/>
  <c r="E268" i="9" s="1"/>
  <c r="B276" i="9"/>
  <c r="D276" i="9" s="1"/>
  <c r="E276" i="9" s="1"/>
  <c r="B284" i="9"/>
  <c r="D284" i="9" s="1"/>
  <c r="E284" i="9" s="1"/>
  <c r="B292" i="9"/>
  <c r="D292" i="9" s="1"/>
  <c r="E292" i="9" s="1"/>
  <c r="B300" i="9"/>
  <c r="D300" i="9" s="1"/>
  <c r="E300" i="9" s="1"/>
  <c r="B308" i="9"/>
  <c r="D308" i="9" s="1"/>
  <c r="E308" i="9" s="1"/>
  <c r="B316" i="9"/>
  <c r="D316" i="9" s="1"/>
  <c r="E316" i="9" s="1"/>
  <c r="B324" i="9"/>
  <c r="D324" i="9" s="1"/>
  <c r="E324" i="9" s="1"/>
  <c r="B332" i="9"/>
  <c r="D332" i="9" s="1"/>
  <c r="E332" i="9" s="1"/>
  <c r="B340" i="9"/>
  <c r="D340" i="9" s="1"/>
  <c r="E340" i="9" s="1"/>
  <c r="B348" i="9"/>
  <c r="D348" i="9" s="1"/>
  <c r="E348" i="9" s="1"/>
  <c r="B356" i="9"/>
  <c r="D356" i="9" s="1"/>
  <c r="E356" i="9" s="1"/>
  <c r="B364" i="9"/>
  <c r="D364" i="9" s="1"/>
  <c r="E364" i="9" s="1"/>
  <c r="B372" i="9"/>
  <c r="D372" i="9" s="1"/>
  <c r="E372" i="9" s="1"/>
  <c r="B380" i="9"/>
  <c r="D380" i="9" s="1"/>
  <c r="E380" i="9" s="1"/>
  <c r="B388" i="9"/>
  <c r="D388" i="9" s="1"/>
  <c r="E388" i="9" s="1"/>
  <c r="B396" i="9"/>
  <c r="D396" i="9" s="1"/>
  <c r="E396" i="9" s="1"/>
  <c r="B404" i="9"/>
  <c r="D404" i="9" s="1"/>
  <c r="E404" i="9" s="1"/>
  <c r="B412" i="9"/>
  <c r="D412" i="9" s="1"/>
  <c r="E412" i="9" s="1"/>
  <c r="B420" i="9"/>
  <c r="D420" i="9" s="1"/>
  <c r="E420" i="9" s="1"/>
  <c r="B428" i="9"/>
  <c r="D428" i="9" s="1"/>
  <c r="E428" i="9" s="1"/>
  <c r="B436" i="9"/>
  <c r="D436" i="9" s="1"/>
  <c r="E436" i="9" s="1"/>
  <c r="B444" i="9"/>
  <c r="D444" i="9" s="1"/>
  <c r="E444" i="9" s="1"/>
  <c r="B452" i="9"/>
  <c r="D452" i="9" s="1"/>
  <c r="E452" i="9" s="1"/>
  <c r="B460" i="9"/>
  <c r="D460" i="9" s="1"/>
  <c r="E460" i="9" s="1"/>
  <c r="B468" i="9"/>
  <c r="D468" i="9" s="1"/>
  <c r="E468" i="9" s="1"/>
  <c r="B476" i="9"/>
  <c r="D476" i="9" s="1"/>
  <c r="E476" i="9" s="1"/>
  <c r="B484" i="9"/>
  <c r="D484" i="9" s="1"/>
  <c r="E484" i="9" s="1"/>
  <c r="B492" i="9"/>
  <c r="D492" i="9" s="1"/>
  <c r="E492" i="9" s="1"/>
  <c r="B500" i="9"/>
  <c r="D500" i="9" s="1"/>
  <c r="E500" i="9" s="1"/>
  <c r="B508" i="9"/>
  <c r="D508" i="9" s="1"/>
  <c r="E508" i="9" s="1"/>
  <c r="B516" i="9"/>
  <c r="D516" i="9" s="1"/>
  <c r="E516" i="9" s="1"/>
  <c r="B524" i="9"/>
  <c r="D524" i="9" s="1"/>
  <c r="E524" i="9" s="1"/>
  <c r="B532" i="9"/>
  <c r="D532" i="9" s="1"/>
  <c r="E532" i="9" s="1"/>
  <c r="B540" i="9"/>
  <c r="D540" i="9" s="1"/>
  <c r="E540" i="9" s="1"/>
  <c r="B548" i="9"/>
  <c r="D548" i="9" s="1"/>
  <c r="E548" i="9" s="1"/>
  <c r="B556" i="9"/>
  <c r="D556" i="9" s="1"/>
  <c r="E556" i="9" s="1"/>
  <c r="B564" i="9"/>
  <c r="D564" i="9" s="1"/>
  <c r="E564" i="9" s="1"/>
  <c r="B572" i="9"/>
  <c r="D572" i="9" s="1"/>
  <c r="E572" i="9" s="1"/>
  <c r="B580" i="9"/>
  <c r="D580" i="9" s="1"/>
  <c r="E580" i="9" s="1"/>
  <c r="B588" i="9"/>
  <c r="D588" i="9" s="1"/>
  <c r="E588" i="9" s="1"/>
  <c r="B596" i="9"/>
  <c r="D596" i="9" s="1"/>
  <c r="E596" i="9" s="1"/>
  <c r="B604" i="9"/>
  <c r="D604" i="9" s="1"/>
  <c r="E604" i="9" s="1"/>
  <c r="B612" i="9"/>
  <c r="D612" i="9" s="1"/>
  <c r="E612" i="9" s="1"/>
  <c r="B620" i="9"/>
  <c r="D620" i="9" s="1"/>
  <c r="E620" i="9" s="1"/>
  <c r="B628" i="9"/>
  <c r="D628" i="9" s="1"/>
  <c r="E628" i="9" s="1"/>
  <c r="B636" i="9"/>
  <c r="D636" i="9" s="1"/>
  <c r="E636" i="9" s="1"/>
  <c r="B644" i="9"/>
  <c r="D644" i="9" s="1"/>
  <c r="E644" i="9" s="1"/>
  <c r="B652" i="9"/>
  <c r="D652" i="9" s="1"/>
  <c r="E652" i="9" s="1"/>
  <c r="B660" i="9"/>
  <c r="D660" i="9" s="1"/>
  <c r="E660" i="9" s="1"/>
  <c r="B668" i="9"/>
  <c r="D668" i="9" s="1"/>
  <c r="E668" i="9" s="1"/>
  <c r="B676" i="9"/>
  <c r="D676" i="9" s="1"/>
  <c r="E676" i="9" s="1"/>
  <c r="B684" i="9"/>
  <c r="D684" i="9" s="1"/>
  <c r="E684" i="9" s="1"/>
  <c r="B692" i="9"/>
  <c r="D692" i="9" s="1"/>
  <c r="E692" i="9" s="1"/>
  <c r="B700" i="9"/>
  <c r="D700" i="9" s="1"/>
  <c r="E700" i="9" s="1"/>
  <c r="B708" i="9"/>
  <c r="D708" i="9" s="1"/>
  <c r="E708" i="9" s="1"/>
  <c r="B716" i="9"/>
  <c r="D716" i="9" s="1"/>
  <c r="E716" i="9" s="1"/>
  <c r="B724" i="9"/>
  <c r="D724" i="9" s="1"/>
  <c r="E724" i="9" s="1"/>
  <c r="B732" i="9"/>
  <c r="D732" i="9" s="1"/>
  <c r="E732" i="9" s="1"/>
  <c r="B740" i="9"/>
  <c r="D740" i="9" s="1"/>
  <c r="E740" i="9" s="1"/>
  <c r="B748" i="9"/>
  <c r="D748" i="9" s="1"/>
  <c r="E748" i="9" s="1"/>
  <c r="B5" i="9"/>
  <c r="D5" i="9" s="1"/>
  <c r="E5" i="9" s="1"/>
  <c r="B13" i="9"/>
  <c r="D13" i="9" s="1"/>
  <c r="E13" i="9" s="1"/>
  <c r="B21" i="9"/>
  <c r="D21" i="9" s="1"/>
  <c r="E21" i="9" s="1"/>
  <c r="B29" i="9"/>
  <c r="D29" i="9" s="1"/>
  <c r="E29" i="9" s="1"/>
  <c r="B37" i="9"/>
  <c r="D37" i="9" s="1"/>
  <c r="E37" i="9" s="1"/>
  <c r="B45" i="9"/>
  <c r="D45" i="9" s="1"/>
  <c r="E45" i="9" s="1"/>
  <c r="B53" i="9"/>
  <c r="D53" i="9" s="1"/>
  <c r="E53" i="9" s="1"/>
  <c r="B61" i="9"/>
  <c r="D61" i="9" s="1"/>
  <c r="E61" i="9" s="1"/>
  <c r="B69" i="9"/>
  <c r="D69" i="9" s="1"/>
  <c r="E69" i="9" s="1"/>
  <c r="B77" i="9"/>
  <c r="D77" i="9" s="1"/>
  <c r="E77" i="9" s="1"/>
  <c r="B85" i="9"/>
  <c r="D85" i="9" s="1"/>
  <c r="E85" i="9" s="1"/>
  <c r="B93" i="9"/>
  <c r="D93" i="9" s="1"/>
  <c r="E93" i="9" s="1"/>
  <c r="B101" i="9"/>
  <c r="D101" i="9" s="1"/>
  <c r="E101" i="9" s="1"/>
  <c r="B109" i="9"/>
  <c r="D109" i="9" s="1"/>
  <c r="E109" i="9" s="1"/>
  <c r="B117" i="9"/>
  <c r="D117" i="9" s="1"/>
  <c r="E117" i="9" s="1"/>
  <c r="B125" i="9"/>
  <c r="D125" i="9" s="1"/>
  <c r="E125" i="9" s="1"/>
  <c r="B133" i="9"/>
  <c r="D133" i="9" s="1"/>
  <c r="E133" i="9" s="1"/>
  <c r="B141" i="9"/>
  <c r="D141" i="9" s="1"/>
  <c r="E141" i="9" s="1"/>
  <c r="B149" i="9"/>
  <c r="D149" i="9" s="1"/>
  <c r="E149" i="9" s="1"/>
  <c r="B157" i="9"/>
  <c r="D157" i="9" s="1"/>
  <c r="E157" i="9" s="1"/>
  <c r="B165" i="9"/>
  <c r="D165" i="9" s="1"/>
  <c r="E165" i="9" s="1"/>
  <c r="B181" i="9"/>
  <c r="D181" i="9" s="1"/>
  <c r="E181" i="9" s="1"/>
  <c r="B189" i="9"/>
  <c r="D189" i="9" s="1"/>
  <c r="E189" i="9" s="1"/>
  <c r="B197" i="9"/>
  <c r="D197" i="9" s="1"/>
  <c r="E197" i="9" s="1"/>
  <c r="B205" i="9"/>
  <c r="D205" i="9" s="1"/>
  <c r="E205" i="9" s="1"/>
  <c r="B213" i="9"/>
  <c r="D213" i="9" s="1"/>
  <c r="E213" i="9" s="1"/>
  <c r="B221" i="9"/>
  <c r="D221" i="9" s="1"/>
  <c r="E221" i="9" s="1"/>
  <c r="B229" i="9"/>
  <c r="D229" i="9" s="1"/>
  <c r="E229" i="9" s="1"/>
  <c r="B237" i="9"/>
  <c r="D237" i="9" s="1"/>
  <c r="E237" i="9" s="1"/>
  <c r="B245" i="9"/>
  <c r="D245" i="9" s="1"/>
  <c r="E245" i="9" s="1"/>
  <c r="B253" i="9"/>
  <c r="D253" i="9" s="1"/>
  <c r="E253" i="9" s="1"/>
  <c r="B261" i="9"/>
  <c r="D261" i="9" s="1"/>
  <c r="E261" i="9" s="1"/>
  <c r="B269" i="9"/>
  <c r="D269" i="9" s="1"/>
  <c r="E269" i="9" s="1"/>
  <c r="B277" i="9"/>
  <c r="D277" i="9" s="1"/>
  <c r="E277" i="9" s="1"/>
  <c r="B285" i="9"/>
  <c r="D285" i="9" s="1"/>
  <c r="E285" i="9" s="1"/>
  <c r="B293" i="9"/>
  <c r="D293" i="9" s="1"/>
  <c r="E293" i="9" s="1"/>
  <c r="B301" i="9"/>
  <c r="D301" i="9" s="1"/>
  <c r="E301" i="9" s="1"/>
  <c r="B309" i="9"/>
  <c r="D309" i="9" s="1"/>
  <c r="E309" i="9" s="1"/>
  <c r="B317" i="9"/>
  <c r="D317" i="9" s="1"/>
  <c r="E317" i="9" s="1"/>
  <c r="B325" i="9"/>
  <c r="D325" i="9" s="1"/>
  <c r="E325" i="9" s="1"/>
  <c r="B333" i="9"/>
  <c r="D333" i="9" s="1"/>
  <c r="E333" i="9" s="1"/>
  <c r="B341" i="9"/>
  <c r="D341" i="9" s="1"/>
  <c r="E341" i="9" s="1"/>
  <c r="B349" i="9"/>
  <c r="D349" i="9" s="1"/>
  <c r="E349" i="9" s="1"/>
  <c r="B357" i="9"/>
  <c r="D357" i="9" s="1"/>
  <c r="E357" i="9" s="1"/>
  <c r="B365" i="9"/>
  <c r="D365" i="9" s="1"/>
  <c r="E365" i="9" s="1"/>
  <c r="B373" i="9"/>
  <c r="D373" i="9" s="1"/>
  <c r="E373" i="9" s="1"/>
  <c r="B389" i="9"/>
  <c r="D389" i="9" s="1"/>
  <c r="E389" i="9" s="1"/>
  <c r="B397" i="9"/>
  <c r="D397" i="9" s="1"/>
  <c r="E397" i="9" s="1"/>
  <c r="B405" i="9"/>
  <c r="D405" i="9" s="1"/>
  <c r="E405" i="9" s="1"/>
  <c r="B413" i="9"/>
  <c r="D413" i="9" s="1"/>
  <c r="E413" i="9" s="1"/>
  <c r="B421" i="9"/>
  <c r="D421" i="9" s="1"/>
  <c r="E421" i="9" s="1"/>
  <c r="B429" i="9"/>
  <c r="D429" i="9" s="1"/>
  <c r="E429" i="9" s="1"/>
  <c r="B437" i="9"/>
  <c r="D437" i="9" s="1"/>
  <c r="E437" i="9" s="1"/>
  <c r="B445" i="9"/>
  <c r="D445" i="9" s="1"/>
  <c r="E445" i="9" s="1"/>
  <c r="B453" i="9"/>
  <c r="D453" i="9" s="1"/>
  <c r="E453" i="9" s="1"/>
  <c r="B461" i="9"/>
  <c r="D461" i="9" s="1"/>
  <c r="E461" i="9" s="1"/>
  <c r="B469" i="9"/>
  <c r="D469" i="9" s="1"/>
  <c r="E469" i="9" s="1"/>
  <c r="B477" i="9"/>
  <c r="D477" i="9" s="1"/>
  <c r="E477" i="9" s="1"/>
  <c r="B6" i="9"/>
  <c r="D6" i="9" s="1"/>
  <c r="E6" i="9" s="1"/>
  <c r="B14" i="9"/>
  <c r="D14" i="9" s="1"/>
  <c r="E14" i="9" s="1"/>
  <c r="B22" i="9"/>
  <c r="D22" i="9" s="1"/>
  <c r="E22" i="9" s="1"/>
  <c r="B30" i="9"/>
  <c r="D30" i="9" s="1"/>
  <c r="E30" i="9" s="1"/>
  <c r="B38" i="9"/>
  <c r="D38" i="9" s="1"/>
  <c r="E38" i="9" s="1"/>
  <c r="B46" i="9"/>
  <c r="D46" i="9" s="1"/>
  <c r="E46" i="9" s="1"/>
  <c r="B54" i="9"/>
  <c r="D54" i="9" s="1"/>
  <c r="E54" i="9" s="1"/>
  <c r="B62" i="9"/>
  <c r="D62" i="9" s="1"/>
  <c r="E62" i="9" s="1"/>
  <c r="B70" i="9"/>
  <c r="D70" i="9" s="1"/>
  <c r="E70" i="9" s="1"/>
  <c r="B78" i="9"/>
  <c r="D78" i="9" s="1"/>
  <c r="E78" i="9" s="1"/>
  <c r="B86" i="9"/>
  <c r="D86" i="9" s="1"/>
  <c r="E86" i="9" s="1"/>
  <c r="B94" i="9"/>
  <c r="D94" i="9" s="1"/>
  <c r="E94" i="9" s="1"/>
  <c r="B102" i="9"/>
  <c r="D102" i="9" s="1"/>
  <c r="E102" i="9" s="1"/>
  <c r="B110" i="9"/>
  <c r="D110" i="9" s="1"/>
  <c r="E110" i="9" s="1"/>
  <c r="B118" i="9"/>
  <c r="D118" i="9" s="1"/>
  <c r="E118" i="9" s="1"/>
  <c r="B126" i="9"/>
  <c r="D126" i="9" s="1"/>
  <c r="E126" i="9" s="1"/>
  <c r="B134" i="9"/>
  <c r="D134" i="9" s="1"/>
  <c r="E134" i="9" s="1"/>
  <c r="B142" i="9"/>
  <c r="D142" i="9" s="1"/>
  <c r="E142" i="9" s="1"/>
  <c r="B150" i="9"/>
  <c r="D150" i="9" s="1"/>
  <c r="E150" i="9" s="1"/>
  <c r="B158" i="9"/>
  <c r="D158" i="9" s="1"/>
  <c r="E158" i="9" s="1"/>
  <c r="B166" i="9"/>
  <c r="D166" i="9" s="1"/>
  <c r="E166" i="9" s="1"/>
  <c r="B174" i="9"/>
  <c r="D174" i="9" s="1"/>
  <c r="E174" i="9" s="1"/>
  <c r="B182" i="9"/>
  <c r="D182" i="9" s="1"/>
  <c r="E182" i="9" s="1"/>
  <c r="B190" i="9"/>
  <c r="D190" i="9" s="1"/>
  <c r="E190" i="9" s="1"/>
  <c r="B198" i="9"/>
  <c r="D198" i="9" s="1"/>
  <c r="E198" i="9" s="1"/>
  <c r="B206" i="9"/>
  <c r="D206" i="9" s="1"/>
  <c r="E206" i="9" s="1"/>
  <c r="B214" i="9"/>
  <c r="D214" i="9" s="1"/>
  <c r="E214" i="9" s="1"/>
  <c r="B222" i="9"/>
  <c r="D222" i="9" s="1"/>
  <c r="E222" i="9" s="1"/>
  <c r="B230" i="9"/>
  <c r="D230" i="9" s="1"/>
  <c r="E230" i="9" s="1"/>
  <c r="B238" i="9"/>
  <c r="D238" i="9" s="1"/>
  <c r="E238" i="9" s="1"/>
  <c r="B246" i="9"/>
  <c r="D246" i="9" s="1"/>
  <c r="E246" i="9" s="1"/>
  <c r="B254" i="9"/>
  <c r="D254" i="9" s="1"/>
  <c r="E254" i="9" s="1"/>
  <c r="B262" i="9"/>
  <c r="D262" i="9" s="1"/>
  <c r="E262" i="9" s="1"/>
  <c r="B270" i="9"/>
  <c r="D270" i="9" s="1"/>
  <c r="E270" i="9" s="1"/>
  <c r="B278" i="9"/>
  <c r="D278" i="9" s="1"/>
  <c r="E278" i="9" s="1"/>
  <c r="B286" i="9"/>
  <c r="D286" i="9" s="1"/>
  <c r="E286" i="9" s="1"/>
  <c r="B294" i="9"/>
  <c r="D294" i="9" s="1"/>
  <c r="E294" i="9" s="1"/>
  <c r="B302" i="9"/>
  <c r="D302" i="9" s="1"/>
  <c r="E302" i="9" s="1"/>
  <c r="B310" i="9"/>
  <c r="D310" i="9" s="1"/>
  <c r="E310" i="9" s="1"/>
  <c r="B318" i="9"/>
  <c r="D318" i="9" s="1"/>
  <c r="E318" i="9" s="1"/>
  <c r="B326" i="9"/>
  <c r="D326" i="9" s="1"/>
  <c r="E326" i="9" s="1"/>
  <c r="B334" i="9"/>
  <c r="D334" i="9" s="1"/>
  <c r="E334" i="9" s="1"/>
  <c r="B342" i="9"/>
  <c r="D342" i="9" s="1"/>
  <c r="E342" i="9" s="1"/>
  <c r="B350" i="9"/>
  <c r="D350" i="9" s="1"/>
  <c r="E350" i="9" s="1"/>
  <c r="B358" i="9"/>
  <c r="D358" i="9" s="1"/>
  <c r="E358" i="9" s="1"/>
  <c r="B366" i="9"/>
  <c r="D366" i="9" s="1"/>
  <c r="E366" i="9" s="1"/>
  <c r="B374" i="9"/>
  <c r="D374" i="9" s="1"/>
  <c r="E374" i="9" s="1"/>
  <c r="B382" i="9"/>
  <c r="D382" i="9" s="1"/>
  <c r="E382" i="9" s="1"/>
  <c r="B390" i="9"/>
  <c r="D390" i="9" s="1"/>
  <c r="E390" i="9" s="1"/>
  <c r="B398" i="9"/>
  <c r="D398" i="9" s="1"/>
  <c r="E398" i="9" s="1"/>
  <c r="B406" i="9"/>
  <c r="D406" i="9" s="1"/>
  <c r="E406" i="9" s="1"/>
  <c r="B414" i="9"/>
  <c r="D414" i="9" s="1"/>
  <c r="E414" i="9" s="1"/>
  <c r="B422" i="9"/>
  <c r="D422" i="9" s="1"/>
  <c r="E422" i="9" s="1"/>
  <c r="B430" i="9"/>
  <c r="D430" i="9" s="1"/>
  <c r="E430" i="9" s="1"/>
  <c r="B438" i="9"/>
  <c r="D438" i="9" s="1"/>
  <c r="E438" i="9" s="1"/>
  <c r="B446" i="9"/>
  <c r="D446" i="9" s="1"/>
  <c r="E446" i="9" s="1"/>
  <c r="B454" i="9"/>
  <c r="D454" i="9" s="1"/>
  <c r="E454" i="9" s="1"/>
  <c r="B462" i="9"/>
  <c r="D462" i="9" s="1"/>
  <c r="E462" i="9" s="1"/>
  <c r="B7" i="9"/>
  <c r="D7" i="9" s="1"/>
  <c r="E7" i="9" s="1"/>
  <c r="B25" i="9"/>
  <c r="D25" i="9" s="1"/>
  <c r="E25" i="9" s="1"/>
  <c r="B48" i="9"/>
  <c r="D48" i="9" s="1"/>
  <c r="E48" i="9" s="1"/>
  <c r="B71" i="9"/>
  <c r="D71" i="9" s="1"/>
  <c r="E71" i="9" s="1"/>
  <c r="B89" i="9"/>
  <c r="D89" i="9" s="1"/>
  <c r="E89" i="9" s="1"/>
  <c r="B112" i="9"/>
  <c r="D112" i="9" s="1"/>
  <c r="E112" i="9" s="1"/>
  <c r="B130" i="9"/>
  <c r="D130" i="9" s="1"/>
  <c r="E130" i="9" s="1"/>
  <c r="B146" i="9"/>
  <c r="D146" i="9" s="1"/>
  <c r="E146" i="9" s="1"/>
  <c r="B162" i="9"/>
  <c r="D162" i="9" s="1"/>
  <c r="E162" i="9" s="1"/>
  <c r="B178" i="9"/>
  <c r="D178" i="9" s="1"/>
  <c r="E178" i="9" s="1"/>
  <c r="B194" i="9"/>
  <c r="D194" i="9" s="1"/>
  <c r="E194" i="9" s="1"/>
  <c r="B210" i="9"/>
  <c r="D210" i="9" s="1"/>
  <c r="E210" i="9" s="1"/>
  <c r="B226" i="9"/>
  <c r="D226" i="9" s="1"/>
  <c r="E226" i="9" s="1"/>
  <c r="B242" i="9"/>
  <c r="D242" i="9" s="1"/>
  <c r="E242" i="9" s="1"/>
  <c r="B258" i="9"/>
  <c r="D258" i="9" s="1"/>
  <c r="E258" i="9" s="1"/>
  <c r="B274" i="9"/>
  <c r="D274" i="9" s="1"/>
  <c r="E274" i="9" s="1"/>
  <c r="B290" i="9"/>
  <c r="D290" i="9" s="1"/>
  <c r="E290" i="9" s="1"/>
  <c r="B306" i="9"/>
  <c r="D306" i="9" s="1"/>
  <c r="E306" i="9" s="1"/>
  <c r="B322" i="9"/>
  <c r="D322" i="9" s="1"/>
  <c r="E322" i="9" s="1"/>
  <c r="B338" i="9"/>
  <c r="D338" i="9" s="1"/>
  <c r="E338" i="9" s="1"/>
  <c r="B354" i="9"/>
  <c r="D354" i="9" s="1"/>
  <c r="E354" i="9" s="1"/>
  <c r="B370" i="9"/>
  <c r="D370" i="9" s="1"/>
  <c r="E370" i="9" s="1"/>
  <c r="B386" i="9"/>
  <c r="D386" i="9" s="1"/>
  <c r="E386" i="9" s="1"/>
  <c r="B400" i="9"/>
  <c r="D400" i="9" s="1"/>
  <c r="E400" i="9" s="1"/>
  <c r="B411" i="9"/>
  <c r="D411" i="9" s="1"/>
  <c r="E411" i="9" s="1"/>
  <c r="B425" i="9"/>
  <c r="D425" i="9" s="1"/>
  <c r="E425" i="9" s="1"/>
  <c r="B439" i="9"/>
  <c r="D439" i="9" s="1"/>
  <c r="E439" i="9" s="1"/>
  <c r="B450" i="9"/>
  <c r="D450" i="9" s="1"/>
  <c r="E450" i="9" s="1"/>
  <c r="B464" i="9"/>
  <c r="D464" i="9" s="1"/>
  <c r="E464" i="9" s="1"/>
  <c r="B474" i="9"/>
  <c r="D474" i="9" s="1"/>
  <c r="E474" i="9" s="1"/>
  <c r="B485" i="9"/>
  <c r="D485" i="9" s="1"/>
  <c r="E485" i="9" s="1"/>
  <c r="B494" i="9"/>
  <c r="D494" i="9" s="1"/>
  <c r="E494" i="9" s="1"/>
  <c r="B503" i="9"/>
  <c r="D503" i="9" s="1"/>
  <c r="E503" i="9" s="1"/>
  <c r="B512" i="9"/>
  <c r="D512" i="9" s="1"/>
  <c r="E512" i="9" s="1"/>
  <c r="B521" i="9"/>
  <c r="D521" i="9" s="1"/>
  <c r="E521" i="9" s="1"/>
  <c r="B530" i="9"/>
  <c r="D530" i="9" s="1"/>
  <c r="E530" i="9" s="1"/>
  <c r="B539" i="9"/>
  <c r="D539" i="9" s="1"/>
  <c r="E539" i="9" s="1"/>
  <c r="B549" i="9"/>
  <c r="D549" i="9" s="1"/>
  <c r="E549" i="9" s="1"/>
  <c r="B558" i="9"/>
  <c r="D558" i="9" s="1"/>
  <c r="E558" i="9" s="1"/>
  <c r="B567" i="9"/>
  <c r="D567" i="9" s="1"/>
  <c r="E567" i="9" s="1"/>
  <c r="B576" i="9"/>
  <c r="D576" i="9" s="1"/>
  <c r="E576" i="9" s="1"/>
  <c r="B585" i="9"/>
  <c r="D585" i="9" s="1"/>
  <c r="E585" i="9" s="1"/>
  <c r="B594" i="9"/>
  <c r="D594" i="9" s="1"/>
  <c r="E594" i="9" s="1"/>
  <c r="B603" i="9"/>
  <c r="D603" i="9" s="1"/>
  <c r="E603" i="9" s="1"/>
  <c r="B613" i="9"/>
  <c r="D613" i="9" s="1"/>
  <c r="E613" i="9" s="1"/>
  <c r="B622" i="9"/>
  <c r="D622" i="9" s="1"/>
  <c r="E622" i="9" s="1"/>
  <c r="B631" i="9"/>
  <c r="D631" i="9" s="1"/>
  <c r="E631" i="9" s="1"/>
  <c r="B640" i="9"/>
  <c r="D640" i="9" s="1"/>
  <c r="E640" i="9" s="1"/>
  <c r="B649" i="9"/>
  <c r="D649" i="9" s="1"/>
  <c r="E649" i="9" s="1"/>
  <c r="B658" i="9"/>
  <c r="D658" i="9" s="1"/>
  <c r="E658" i="9" s="1"/>
  <c r="B667" i="9"/>
  <c r="D667" i="9" s="1"/>
  <c r="E667" i="9" s="1"/>
  <c r="B677" i="9"/>
  <c r="D677" i="9" s="1"/>
  <c r="E677" i="9" s="1"/>
  <c r="B686" i="9"/>
  <c r="D686" i="9" s="1"/>
  <c r="E686" i="9" s="1"/>
  <c r="B695" i="9"/>
  <c r="D695" i="9" s="1"/>
  <c r="E695" i="9" s="1"/>
  <c r="B704" i="9"/>
  <c r="D704" i="9" s="1"/>
  <c r="E704" i="9" s="1"/>
  <c r="B713" i="9"/>
  <c r="D713" i="9" s="1"/>
  <c r="E713" i="9" s="1"/>
  <c r="B722" i="9"/>
  <c r="D722" i="9" s="1"/>
  <c r="E722" i="9" s="1"/>
  <c r="B731" i="9"/>
  <c r="D731" i="9" s="1"/>
  <c r="E731" i="9" s="1"/>
  <c r="B741" i="9"/>
  <c r="D741" i="9" s="1"/>
  <c r="E741" i="9" s="1"/>
  <c r="B750" i="9"/>
  <c r="D750" i="9" s="1"/>
  <c r="E750" i="9" s="1"/>
  <c r="B758" i="9"/>
  <c r="D758" i="9" s="1"/>
  <c r="E758" i="9" s="1"/>
  <c r="B766" i="9"/>
  <c r="D766" i="9" s="1"/>
  <c r="E766" i="9" s="1"/>
  <c r="B774" i="9"/>
  <c r="D774" i="9" s="1"/>
  <c r="E774" i="9" s="1"/>
  <c r="B782" i="9"/>
  <c r="D782" i="9" s="1"/>
  <c r="E782" i="9" s="1"/>
  <c r="B790" i="9"/>
  <c r="D790" i="9" s="1"/>
  <c r="E790" i="9" s="1"/>
  <c r="B798" i="9"/>
  <c r="D798" i="9" s="1"/>
  <c r="E798" i="9" s="1"/>
  <c r="B806" i="9"/>
  <c r="D806" i="9" s="1"/>
  <c r="E806" i="9" s="1"/>
  <c r="B814" i="9"/>
  <c r="D814" i="9" s="1"/>
  <c r="E814" i="9" s="1"/>
  <c r="B822" i="9"/>
  <c r="D822" i="9" s="1"/>
  <c r="E822" i="9" s="1"/>
  <c r="B830" i="9"/>
  <c r="D830" i="9" s="1"/>
  <c r="E830" i="9" s="1"/>
  <c r="B838" i="9"/>
  <c r="D838" i="9" s="1"/>
  <c r="E838" i="9" s="1"/>
  <c r="B846" i="9"/>
  <c r="D846" i="9" s="1"/>
  <c r="E846" i="9" s="1"/>
  <c r="B8" i="9"/>
  <c r="D8" i="9" s="1"/>
  <c r="E8" i="9" s="1"/>
  <c r="B31" i="9"/>
  <c r="D31" i="9" s="1"/>
  <c r="E31" i="9" s="1"/>
  <c r="B49" i="9"/>
  <c r="D49" i="9" s="1"/>
  <c r="E49" i="9" s="1"/>
  <c r="B72" i="9"/>
  <c r="D72" i="9" s="1"/>
  <c r="E72" i="9" s="1"/>
  <c r="B95" i="9"/>
  <c r="D95" i="9" s="1"/>
  <c r="E95" i="9" s="1"/>
  <c r="B113" i="9"/>
  <c r="D113" i="9" s="1"/>
  <c r="E113" i="9" s="1"/>
  <c r="B135" i="9"/>
  <c r="D135" i="9" s="1"/>
  <c r="E135" i="9" s="1"/>
  <c r="B151" i="9"/>
  <c r="D151" i="9" s="1"/>
  <c r="E151" i="9" s="1"/>
  <c r="B167" i="9"/>
  <c r="D167" i="9" s="1"/>
  <c r="E167" i="9" s="1"/>
  <c r="B183" i="9"/>
  <c r="D183" i="9" s="1"/>
  <c r="E183" i="9" s="1"/>
  <c r="B199" i="9"/>
  <c r="D199" i="9" s="1"/>
  <c r="E199" i="9" s="1"/>
  <c r="B215" i="9"/>
  <c r="D215" i="9" s="1"/>
  <c r="E215" i="9" s="1"/>
  <c r="B231" i="9"/>
  <c r="D231" i="9" s="1"/>
  <c r="E231" i="9" s="1"/>
  <c r="B247" i="9"/>
  <c r="D247" i="9" s="1"/>
  <c r="E247" i="9" s="1"/>
  <c r="B263" i="9"/>
  <c r="D263" i="9" s="1"/>
  <c r="E263" i="9" s="1"/>
  <c r="B279" i="9"/>
  <c r="D279" i="9" s="1"/>
  <c r="E279" i="9" s="1"/>
  <c r="B295" i="9"/>
  <c r="D295" i="9" s="1"/>
  <c r="E295" i="9" s="1"/>
  <c r="B311" i="9"/>
  <c r="D311" i="9" s="1"/>
  <c r="E311" i="9" s="1"/>
  <c r="B327" i="9"/>
  <c r="D327" i="9" s="1"/>
  <c r="E327" i="9" s="1"/>
  <c r="B343" i="9"/>
  <c r="D343" i="9" s="1"/>
  <c r="E343" i="9" s="1"/>
  <c r="B359" i="9"/>
  <c r="D359" i="9" s="1"/>
  <c r="E359" i="9" s="1"/>
  <c r="B375" i="9"/>
  <c r="D375" i="9" s="1"/>
  <c r="E375" i="9" s="1"/>
  <c r="B387" i="9"/>
  <c r="D387" i="9" s="1"/>
  <c r="E387" i="9" s="1"/>
  <c r="B401" i="9"/>
  <c r="D401" i="9" s="1"/>
  <c r="E401" i="9" s="1"/>
  <c r="B415" i="9"/>
  <c r="D415" i="9" s="1"/>
  <c r="E415" i="9" s="1"/>
  <c r="B426" i="9"/>
  <c r="D426" i="9" s="1"/>
  <c r="E426" i="9" s="1"/>
  <c r="B440" i="9"/>
  <c r="D440" i="9" s="1"/>
  <c r="E440" i="9" s="1"/>
  <c r="B451" i="9"/>
  <c r="D451" i="9" s="1"/>
  <c r="E451" i="9" s="1"/>
  <c r="B465" i="9"/>
  <c r="D465" i="9" s="1"/>
  <c r="E465" i="9" s="1"/>
  <c r="B475" i="9"/>
  <c r="D475" i="9" s="1"/>
  <c r="E475" i="9" s="1"/>
  <c r="B486" i="9"/>
  <c r="D486" i="9" s="1"/>
  <c r="E486" i="9" s="1"/>
  <c r="B495" i="9"/>
  <c r="D495" i="9" s="1"/>
  <c r="E495" i="9" s="1"/>
  <c r="B504" i="9"/>
  <c r="D504" i="9" s="1"/>
  <c r="E504" i="9" s="1"/>
  <c r="B513" i="9"/>
  <c r="D513" i="9" s="1"/>
  <c r="E513" i="9" s="1"/>
  <c r="B522" i="9"/>
  <c r="D522" i="9" s="1"/>
  <c r="E522" i="9" s="1"/>
  <c r="B531" i="9"/>
  <c r="D531" i="9" s="1"/>
  <c r="E531" i="9" s="1"/>
  <c r="B541" i="9"/>
  <c r="D541" i="9" s="1"/>
  <c r="E541" i="9" s="1"/>
  <c r="B550" i="9"/>
  <c r="D550" i="9" s="1"/>
  <c r="E550" i="9" s="1"/>
  <c r="B559" i="9"/>
  <c r="D559" i="9" s="1"/>
  <c r="E559" i="9" s="1"/>
  <c r="B568" i="9"/>
  <c r="D568" i="9" s="1"/>
  <c r="E568" i="9" s="1"/>
  <c r="B577" i="9"/>
  <c r="D577" i="9" s="1"/>
  <c r="E577" i="9" s="1"/>
  <c r="B586" i="9"/>
  <c r="D586" i="9" s="1"/>
  <c r="E586" i="9" s="1"/>
  <c r="B595" i="9"/>
  <c r="D595" i="9" s="1"/>
  <c r="E595" i="9" s="1"/>
  <c r="B605" i="9"/>
  <c r="D605" i="9" s="1"/>
  <c r="E605" i="9" s="1"/>
  <c r="B623" i="9"/>
  <c r="D623" i="9" s="1"/>
  <c r="E623" i="9" s="1"/>
  <c r="B632" i="9"/>
  <c r="D632" i="9" s="1"/>
  <c r="E632" i="9" s="1"/>
  <c r="B641" i="9"/>
  <c r="D641" i="9" s="1"/>
  <c r="E641" i="9" s="1"/>
  <c r="B650" i="9"/>
  <c r="D650" i="9" s="1"/>
  <c r="E650" i="9" s="1"/>
  <c r="B659" i="9"/>
  <c r="D659" i="9" s="1"/>
  <c r="E659" i="9" s="1"/>
  <c r="B669" i="9"/>
  <c r="D669" i="9" s="1"/>
  <c r="E669" i="9" s="1"/>
  <c r="B678" i="9"/>
  <c r="D678" i="9" s="1"/>
  <c r="E678" i="9" s="1"/>
  <c r="B687" i="9"/>
  <c r="D687" i="9" s="1"/>
  <c r="E687" i="9" s="1"/>
  <c r="B696" i="9"/>
  <c r="D696" i="9" s="1"/>
  <c r="E696" i="9" s="1"/>
  <c r="B705" i="9"/>
  <c r="D705" i="9" s="1"/>
  <c r="E705" i="9" s="1"/>
  <c r="B714" i="9"/>
  <c r="D714" i="9" s="1"/>
  <c r="E714" i="9" s="1"/>
  <c r="B723" i="9"/>
  <c r="D723" i="9" s="1"/>
  <c r="E723" i="9" s="1"/>
  <c r="B733" i="9"/>
  <c r="D733" i="9" s="1"/>
  <c r="E733" i="9" s="1"/>
  <c r="B742" i="9"/>
  <c r="D742" i="9" s="1"/>
  <c r="E742" i="9" s="1"/>
  <c r="B751" i="9"/>
  <c r="D751" i="9" s="1"/>
  <c r="E751" i="9" s="1"/>
  <c r="B759" i="9"/>
  <c r="D759" i="9" s="1"/>
  <c r="E759" i="9" s="1"/>
  <c r="B767" i="9"/>
  <c r="D767" i="9" s="1"/>
  <c r="E767" i="9" s="1"/>
  <c r="B775" i="9"/>
  <c r="D775" i="9" s="1"/>
  <c r="E775" i="9" s="1"/>
  <c r="B783" i="9"/>
  <c r="D783" i="9" s="1"/>
  <c r="E783" i="9" s="1"/>
  <c r="B791" i="9"/>
  <c r="D791" i="9" s="1"/>
  <c r="E791" i="9" s="1"/>
  <c r="B799" i="9"/>
  <c r="D799" i="9" s="1"/>
  <c r="E799" i="9" s="1"/>
  <c r="B807" i="9"/>
  <c r="D807" i="9" s="1"/>
  <c r="E807" i="9" s="1"/>
  <c r="B815" i="9"/>
  <c r="D815" i="9" s="1"/>
  <c r="E815" i="9" s="1"/>
  <c r="B823" i="9"/>
  <c r="D823" i="9" s="1"/>
  <c r="E823" i="9" s="1"/>
  <c r="B831" i="9"/>
  <c r="D831" i="9" s="1"/>
  <c r="E831" i="9" s="1"/>
  <c r="B839" i="9"/>
  <c r="D839" i="9" s="1"/>
  <c r="E839" i="9" s="1"/>
  <c r="B847" i="9"/>
  <c r="D847" i="9" s="1"/>
  <c r="E847" i="9" s="1"/>
  <c r="B855" i="9"/>
  <c r="D855" i="9" s="1"/>
  <c r="E855" i="9" s="1"/>
  <c r="B863" i="9"/>
  <c r="D863" i="9" s="1"/>
  <c r="E863" i="9" s="1"/>
  <c r="B871" i="9"/>
  <c r="D871" i="9" s="1"/>
  <c r="E871" i="9" s="1"/>
  <c r="B879" i="9"/>
  <c r="D879" i="9" s="1"/>
  <c r="E879" i="9" s="1"/>
  <c r="B887" i="9"/>
  <c r="D887" i="9" s="1"/>
  <c r="E887" i="9" s="1"/>
  <c r="B895" i="9"/>
  <c r="D895" i="9" s="1"/>
  <c r="E895" i="9" s="1"/>
  <c r="B903" i="9"/>
  <c r="D903" i="9" s="1"/>
  <c r="E903" i="9" s="1"/>
  <c r="B911" i="9"/>
  <c r="D911" i="9" s="1"/>
  <c r="E911" i="9" s="1"/>
  <c r="B919" i="9"/>
  <c r="D919" i="9" s="1"/>
  <c r="E919" i="9" s="1"/>
  <c r="B927" i="9"/>
  <c r="D927" i="9" s="1"/>
  <c r="E927" i="9" s="1"/>
  <c r="B935" i="9"/>
  <c r="D935" i="9" s="1"/>
  <c r="E935" i="9" s="1"/>
  <c r="B943" i="9"/>
  <c r="D943" i="9" s="1"/>
  <c r="E943" i="9" s="1"/>
  <c r="B951" i="9"/>
  <c r="D951" i="9" s="1"/>
  <c r="E951" i="9" s="1"/>
  <c r="B959" i="9"/>
  <c r="D959" i="9" s="1"/>
  <c r="E959" i="9" s="1"/>
  <c r="B967" i="9"/>
  <c r="D967" i="9" s="1"/>
  <c r="E967" i="9" s="1"/>
  <c r="B975" i="9"/>
  <c r="D975" i="9" s="1"/>
  <c r="E975" i="9" s="1"/>
  <c r="B983" i="9"/>
  <c r="D983" i="9" s="1"/>
  <c r="E983" i="9" s="1"/>
  <c r="B991" i="9"/>
  <c r="D991" i="9" s="1"/>
  <c r="E991" i="9" s="1"/>
  <c r="B999" i="9"/>
  <c r="D999" i="9" s="1"/>
  <c r="E999" i="9" s="1"/>
  <c r="B1007" i="9"/>
  <c r="D1007" i="9" s="1"/>
  <c r="E1007" i="9" s="1"/>
  <c r="B1015" i="9"/>
  <c r="D1015" i="9" s="1"/>
  <c r="E1015" i="9" s="1"/>
  <c r="B1023" i="9"/>
  <c r="D1023" i="9" s="1"/>
  <c r="E1023" i="9" s="1"/>
  <c r="B1031" i="9"/>
  <c r="D1031" i="9" s="1"/>
  <c r="E1031" i="9" s="1"/>
  <c r="B1039" i="9"/>
  <c r="D1039" i="9" s="1"/>
  <c r="E1039" i="9" s="1"/>
  <c r="B1047" i="9"/>
  <c r="D1047" i="9" s="1"/>
  <c r="E1047" i="9" s="1"/>
  <c r="B1055" i="9"/>
  <c r="D1055" i="9" s="1"/>
  <c r="E1055" i="9" s="1"/>
  <c r="B1063" i="9"/>
  <c r="D1063" i="9" s="1"/>
  <c r="E1063" i="9" s="1"/>
  <c r="B1071" i="9"/>
  <c r="D1071" i="9" s="1"/>
  <c r="E1071" i="9" s="1"/>
  <c r="B1079" i="9"/>
  <c r="D1079" i="9" s="1"/>
  <c r="E1079" i="9" s="1"/>
  <c r="B1087" i="9"/>
  <c r="D1087" i="9" s="1"/>
  <c r="E1087" i="9" s="1"/>
  <c r="B1095" i="9"/>
  <c r="D1095" i="9" s="1"/>
  <c r="E1095" i="9" s="1"/>
  <c r="B1103" i="9"/>
  <c r="D1103" i="9" s="1"/>
  <c r="E1103" i="9" s="1"/>
  <c r="B1111" i="9"/>
  <c r="D1111" i="9" s="1"/>
  <c r="E1111" i="9" s="1"/>
  <c r="B1119" i="9"/>
  <c r="D1119" i="9" s="1"/>
  <c r="E1119" i="9" s="1"/>
  <c r="B1127" i="9"/>
  <c r="D1127" i="9" s="1"/>
  <c r="E1127" i="9" s="1"/>
  <c r="B1135" i="9"/>
  <c r="D1135" i="9" s="1"/>
  <c r="E1135" i="9" s="1"/>
  <c r="B1143" i="9"/>
  <c r="D1143" i="9" s="1"/>
  <c r="E1143" i="9" s="1"/>
  <c r="B1151" i="9"/>
  <c r="D1151" i="9" s="1"/>
  <c r="E1151" i="9" s="1"/>
  <c r="B1159" i="9"/>
  <c r="D1159" i="9" s="1"/>
  <c r="E1159" i="9" s="1"/>
  <c r="B1167" i="9"/>
  <c r="D1167" i="9" s="1"/>
  <c r="E1167" i="9" s="1"/>
  <c r="B1175" i="9"/>
  <c r="D1175" i="9" s="1"/>
  <c r="E1175" i="9" s="1"/>
  <c r="B1183" i="9"/>
  <c r="D1183" i="9" s="1"/>
  <c r="E1183" i="9" s="1"/>
  <c r="B1191" i="9"/>
  <c r="D1191" i="9" s="1"/>
  <c r="E1191" i="9" s="1"/>
  <c r="B1199" i="9"/>
  <c r="D1199" i="9" s="1"/>
  <c r="E1199" i="9" s="1"/>
  <c r="B1207" i="9"/>
  <c r="D1207" i="9" s="1"/>
  <c r="E1207" i="9" s="1"/>
  <c r="B1215" i="9"/>
  <c r="D1215" i="9" s="1"/>
  <c r="E1215" i="9" s="1"/>
  <c r="B1223" i="9"/>
  <c r="D1223" i="9" s="1"/>
  <c r="E1223" i="9" s="1"/>
  <c r="B1231" i="9"/>
  <c r="D1231" i="9" s="1"/>
  <c r="E1231" i="9" s="1"/>
  <c r="B1239" i="9"/>
  <c r="D1239" i="9" s="1"/>
  <c r="E1239" i="9" s="1"/>
  <c r="B1247" i="9"/>
  <c r="D1247" i="9" s="1"/>
  <c r="E1247" i="9" s="1"/>
  <c r="B1255" i="9"/>
  <c r="D1255" i="9" s="1"/>
  <c r="E1255" i="9" s="1"/>
  <c r="B1263" i="9"/>
  <c r="D1263" i="9" s="1"/>
  <c r="E1263" i="9" s="1"/>
  <c r="B1271" i="9"/>
  <c r="D1271" i="9" s="1"/>
  <c r="E1271" i="9" s="1"/>
  <c r="B1279" i="9"/>
  <c r="D1279" i="9" s="1"/>
  <c r="E1279" i="9" s="1"/>
  <c r="B1287" i="9"/>
  <c r="D1287" i="9" s="1"/>
  <c r="E1287" i="9" s="1"/>
  <c r="B1295" i="9"/>
  <c r="D1295" i="9" s="1"/>
  <c r="E1295" i="9" s="1"/>
  <c r="B1303" i="9"/>
  <c r="D1303" i="9" s="1"/>
  <c r="E1303" i="9" s="1"/>
  <c r="B1311" i="9"/>
  <c r="D1311" i="9" s="1"/>
  <c r="E1311" i="9" s="1"/>
  <c r="B1319" i="9"/>
  <c r="D1319" i="9" s="1"/>
  <c r="E1319" i="9" s="1"/>
  <c r="B1327" i="9"/>
  <c r="D1327" i="9" s="1"/>
  <c r="E1327" i="9" s="1"/>
  <c r="B1335" i="9"/>
  <c r="D1335" i="9" s="1"/>
  <c r="E1335" i="9" s="1"/>
  <c r="B1343" i="9"/>
  <c r="D1343" i="9" s="1"/>
  <c r="E1343" i="9" s="1"/>
  <c r="B1351" i="9"/>
  <c r="D1351" i="9" s="1"/>
  <c r="E1351" i="9" s="1"/>
  <c r="B1367" i="9"/>
  <c r="D1367" i="9" s="1"/>
  <c r="E1367" i="9" s="1"/>
  <c r="B1375" i="9"/>
  <c r="D1375" i="9" s="1"/>
  <c r="E1375" i="9" s="1"/>
  <c r="B1383" i="9"/>
  <c r="D1383" i="9" s="1"/>
  <c r="E1383" i="9" s="1"/>
  <c r="B1391" i="9"/>
  <c r="D1391" i="9" s="1"/>
  <c r="E1391" i="9" s="1"/>
  <c r="B1407" i="9"/>
  <c r="D1407" i="9" s="1"/>
  <c r="E1407" i="9" s="1"/>
  <c r="B1415" i="9"/>
  <c r="D1415" i="9" s="1"/>
  <c r="E1415" i="9" s="1"/>
  <c r="B1423" i="9"/>
  <c r="D1423" i="9" s="1"/>
  <c r="E1423" i="9" s="1"/>
  <c r="B1431" i="9"/>
  <c r="D1431" i="9" s="1"/>
  <c r="E1431" i="9" s="1"/>
  <c r="B9" i="9"/>
  <c r="D9" i="9" s="1"/>
  <c r="E9" i="9" s="1"/>
  <c r="B32" i="9"/>
  <c r="D32" i="9" s="1"/>
  <c r="E32" i="9" s="1"/>
  <c r="B55" i="9"/>
  <c r="D55" i="9" s="1"/>
  <c r="E55" i="9" s="1"/>
  <c r="B73" i="9"/>
  <c r="D73" i="9" s="1"/>
  <c r="E73" i="9" s="1"/>
  <c r="B96" i="9"/>
  <c r="D96" i="9" s="1"/>
  <c r="E96" i="9" s="1"/>
  <c r="B119" i="9"/>
  <c r="D119" i="9" s="1"/>
  <c r="E119" i="9" s="1"/>
  <c r="B136" i="9"/>
  <c r="D136" i="9" s="1"/>
  <c r="E136" i="9" s="1"/>
  <c r="B152" i="9"/>
  <c r="D152" i="9" s="1"/>
  <c r="E152" i="9" s="1"/>
  <c r="B168" i="9"/>
  <c r="D168" i="9" s="1"/>
  <c r="E168" i="9" s="1"/>
  <c r="B184" i="9"/>
  <c r="D184" i="9" s="1"/>
  <c r="E184" i="9" s="1"/>
  <c r="B200" i="9"/>
  <c r="D200" i="9" s="1"/>
  <c r="E200" i="9" s="1"/>
  <c r="B216" i="9"/>
  <c r="D216" i="9" s="1"/>
  <c r="E216" i="9" s="1"/>
  <c r="B232" i="9"/>
  <c r="D232" i="9" s="1"/>
  <c r="E232" i="9" s="1"/>
  <c r="B248" i="9"/>
  <c r="D248" i="9" s="1"/>
  <c r="E248" i="9" s="1"/>
  <c r="B264" i="9"/>
  <c r="D264" i="9" s="1"/>
  <c r="E264" i="9" s="1"/>
  <c r="B280" i="9"/>
  <c r="D280" i="9" s="1"/>
  <c r="E280" i="9" s="1"/>
  <c r="B296" i="9"/>
  <c r="D296" i="9" s="1"/>
  <c r="E296" i="9" s="1"/>
  <c r="B312" i="9"/>
  <c r="D312" i="9" s="1"/>
  <c r="E312" i="9" s="1"/>
  <c r="B328" i="9"/>
  <c r="D328" i="9" s="1"/>
  <c r="E328" i="9" s="1"/>
  <c r="B344" i="9"/>
  <c r="D344" i="9" s="1"/>
  <c r="E344" i="9" s="1"/>
  <c r="B360" i="9"/>
  <c r="D360" i="9" s="1"/>
  <c r="E360" i="9" s="1"/>
  <c r="B376" i="9"/>
  <c r="D376" i="9" s="1"/>
  <c r="E376" i="9" s="1"/>
  <c r="B391" i="9"/>
  <c r="D391" i="9" s="1"/>
  <c r="E391" i="9" s="1"/>
  <c r="B402" i="9"/>
  <c r="D402" i="9" s="1"/>
  <c r="E402" i="9" s="1"/>
  <c r="B416" i="9"/>
  <c r="D416" i="9" s="1"/>
  <c r="E416" i="9" s="1"/>
  <c r="B427" i="9"/>
  <c r="D427" i="9" s="1"/>
  <c r="E427" i="9" s="1"/>
  <c r="B441" i="9"/>
  <c r="D441" i="9" s="1"/>
  <c r="E441" i="9" s="1"/>
  <c r="B455" i="9"/>
  <c r="D455" i="9" s="1"/>
  <c r="E455" i="9" s="1"/>
  <c r="B466" i="9"/>
  <c r="D466" i="9" s="1"/>
  <c r="E466" i="9" s="1"/>
  <c r="B478" i="9"/>
  <c r="D478" i="9" s="1"/>
  <c r="E478" i="9" s="1"/>
  <c r="B487" i="9"/>
  <c r="D487" i="9" s="1"/>
  <c r="E487" i="9" s="1"/>
  <c r="B496" i="9"/>
  <c r="D496" i="9" s="1"/>
  <c r="E496" i="9" s="1"/>
  <c r="B505" i="9"/>
  <c r="D505" i="9" s="1"/>
  <c r="E505" i="9" s="1"/>
  <c r="B514" i="9"/>
  <c r="D514" i="9" s="1"/>
  <c r="E514" i="9" s="1"/>
  <c r="B523" i="9"/>
  <c r="D523" i="9" s="1"/>
  <c r="E523" i="9" s="1"/>
  <c r="B533" i="9"/>
  <c r="D533" i="9" s="1"/>
  <c r="E533" i="9" s="1"/>
  <c r="B542" i="9"/>
  <c r="D542" i="9" s="1"/>
  <c r="E542" i="9" s="1"/>
  <c r="B551" i="9"/>
  <c r="D551" i="9" s="1"/>
  <c r="E551" i="9" s="1"/>
  <c r="B560" i="9"/>
  <c r="D560" i="9" s="1"/>
  <c r="E560" i="9" s="1"/>
  <c r="B569" i="9"/>
  <c r="D569" i="9" s="1"/>
  <c r="E569" i="9" s="1"/>
  <c r="B578" i="9"/>
  <c r="D578" i="9" s="1"/>
  <c r="E578" i="9" s="1"/>
  <c r="B587" i="9"/>
  <c r="D587" i="9" s="1"/>
  <c r="E587" i="9" s="1"/>
  <c r="B597" i="9"/>
  <c r="D597" i="9" s="1"/>
  <c r="E597" i="9" s="1"/>
  <c r="B606" i="9"/>
  <c r="D606" i="9" s="1"/>
  <c r="E606" i="9" s="1"/>
  <c r="B615" i="9"/>
  <c r="D615" i="9" s="1"/>
  <c r="E615" i="9" s="1"/>
  <c r="B624" i="9"/>
  <c r="D624" i="9" s="1"/>
  <c r="E624" i="9" s="1"/>
  <c r="B633" i="9"/>
  <c r="D633" i="9" s="1"/>
  <c r="E633" i="9" s="1"/>
  <c r="B642" i="9"/>
  <c r="D642" i="9" s="1"/>
  <c r="E642" i="9" s="1"/>
  <c r="B651" i="9"/>
  <c r="D651" i="9" s="1"/>
  <c r="E651" i="9" s="1"/>
  <c r="B661" i="9"/>
  <c r="D661" i="9" s="1"/>
  <c r="E661" i="9" s="1"/>
  <c r="B670" i="9"/>
  <c r="D670" i="9" s="1"/>
  <c r="E670" i="9" s="1"/>
  <c r="B679" i="9"/>
  <c r="D679" i="9" s="1"/>
  <c r="E679" i="9" s="1"/>
  <c r="B688" i="9"/>
  <c r="D688" i="9" s="1"/>
  <c r="E688" i="9" s="1"/>
  <c r="B697" i="9"/>
  <c r="D697" i="9" s="1"/>
  <c r="E697" i="9" s="1"/>
  <c r="B706" i="9"/>
  <c r="D706" i="9" s="1"/>
  <c r="E706" i="9" s="1"/>
  <c r="B715" i="9"/>
  <c r="D715" i="9" s="1"/>
  <c r="E715" i="9" s="1"/>
  <c r="B725" i="9"/>
  <c r="D725" i="9" s="1"/>
  <c r="E725" i="9" s="1"/>
  <c r="B734" i="9"/>
  <c r="D734" i="9" s="1"/>
  <c r="E734" i="9" s="1"/>
  <c r="B743" i="9"/>
  <c r="D743" i="9" s="1"/>
  <c r="E743" i="9" s="1"/>
  <c r="B752" i="9"/>
  <c r="D752" i="9" s="1"/>
  <c r="E752" i="9" s="1"/>
  <c r="B760" i="9"/>
  <c r="D760" i="9" s="1"/>
  <c r="E760" i="9" s="1"/>
  <c r="B768" i="9"/>
  <c r="D768" i="9" s="1"/>
  <c r="E768" i="9" s="1"/>
  <c r="B776" i="9"/>
  <c r="D776" i="9" s="1"/>
  <c r="E776" i="9" s="1"/>
  <c r="B784" i="9"/>
  <c r="D784" i="9" s="1"/>
  <c r="E784" i="9" s="1"/>
  <c r="B792" i="9"/>
  <c r="D792" i="9" s="1"/>
  <c r="E792" i="9" s="1"/>
  <c r="B800" i="9"/>
  <c r="D800" i="9" s="1"/>
  <c r="E800" i="9" s="1"/>
  <c r="B808" i="9"/>
  <c r="D808" i="9" s="1"/>
  <c r="E808" i="9" s="1"/>
  <c r="B816" i="9"/>
  <c r="D816" i="9" s="1"/>
  <c r="E816" i="9" s="1"/>
  <c r="B824" i="9"/>
  <c r="D824" i="9" s="1"/>
  <c r="E824" i="9" s="1"/>
  <c r="B832" i="9"/>
  <c r="D832" i="9" s="1"/>
  <c r="E832" i="9" s="1"/>
  <c r="B840" i="9"/>
  <c r="D840" i="9" s="1"/>
  <c r="E840" i="9" s="1"/>
  <c r="B848" i="9"/>
  <c r="D848" i="9" s="1"/>
  <c r="E848" i="9" s="1"/>
  <c r="B856" i="9"/>
  <c r="D856" i="9" s="1"/>
  <c r="E856" i="9" s="1"/>
  <c r="B864" i="9"/>
  <c r="D864" i="9" s="1"/>
  <c r="E864" i="9" s="1"/>
  <c r="B872" i="9"/>
  <c r="D872" i="9" s="1"/>
  <c r="E872" i="9" s="1"/>
  <c r="B880" i="9"/>
  <c r="D880" i="9" s="1"/>
  <c r="E880" i="9" s="1"/>
  <c r="B888" i="9"/>
  <c r="D888" i="9" s="1"/>
  <c r="E888" i="9" s="1"/>
  <c r="B896" i="9"/>
  <c r="D896" i="9" s="1"/>
  <c r="E896" i="9" s="1"/>
  <c r="B904" i="9"/>
  <c r="D904" i="9" s="1"/>
  <c r="E904" i="9" s="1"/>
  <c r="B912" i="9"/>
  <c r="D912" i="9" s="1"/>
  <c r="E912" i="9" s="1"/>
  <c r="B920" i="9"/>
  <c r="D920" i="9" s="1"/>
  <c r="E920" i="9" s="1"/>
  <c r="B928" i="9"/>
  <c r="D928" i="9" s="1"/>
  <c r="E928" i="9" s="1"/>
  <c r="B936" i="9"/>
  <c r="D936" i="9" s="1"/>
  <c r="E936" i="9" s="1"/>
  <c r="B944" i="9"/>
  <c r="D944" i="9" s="1"/>
  <c r="E944" i="9" s="1"/>
  <c r="B952" i="9"/>
  <c r="D952" i="9" s="1"/>
  <c r="E952" i="9" s="1"/>
  <c r="B960" i="9"/>
  <c r="D960" i="9" s="1"/>
  <c r="E960" i="9" s="1"/>
  <c r="B968" i="9"/>
  <c r="D968" i="9" s="1"/>
  <c r="E968" i="9" s="1"/>
  <c r="B976" i="9"/>
  <c r="D976" i="9" s="1"/>
  <c r="E976" i="9" s="1"/>
  <c r="B984" i="9"/>
  <c r="D984" i="9" s="1"/>
  <c r="E984" i="9" s="1"/>
  <c r="B992" i="9"/>
  <c r="D992" i="9" s="1"/>
  <c r="E992" i="9" s="1"/>
  <c r="B1000" i="9"/>
  <c r="D1000" i="9" s="1"/>
  <c r="E1000" i="9" s="1"/>
  <c r="B1008" i="9"/>
  <c r="D1008" i="9" s="1"/>
  <c r="E1008" i="9" s="1"/>
  <c r="B1016" i="9"/>
  <c r="D1016" i="9" s="1"/>
  <c r="E1016" i="9" s="1"/>
  <c r="B1024" i="9"/>
  <c r="D1024" i="9" s="1"/>
  <c r="E1024" i="9" s="1"/>
  <c r="B1040" i="9"/>
  <c r="D1040" i="9" s="1"/>
  <c r="E1040" i="9" s="1"/>
  <c r="B1048" i="9"/>
  <c r="D1048" i="9" s="1"/>
  <c r="E1048" i="9" s="1"/>
  <c r="B1056" i="9"/>
  <c r="D1056" i="9" s="1"/>
  <c r="E1056" i="9" s="1"/>
  <c r="B1064" i="9"/>
  <c r="D1064" i="9" s="1"/>
  <c r="E1064" i="9" s="1"/>
  <c r="B1072" i="9"/>
  <c r="D1072" i="9" s="1"/>
  <c r="E1072" i="9" s="1"/>
  <c r="B1080" i="9"/>
  <c r="D1080" i="9" s="1"/>
  <c r="E1080" i="9" s="1"/>
  <c r="B1088" i="9"/>
  <c r="D1088" i="9" s="1"/>
  <c r="E1088" i="9" s="1"/>
  <c r="B1096" i="9"/>
  <c r="D1096" i="9" s="1"/>
  <c r="E1096" i="9" s="1"/>
  <c r="B1104" i="9"/>
  <c r="D1104" i="9" s="1"/>
  <c r="E1104" i="9" s="1"/>
  <c r="B1112" i="9"/>
  <c r="D1112" i="9" s="1"/>
  <c r="E1112" i="9" s="1"/>
  <c r="B1120" i="9"/>
  <c r="D1120" i="9" s="1"/>
  <c r="E1120" i="9" s="1"/>
  <c r="B1128" i="9"/>
  <c r="D1128" i="9" s="1"/>
  <c r="E1128" i="9" s="1"/>
  <c r="B1136" i="9"/>
  <c r="D1136" i="9" s="1"/>
  <c r="E1136" i="9" s="1"/>
  <c r="B1144" i="9"/>
  <c r="D1144" i="9" s="1"/>
  <c r="E1144" i="9" s="1"/>
  <c r="B1152" i="9"/>
  <c r="D1152" i="9" s="1"/>
  <c r="E1152" i="9" s="1"/>
  <c r="B1160" i="9"/>
  <c r="D1160" i="9" s="1"/>
  <c r="E1160" i="9" s="1"/>
  <c r="B1168" i="9"/>
  <c r="D1168" i="9" s="1"/>
  <c r="E1168" i="9" s="1"/>
  <c r="B1176" i="9"/>
  <c r="D1176" i="9" s="1"/>
  <c r="E1176" i="9" s="1"/>
  <c r="B1184" i="9"/>
  <c r="D1184" i="9" s="1"/>
  <c r="E1184" i="9" s="1"/>
  <c r="B1192" i="9"/>
  <c r="D1192" i="9" s="1"/>
  <c r="E1192" i="9" s="1"/>
  <c r="B1200" i="9"/>
  <c r="D1200" i="9" s="1"/>
  <c r="E1200" i="9" s="1"/>
  <c r="B1208" i="9"/>
  <c r="D1208" i="9" s="1"/>
  <c r="E1208" i="9" s="1"/>
  <c r="B1224" i="9"/>
  <c r="D1224" i="9" s="1"/>
  <c r="E1224" i="9" s="1"/>
  <c r="B1232" i="9"/>
  <c r="D1232" i="9" s="1"/>
  <c r="E1232" i="9" s="1"/>
  <c r="B1240" i="9"/>
  <c r="D1240" i="9" s="1"/>
  <c r="E1240" i="9" s="1"/>
  <c r="B1248" i="9"/>
  <c r="D1248" i="9" s="1"/>
  <c r="E1248" i="9" s="1"/>
  <c r="B1256" i="9"/>
  <c r="D1256" i="9" s="1"/>
  <c r="E1256" i="9" s="1"/>
  <c r="B1264" i="9"/>
  <c r="D1264" i="9" s="1"/>
  <c r="E1264" i="9" s="1"/>
  <c r="B1272" i="9"/>
  <c r="D1272" i="9" s="1"/>
  <c r="E1272" i="9" s="1"/>
  <c r="B1280" i="9"/>
  <c r="D1280" i="9" s="1"/>
  <c r="E1280" i="9" s="1"/>
  <c r="B1288" i="9"/>
  <c r="D1288" i="9" s="1"/>
  <c r="E1288" i="9" s="1"/>
  <c r="B1296" i="9"/>
  <c r="D1296" i="9" s="1"/>
  <c r="E1296" i="9" s="1"/>
  <c r="B1304" i="9"/>
  <c r="D1304" i="9" s="1"/>
  <c r="E1304" i="9" s="1"/>
  <c r="B1312" i="9"/>
  <c r="D1312" i="9" s="1"/>
  <c r="E1312" i="9" s="1"/>
  <c r="B1320" i="9"/>
  <c r="D1320" i="9" s="1"/>
  <c r="E1320" i="9" s="1"/>
  <c r="B1328" i="9"/>
  <c r="D1328" i="9" s="1"/>
  <c r="E1328" i="9" s="1"/>
  <c r="B1336" i="9"/>
  <c r="D1336" i="9" s="1"/>
  <c r="E1336" i="9" s="1"/>
  <c r="B1344" i="9"/>
  <c r="D1344" i="9" s="1"/>
  <c r="E1344" i="9" s="1"/>
  <c r="B1352" i="9"/>
  <c r="D1352" i="9" s="1"/>
  <c r="E1352" i="9" s="1"/>
  <c r="B1360" i="9"/>
  <c r="D1360" i="9" s="1"/>
  <c r="E1360" i="9" s="1"/>
  <c r="B1368" i="9"/>
  <c r="D1368" i="9" s="1"/>
  <c r="E1368" i="9" s="1"/>
  <c r="B1376" i="9"/>
  <c r="D1376" i="9" s="1"/>
  <c r="E1376" i="9" s="1"/>
  <c r="B1384" i="9"/>
  <c r="D1384" i="9" s="1"/>
  <c r="E1384" i="9" s="1"/>
  <c r="B1392" i="9"/>
  <c r="D1392" i="9" s="1"/>
  <c r="E1392" i="9" s="1"/>
  <c r="B1400" i="9"/>
  <c r="D1400" i="9" s="1"/>
  <c r="E1400" i="9" s="1"/>
  <c r="B1408" i="9"/>
  <c r="D1408" i="9" s="1"/>
  <c r="E1408" i="9" s="1"/>
  <c r="B1416" i="9"/>
  <c r="D1416" i="9" s="1"/>
  <c r="E1416" i="9" s="1"/>
  <c r="B1424" i="9"/>
  <c r="D1424" i="9" s="1"/>
  <c r="E1424" i="9" s="1"/>
  <c r="B1432" i="9"/>
  <c r="D1432" i="9" s="1"/>
  <c r="E1432" i="9" s="1"/>
  <c r="B1440" i="9"/>
  <c r="D1440" i="9" s="1"/>
  <c r="E1440" i="9" s="1"/>
  <c r="B1448" i="9"/>
  <c r="D1448" i="9" s="1"/>
  <c r="E1448" i="9" s="1"/>
  <c r="B1456" i="9"/>
  <c r="D1456" i="9" s="1"/>
  <c r="E1456" i="9" s="1"/>
  <c r="B1464" i="9"/>
  <c r="D1464" i="9" s="1"/>
  <c r="E1464" i="9" s="1"/>
  <c r="B1472" i="9"/>
  <c r="D1472" i="9" s="1"/>
  <c r="E1472" i="9" s="1"/>
  <c r="B1480" i="9"/>
  <c r="D1480" i="9" s="1"/>
  <c r="E1480" i="9" s="1"/>
  <c r="B1488" i="9"/>
  <c r="D1488" i="9" s="1"/>
  <c r="E1488" i="9" s="1"/>
  <c r="B1496" i="9"/>
  <c r="D1496" i="9" s="1"/>
  <c r="E1496" i="9" s="1"/>
  <c r="B15" i="9"/>
  <c r="D15" i="9" s="1"/>
  <c r="E15" i="9" s="1"/>
  <c r="B33" i="9"/>
  <c r="D33" i="9" s="1"/>
  <c r="E33" i="9" s="1"/>
  <c r="B56" i="9"/>
  <c r="D56" i="9" s="1"/>
  <c r="E56" i="9" s="1"/>
  <c r="B79" i="9"/>
  <c r="D79" i="9" s="1"/>
  <c r="E79" i="9" s="1"/>
  <c r="B97" i="9"/>
  <c r="D97" i="9" s="1"/>
  <c r="E97" i="9" s="1"/>
  <c r="B120" i="9"/>
  <c r="D120" i="9" s="1"/>
  <c r="E120" i="9" s="1"/>
  <c r="B137" i="9"/>
  <c r="D137" i="9" s="1"/>
  <c r="E137" i="9" s="1"/>
  <c r="B153" i="9"/>
  <c r="D153" i="9" s="1"/>
  <c r="E153" i="9" s="1"/>
  <c r="B169" i="9"/>
  <c r="D169" i="9" s="1"/>
  <c r="E169" i="9" s="1"/>
  <c r="B185" i="9"/>
  <c r="D185" i="9" s="1"/>
  <c r="E185" i="9" s="1"/>
  <c r="B201" i="9"/>
  <c r="D201" i="9" s="1"/>
  <c r="E201" i="9" s="1"/>
  <c r="B217" i="9"/>
  <c r="D217" i="9" s="1"/>
  <c r="E217" i="9" s="1"/>
  <c r="B233" i="9"/>
  <c r="D233" i="9" s="1"/>
  <c r="E233" i="9" s="1"/>
  <c r="B249" i="9"/>
  <c r="D249" i="9" s="1"/>
  <c r="E249" i="9" s="1"/>
  <c r="B265" i="9"/>
  <c r="D265" i="9" s="1"/>
  <c r="E265" i="9" s="1"/>
  <c r="B281" i="9"/>
  <c r="D281" i="9" s="1"/>
  <c r="E281" i="9" s="1"/>
  <c r="B297" i="9"/>
  <c r="D297" i="9" s="1"/>
  <c r="E297" i="9" s="1"/>
  <c r="B313" i="9"/>
  <c r="D313" i="9" s="1"/>
  <c r="E313" i="9" s="1"/>
  <c r="B329" i="9"/>
  <c r="D329" i="9" s="1"/>
  <c r="E329" i="9" s="1"/>
  <c r="B345" i="9"/>
  <c r="D345" i="9" s="1"/>
  <c r="E345" i="9" s="1"/>
  <c r="B361" i="9"/>
  <c r="D361" i="9" s="1"/>
  <c r="E361" i="9" s="1"/>
  <c r="B377" i="9"/>
  <c r="D377" i="9" s="1"/>
  <c r="E377" i="9" s="1"/>
  <c r="B392" i="9"/>
  <c r="D392" i="9" s="1"/>
  <c r="E392" i="9" s="1"/>
  <c r="B403" i="9"/>
  <c r="D403" i="9" s="1"/>
  <c r="E403" i="9" s="1"/>
  <c r="B417" i="9"/>
  <c r="D417" i="9" s="1"/>
  <c r="E417" i="9" s="1"/>
  <c r="B431" i="9"/>
  <c r="D431" i="9" s="1"/>
  <c r="E431" i="9" s="1"/>
  <c r="B442" i="9"/>
  <c r="D442" i="9" s="1"/>
  <c r="E442" i="9" s="1"/>
  <c r="B456" i="9"/>
  <c r="D456" i="9" s="1"/>
  <c r="E456" i="9" s="1"/>
  <c r="B467" i="9"/>
  <c r="D467" i="9" s="1"/>
  <c r="E467" i="9" s="1"/>
  <c r="B479" i="9"/>
  <c r="D479" i="9" s="1"/>
  <c r="E479" i="9" s="1"/>
  <c r="B488" i="9"/>
  <c r="D488" i="9" s="1"/>
  <c r="E488" i="9" s="1"/>
  <c r="B497" i="9"/>
  <c r="D497" i="9" s="1"/>
  <c r="E497" i="9" s="1"/>
  <c r="B506" i="9"/>
  <c r="D506" i="9" s="1"/>
  <c r="E506" i="9" s="1"/>
  <c r="B515" i="9"/>
  <c r="D515" i="9" s="1"/>
  <c r="E515" i="9" s="1"/>
  <c r="B525" i="9"/>
  <c r="D525" i="9" s="1"/>
  <c r="E525" i="9" s="1"/>
  <c r="B534" i="9"/>
  <c r="D534" i="9" s="1"/>
  <c r="E534" i="9" s="1"/>
  <c r="B543" i="9"/>
  <c r="D543" i="9" s="1"/>
  <c r="E543" i="9" s="1"/>
  <c r="B552" i="9"/>
  <c r="D552" i="9" s="1"/>
  <c r="E552" i="9" s="1"/>
  <c r="B570" i="9"/>
  <c r="D570" i="9" s="1"/>
  <c r="E570" i="9" s="1"/>
  <c r="B579" i="9"/>
  <c r="D579" i="9" s="1"/>
  <c r="E579" i="9" s="1"/>
  <c r="B589" i="9"/>
  <c r="D589" i="9" s="1"/>
  <c r="E589" i="9" s="1"/>
  <c r="B598" i="9"/>
  <c r="D598" i="9" s="1"/>
  <c r="E598" i="9" s="1"/>
  <c r="B607" i="9"/>
  <c r="D607" i="9" s="1"/>
  <c r="E607" i="9" s="1"/>
  <c r="B616" i="9"/>
  <c r="D616" i="9" s="1"/>
  <c r="E616" i="9" s="1"/>
  <c r="B625" i="9"/>
  <c r="D625" i="9" s="1"/>
  <c r="E625" i="9" s="1"/>
  <c r="B634" i="9"/>
  <c r="D634" i="9" s="1"/>
  <c r="E634" i="9" s="1"/>
  <c r="B643" i="9"/>
  <c r="D643" i="9" s="1"/>
  <c r="E643" i="9" s="1"/>
  <c r="B653" i="9"/>
  <c r="D653" i="9" s="1"/>
  <c r="E653" i="9" s="1"/>
  <c r="B662" i="9"/>
  <c r="D662" i="9" s="1"/>
  <c r="E662" i="9" s="1"/>
  <c r="B671" i="9"/>
  <c r="D671" i="9" s="1"/>
  <c r="E671" i="9" s="1"/>
  <c r="B680" i="9"/>
  <c r="D680" i="9" s="1"/>
  <c r="E680" i="9" s="1"/>
  <c r="B689" i="9"/>
  <c r="D689" i="9" s="1"/>
  <c r="E689" i="9" s="1"/>
  <c r="B698" i="9"/>
  <c r="D698" i="9" s="1"/>
  <c r="E698" i="9" s="1"/>
  <c r="B707" i="9"/>
  <c r="D707" i="9" s="1"/>
  <c r="E707" i="9" s="1"/>
  <c r="B717" i="9"/>
  <c r="D717" i="9" s="1"/>
  <c r="E717" i="9" s="1"/>
  <c r="B726" i="9"/>
  <c r="D726" i="9" s="1"/>
  <c r="E726" i="9" s="1"/>
  <c r="B735" i="9"/>
  <c r="D735" i="9" s="1"/>
  <c r="E735" i="9" s="1"/>
  <c r="B744" i="9"/>
  <c r="D744" i="9" s="1"/>
  <c r="E744" i="9" s="1"/>
  <c r="B753" i="9"/>
  <c r="D753" i="9" s="1"/>
  <c r="E753" i="9" s="1"/>
  <c r="B761" i="9"/>
  <c r="D761" i="9" s="1"/>
  <c r="E761" i="9" s="1"/>
  <c r="B769" i="9"/>
  <c r="D769" i="9" s="1"/>
  <c r="E769" i="9" s="1"/>
  <c r="B777" i="9"/>
  <c r="D777" i="9" s="1"/>
  <c r="E777" i="9" s="1"/>
  <c r="B785" i="9"/>
  <c r="D785" i="9" s="1"/>
  <c r="E785" i="9" s="1"/>
  <c r="B793" i="9"/>
  <c r="D793" i="9" s="1"/>
  <c r="E793" i="9" s="1"/>
  <c r="B801" i="9"/>
  <c r="D801" i="9" s="1"/>
  <c r="E801" i="9" s="1"/>
  <c r="B809" i="9"/>
  <c r="D809" i="9" s="1"/>
  <c r="E809" i="9" s="1"/>
  <c r="B817" i="9"/>
  <c r="D817" i="9" s="1"/>
  <c r="E817" i="9" s="1"/>
  <c r="B825" i="9"/>
  <c r="D825" i="9" s="1"/>
  <c r="E825" i="9" s="1"/>
  <c r="B833" i="9"/>
  <c r="D833" i="9" s="1"/>
  <c r="E833" i="9" s="1"/>
  <c r="B841" i="9"/>
  <c r="D841" i="9" s="1"/>
  <c r="E841" i="9" s="1"/>
  <c r="B849" i="9"/>
  <c r="D849" i="9" s="1"/>
  <c r="E849" i="9" s="1"/>
  <c r="B857" i="9"/>
  <c r="D857" i="9" s="1"/>
  <c r="E857" i="9" s="1"/>
  <c r="B865" i="9"/>
  <c r="D865" i="9" s="1"/>
  <c r="E865" i="9" s="1"/>
  <c r="B873" i="9"/>
  <c r="D873" i="9" s="1"/>
  <c r="E873" i="9" s="1"/>
  <c r="B881" i="9"/>
  <c r="D881" i="9" s="1"/>
  <c r="E881" i="9" s="1"/>
  <c r="B889" i="9"/>
  <c r="D889" i="9" s="1"/>
  <c r="E889" i="9" s="1"/>
  <c r="B897" i="9"/>
  <c r="D897" i="9" s="1"/>
  <c r="E897" i="9" s="1"/>
  <c r="B905" i="9"/>
  <c r="D905" i="9" s="1"/>
  <c r="E905" i="9" s="1"/>
  <c r="B913" i="9"/>
  <c r="D913" i="9" s="1"/>
  <c r="E913" i="9" s="1"/>
  <c r="B921" i="9"/>
  <c r="D921" i="9" s="1"/>
  <c r="E921" i="9" s="1"/>
  <c r="B929" i="9"/>
  <c r="D929" i="9" s="1"/>
  <c r="E929" i="9" s="1"/>
  <c r="B937" i="9"/>
  <c r="D937" i="9" s="1"/>
  <c r="E937" i="9" s="1"/>
  <c r="B945" i="9"/>
  <c r="D945" i="9" s="1"/>
  <c r="E945" i="9" s="1"/>
  <c r="B953" i="9"/>
  <c r="D953" i="9" s="1"/>
  <c r="E953" i="9" s="1"/>
  <c r="B961" i="9"/>
  <c r="D961" i="9" s="1"/>
  <c r="E961" i="9" s="1"/>
  <c r="B969" i="9"/>
  <c r="D969" i="9" s="1"/>
  <c r="E969" i="9" s="1"/>
  <c r="B977" i="9"/>
  <c r="D977" i="9" s="1"/>
  <c r="E977" i="9" s="1"/>
  <c r="B993" i="9"/>
  <c r="D993" i="9" s="1"/>
  <c r="E993" i="9" s="1"/>
  <c r="B1001" i="9"/>
  <c r="D1001" i="9" s="1"/>
  <c r="E1001" i="9" s="1"/>
  <c r="B1009" i="9"/>
  <c r="D1009" i="9" s="1"/>
  <c r="E1009" i="9" s="1"/>
  <c r="B1017" i="9"/>
  <c r="D1017" i="9" s="1"/>
  <c r="E1017" i="9" s="1"/>
  <c r="B1025" i="9"/>
  <c r="D1025" i="9" s="1"/>
  <c r="E1025" i="9" s="1"/>
  <c r="B1033" i="9"/>
  <c r="D1033" i="9" s="1"/>
  <c r="E1033" i="9" s="1"/>
  <c r="B1041" i="9"/>
  <c r="D1041" i="9" s="1"/>
  <c r="E1041" i="9" s="1"/>
  <c r="B1049" i="9"/>
  <c r="D1049" i="9" s="1"/>
  <c r="E1049" i="9" s="1"/>
  <c r="B1057" i="9"/>
  <c r="D1057" i="9" s="1"/>
  <c r="E1057" i="9" s="1"/>
  <c r="B1065" i="9"/>
  <c r="D1065" i="9" s="1"/>
  <c r="E1065" i="9" s="1"/>
  <c r="B1073" i="9"/>
  <c r="D1073" i="9" s="1"/>
  <c r="E1073" i="9" s="1"/>
  <c r="B1081" i="9"/>
  <c r="D1081" i="9" s="1"/>
  <c r="E1081" i="9" s="1"/>
  <c r="B1089" i="9"/>
  <c r="D1089" i="9" s="1"/>
  <c r="E1089" i="9" s="1"/>
  <c r="B1097" i="9"/>
  <c r="D1097" i="9" s="1"/>
  <c r="E1097" i="9" s="1"/>
  <c r="B1105" i="9"/>
  <c r="D1105" i="9" s="1"/>
  <c r="E1105" i="9" s="1"/>
  <c r="B1113" i="9"/>
  <c r="D1113" i="9" s="1"/>
  <c r="E1113" i="9" s="1"/>
  <c r="B1121" i="9"/>
  <c r="D1121" i="9" s="1"/>
  <c r="E1121" i="9" s="1"/>
  <c r="B1129" i="9"/>
  <c r="D1129" i="9" s="1"/>
  <c r="E1129" i="9" s="1"/>
  <c r="B1137" i="9"/>
  <c r="D1137" i="9" s="1"/>
  <c r="E1137" i="9" s="1"/>
  <c r="B1145" i="9"/>
  <c r="D1145" i="9" s="1"/>
  <c r="E1145" i="9" s="1"/>
  <c r="B1153" i="9"/>
  <c r="D1153" i="9" s="1"/>
  <c r="E1153" i="9" s="1"/>
  <c r="B1161" i="9"/>
  <c r="D1161" i="9" s="1"/>
  <c r="E1161" i="9" s="1"/>
  <c r="B1169" i="9"/>
  <c r="D1169" i="9" s="1"/>
  <c r="E1169" i="9" s="1"/>
  <c r="B1177" i="9"/>
  <c r="D1177" i="9" s="1"/>
  <c r="E1177" i="9" s="1"/>
  <c r="B1185" i="9"/>
  <c r="D1185" i="9" s="1"/>
  <c r="E1185" i="9" s="1"/>
  <c r="B1193" i="9"/>
  <c r="D1193" i="9" s="1"/>
  <c r="E1193" i="9" s="1"/>
  <c r="B1201" i="9"/>
  <c r="D1201" i="9" s="1"/>
  <c r="E1201" i="9" s="1"/>
  <c r="B1209" i="9"/>
  <c r="D1209" i="9" s="1"/>
  <c r="E1209" i="9" s="1"/>
  <c r="B1217" i="9"/>
  <c r="D1217" i="9" s="1"/>
  <c r="E1217" i="9" s="1"/>
  <c r="B1225" i="9"/>
  <c r="D1225" i="9" s="1"/>
  <c r="E1225" i="9" s="1"/>
  <c r="B1233" i="9"/>
  <c r="D1233" i="9" s="1"/>
  <c r="E1233" i="9" s="1"/>
  <c r="B1241" i="9"/>
  <c r="D1241" i="9" s="1"/>
  <c r="E1241" i="9" s="1"/>
  <c r="B1249" i="9"/>
  <c r="D1249" i="9" s="1"/>
  <c r="E1249" i="9" s="1"/>
  <c r="B1257" i="9"/>
  <c r="D1257" i="9" s="1"/>
  <c r="E1257" i="9" s="1"/>
  <c r="B1265" i="9"/>
  <c r="D1265" i="9" s="1"/>
  <c r="E1265" i="9" s="1"/>
  <c r="B1273" i="9"/>
  <c r="D1273" i="9" s="1"/>
  <c r="E1273" i="9" s="1"/>
  <c r="B1281" i="9"/>
  <c r="D1281" i="9" s="1"/>
  <c r="E1281" i="9" s="1"/>
  <c r="B1289" i="9"/>
  <c r="D1289" i="9" s="1"/>
  <c r="E1289" i="9" s="1"/>
  <c r="B1297" i="9"/>
  <c r="D1297" i="9" s="1"/>
  <c r="E1297" i="9" s="1"/>
  <c r="B1305" i="9"/>
  <c r="D1305" i="9" s="1"/>
  <c r="E1305" i="9" s="1"/>
  <c r="B1313" i="9"/>
  <c r="D1313" i="9" s="1"/>
  <c r="E1313" i="9" s="1"/>
  <c r="B1321" i="9"/>
  <c r="D1321" i="9" s="1"/>
  <c r="E1321" i="9" s="1"/>
  <c r="B1329" i="9"/>
  <c r="D1329" i="9" s="1"/>
  <c r="E1329" i="9" s="1"/>
  <c r="B1337" i="9"/>
  <c r="D1337" i="9" s="1"/>
  <c r="E1337" i="9" s="1"/>
  <c r="B1345" i="9"/>
  <c r="D1345" i="9" s="1"/>
  <c r="E1345" i="9" s="1"/>
  <c r="B1353" i="9"/>
  <c r="D1353" i="9" s="1"/>
  <c r="E1353" i="9" s="1"/>
  <c r="B1361" i="9"/>
  <c r="D1361" i="9" s="1"/>
  <c r="E1361" i="9" s="1"/>
  <c r="B1369" i="9"/>
  <c r="D1369" i="9" s="1"/>
  <c r="E1369" i="9" s="1"/>
  <c r="B1377" i="9"/>
  <c r="D1377" i="9" s="1"/>
  <c r="E1377" i="9" s="1"/>
  <c r="B1385" i="9"/>
  <c r="D1385" i="9" s="1"/>
  <c r="E1385" i="9" s="1"/>
  <c r="B1393" i="9"/>
  <c r="D1393" i="9" s="1"/>
  <c r="E1393" i="9" s="1"/>
  <c r="B1401" i="9"/>
  <c r="D1401" i="9" s="1"/>
  <c r="E1401" i="9" s="1"/>
  <c r="B1409" i="9"/>
  <c r="D1409" i="9" s="1"/>
  <c r="E1409" i="9" s="1"/>
  <c r="B16" i="9"/>
  <c r="D16" i="9" s="1"/>
  <c r="E16" i="9" s="1"/>
  <c r="B39" i="9"/>
  <c r="D39" i="9" s="1"/>
  <c r="E39" i="9" s="1"/>
  <c r="B57" i="9"/>
  <c r="D57" i="9" s="1"/>
  <c r="E57" i="9" s="1"/>
  <c r="B80" i="9"/>
  <c r="D80" i="9" s="1"/>
  <c r="E80" i="9" s="1"/>
  <c r="B103" i="9"/>
  <c r="D103" i="9" s="1"/>
  <c r="E103" i="9" s="1"/>
  <c r="B121" i="9"/>
  <c r="D121" i="9" s="1"/>
  <c r="E121" i="9" s="1"/>
  <c r="B138" i="9"/>
  <c r="D138" i="9" s="1"/>
  <c r="E138" i="9" s="1"/>
  <c r="B154" i="9"/>
  <c r="D154" i="9" s="1"/>
  <c r="E154" i="9" s="1"/>
  <c r="B170" i="9"/>
  <c r="D170" i="9" s="1"/>
  <c r="E170" i="9" s="1"/>
  <c r="B186" i="9"/>
  <c r="D186" i="9" s="1"/>
  <c r="E186" i="9" s="1"/>
  <c r="B202" i="9"/>
  <c r="D202" i="9" s="1"/>
  <c r="E202" i="9" s="1"/>
  <c r="B218" i="9"/>
  <c r="D218" i="9" s="1"/>
  <c r="E218" i="9" s="1"/>
  <c r="B234" i="9"/>
  <c r="D234" i="9" s="1"/>
  <c r="E234" i="9" s="1"/>
  <c r="B250" i="9"/>
  <c r="D250" i="9" s="1"/>
  <c r="E250" i="9" s="1"/>
  <c r="B266" i="9"/>
  <c r="D266" i="9" s="1"/>
  <c r="E266" i="9" s="1"/>
  <c r="B282" i="9"/>
  <c r="D282" i="9" s="1"/>
  <c r="E282" i="9" s="1"/>
  <c r="B298" i="9"/>
  <c r="D298" i="9" s="1"/>
  <c r="E298" i="9" s="1"/>
  <c r="B314" i="9"/>
  <c r="D314" i="9" s="1"/>
  <c r="E314" i="9" s="1"/>
  <c r="B330" i="9"/>
  <c r="D330" i="9" s="1"/>
  <c r="E330" i="9" s="1"/>
  <c r="B346" i="9"/>
  <c r="D346" i="9" s="1"/>
  <c r="E346" i="9" s="1"/>
  <c r="B362" i="9"/>
  <c r="D362" i="9" s="1"/>
  <c r="E362" i="9" s="1"/>
  <c r="B378" i="9"/>
  <c r="D378" i="9" s="1"/>
  <c r="E378" i="9" s="1"/>
  <c r="B393" i="9"/>
  <c r="D393" i="9" s="1"/>
  <c r="E393" i="9" s="1"/>
  <c r="B407" i="9"/>
  <c r="D407" i="9" s="1"/>
  <c r="E407" i="9" s="1"/>
  <c r="B418" i="9"/>
  <c r="D418" i="9" s="1"/>
  <c r="E418" i="9" s="1"/>
  <c r="B432" i="9"/>
  <c r="D432" i="9" s="1"/>
  <c r="E432" i="9" s="1"/>
  <c r="B443" i="9"/>
  <c r="D443" i="9" s="1"/>
  <c r="E443" i="9" s="1"/>
  <c r="B457" i="9"/>
  <c r="D457" i="9" s="1"/>
  <c r="E457" i="9" s="1"/>
  <c r="B470" i="9"/>
  <c r="D470" i="9" s="1"/>
  <c r="E470" i="9" s="1"/>
  <c r="B480" i="9"/>
  <c r="D480" i="9" s="1"/>
  <c r="E480" i="9" s="1"/>
  <c r="B489" i="9"/>
  <c r="D489" i="9" s="1"/>
  <c r="E489" i="9" s="1"/>
  <c r="B498" i="9"/>
  <c r="D498" i="9" s="1"/>
  <c r="E498" i="9" s="1"/>
  <c r="B507" i="9"/>
  <c r="D507" i="9" s="1"/>
  <c r="E507" i="9" s="1"/>
  <c r="B517" i="9"/>
  <c r="D517" i="9" s="1"/>
  <c r="E517" i="9" s="1"/>
  <c r="B526" i="9"/>
  <c r="D526" i="9" s="1"/>
  <c r="E526" i="9" s="1"/>
  <c r="B535" i="9"/>
  <c r="D535" i="9" s="1"/>
  <c r="E535" i="9" s="1"/>
  <c r="B544" i="9"/>
  <c r="D544" i="9" s="1"/>
  <c r="E544" i="9" s="1"/>
  <c r="B553" i="9"/>
  <c r="D553" i="9" s="1"/>
  <c r="E553" i="9" s="1"/>
  <c r="B562" i="9"/>
  <c r="D562" i="9" s="1"/>
  <c r="E562" i="9" s="1"/>
  <c r="B571" i="9"/>
  <c r="D571" i="9" s="1"/>
  <c r="E571" i="9" s="1"/>
  <c r="B581" i="9"/>
  <c r="D581" i="9" s="1"/>
  <c r="E581" i="9" s="1"/>
  <c r="B590" i="9"/>
  <c r="D590" i="9" s="1"/>
  <c r="E590" i="9" s="1"/>
  <c r="B599" i="9"/>
  <c r="D599" i="9" s="1"/>
  <c r="E599" i="9" s="1"/>
  <c r="B608" i="9"/>
  <c r="D608" i="9" s="1"/>
  <c r="E608" i="9" s="1"/>
  <c r="B617" i="9"/>
  <c r="D617" i="9" s="1"/>
  <c r="E617" i="9" s="1"/>
  <c r="B626" i="9"/>
  <c r="D626" i="9" s="1"/>
  <c r="E626" i="9" s="1"/>
  <c r="B635" i="9"/>
  <c r="D635" i="9" s="1"/>
  <c r="E635" i="9" s="1"/>
  <c r="B645" i="9"/>
  <c r="D645" i="9" s="1"/>
  <c r="E645" i="9" s="1"/>
  <c r="B654" i="9"/>
  <c r="D654" i="9" s="1"/>
  <c r="E654" i="9" s="1"/>
  <c r="B663" i="9"/>
  <c r="D663" i="9" s="1"/>
  <c r="E663" i="9" s="1"/>
  <c r="B672" i="9"/>
  <c r="D672" i="9" s="1"/>
  <c r="E672" i="9" s="1"/>
  <c r="B681" i="9"/>
  <c r="D681" i="9" s="1"/>
  <c r="E681" i="9" s="1"/>
  <c r="B690" i="9"/>
  <c r="D690" i="9" s="1"/>
  <c r="E690" i="9" s="1"/>
  <c r="B699" i="9"/>
  <c r="D699" i="9" s="1"/>
  <c r="E699" i="9" s="1"/>
  <c r="B709" i="9"/>
  <c r="D709" i="9" s="1"/>
  <c r="E709" i="9" s="1"/>
  <c r="B718" i="9"/>
  <c r="D718" i="9" s="1"/>
  <c r="E718" i="9" s="1"/>
  <c r="B727" i="9"/>
  <c r="D727" i="9" s="1"/>
  <c r="E727" i="9" s="1"/>
  <c r="B736" i="9"/>
  <c r="D736" i="9" s="1"/>
  <c r="E736" i="9" s="1"/>
  <c r="B745" i="9"/>
  <c r="D745" i="9" s="1"/>
  <c r="E745" i="9" s="1"/>
  <c r="B754" i="9"/>
  <c r="D754" i="9" s="1"/>
  <c r="E754" i="9" s="1"/>
  <c r="B762" i="9"/>
  <c r="D762" i="9" s="1"/>
  <c r="E762" i="9" s="1"/>
  <c r="B770" i="9"/>
  <c r="D770" i="9" s="1"/>
  <c r="E770" i="9" s="1"/>
  <c r="B778" i="9"/>
  <c r="D778" i="9" s="1"/>
  <c r="E778" i="9" s="1"/>
  <c r="B786" i="9"/>
  <c r="D786" i="9" s="1"/>
  <c r="E786" i="9" s="1"/>
  <c r="B794" i="9"/>
  <c r="D794" i="9" s="1"/>
  <c r="E794" i="9" s="1"/>
  <c r="B802" i="9"/>
  <c r="D802" i="9" s="1"/>
  <c r="E802" i="9" s="1"/>
  <c r="B810" i="9"/>
  <c r="D810" i="9" s="1"/>
  <c r="E810" i="9" s="1"/>
  <c r="B818" i="9"/>
  <c r="D818" i="9" s="1"/>
  <c r="E818" i="9" s="1"/>
  <c r="B826" i="9"/>
  <c r="D826" i="9" s="1"/>
  <c r="E826" i="9" s="1"/>
  <c r="B834" i="9"/>
  <c r="D834" i="9" s="1"/>
  <c r="E834" i="9" s="1"/>
  <c r="B842" i="9"/>
  <c r="D842" i="9" s="1"/>
  <c r="E842" i="9" s="1"/>
  <c r="B850" i="9"/>
  <c r="D850" i="9" s="1"/>
  <c r="E850" i="9" s="1"/>
  <c r="B858" i="9"/>
  <c r="D858" i="9" s="1"/>
  <c r="E858" i="9" s="1"/>
  <c r="B866" i="9"/>
  <c r="D866" i="9" s="1"/>
  <c r="E866" i="9" s="1"/>
  <c r="B874" i="9"/>
  <c r="D874" i="9" s="1"/>
  <c r="E874" i="9" s="1"/>
  <c r="B882" i="9"/>
  <c r="D882" i="9" s="1"/>
  <c r="E882" i="9" s="1"/>
  <c r="B890" i="9"/>
  <c r="D890" i="9" s="1"/>
  <c r="E890" i="9" s="1"/>
  <c r="B898" i="9"/>
  <c r="D898" i="9" s="1"/>
  <c r="E898" i="9" s="1"/>
  <c r="B906" i="9"/>
  <c r="D906" i="9" s="1"/>
  <c r="E906" i="9" s="1"/>
  <c r="B914" i="9"/>
  <c r="D914" i="9" s="1"/>
  <c r="E914" i="9" s="1"/>
  <c r="B922" i="9"/>
  <c r="D922" i="9" s="1"/>
  <c r="E922" i="9" s="1"/>
  <c r="B930" i="9"/>
  <c r="D930" i="9" s="1"/>
  <c r="E930" i="9" s="1"/>
  <c r="B938" i="9"/>
  <c r="D938" i="9" s="1"/>
  <c r="E938" i="9" s="1"/>
  <c r="B946" i="9"/>
  <c r="D946" i="9" s="1"/>
  <c r="E946" i="9" s="1"/>
  <c r="B954" i="9"/>
  <c r="D954" i="9" s="1"/>
  <c r="E954" i="9" s="1"/>
  <c r="B962" i="9"/>
  <c r="D962" i="9" s="1"/>
  <c r="E962" i="9" s="1"/>
  <c r="B970" i="9"/>
  <c r="D970" i="9" s="1"/>
  <c r="E970" i="9" s="1"/>
  <c r="B978" i="9"/>
  <c r="D978" i="9" s="1"/>
  <c r="E978" i="9" s="1"/>
  <c r="B986" i="9"/>
  <c r="D986" i="9" s="1"/>
  <c r="E986" i="9" s="1"/>
  <c r="B994" i="9"/>
  <c r="D994" i="9" s="1"/>
  <c r="E994" i="9" s="1"/>
  <c r="B1002" i="9"/>
  <c r="D1002" i="9" s="1"/>
  <c r="E1002" i="9" s="1"/>
  <c r="B1010" i="9"/>
  <c r="D1010" i="9" s="1"/>
  <c r="E1010" i="9" s="1"/>
  <c r="B1018" i="9"/>
  <c r="D1018" i="9" s="1"/>
  <c r="E1018" i="9" s="1"/>
  <c r="B1026" i="9"/>
  <c r="D1026" i="9" s="1"/>
  <c r="E1026" i="9" s="1"/>
  <c r="B1034" i="9"/>
  <c r="D1034" i="9" s="1"/>
  <c r="E1034" i="9" s="1"/>
  <c r="B1042" i="9"/>
  <c r="D1042" i="9" s="1"/>
  <c r="E1042" i="9" s="1"/>
  <c r="B1058" i="9"/>
  <c r="D1058" i="9" s="1"/>
  <c r="E1058" i="9" s="1"/>
  <c r="B1066" i="9"/>
  <c r="D1066" i="9" s="1"/>
  <c r="E1066" i="9" s="1"/>
  <c r="B1074" i="9"/>
  <c r="D1074" i="9" s="1"/>
  <c r="E1074" i="9" s="1"/>
  <c r="B1082" i="9"/>
  <c r="D1082" i="9" s="1"/>
  <c r="E1082" i="9" s="1"/>
  <c r="B1090" i="9"/>
  <c r="D1090" i="9" s="1"/>
  <c r="E1090" i="9" s="1"/>
  <c r="B1098" i="9"/>
  <c r="D1098" i="9" s="1"/>
  <c r="E1098" i="9" s="1"/>
  <c r="B1106" i="9"/>
  <c r="D1106" i="9" s="1"/>
  <c r="E1106" i="9" s="1"/>
  <c r="B1114" i="9"/>
  <c r="D1114" i="9" s="1"/>
  <c r="E1114" i="9" s="1"/>
  <c r="B1122" i="9"/>
  <c r="D1122" i="9" s="1"/>
  <c r="E1122" i="9" s="1"/>
  <c r="B1130" i="9"/>
  <c r="D1130" i="9" s="1"/>
  <c r="E1130" i="9" s="1"/>
  <c r="B1138" i="9"/>
  <c r="D1138" i="9" s="1"/>
  <c r="E1138" i="9" s="1"/>
  <c r="B1146" i="9"/>
  <c r="D1146" i="9" s="1"/>
  <c r="E1146" i="9" s="1"/>
  <c r="B1154" i="9"/>
  <c r="D1154" i="9" s="1"/>
  <c r="E1154" i="9" s="1"/>
  <c r="B1162" i="9"/>
  <c r="D1162" i="9" s="1"/>
  <c r="E1162" i="9" s="1"/>
  <c r="B1170" i="9"/>
  <c r="D1170" i="9" s="1"/>
  <c r="E1170" i="9" s="1"/>
  <c r="B1178" i="9"/>
  <c r="D1178" i="9" s="1"/>
  <c r="E1178" i="9" s="1"/>
  <c r="B1186" i="9"/>
  <c r="D1186" i="9" s="1"/>
  <c r="E1186" i="9" s="1"/>
  <c r="B1194" i="9"/>
  <c r="D1194" i="9" s="1"/>
  <c r="E1194" i="9" s="1"/>
  <c r="B1202" i="9"/>
  <c r="D1202" i="9" s="1"/>
  <c r="E1202" i="9" s="1"/>
  <c r="B1210" i="9"/>
  <c r="D1210" i="9" s="1"/>
  <c r="E1210" i="9" s="1"/>
  <c r="B1218" i="9"/>
  <c r="D1218" i="9" s="1"/>
  <c r="E1218" i="9" s="1"/>
  <c r="B1226" i="9"/>
  <c r="D1226" i="9" s="1"/>
  <c r="E1226" i="9" s="1"/>
  <c r="B1234" i="9"/>
  <c r="D1234" i="9" s="1"/>
  <c r="E1234" i="9" s="1"/>
  <c r="B1242" i="9"/>
  <c r="D1242" i="9" s="1"/>
  <c r="E1242" i="9" s="1"/>
  <c r="B1250" i="9"/>
  <c r="D1250" i="9" s="1"/>
  <c r="E1250" i="9" s="1"/>
  <c r="B1258" i="9"/>
  <c r="D1258" i="9" s="1"/>
  <c r="E1258" i="9" s="1"/>
  <c r="B1266" i="9"/>
  <c r="D1266" i="9" s="1"/>
  <c r="E1266" i="9" s="1"/>
  <c r="B1274" i="9"/>
  <c r="D1274" i="9" s="1"/>
  <c r="E1274" i="9" s="1"/>
  <c r="B1282" i="9"/>
  <c r="D1282" i="9" s="1"/>
  <c r="E1282" i="9" s="1"/>
  <c r="B1290" i="9"/>
  <c r="D1290" i="9" s="1"/>
  <c r="E1290" i="9" s="1"/>
  <c r="B1298" i="9"/>
  <c r="D1298" i="9" s="1"/>
  <c r="E1298" i="9" s="1"/>
  <c r="B1306" i="9"/>
  <c r="D1306" i="9" s="1"/>
  <c r="E1306" i="9" s="1"/>
  <c r="B1314" i="9"/>
  <c r="D1314" i="9" s="1"/>
  <c r="E1314" i="9" s="1"/>
  <c r="B1322" i="9"/>
  <c r="D1322" i="9" s="1"/>
  <c r="E1322" i="9" s="1"/>
  <c r="B1330" i="9"/>
  <c r="D1330" i="9" s="1"/>
  <c r="E1330" i="9" s="1"/>
  <c r="B1338" i="9"/>
  <c r="D1338" i="9" s="1"/>
  <c r="E1338" i="9" s="1"/>
  <c r="B1346" i="9"/>
  <c r="D1346" i="9" s="1"/>
  <c r="E1346" i="9" s="1"/>
  <c r="B1354" i="9"/>
  <c r="D1354" i="9" s="1"/>
  <c r="E1354" i="9" s="1"/>
  <c r="B1370" i="9"/>
  <c r="D1370" i="9" s="1"/>
  <c r="E1370" i="9" s="1"/>
  <c r="B1378" i="9"/>
  <c r="D1378" i="9" s="1"/>
  <c r="E1378" i="9" s="1"/>
  <c r="B1386" i="9"/>
  <c r="D1386" i="9" s="1"/>
  <c r="E1386" i="9" s="1"/>
  <c r="B1394" i="9"/>
  <c r="D1394" i="9" s="1"/>
  <c r="E1394" i="9" s="1"/>
  <c r="B1402" i="9"/>
  <c r="D1402" i="9" s="1"/>
  <c r="E1402" i="9" s="1"/>
  <c r="B1410" i="9"/>
  <c r="D1410" i="9" s="1"/>
  <c r="E1410" i="9" s="1"/>
  <c r="B1418" i="9"/>
  <c r="D1418" i="9" s="1"/>
  <c r="E1418" i="9" s="1"/>
  <c r="B1426" i="9"/>
  <c r="D1426" i="9" s="1"/>
  <c r="E1426" i="9" s="1"/>
  <c r="B1434" i="9"/>
  <c r="D1434" i="9" s="1"/>
  <c r="E1434" i="9" s="1"/>
  <c r="B1442" i="9"/>
  <c r="D1442" i="9" s="1"/>
  <c r="E1442" i="9" s="1"/>
  <c r="B1450" i="9"/>
  <c r="D1450" i="9" s="1"/>
  <c r="E1450" i="9" s="1"/>
  <c r="B1458" i="9"/>
  <c r="D1458" i="9" s="1"/>
  <c r="E1458" i="9" s="1"/>
  <c r="B1466" i="9"/>
  <c r="D1466" i="9" s="1"/>
  <c r="E1466" i="9" s="1"/>
  <c r="B1474" i="9"/>
  <c r="D1474" i="9" s="1"/>
  <c r="E1474" i="9" s="1"/>
  <c r="B1482" i="9"/>
  <c r="D1482" i="9" s="1"/>
  <c r="E1482" i="9" s="1"/>
  <c r="B1490" i="9"/>
  <c r="D1490" i="9" s="1"/>
  <c r="E1490" i="9" s="1"/>
  <c r="B17" i="9"/>
  <c r="D17" i="9" s="1"/>
  <c r="E17" i="9" s="1"/>
  <c r="B40" i="9"/>
  <c r="D40" i="9" s="1"/>
  <c r="E40" i="9" s="1"/>
  <c r="B63" i="9"/>
  <c r="D63" i="9" s="1"/>
  <c r="E63" i="9" s="1"/>
  <c r="B81" i="9"/>
  <c r="D81" i="9" s="1"/>
  <c r="E81" i="9" s="1"/>
  <c r="B104" i="9"/>
  <c r="D104" i="9" s="1"/>
  <c r="E104" i="9" s="1"/>
  <c r="B127" i="9"/>
  <c r="D127" i="9" s="1"/>
  <c r="E127" i="9" s="1"/>
  <c r="B143" i="9"/>
  <c r="D143" i="9" s="1"/>
  <c r="E143" i="9" s="1"/>
  <c r="B159" i="9"/>
  <c r="D159" i="9" s="1"/>
  <c r="E159" i="9" s="1"/>
  <c r="B175" i="9"/>
  <c r="D175" i="9" s="1"/>
  <c r="E175" i="9" s="1"/>
  <c r="B191" i="9"/>
  <c r="D191" i="9" s="1"/>
  <c r="E191" i="9" s="1"/>
  <c r="B207" i="9"/>
  <c r="D207" i="9" s="1"/>
  <c r="E207" i="9" s="1"/>
  <c r="B223" i="9"/>
  <c r="D223" i="9" s="1"/>
  <c r="E223" i="9" s="1"/>
  <c r="B239" i="9"/>
  <c r="D239" i="9" s="1"/>
  <c r="E239" i="9" s="1"/>
  <c r="B255" i="9"/>
  <c r="D255" i="9" s="1"/>
  <c r="E255" i="9" s="1"/>
  <c r="B271" i="9"/>
  <c r="D271" i="9" s="1"/>
  <c r="E271" i="9" s="1"/>
  <c r="B287" i="9"/>
  <c r="D287" i="9" s="1"/>
  <c r="E287" i="9" s="1"/>
  <c r="B303" i="9"/>
  <c r="D303" i="9" s="1"/>
  <c r="E303" i="9" s="1"/>
  <c r="B319" i="9"/>
  <c r="D319" i="9" s="1"/>
  <c r="E319" i="9" s="1"/>
  <c r="B335" i="9"/>
  <c r="D335" i="9" s="1"/>
  <c r="E335" i="9" s="1"/>
  <c r="B351" i="9"/>
  <c r="D351" i="9" s="1"/>
  <c r="E351" i="9" s="1"/>
  <c r="B367" i="9"/>
  <c r="D367" i="9" s="1"/>
  <c r="E367" i="9" s="1"/>
  <c r="B383" i="9"/>
  <c r="D383" i="9" s="1"/>
  <c r="E383" i="9" s="1"/>
  <c r="B394" i="9"/>
  <c r="D394" i="9" s="1"/>
  <c r="E394" i="9" s="1"/>
  <c r="B408" i="9"/>
  <c r="D408" i="9" s="1"/>
  <c r="E408" i="9" s="1"/>
  <c r="B419" i="9"/>
  <c r="D419" i="9" s="1"/>
  <c r="E419" i="9" s="1"/>
  <c r="B433" i="9"/>
  <c r="D433" i="9" s="1"/>
  <c r="E433" i="9" s="1"/>
  <c r="B447" i="9"/>
  <c r="D447" i="9" s="1"/>
  <c r="E447" i="9" s="1"/>
  <c r="B458" i="9"/>
  <c r="D458" i="9" s="1"/>
  <c r="E458" i="9" s="1"/>
  <c r="B471" i="9"/>
  <c r="D471" i="9" s="1"/>
  <c r="E471" i="9" s="1"/>
  <c r="B481" i="9"/>
  <c r="D481" i="9" s="1"/>
  <c r="E481" i="9" s="1"/>
  <c r="B490" i="9"/>
  <c r="D490" i="9" s="1"/>
  <c r="E490" i="9" s="1"/>
  <c r="B499" i="9"/>
  <c r="D499" i="9" s="1"/>
  <c r="E499" i="9" s="1"/>
  <c r="B509" i="9"/>
  <c r="D509" i="9" s="1"/>
  <c r="E509" i="9" s="1"/>
  <c r="B518" i="9"/>
  <c r="D518" i="9" s="1"/>
  <c r="E518" i="9" s="1"/>
  <c r="B527" i="9"/>
  <c r="D527" i="9" s="1"/>
  <c r="E527" i="9" s="1"/>
  <c r="B536" i="9"/>
  <c r="D536" i="9" s="1"/>
  <c r="E536" i="9" s="1"/>
  <c r="B545" i="9"/>
  <c r="D545" i="9" s="1"/>
  <c r="E545" i="9" s="1"/>
  <c r="B554" i="9"/>
  <c r="D554" i="9" s="1"/>
  <c r="E554" i="9" s="1"/>
  <c r="B563" i="9"/>
  <c r="D563" i="9" s="1"/>
  <c r="E563" i="9" s="1"/>
  <c r="B573" i="9"/>
  <c r="D573" i="9" s="1"/>
  <c r="E573" i="9" s="1"/>
  <c r="B582" i="9"/>
  <c r="D582" i="9" s="1"/>
  <c r="E582" i="9" s="1"/>
  <c r="B591" i="9"/>
  <c r="D591" i="9" s="1"/>
  <c r="E591" i="9" s="1"/>
  <c r="B600" i="9"/>
  <c r="D600" i="9" s="1"/>
  <c r="E600" i="9" s="1"/>
  <c r="B609" i="9"/>
  <c r="D609" i="9" s="1"/>
  <c r="E609" i="9" s="1"/>
  <c r="B618" i="9"/>
  <c r="D618" i="9" s="1"/>
  <c r="E618" i="9" s="1"/>
  <c r="B627" i="9"/>
  <c r="D627" i="9" s="1"/>
  <c r="E627" i="9" s="1"/>
  <c r="B637" i="9"/>
  <c r="D637" i="9" s="1"/>
  <c r="E637" i="9" s="1"/>
  <c r="B646" i="9"/>
  <c r="D646" i="9" s="1"/>
  <c r="E646" i="9" s="1"/>
  <c r="B655" i="9"/>
  <c r="D655" i="9" s="1"/>
  <c r="E655" i="9" s="1"/>
  <c r="B664" i="9"/>
  <c r="D664" i="9" s="1"/>
  <c r="E664" i="9" s="1"/>
  <c r="B673" i="9"/>
  <c r="D673" i="9" s="1"/>
  <c r="E673" i="9" s="1"/>
  <c r="B682" i="9"/>
  <c r="D682" i="9" s="1"/>
  <c r="E682" i="9" s="1"/>
  <c r="B691" i="9"/>
  <c r="D691" i="9" s="1"/>
  <c r="E691" i="9" s="1"/>
  <c r="B701" i="9"/>
  <c r="D701" i="9" s="1"/>
  <c r="E701" i="9" s="1"/>
  <c r="B710" i="9"/>
  <c r="D710" i="9" s="1"/>
  <c r="E710" i="9" s="1"/>
  <c r="B719" i="9"/>
  <c r="D719" i="9" s="1"/>
  <c r="E719" i="9" s="1"/>
  <c r="B728" i="9"/>
  <c r="D728" i="9" s="1"/>
  <c r="E728" i="9" s="1"/>
  <c r="B737" i="9"/>
  <c r="D737" i="9" s="1"/>
  <c r="E737" i="9" s="1"/>
  <c r="B746" i="9"/>
  <c r="D746" i="9" s="1"/>
  <c r="E746" i="9" s="1"/>
  <c r="B755" i="9"/>
  <c r="D755" i="9" s="1"/>
  <c r="E755" i="9" s="1"/>
  <c r="B763" i="9"/>
  <c r="D763" i="9" s="1"/>
  <c r="E763" i="9" s="1"/>
  <c r="B771" i="9"/>
  <c r="D771" i="9" s="1"/>
  <c r="E771" i="9" s="1"/>
  <c r="B779" i="9"/>
  <c r="D779" i="9" s="1"/>
  <c r="E779" i="9" s="1"/>
  <c r="B787" i="9"/>
  <c r="D787" i="9" s="1"/>
  <c r="E787" i="9" s="1"/>
  <c r="B795" i="9"/>
  <c r="D795" i="9" s="1"/>
  <c r="E795" i="9" s="1"/>
  <c r="B803" i="9"/>
  <c r="D803" i="9" s="1"/>
  <c r="E803" i="9" s="1"/>
  <c r="B811" i="9"/>
  <c r="D811" i="9" s="1"/>
  <c r="E811" i="9" s="1"/>
  <c r="B1494" i="9"/>
  <c r="D1494" i="9" s="1"/>
  <c r="E1494" i="9" s="1"/>
  <c r="B1484" i="9"/>
  <c r="D1484" i="9" s="1"/>
  <c r="E1484" i="9" s="1"/>
  <c r="B1473" i="9"/>
  <c r="D1473" i="9" s="1"/>
  <c r="E1473" i="9" s="1"/>
  <c r="B1462" i="9"/>
  <c r="D1462" i="9" s="1"/>
  <c r="E1462" i="9" s="1"/>
  <c r="B1452" i="9"/>
  <c r="D1452" i="9" s="1"/>
  <c r="E1452" i="9" s="1"/>
  <c r="B1441" i="9"/>
  <c r="D1441" i="9" s="1"/>
  <c r="E1441" i="9" s="1"/>
  <c r="B1429" i="9"/>
  <c r="D1429" i="9" s="1"/>
  <c r="E1429" i="9" s="1"/>
  <c r="B1417" i="9"/>
  <c r="D1417" i="9" s="1"/>
  <c r="E1417" i="9" s="1"/>
  <c r="B1403" i="9"/>
  <c r="D1403" i="9" s="1"/>
  <c r="E1403" i="9" s="1"/>
  <c r="B1387" i="9"/>
  <c r="D1387" i="9" s="1"/>
  <c r="E1387" i="9" s="1"/>
  <c r="B1371" i="9"/>
  <c r="D1371" i="9" s="1"/>
  <c r="E1371" i="9" s="1"/>
  <c r="B1355" i="9"/>
  <c r="D1355" i="9" s="1"/>
  <c r="E1355" i="9" s="1"/>
  <c r="B1339" i="9"/>
  <c r="D1339" i="9" s="1"/>
  <c r="E1339" i="9" s="1"/>
  <c r="B1323" i="9"/>
  <c r="D1323" i="9" s="1"/>
  <c r="E1323" i="9" s="1"/>
  <c r="B1307" i="9"/>
  <c r="D1307" i="9" s="1"/>
  <c r="E1307" i="9" s="1"/>
  <c r="B1291" i="9"/>
  <c r="D1291" i="9" s="1"/>
  <c r="E1291" i="9" s="1"/>
  <c r="B1275" i="9"/>
  <c r="D1275" i="9" s="1"/>
  <c r="E1275" i="9" s="1"/>
  <c r="B1259" i="9"/>
  <c r="D1259" i="9" s="1"/>
  <c r="E1259" i="9" s="1"/>
  <c r="B1243" i="9"/>
  <c r="D1243" i="9" s="1"/>
  <c r="E1243" i="9" s="1"/>
  <c r="B1227" i="9"/>
  <c r="D1227" i="9" s="1"/>
  <c r="E1227" i="9" s="1"/>
  <c r="B1211" i="9"/>
  <c r="D1211" i="9" s="1"/>
  <c r="E1211" i="9" s="1"/>
  <c r="B1195" i="9"/>
  <c r="D1195" i="9" s="1"/>
  <c r="E1195" i="9" s="1"/>
  <c r="B1179" i="9"/>
  <c r="D1179" i="9" s="1"/>
  <c r="E1179" i="9" s="1"/>
  <c r="B1163" i="9"/>
  <c r="D1163" i="9" s="1"/>
  <c r="E1163" i="9" s="1"/>
  <c r="B1147" i="9"/>
  <c r="D1147" i="9" s="1"/>
  <c r="E1147" i="9" s="1"/>
  <c r="B1131" i="9"/>
  <c r="D1131" i="9" s="1"/>
  <c r="E1131" i="9" s="1"/>
  <c r="B1115" i="9"/>
  <c r="D1115" i="9" s="1"/>
  <c r="E1115" i="9" s="1"/>
  <c r="B1099" i="9"/>
  <c r="D1099" i="9" s="1"/>
  <c r="E1099" i="9" s="1"/>
  <c r="B1083" i="9"/>
  <c r="D1083" i="9" s="1"/>
  <c r="E1083" i="9" s="1"/>
  <c r="B1067" i="9"/>
  <c r="D1067" i="9" s="1"/>
  <c r="E1067" i="9" s="1"/>
  <c r="B1051" i="9"/>
  <c r="D1051" i="9" s="1"/>
  <c r="E1051" i="9" s="1"/>
  <c r="B1035" i="9"/>
  <c r="D1035" i="9" s="1"/>
  <c r="E1035" i="9" s="1"/>
  <c r="B1019" i="9"/>
  <c r="D1019" i="9" s="1"/>
  <c r="E1019" i="9" s="1"/>
  <c r="B1003" i="9"/>
  <c r="D1003" i="9" s="1"/>
  <c r="E1003" i="9" s="1"/>
  <c r="B987" i="9"/>
  <c r="D987" i="9" s="1"/>
  <c r="E987" i="9" s="1"/>
  <c r="B971" i="9"/>
  <c r="D971" i="9" s="1"/>
  <c r="E971" i="9" s="1"/>
  <c r="B955" i="9"/>
  <c r="D955" i="9" s="1"/>
  <c r="E955" i="9" s="1"/>
  <c r="B939" i="9"/>
  <c r="D939" i="9" s="1"/>
  <c r="E939" i="9" s="1"/>
  <c r="B923" i="9"/>
  <c r="D923" i="9" s="1"/>
  <c r="E923" i="9" s="1"/>
  <c r="B907" i="9"/>
  <c r="D907" i="9" s="1"/>
  <c r="E907" i="9" s="1"/>
  <c r="B891" i="9"/>
  <c r="D891" i="9" s="1"/>
  <c r="E891" i="9" s="1"/>
  <c r="B875" i="9"/>
  <c r="D875" i="9" s="1"/>
  <c r="E875" i="9" s="1"/>
  <c r="B859" i="9"/>
  <c r="D859" i="9" s="1"/>
  <c r="E859" i="9" s="1"/>
  <c r="B837" i="9"/>
  <c r="D837" i="9" s="1"/>
  <c r="E837" i="9" s="1"/>
  <c r="B819" i="9"/>
  <c r="D819" i="9" s="1"/>
  <c r="E819" i="9" s="1"/>
  <c r="B788" i="9"/>
  <c r="D788" i="9" s="1"/>
  <c r="E788" i="9" s="1"/>
  <c r="B756" i="9"/>
  <c r="D756" i="9" s="1"/>
  <c r="E756" i="9" s="1"/>
  <c r="B720" i="9"/>
  <c r="D720" i="9" s="1"/>
  <c r="E720" i="9" s="1"/>
  <c r="B683" i="9"/>
  <c r="D683" i="9" s="1"/>
  <c r="E683" i="9" s="1"/>
  <c r="B647" i="9"/>
  <c r="D647" i="9" s="1"/>
  <c r="E647" i="9" s="1"/>
  <c r="B610" i="9"/>
  <c r="D610" i="9" s="1"/>
  <c r="E610" i="9" s="1"/>
  <c r="B574" i="9"/>
  <c r="D574" i="9" s="1"/>
  <c r="E574" i="9" s="1"/>
  <c r="B537" i="9"/>
  <c r="D537" i="9" s="1"/>
  <c r="E537" i="9" s="1"/>
  <c r="B501" i="9"/>
  <c r="D501" i="9" s="1"/>
  <c r="E501" i="9" s="1"/>
  <c r="B459" i="9"/>
  <c r="D459" i="9" s="1"/>
  <c r="E459" i="9" s="1"/>
  <c r="B409" i="9"/>
  <c r="D409" i="9" s="1"/>
  <c r="E409" i="9" s="1"/>
  <c r="B352" i="9"/>
  <c r="D352" i="9" s="1"/>
  <c r="E352" i="9" s="1"/>
  <c r="B288" i="9"/>
  <c r="D288" i="9" s="1"/>
  <c r="E288" i="9" s="1"/>
  <c r="B224" i="9"/>
  <c r="D224" i="9" s="1"/>
  <c r="E224" i="9" s="1"/>
  <c r="B160" i="9"/>
  <c r="D160" i="9" s="1"/>
  <c r="E160" i="9" s="1"/>
  <c r="B87" i="9"/>
  <c r="D87" i="9" s="1"/>
  <c r="E87" i="9" s="1"/>
  <c r="C1496" i="9"/>
  <c r="F1496" i="9" s="1"/>
  <c r="C1368" i="9"/>
  <c r="F1368" i="9" s="1"/>
  <c r="C923" i="9"/>
  <c r="F923" i="9" s="1"/>
</calcChain>
</file>

<file path=xl/sharedStrings.xml><?xml version="1.0" encoding="utf-8"?>
<sst xmlns="http://schemas.openxmlformats.org/spreadsheetml/2006/main" count="84633" uniqueCount="21635">
  <si>
    <t>Source Name</t>
  </si>
  <si>
    <t>Comment[ENA_ALIAS]</t>
  </si>
  <si>
    <t>Comment[ENA_SAMPLE]</t>
  </si>
  <si>
    <t>Comment[EGA_SAMPLE]</t>
  </si>
  <si>
    <t>Characteristics[organism]</t>
  </si>
  <si>
    <t>Term Source REF</t>
  </si>
  <si>
    <t>Term Accession Number</t>
  </si>
  <si>
    <t>Characteristics[cell line]</t>
  </si>
  <si>
    <t>Characteristics[organism part]</t>
  </si>
  <si>
    <t>Characteristics[disease]</t>
  </si>
  <si>
    <t>Characteristics[sex]</t>
  </si>
  <si>
    <t>Characteristics[metastasis site]</t>
  </si>
  <si>
    <t>Comment[COSMIC_ID]</t>
  </si>
  <si>
    <t>Protocol REF</t>
  </si>
  <si>
    <t>Extract Name</t>
  </si>
  <si>
    <t>Comment[LIBRARY_LAYOUT]</t>
  </si>
  <si>
    <t>Comment[LIBRARY_SELECTION]</t>
  </si>
  <si>
    <t>Comment[LIBRARY_SOURCE]</t>
  </si>
  <si>
    <t>Comment[LIBRARY_STRAND]</t>
  </si>
  <si>
    <t>Comment[LIBRARY_STRATEGY]</t>
  </si>
  <si>
    <t>Comment[NOMINAL_LENGTH]</t>
  </si>
  <si>
    <t>Comment[NOMINAL_SDEV]</t>
  </si>
  <si>
    <t>Performer</t>
  </si>
  <si>
    <t>Assay Name</t>
  </si>
  <si>
    <t>Technology Type</t>
  </si>
  <si>
    <t>Comment[ENA_EXPERIMENT]</t>
  </si>
  <si>
    <t>Comment[EGA_EXPERIMENT]</t>
  </si>
  <si>
    <t>Scan Name</t>
  </si>
  <si>
    <t>Comment[ENA_RUN]</t>
  </si>
  <si>
    <t>Comment[EGA_RUN]</t>
  </si>
  <si>
    <t>Comment[SUBMITTED_FILE_NAME]</t>
  </si>
  <si>
    <t>Comment[ANALYSIS_FILE_NAME]</t>
  </si>
  <si>
    <t>Factor Value[cell line]</t>
  </si>
  <si>
    <t>Factor Value[organism part]</t>
  </si>
  <si>
    <t>Factor Value[disease]</t>
  </si>
  <si>
    <t>143b</t>
  </si>
  <si>
    <t>143b-sc-2152824</t>
  </si>
  <si>
    <t>ERS570550</t>
  </si>
  <si>
    <t>EGAN00001236645</t>
  </si>
  <si>
    <t>Homo sapiens</t>
  </si>
  <si>
    <t>NCBI Taxonomy</t>
  </si>
  <si>
    <t>bone</t>
  </si>
  <si>
    <t>osteosarcoma</t>
  </si>
  <si>
    <t>female</t>
  </si>
  <si>
    <t xml:space="preserve">  </t>
  </si>
  <si>
    <t>P-MTAB-68143</t>
  </si>
  <si>
    <t>12341569_ERX716525</t>
  </si>
  <si>
    <t>PAIRED</t>
  </si>
  <si>
    <t>cDNA</t>
  </si>
  <si>
    <t>TRANSCRIPTOMIC</t>
  </si>
  <si>
    <t>first strand</t>
  </si>
  <si>
    <t>RNA-Seq</t>
  </si>
  <si>
    <t>P-MTAB-68142</t>
  </si>
  <si>
    <t>SC</t>
  </si>
  <si>
    <t>ERX716525</t>
  </si>
  <si>
    <t>sequencing assay</t>
  </si>
  <si>
    <t>EGAX00001274802</t>
  </si>
  <si>
    <t>ERR773646</t>
  </si>
  <si>
    <t>EGAR00001302640</t>
  </si>
  <si>
    <t>14771_2.cram</t>
  </si>
  <si>
    <t>HUMAN_37_RNA_seq_143B_14771_2.ua.bam</t>
  </si>
  <si>
    <t>201T</t>
  </si>
  <si>
    <t>201T-sc-2152831</t>
  </si>
  <si>
    <t>ERS570557</t>
  </si>
  <si>
    <t>EGAN00001236652</t>
  </si>
  <si>
    <t>lung</t>
  </si>
  <si>
    <t>non-small cell lung adenocarcinoma</t>
  </si>
  <si>
    <t>not available</t>
  </si>
  <si>
    <t>12164695_ERX702623</t>
  </si>
  <si>
    <t>ERX702623</t>
  </si>
  <si>
    <t>EGAX00001269823</t>
  </si>
  <si>
    <t>ERR757993</t>
  </si>
  <si>
    <t>EGAR00001295966</t>
  </si>
  <si>
    <t>14628_1.cram</t>
  </si>
  <si>
    <t>HUMAN_37_RNA_seq_201T_14628_1.ua.bam</t>
  </si>
  <si>
    <t>451Lu</t>
  </si>
  <si>
    <t>451Lu-sc-2188487</t>
  </si>
  <si>
    <t>ERS622628</t>
  </si>
  <si>
    <t>EGAN00001252803</t>
  </si>
  <si>
    <t>skin</t>
  </si>
  <si>
    <t>melanoma</t>
  </si>
  <si>
    <t>12790143_ERX945379</t>
  </si>
  <si>
    <t>ERX945379</t>
  </si>
  <si>
    <t>EGAX00001293393</t>
  </si>
  <si>
    <t>ERR865751</t>
  </si>
  <si>
    <t>EGAR00001322098</t>
  </si>
  <si>
    <t>15295_1.cram</t>
  </si>
  <si>
    <t>HUMAN_37_RNA_seq_451Lu_15295_1.ua.bam</t>
  </si>
  <si>
    <t>A388</t>
  </si>
  <si>
    <t>A388-sc-2188488</t>
  </si>
  <si>
    <t>ERS622629</t>
  </si>
  <si>
    <t>EGAN00001252804</t>
  </si>
  <si>
    <t>squamous cell carcinoma</t>
  </si>
  <si>
    <t>male</t>
  </si>
  <si>
    <t>lymph node</t>
  </si>
  <si>
    <t>12790144_ERX945380</t>
  </si>
  <si>
    <t>ERX945380</t>
  </si>
  <si>
    <t>EGAX00001293394</t>
  </si>
  <si>
    <t>ERR865752</t>
  </si>
  <si>
    <t>EGAR00001322099</t>
  </si>
  <si>
    <t>15295_2.cram</t>
  </si>
  <si>
    <t>HUMAN_37_RNA_seq_A388_15295_2.ua.bam</t>
  </si>
  <si>
    <t>A427</t>
  </si>
  <si>
    <t>A427-sc-2152832</t>
  </si>
  <si>
    <t>ERS570558</t>
  </si>
  <si>
    <t>EGAN00001236653</t>
  </si>
  <si>
    <t>non-small cell lung carcinoma</t>
  </si>
  <si>
    <t>12164696_ERX702624</t>
  </si>
  <si>
    <t>ERX702624</t>
  </si>
  <si>
    <t>EGAX00001269824</t>
  </si>
  <si>
    <t>ERR757994</t>
  </si>
  <si>
    <t>EGAR00001295967</t>
  </si>
  <si>
    <t>14628_2.cram</t>
  </si>
  <si>
    <t>HUMAN_37_RNA_seq_A427_14628_2.ua.bam</t>
  </si>
  <si>
    <t>A431</t>
  </si>
  <si>
    <t>A431-sc-2188489</t>
  </si>
  <si>
    <t>ERS622630</t>
  </si>
  <si>
    <t>EGAN00001252805</t>
  </si>
  <si>
    <t>carcinoma</t>
  </si>
  <si>
    <t>12790145_ERX945381</t>
  </si>
  <si>
    <t>ERX945381</t>
  </si>
  <si>
    <t>EGAX00001293395</t>
  </si>
  <si>
    <t>ERR865753</t>
  </si>
  <si>
    <t>EGAR00001322100</t>
  </si>
  <si>
    <t>15295_3.cram</t>
  </si>
  <si>
    <t>HUMAN_37_RNA_seq_A431_15295_3.ua.bam</t>
  </si>
  <si>
    <t>12790145_ERX955619</t>
  </si>
  <si>
    <t>ERX955619</t>
  </si>
  <si>
    <t>EGAX00001295978</t>
  </si>
  <si>
    <t>ERR876056</t>
  </si>
  <si>
    <t>EGAR00001324692</t>
  </si>
  <si>
    <t>15367_6.cram</t>
  </si>
  <si>
    <t>HUMAN_37_RNA_seq_A431_15367_6.ua.bam</t>
  </si>
  <si>
    <t>ACN</t>
  </si>
  <si>
    <t>EGAN00001266282</t>
  </si>
  <si>
    <t>peripheral nervous system</t>
  </si>
  <si>
    <t>neuroblastoma</t>
  </si>
  <si>
    <t>bone marrow</t>
  </si>
  <si>
    <t>Extract_ACN</t>
  </si>
  <si>
    <t>Assay_ACN</t>
  </si>
  <si>
    <t>ERR983925</t>
  </si>
  <si>
    <t>EGAR00001343434</t>
  </si>
  <si>
    <t>16192_4.cram</t>
  </si>
  <si>
    <t>HUMAN_37_RNA_seq_ACN_16192_4.ua.bam</t>
  </si>
  <si>
    <t>ALL-PO</t>
  </si>
  <si>
    <t>ALL_PO-sc-2237126</t>
  </si>
  <si>
    <t>ERS666940</t>
  </si>
  <si>
    <t>EGAN00001266058</t>
  </si>
  <si>
    <t>hematopoietic system</t>
  </si>
  <si>
    <t>acute lymphoblastic leukemia</t>
  </si>
  <si>
    <t>13355128_ERX1027383</t>
  </si>
  <si>
    <t>ERX1027383</t>
  </si>
  <si>
    <t>EGAX00001306562</t>
  </si>
  <si>
    <t>ERR948398</t>
  </si>
  <si>
    <t>EGAR00001336068</t>
  </si>
  <si>
    <t>15863_1.cram</t>
  </si>
  <si>
    <t>HUMAN_37_RNA_seq_ALL-PO_15863_1.ua.bam</t>
  </si>
  <si>
    <t>ARH-77</t>
  </si>
  <si>
    <t>EGAN00001253244</t>
  </si>
  <si>
    <t>plasma cell leukemia</t>
  </si>
  <si>
    <t>Extract_ARH-77</t>
  </si>
  <si>
    <t>Assay_ARH-77</t>
  </si>
  <si>
    <t>ERR1011789</t>
  </si>
  <si>
    <t>EGAR00001349477</t>
  </si>
  <si>
    <t>16437_3.cram</t>
  </si>
  <si>
    <t>HUMAN_37_RNA_seq_ARH-77_16437_3.ua.bam</t>
  </si>
  <si>
    <t>ASH-3</t>
  </si>
  <si>
    <t>ASH_3-sc-2188535</t>
  </si>
  <si>
    <t>ERS622676</t>
  </si>
  <si>
    <t>EGAN00001252851</t>
  </si>
  <si>
    <t>thyroid gland</t>
  </si>
  <si>
    <t>thyroid carcinoma</t>
  </si>
  <si>
    <t>12974912_ERX979536</t>
  </si>
  <si>
    <t>ERX979536</t>
  </si>
  <si>
    <t>EGAX00001300758</t>
  </si>
  <si>
    <t>ERR900147</t>
  </si>
  <si>
    <t>EGAR00001329472</t>
  </si>
  <si>
    <t>15550_1.cram</t>
  </si>
  <si>
    <t>HUMAN_37_RNA_seq_ASH-3_15550_1.ua.bam</t>
  </si>
  <si>
    <t>ATN-1</t>
  </si>
  <si>
    <t>ATN_1-sc-2237127</t>
  </si>
  <si>
    <t>ERS666941</t>
  </si>
  <si>
    <t>EGAN00001266059</t>
  </si>
  <si>
    <t>T-cell leukemia</t>
  </si>
  <si>
    <t>13355129_ERX1027384</t>
  </si>
  <si>
    <t>ERX1027384</t>
  </si>
  <si>
    <t>EGAX00001306563</t>
  </si>
  <si>
    <t>ERR948399</t>
  </si>
  <si>
    <t>EGAR00001336069</t>
  </si>
  <si>
    <t>15863_2.cram</t>
  </si>
  <si>
    <t>HUMAN_37_RNA_seq_ATN-1_15863_2.ua.bam</t>
  </si>
  <si>
    <t>BALL-1</t>
  </si>
  <si>
    <t>BALL_1-sc-2237128</t>
  </si>
  <si>
    <t>ERS666942</t>
  </si>
  <si>
    <t>EGAN00001266060</t>
  </si>
  <si>
    <t>13355130_ERX1027385</t>
  </si>
  <si>
    <t>ERX1027385</t>
  </si>
  <si>
    <t>EGAX00001306564</t>
  </si>
  <si>
    <t>ERR948400</t>
  </si>
  <si>
    <t>EGAR00001336070</t>
  </si>
  <si>
    <t>15863_3.cram</t>
  </si>
  <si>
    <t>HUMAN_37_RNA_seq_BALL-1_15863_3.ua.bam</t>
  </si>
  <si>
    <t>BB30-HNC</t>
  </si>
  <si>
    <t>BB30_HNC-sc-2237129</t>
  </si>
  <si>
    <t>ERS666943</t>
  </si>
  <si>
    <t>EGAN00001266061</t>
  </si>
  <si>
    <t>mucosa</t>
  </si>
  <si>
    <t>head and neck squamous cell carcinoma</t>
  </si>
  <si>
    <t>13355131_ERX1027386</t>
  </si>
  <si>
    <t>ERX1027386</t>
  </si>
  <si>
    <t>EGAX00001306565</t>
  </si>
  <si>
    <t>ERR948401</t>
  </si>
  <si>
    <t>EGAR00001336071</t>
  </si>
  <si>
    <t>15863_4.cram</t>
  </si>
  <si>
    <t>HUMAN_37_RNA_seq_BB30-HNC_15863_4.ua.bam</t>
  </si>
  <si>
    <t>BB49-HNC</t>
  </si>
  <si>
    <t>EGAN00001266062</t>
  </si>
  <si>
    <t>Extract_BB49-HNC</t>
  </si>
  <si>
    <t>Assay_BB49-HNC</t>
  </si>
  <si>
    <t>ERR956019</t>
  </si>
  <si>
    <t>EGAR00001339062</t>
  </si>
  <si>
    <t>15863_5.cram</t>
  </si>
  <si>
    <t>HUMAN_37_RNA_seq_BB49-HNC_15863_5.ua.bam</t>
  </si>
  <si>
    <t>BB65-RCC</t>
  </si>
  <si>
    <t>BB65_RCC-sc-2188536</t>
  </si>
  <si>
    <t>ERS622677</t>
  </si>
  <si>
    <t>EGAN00001252852</t>
  </si>
  <si>
    <t>kidney</t>
  </si>
  <si>
    <t>clear cell renal carcinoma</t>
  </si>
  <si>
    <t>12974913_ERX979537</t>
  </si>
  <si>
    <t>ERX979537</t>
  </si>
  <si>
    <t>EGAX00001300759</t>
  </si>
  <si>
    <t>ERR900148</t>
  </si>
  <si>
    <t>EGAR00001329473</t>
  </si>
  <si>
    <t>15550_2.cram</t>
  </si>
  <si>
    <t>HUMAN_37_RNA_seq_BB65-RCC_15550_2.ua.bam</t>
  </si>
  <si>
    <t>BC-1</t>
  </si>
  <si>
    <t>EGAN00001266063</t>
  </si>
  <si>
    <t>diffuse large B cell lymphoma</t>
  </si>
  <si>
    <t>Extract_BC-1</t>
  </si>
  <si>
    <t>Assay_BC-1</t>
  </si>
  <si>
    <t>ERR956020</t>
  </si>
  <si>
    <t>EGAR00001339063</t>
  </si>
  <si>
    <t>15863_6.cram</t>
  </si>
  <si>
    <t>HUMAN_37_RNA_seq_BC-1_15863_6.ua.bam</t>
  </si>
  <si>
    <t>BC-3</t>
  </si>
  <si>
    <t>EGAN00001266064</t>
  </si>
  <si>
    <t>Extract_BC-3</t>
  </si>
  <si>
    <t>Assay_BC-3</t>
  </si>
  <si>
    <t>ERR956021</t>
  </si>
  <si>
    <t>EGAR00001339064</t>
  </si>
  <si>
    <t>15863_7.cram</t>
  </si>
  <si>
    <t>HUMAN_37_RNA_seq_BC-3_15863_7.ua.bam</t>
  </si>
  <si>
    <t>BE-13</t>
  </si>
  <si>
    <t>EGAN00001266065</t>
  </si>
  <si>
    <t>Extract_BE-13</t>
  </si>
  <si>
    <t>Assay_BE-13</t>
  </si>
  <si>
    <t>ERR956022</t>
  </si>
  <si>
    <t>EGAR00001339065</t>
  </si>
  <si>
    <t>15863_8.cram</t>
  </si>
  <si>
    <t>HUMAN_37_RNA_seq_BE-13_15863_8.ua.bam</t>
  </si>
  <si>
    <t>BE2-M17</t>
  </si>
  <si>
    <t>EGAN00001266066</t>
  </si>
  <si>
    <t>brain</t>
  </si>
  <si>
    <t>Extract_BE2-M17</t>
  </si>
  <si>
    <t>Assay_BE2-M17</t>
  </si>
  <si>
    <t>ERR956023</t>
  </si>
  <si>
    <t>EGAR00001339066</t>
  </si>
  <si>
    <t>15875_1.cram</t>
  </si>
  <si>
    <t>HUMAN_37_RNA_seq_BE2-M17_15875_1.ua.bam</t>
  </si>
  <si>
    <t>Becker</t>
  </si>
  <si>
    <t>EGAN00001266067</t>
  </si>
  <si>
    <t>glioblastoma multiforme</t>
  </si>
  <si>
    <t>Extract_Becker</t>
  </si>
  <si>
    <t>Assay_Becker</t>
  </si>
  <si>
    <t>ERR956024</t>
  </si>
  <si>
    <t>EGAR00001339067</t>
  </si>
  <si>
    <t>15875_2.cram</t>
  </si>
  <si>
    <t>HUMAN_37_RNA_seq_Becker_15875_2.ua.bam</t>
  </si>
  <si>
    <t>BICR10</t>
  </si>
  <si>
    <t>EGAN00001266068</t>
  </si>
  <si>
    <t>Extract_BICR10</t>
  </si>
  <si>
    <t>Assay_BICR10</t>
  </si>
  <si>
    <t>ERR956025</t>
  </si>
  <si>
    <t>EGAR00001339068</t>
  </si>
  <si>
    <t>15875_3.cram</t>
  </si>
  <si>
    <t>HUMAN_37_RNA_seq_BICR10_15875_3.ua.bam</t>
  </si>
  <si>
    <t>BICR78</t>
  </si>
  <si>
    <t>EGAN00001266069</t>
  </si>
  <si>
    <t>Extract_BICR78</t>
  </si>
  <si>
    <t>Assay_BICR78</t>
  </si>
  <si>
    <t>ERR956026</t>
  </si>
  <si>
    <t>EGAR00001339069</t>
  </si>
  <si>
    <t>15875_4.cram</t>
  </si>
  <si>
    <t>HUMAN_37_RNA_seq_BICR78_15875_4.ua.bam</t>
  </si>
  <si>
    <t>BONNA-12</t>
  </si>
  <si>
    <t>EGAN00001266070</t>
  </si>
  <si>
    <t>hairy cell leukemia</t>
  </si>
  <si>
    <t>Extract_BONNA-12</t>
  </si>
  <si>
    <t>Assay_BONNA-12</t>
  </si>
  <si>
    <t>ERR956027</t>
  </si>
  <si>
    <t>EGAR00001339070</t>
  </si>
  <si>
    <t>15875_5.cram</t>
  </si>
  <si>
    <t>HUMAN_37_RNA_seq_BONNA-12_15875_5.ua.bam</t>
  </si>
  <si>
    <t>BPH-1</t>
  </si>
  <si>
    <t>EGAN00001266071</t>
  </si>
  <si>
    <t>prostate gland</t>
  </si>
  <si>
    <t>benign prostatic hyperplasia</t>
  </si>
  <si>
    <t>Extract_BPH-1</t>
  </si>
  <si>
    <t>Assay_BPH-1</t>
  </si>
  <si>
    <t>ERR956028</t>
  </si>
  <si>
    <t>EGAR00001339071</t>
  </si>
  <si>
    <t>15875_6.cram</t>
  </si>
  <si>
    <t>HUMAN_37_RNA_seq_BPH-1_15875_6.ua.bam</t>
  </si>
  <si>
    <t>BV-173</t>
  </si>
  <si>
    <t>BV_173-sc-2013147</t>
  </si>
  <si>
    <t>ERS499884</t>
  </si>
  <si>
    <t>EGAN00001209144</t>
  </si>
  <si>
    <t>chronic myelogenous leukemia</t>
  </si>
  <si>
    <t>11005730_ERX631283</t>
  </si>
  <si>
    <t>ERX631283</t>
  </si>
  <si>
    <t>EGAX00001238887</t>
  </si>
  <si>
    <t>ERR676316</t>
  </si>
  <si>
    <t>EGAR00001253987</t>
  </si>
  <si>
    <t>13617_4.cram</t>
  </si>
  <si>
    <t>HUMAN_37_RNA_seq_BV-173_13617_4.ua.bam</t>
  </si>
  <si>
    <t>C-33-A</t>
  </si>
  <si>
    <t>EGAN00001266072</t>
  </si>
  <si>
    <t>uterine cervix</t>
  </si>
  <si>
    <t>cervical carcinoma</t>
  </si>
  <si>
    <t>Extract_C-33-A</t>
  </si>
  <si>
    <t>Assay_C-33-A</t>
  </si>
  <si>
    <t>ERR956029</t>
  </si>
  <si>
    <t>EGAR00001339072</t>
  </si>
  <si>
    <t>15875_7.cram</t>
  </si>
  <si>
    <t>HUMAN_37_RNA_seq_C-33-A_15875_7.ua.bam</t>
  </si>
  <si>
    <t>C-4-I</t>
  </si>
  <si>
    <t>EGAN00001266074</t>
  </si>
  <si>
    <t>Extract_C-4-I</t>
  </si>
  <si>
    <t>Assay_C-4-I</t>
  </si>
  <si>
    <t>ERR956031</t>
  </si>
  <si>
    <t>EGAR00001339074</t>
  </si>
  <si>
    <t>15876_1.cram</t>
  </si>
  <si>
    <t>HUMAN_37_RNA_seq_C-4-I_15876_1.ua.bam</t>
  </si>
  <si>
    <t>C2BBe1</t>
  </si>
  <si>
    <t>C2BBe1-sc-1971638</t>
  </si>
  <si>
    <t>ERS462749</t>
  </si>
  <si>
    <t>EGAN00001202147</t>
  </si>
  <si>
    <t>large intestine</t>
  </si>
  <si>
    <t>colorectal adenocarcinoma</t>
  </si>
  <si>
    <t>10923745_ERX636394</t>
  </si>
  <si>
    <t>ERX636394</t>
  </si>
  <si>
    <t>EGAX00001240306</t>
  </si>
  <si>
    <t>ERR691414</t>
  </si>
  <si>
    <t>EGAR00001265524</t>
  </si>
  <si>
    <t>13667_2.cram</t>
  </si>
  <si>
    <t>HUMAN_37_RNA_seq_C2BBe1_13667_2.ua.bam</t>
  </si>
  <si>
    <t>C3A</t>
  </si>
  <si>
    <t>EGAN00001266073</t>
  </si>
  <si>
    <t>liver</t>
  </si>
  <si>
    <t>hepatocellular carcinoma</t>
  </si>
  <si>
    <t>Extract_C3A</t>
  </si>
  <si>
    <t>Assay_C3A</t>
  </si>
  <si>
    <t>ERR956030</t>
  </si>
  <si>
    <t>EGAR00001339073</t>
  </si>
  <si>
    <t>15875_8.cram</t>
  </si>
  <si>
    <t>HUMAN_37_RNA_seq_C3A_15875_8.ua.bam</t>
  </si>
  <si>
    <t>Ca-Ski</t>
  </si>
  <si>
    <t>EGAN00001266077</t>
  </si>
  <si>
    <t>cervical squamous cell carcinoma</t>
  </si>
  <si>
    <t>Extract_Ca-Ski</t>
  </si>
  <si>
    <t>Assay_Ca-Ski</t>
  </si>
  <si>
    <t>ERR956034</t>
  </si>
  <si>
    <t>EGAR00001339077</t>
  </si>
  <si>
    <t>15876_4.cram</t>
  </si>
  <si>
    <t>HUMAN_37_RNA_seq_Ca-Ski_15876_4.ua.bam</t>
  </si>
  <si>
    <t>Ca9-22</t>
  </si>
  <si>
    <t>EGAN00001266075</t>
  </si>
  <si>
    <t>Extract_Ca9-22</t>
  </si>
  <si>
    <t>Assay_Ca9-22</t>
  </si>
  <si>
    <t>ERR956032</t>
  </si>
  <si>
    <t>EGAR00001339075</t>
  </si>
  <si>
    <t>15876_2.cram</t>
  </si>
  <si>
    <t>HUMAN_37_RNA_seq_Ca9-22_15876_2.ua.bam</t>
  </si>
  <si>
    <t>CAL-39</t>
  </si>
  <si>
    <t>EGAN00001266076</t>
  </si>
  <si>
    <t>vulva</t>
  </si>
  <si>
    <t>Extract_CAL-39</t>
  </si>
  <si>
    <t>Assay_CAL-39</t>
  </si>
  <si>
    <t>ERR956033</t>
  </si>
  <si>
    <t>EGAR00001339076</t>
  </si>
  <si>
    <t>15876_3.cram</t>
  </si>
  <si>
    <t>HUMAN_37_RNA_seq_CAL-39_15876_3.ua.bam</t>
  </si>
  <si>
    <t>CAL-72</t>
  </si>
  <si>
    <t>CAL_72-sc-2152833</t>
  </si>
  <si>
    <t>ERS570559</t>
  </si>
  <si>
    <t>EGAN00001236654</t>
  </si>
  <si>
    <t>12164697_ERX702625</t>
  </si>
  <si>
    <t>ERX702625</t>
  </si>
  <si>
    <t>EGAX00001269825</t>
  </si>
  <si>
    <t>ERR757995</t>
  </si>
  <si>
    <t>EGAR00001295968</t>
  </si>
  <si>
    <t>14628_3.cram</t>
  </si>
  <si>
    <t>HUMAN_37_RNA_seq_CAL-72_14628_3.ua.bam</t>
  </si>
  <si>
    <t>CAL-78</t>
  </si>
  <si>
    <t>EGAN00001280531</t>
  </si>
  <si>
    <t>chondrosarcoma</t>
  </si>
  <si>
    <t>Extract_CAL-78</t>
  </si>
  <si>
    <t>Assay_CAL-78</t>
  </si>
  <si>
    <t>ERR1056388</t>
  </si>
  <si>
    <t>EGAR00001363347</t>
  </si>
  <si>
    <t>16756_2#49.cram</t>
  </si>
  <si>
    <t>HUMAN_37_RNA_seq_CAL-78_16756_2_plx49.ua.bam</t>
  </si>
  <si>
    <t>CaR-1</t>
  </si>
  <si>
    <t>CaR_1-sc-1971639</t>
  </si>
  <si>
    <t>ERS462750</t>
  </si>
  <si>
    <t>EGAN00001202148</t>
  </si>
  <si>
    <t>10923746_ERX636395</t>
  </si>
  <si>
    <t>ERX636395</t>
  </si>
  <si>
    <t>EGAX00001240307</t>
  </si>
  <si>
    <t>ERR691415</t>
  </si>
  <si>
    <t>EGAR00001265525</t>
  </si>
  <si>
    <t>13667_3.cram</t>
  </si>
  <si>
    <t>HUMAN_37_RNA_seq_CaR-1_13667_3.ua.bam</t>
  </si>
  <si>
    <t>CCK-81</t>
  </si>
  <si>
    <t>CCK_81-sc-1971640</t>
  </si>
  <si>
    <t>ERS462751</t>
  </si>
  <si>
    <t>EGAN00001202149</t>
  </si>
  <si>
    <t>10923747_ERX636396</t>
  </si>
  <si>
    <t>ERX636396</t>
  </si>
  <si>
    <t>EGAX00001240308</t>
  </si>
  <si>
    <t>ERR691416</t>
  </si>
  <si>
    <t>EGAR00001265526</t>
  </si>
  <si>
    <t>13667_4.cram</t>
  </si>
  <si>
    <t>HUMAN_37_RNA_seq_CCK-81_13667_4.ua.bam</t>
  </si>
  <si>
    <t>CCRF-CEM</t>
  </si>
  <si>
    <t>EGAN00001266078</t>
  </si>
  <si>
    <t>Extract_CCRF-CEM</t>
  </si>
  <si>
    <t>Assay_CCRF-CEM</t>
  </si>
  <si>
    <t>ERR956035</t>
  </si>
  <si>
    <t>EGAR00001339078</t>
  </si>
  <si>
    <t>15876_5.cram</t>
  </si>
  <si>
    <t>HUMAN_37_RNA_seq_CCRF-CEM_15876_5.ua.bam</t>
  </si>
  <si>
    <t>CESS</t>
  </si>
  <si>
    <t>EGAN00001266079</t>
  </si>
  <si>
    <t>acute myelomonocytic leukemia</t>
  </si>
  <si>
    <t>Extract_CESS</t>
  </si>
  <si>
    <t>Assay_CESS</t>
  </si>
  <si>
    <t>ERR956036</t>
  </si>
  <si>
    <t>EGAR00001339079</t>
  </si>
  <si>
    <t>15876_6.cram</t>
  </si>
  <si>
    <t>HUMAN_37_RNA_seq_CESS_15876_6.ua.bam</t>
  </si>
  <si>
    <t>CGTH-W-1</t>
  </si>
  <si>
    <t>CGTH_W_1-sc-2188537</t>
  </si>
  <si>
    <t>ERS622678</t>
  </si>
  <si>
    <t>EGAN00001252853</t>
  </si>
  <si>
    <t>follicular thyroid carcinoma</t>
  </si>
  <si>
    <t>12974914_ERX979538</t>
  </si>
  <si>
    <t>ERX979538</t>
  </si>
  <si>
    <t>EGAX00001300760</t>
  </si>
  <si>
    <t>ERR900149</t>
  </si>
  <si>
    <t>EGAR00001329474</t>
  </si>
  <si>
    <t>15550_3.cram</t>
  </si>
  <si>
    <t>HUMAN_37_RNA_seq_CGTH-W-1_15550_3.ua.bam</t>
  </si>
  <si>
    <t>CHL-1</t>
  </si>
  <si>
    <t>CHL_1-sc-2188490</t>
  </si>
  <si>
    <t>ERS622631</t>
  </si>
  <si>
    <t>EGAN00001252806</t>
  </si>
  <si>
    <t>12790146_ERX945382</t>
  </si>
  <si>
    <t>ERX945382</t>
  </si>
  <si>
    <t>EGAX00001293396</t>
  </si>
  <si>
    <t>ERR865754</t>
  </si>
  <si>
    <t>EGAR00001322101</t>
  </si>
  <si>
    <t>15295_4.cram</t>
  </si>
  <si>
    <t>HUMAN_37_RNA_seq_CHL-1_15295_4.ua.bam</t>
  </si>
  <si>
    <t>12790146_ERX955620</t>
  </si>
  <si>
    <t>ERX955620</t>
  </si>
  <si>
    <t>EGAX00001295979</t>
  </si>
  <si>
    <t>ERR876057</t>
  </si>
  <si>
    <t>EGAR00001324693</t>
  </si>
  <si>
    <t>15367_7.cram</t>
  </si>
  <si>
    <t>HUMAN_37_RNA_seq_CHL-1_15367_7.ua.bam</t>
  </si>
  <si>
    <t>CHP-134</t>
  </si>
  <si>
    <t>EGAN00001266080</t>
  </si>
  <si>
    <t>adrenal gland neuroblastoma</t>
  </si>
  <si>
    <t>Extract_CHP-134</t>
  </si>
  <si>
    <t>Assay_CHP-134</t>
  </si>
  <si>
    <t>ERR956037</t>
  </si>
  <si>
    <t>EGAR00001339080</t>
  </si>
  <si>
    <t>15876_7.cram</t>
  </si>
  <si>
    <t>HUMAN_37_RNA_seq_CHP-134_15876_7.ua.bam</t>
  </si>
  <si>
    <t>CHSA0011</t>
  </si>
  <si>
    <t>CHSA0011-sc-2188491</t>
  </si>
  <si>
    <t>ERS622632</t>
  </si>
  <si>
    <t>EGAN00001252807</t>
  </si>
  <si>
    <t>12790147_ERX945383</t>
  </si>
  <si>
    <t>ERX945383</t>
  </si>
  <si>
    <t>EGAX00001293397</t>
  </si>
  <si>
    <t>ERR865755</t>
  </si>
  <si>
    <t>EGAR00001322102</t>
  </si>
  <si>
    <t>15295_5.cram</t>
  </si>
  <si>
    <t>HUMAN_37_RNA_seq_CHSA0011_15295_5.ua.bam</t>
  </si>
  <si>
    <t>12790147_ERX955621</t>
  </si>
  <si>
    <t>ERX955621</t>
  </si>
  <si>
    <t>EGAX00001295980</t>
  </si>
  <si>
    <t>ERR876058</t>
  </si>
  <si>
    <t>EGAR00001324694</t>
  </si>
  <si>
    <t>15367_8.cram</t>
  </si>
  <si>
    <t>HUMAN_37_RNA_seq_CHSA0011_15367_8.ua.bam</t>
  </si>
  <si>
    <t>CHSA0108</t>
  </si>
  <si>
    <t>CHSA0108-sc-2188492</t>
  </si>
  <si>
    <t>ERS622633</t>
  </si>
  <si>
    <t>EGAN00001252808</t>
  </si>
  <si>
    <t>12790148_ERX945384</t>
  </si>
  <si>
    <t>ERX945384</t>
  </si>
  <si>
    <t>EGAX00001293398</t>
  </si>
  <si>
    <t>ERR865756</t>
  </si>
  <si>
    <t>EGAR00001322103</t>
  </si>
  <si>
    <t>15295_6.cram</t>
  </si>
  <si>
    <t>HUMAN_37_RNA_seq_CHSA0108_15295_6.ua.bam</t>
  </si>
  <si>
    <t>CHSA8926</t>
  </si>
  <si>
    <t>CHSA8926-sc-2188493</t>
  </si>
  <si>
    <t>ERS622634</t>
  </si>
  <si>
    <t>EGAN00001252809</t>
  </si>
  <si>
    <t>12790149_ERX945385</t>
  </si>
  <si>
    <t>ERX945385</t>
  </si>
  <si>
    <t>EGAX00001293399</t>
  </si>
  <si>
    <t>ERR865757</t>
  </si>
  <si>
    <t>EGAR00001322104</t>
  </si>
  <si>
    <t>15295_7.cram</t>
  </si>
  <si>
    <t>HUMAN_37_RNA_seq_CHSA8926_15295_7.ua.bam</t>
  </si>
  <si>
    <t>CL-40</t>
  </si>
  <si>
    <t>CL_40-sc-2152834</t>
  </si>
  <si>
    <t>ERS570560</t>
  </si>
  <si>
    <t>EGAN00001236655</t>
  </si>
  <si>
    <t>12164698_ERX702626</t>
  </si>
  <si>
    <t>ERX702626</t>
  </si>
  <si>
    <t>EGAX00001269826</t>
  </si>
  <si>
    <t>ERR757996</t>
  </si>
  <si>
    <t>EGAR00001295969</t>
  </si>
  <si>
    <t>14628_4.cram</t>
  </si>
  <si>
    <t>HUMAN_37_RNA_seq_CL-40_14628_4.ua.bam</t>
  </si>
  <si>
    <t>CML-T1</t>
  </si>
  <si>
    <t>CML_T1-sc-2013148</t>
  </si>
  <si>
    <t>ERS499885</t>
  </si>
  <si>
    <t>EGAN00001209145</t>
  </si>
  <si>
    <t>11005735_ERX631284</t>
  </si>
  <si>
    <t>ERX631284</t>
  </si>
  <si>
    <t>EGAX00001238888</t>
  </si>
  <si>
    <t>ERR676317</t>
  </si>
  <si>
    <t>EGAR00001253988</t>
  </si>
  <si>
    <t>13617_5.cram</t>
  </si>
  <si>
    <t>HUMAN_37_RNA_seq_CML-T1_13617_5.ua.bam</t>
  </si>
  <si>
    <t>COLO-205</t>
  </si>
  <si>
    <t>COLO_205-sc-1971641</t>
  </si>
  <si>
    <t>ERS462752</t>
  </si>
  <si>
    <t>EGAN00001202150</t>
  </si>
  <si>
    <t>10432782_ERX627728</t>
  </si>
  <si>
    <t>ERX627728</t>
  </si>
  <si>
    <t>EGAX00001237081</t>
  </si>
  <si>
    <t>ERR672750</t>
  </si>
  <si>
    <t>EGAR00001252175</t>
  </si>
  <si>
    <t>13226_1.cram</t>
  </si>
  <si>
    <t>HUMAN_37_RNA_seq_COLO-205_13226_1.ua.bam</t>
  </si>
  <si>
    <t>COLO-320-HSR</t>
  </si>
  <si>
    <t>COLO_320_HSR-sc-2152835</t>
  </si>
  <si>
    <t>ERS570561</t>
  </si>
  <si>
    <t>EGAN00001236656</t>
  </si>
  <si>
    <t>12164699_ERX702627</t>
  </si>
  <si>
    <t>ERX702627</t>
  </si>
  <si>
    <t>EGAX00001269827</t>
  </si>
  <si>
    <t>ERR757997</t>
  </si>
  <si>
    <t>EGAR00001295970</t>
  </si>
  <si>
    <t>14628_5.cram</t>
  </si>
  <si>
    <t>HUMAN_37_RNA_seq_COLO-320-HSR_14628_5.ua.bam</t>
  </si>
  <si>
    <t>COLO-741</t>
  </si>
  <si>
    <t>EGAN00001266283</t>
  </si>
  <si>
    <t>colorectal carcinoma</t>
  </si>
  <si>
    <t>pelvis</t>
  </si>
  <si>
    <t>Extract_COLO-741</t>
  </si>
  <si>
    <t>Assay_COLO-741</t>
  </si>
  <si>
    <t>ERR983926</t>
  </si>
  <si>
    <t>EGAR00001343435</t>
  </si>
  <si>
    <t>16192_5.cram</t>
  </si>
  <si>
    <t>HUMAN_37_RNA_seq_COLO-741_16192_5.ua.bam</t>
  </si>
  <si>
    <t>COLO-824</t>
  </si>
  <si>
    <t>COLO_824-sc-2188494</t>
  </si>
  <si>
    <t>ERS622635</t>
  </si>
  <si>
    <t>EGAN00001252810</t>
  </si>
  <si>
    <t>breast</t>
  </si>
  <si>
    <t>breast carcinoma</t>
  </si>
  <si>
    <t>unspecified</t>
  </si>
  <si>
    <t>12790150_ERX945386</t>
  </si>
  <si>
    <t>ERX945386</t>
  </si>
  <si>
    <t>EGAX00001293400</t>
  </si>
  <si>
    <t>ERR865758</t>
  </si>
  <si>
    <t>EGAR00001322105</t>
  </si>
  <si>
    <t>15295_8.cram</t>
  </si>
  <si>
    <t>HUMAN_37_RNA_seq_COLO-824_15295_8.ua.bam</t>
  </si>
  <si>
    <t>COR-L303</t>
  </si>
  <si>
    <t>COR_L303-sc-2152836</t>
  </si>
  <si>
    <t>ERS570562</t>
  </si>
  <si>
    <t>EGAN00001236657</t>
  </si>
  <si>
    <t>small cell lung carcinoma</t>
  </si>
  <si>
    <t>12164700_ERX702628</t>
  </si>
  <si>
    <t>ERX702628</t>
  </si>
  <si>
    <t>EGAX00001269828</t>
  </si>
  <si>
    <t>ERR757998</t>
  </si>
  <si>
    <t>EGAR00001295971</t>
  </si>
  <si>
    <t>14628_6.cram</t>
  </si>
  <si>
    <t>HUMAN_37_RNA_seq_COR-L303_14628_6.ua.bam</t>
  </si>
  <si>
    <t>COR-L32</t>
  </si>
  <si>
    <t>COR_L32-sc-2152837</t>
  </si>
  <si>
    <t>ERS570563</t>
  </si>
  <si>
    <t>EGAN00001236658</t>
  </si>
  <si>
    <t>12164701_ERX702629</t>
  </si>
  <si>
    <t>ERX702629</t>
  </si>
  <si>
    <t>EGAX00001269829</t>
  </si>
  <si>
    <t>ERR757999</t>
  </si>
  <si>
    <t>EGAR00001295972</t>
  </si>
  <si>
    <t>14628_7.cram</t>
  </si>
  <si>
    <t>HUMAN_37_RNA_seq_COR-L32_14628_7.ua.bam</t>
  </si>
  <si>
    <t>COR-L321</t>
  </si>
  <si>
    <t>COR_L321-sc-2152838</t>
  </si>
  <si>
    <t>ERS570565</t>
  </si>
  <si>
    <t>EGAN00001236659</t>
  </si>
  <si>
    <t>lung carcinoma</t>
  </si>
  <si>
    <t>12164702_ERX702630</t>
  </si>
  <si>
    <t>ERX702630</t>
  </si>
  <si>
    <t>EGAX00001269830</t>
  </si>
  <si>
    <t>ERR758000</t>
  </si>
  <si>
    <t>EGAR00001295973</t>
  </si>
  <si>
    <t>14628_8.cram</t>
  </si>
  <si>
    <t>HUMAN_37_RNA_seq_COR-L321_14628_8.ua.bam</t>
  </si>
  <si>
    <t>CP50-MEL-B</t>
  </si>
  <si>
    <t>CP50_MEL_B-sc-2188495</t>
  </si>
  <si>
    <t>ERS622636</t>
  </si>
  <si>
    <t>EGAN00001252811</t>
  </si>
  <si>
    <t>12974760_ERX991850</t>
  </si>
  <si>
    <t>ERX991850</t>
  </si>
  <si>
    <t>EGAX00001302709</t>
  </si>
  <si>
    <t>ERR912726</t>
  </si>
  <si>
    <t>EGAR00001331619</t>
  </si>
  <si>
    <t>15722_1.cram</t>
  </si>
  <si>
    <t>HUMAN_37_RNA_seq_CP50-MEL-B_15722_1.ua.bam</t>
  </si>
  <si>
    <t>CP66-MEL</t>
  </si>
  <si>
    <t>CP66_MEL-sc-2188496</t>
  </si>
  <si>
    <t>ERS622637</t>
  </si>
  <si>
    <t>EGAN00001252812</t>
  </si>
  <si>
    <t>12974770_ERX965864</t>
  </si>
  <si>
    <t>ERX965864</t>
  </si>
  <si>
    <t>EGAX00001296838</t>
  </si>
  <si>
    <t>ERR886461</t>
  </si>
  <si>
    <t>EGAR00001325552</t>
  </si>
  <si>
    <t>15485_2.cram</t>
  </si>
  <si>
    <t>HUMAN_37_RNA_seq_CP66-MEL_15485_2.ua.bam</t>
  </si>
  <si>
    <t>CP67-MEL</t>
  </si>
  <si>
    <t>CP67_MEL-sc-2188497</t>
  </si>
  <si>
    <t>ERS622638</t>
  </si>
  <si>
    <t>EGAN00001252813</t>
  </si>
  <si>
    <t>12974773_ERX991851</t>
  </si>
  <si>
    <t>ERX991851</t>
  </si>
  <si>
    <t>EGAX00001302710</t>
  </si>
  <si>
    <t>ERR912727</t>
  </si>
  <si>
    <t>EGAR00001331620</t>
  </si>
  <si>
    <t>15722_2.cram</t>
  </si>
  <si>
    <t>HUMAN_37_RNA_seq_CP67-MEL_15722_2.ua.bam</t>
  </si>
  <si>
    <t>CPC-N</t>
  </si>
  <si>
    <t>CPC_N-sc-2152839</t>
  </si>
  <si>
    <t>ERS570566</t>
  </si>
  <si>
    <t>EGAN00001236660</t>
  </si>
  <si>
    <t>12164703_ERX704910</t>
  </si>
  <si>
    <t>ERX704910</t>
  </si>
  <si>
    <t>EGAX00001270876</t>
  </si>
  <si>
    <t>ERR760280</t>
  </si>
  <si>
    <t>EGAR00001297019</t>
  </si>
  <si>
    <t>14688_1.cram</t>
  </si>
  <si>
    <t>HUMAN_37_RNA_seq_CPC-N_14688_1.ua.bam</t>
  </si>
  <si>
    <t>CRO-AP2</t>
  </si>
  <si>
    <t>EGAN00001266081</t>
  </si>
  <si>
    <t>diffuse large B-cell lymphoma</t>
  </si>
  <si>
    <t>Extract_CRO-AP2</t>
  </si>
  <si>
    <t>Assay_CRO-AP2</t>
  </si>
  <si>
    <t>ERR956038</t>
  </si>
  <si>
    <t>EGAR00001339081</t>
  </si>
  <si>
    <t>15876_8.cram</t>
  </si>
  <si>
    <t>HUMAN_37_RNA_seq_CRO-AP2_15876_8.ua.bam</t>
  </si>
  <si>
    <t>CRO-AP3</t>
  </si>
  <si>
    <t>EGAN00001266082</t>
  </si>
  <si>
    <t>Extract_CRO-AP3</t>
  </si>
  <si>
    <t>Assay_CRO-AP3</t>
  </si>
  <si>
    <t>ERR956039</t>
  </si>
  <si>
    <t>EGAR00001339082</t>
  </si>
  <si>
    <t>15894_1.cram</t>
  </si>
  <si>
    <t>HUMAN_37_RNA_seq_CRO-AP3_15894_1.ua.bam</t>
  </si>
  <si>
    <t>CS1</t>
  </si>
  <si>
    <t>CS1-sc-2188498</t>
  </si>
  <si>
    <t>ERS622639</t>
  </si>
  <si>
    <t>EGAN00001252814</t>
  </si>
  <si>
    <t>bone neoplasm</t>
  </si>
  <si>
    <t>12974774_ERX991852</t>
  </si>
  <si>
    <t>ERX991852</t>
  </si>
  <si>
    <t>EGAX00001302711</t>
  </si>
  <si>
    <t>ERR912728</t>
  </si>
  <si>
    <t>EGAR00001331621</t>
  </si>
  <si>
    <t>15722_3.cram</t>
  </si>
  <si>
    <t>HUMAN_37_RNA_seq_CS1_15722_3.ua.bam</t>
  </si>
  <si>
    <t>CTB-1</t>
  </si>
  <si>
    <t>EGAN00001266083</t>
  </si>
  <si>
    <t>Extract_CTB-1</t>
  </si>
  <si>
    <t>Assay_CTB-1</t>
  </si>
  <si>
    <t>ERR964215</t>
  </si>
  <si>
    <t>EGAR00001340363</t>
  </si>
  <si>
    <t>15894_2.cram</t>
  </si>
  <si>
    <t>HUMAN_37_RNA_seq_CTB-1_15894_2.ua.bam</t>
  </si>
  <si>
    <t>CTV-1</t>
  </si>
  <si>
    <t>EGAN00001266084</t>
  </si>
  <si>
    <t>Extract_CTV-1</t>
  </si>
  <si>
    <t>Assay_CTV-1</t>
  </si>
  <si>
    <t>ERR964216</t>
  </si>
  <si>
    <t>EGAR00001340364</t>
  </si>
  <si>
    <t>15894_3.cram</t>
  </si>
  <si>
    <t>HUMAN_37_RNA_seq_CTV-1_15894_3.ua.bam</t>
  </si>
  <si>
    <t>D-247MG</t>
  </si>
  <si>
    <t>EGAN00001266085</t>
  </si>
  <si>
    <t>Extract_D-247MG</t>
  </si>
  <si>
    <t>Assay_D-247MG</t>
  </si>
  <si>
    <t>ERR964217</t>
  </si>
  <si>
    <t>EGAR00001340365</t>
  </si>
  <si>
    <t>15894_4.cram</t>
  </si>
  <si>
    <t>HUMAN_37_RNA_seq_D-247MG_15894_4.ua.bam</t>
  </si>
  <si>
    <t>D-263MG</t>
  </si>
  <si>
    <t>EGAN00001266086</t>
  </si>
  <si>
    <t>Extract_D-263MG</t>
  </si>
  <si>
    <t>Assay_D-263MG</t>
  </si>
  <si>
    <t>ERR964218</t>
  </si>
  <si>
    <t>EGAR00001340366</t>
  </si>
  <si>
    <t>15894_5.cram</t>
  </si>
  <si>
    <t>HUMAN_37_RNA_seq_D-263MG_15894_5.ua.bam</t>
  </si>
  <si>
    <t>D-336MG</t>
  </si>
  <si>
    <t>EGAN00001266087</t>
  </si>
  <si>
    <t>brain glioma</t>
  </si>
  <si>
    <t>Extract_D-336MG</t>
  </si>
  <si>
    <t>Assay_D-336MG</t>
  </si>
  <si>
    <t>ERR964219</t>
  </si>
  <si>
    <t>EGAR00001340367</t>
  </si>
  <si>
    <t>15894_6.cram</t>
  </si>
  <si>
    <t>HUMAN_37_RNA_seq_D-336MG_15894_6.ua.bam</t>
  </si>
  <si>
    <t>D-392MG</t>
  </si>
  <si>
    <t>EGAN00001266088</t>
  </si>
  <si>
    <t>Extract_D-392MG</t>
  </si>
  <si>
    <t>Assay_D-392MG</t>
  </si>
  <si>
    <t>ERR964220</t>
  </si>
  <si>
    <t>EGAR00001340368</t>
  </si>
  <si>
    <t>15894_7.cram</t>
  </si>
  <si>
    <t>HUMAN_37_RNA_seq_D-392MG_15894_7.ua.bam</t>
  </si>
  <si>
    <t>D-423MG</t>
  </si>
  <si>
    <t>EGAN00001266089</t>
  </si>
  <si>
    <t>Extract_D-423MG</t>
  </si>
  <si>
    <t>Assay_D-423MG</t>
  </si>
  <si>
    <t>ERR964221</t>
  </si>
  <si>
    <t>EGAR00001340369</t>
  </si>
  <si>
    <t>15894_8.cram</t>
  </si>
  <si>
    <t>HUMAN_37_RNA_seq_D-423MG_15894_8.ua.bam</t>
  </si>
  <si>
    <t>D-502MG</t>
  </si>
  <si>
    <t>EGAN00001266090</t>
  </si>
  <si>
    <t>Extract_D-502MG</t>
  </si>
  <si>
    <t>Assay_D-502MG</t>
  </si>
  <si>
    <t>ERR956040</t>
  </si>
  <si>
    <t>EGAR00001339083</t>
  </si>
  <si>
    <t>15895_1.cram</t>
  </si>
  <si>
    <t>HUMAN_37_RNA_seq_D-502MG_15895_1.ua.bam</t>
  </si>
  <si>
    <t>D-542MG</t>
  </si>
  <si>
    <t>EGAN00001266091</t>
  </si>
  <si>
    <t>Extract_D-542MG</t>
  </si>
  <si>
    <t>Assay_D-542MG</t>
  </si>
  <si>
    <t>ERR964222</t>
  </si>
  <si>
    <t>EGAR00001340370</t>
  </si>
  <si>
    <t>15895_2.cram</t>
  </si>
  <si>
    <t>HUMAN_37_RNA_seq_D-542MG_15895_2.ua.bam</t>
  </si>
  <si>
    <t>D-566MG</t>
  </si>
  <si>
    <t>EGAN00001266092</t>
  </si>
  <si>
    <t>Extract_D-566MG</t>
  </si>
  <si>
    <t>Assay_D-566MG</t>
  </si>
  <si>
    <t>ERR964223</t>
  </si>
  <si>
    <t>EGAR00001340371</t>
  </si>
  <si>
    <t>15895_3.cram</t>
  </si>
  <si>
    <t>HUMAN_37_RNA_seq_D-566MG_15895_3.ua.bam</t>
  </si>
  <si>
    <t>DG-75</t>
  </si>
  <si>
    <t>EGAN00001266093</t>
  </si>
  <si>
    <t>Burkitts lymphoma</t>
  </si>
  <si>
    <t>Extract_DG-75</t>
  </si>
  <si>
    <t>Assay_DG-75</t>
  </si>
  <si>
    <t>ERR964224</t>
  </si>
  <si>
    <t>EGAR00001340372</t>
  </si>
  <si>
    <t>15895_4.cram</t>
  </si>
  <si>
    <t>HUMAN_37_RNA_seq_DG-75_15895_4.ua.bam</t>
  </si>
  <si>
    <t>DIFI</t>
  </si>
  <si>
    <t>DIFI-sc-1971642</t>
  </si>
  <si>
    <t>ERS462753</t>
  </si>
  <si>
    <t>EGAN00001202151</t>
  </si>
  <si>
    <t>10923748_ERX636397</t>
  </si>
  <si>
    <t>ERX636397</t>
  </si>
  <si>
    <t>EGAX00001240309</t>
  </si>
  <si>
    <t>ERR691417</t>
  </si>
  <si>
    <t>EGAR00001265527</t>
  </si>
  <si>
    <t>13667_5.cram</t>
  </si>
  <si>
    <t>HUMAN_37_RNA_seq_DIFI_13667_5.ua.bam</t>
  </si>
  <si>
    <t>DJM-1</t>
  </si>
  <si>
    <t>DJM_1-sc-2188499</t>
  </si>
  <si>
    <t>ERS622640</t>
  </si>
  <si>
    <t>EGAN00001252815</t>
  </si>
  <si>
    <t>12974775_ERX991853</t>
  </si>
  <si>
    <t>ERX991853</t>
  </si>
  <si>
    <t>EGAX00001302712</t>
  </si>
  <si>
    <t>ERR912729</t>
  </si>
  <si>
    <t>EGAR00001331622</t>
  </si>
  <si>
    <t>15722_4.cram</t>
  </si>
  <si>
    <t>HUMAN_37_RNA_seq_DJM-1_15722_4.ua.bam</t>
  </si>
  <si>
    <t>DND-41</t>
  </si>
  <si>
    <t>EGAN00001280532</t>
  </si>
  <si>
    <t>Extract_DND-41</t>
  </si>
  <si>
    <t>Assay_DND-41</t>
  </si>
  <si>
    <t>ERR1056389</t>
  </si>
  <si>
    <t>EGAR00001363348</t>
  </si>
  <si>
    <t>16756_3#50.cram</t>
  </si>
  <si>
    <t>HUMAN_37_RNA_seq_DND-41_16756_3_plx50.ua.bam</t>
  </si>
  <si>
    <t>DOK</t>
  </si>
  <si>
    <t>EGAN00001266094</t>
  </si>
  <si>
    <t>Extract_DOK</t>
  </si>
  <si>
    <t>Assay_DOK</t>
  </si>
  <si>
    <t>ERR964225</t>
  </si>
  <si>
    <t>EGAR00001340373</t>
  </si>
  <si>
    <t>15895_5.cram</t>
  </si>
  <si>
    <t>HUMAN_37_RNA_seq_DOK_15895_5.ua.bam</t>
  </si>
  <si>
    <t>DoTc2-4510</t>
  </si>
  <si>
    <t>EGAN00001266095</t>
  </si>
  <si>
    <t>Extract_DoTc2-4510</t>
  </si>
  <si>
    <t>Assay_DoTc2-4510</t>
  </si>
  <si>
    <t>ERR964226</t>
  </si>
  <si>
    <t>EGAR00001340374</t>
  </si>
  <si>
    <t>15895_6.cram</t>
  </si>
  <si>
    <t>HUMAN_37_RNA_seq_DoTc2-4510_15895_6.ua.bam</t>
  </si>
  <si>
    <t>DOV13</t>
  </si>
  <si>
    <t>EGAN00001266096</t>
  </si>
  <si>
    <t>ovary</t>
  </si>
  <si>
    <t>ovarian adenocarcinoma</t>
  </si>
  <si>
    <t>Extract_DOV13</t>
  </si>
  <si>
    <t>Assay_DOV13</t>
  </si>
  <si>
    <t>ERR964227</t>
  </si>
  <si>
    <t>EGAR00001340375</t>
  </si>
  <si>
    <t>15895_7.cram</t>
  </si>
  <si>
    <t>HUMAN_37_RNA_seq_DOV13_15895_7.ua.bam</t>
  </si>
  <si>
    <t>DSH1</t>
  </si>
  <si>
    <t>EGAN00001266097</t>
  </si>
  <si>
    <t>urinary bladder</t>
  </si>
  <si>
    <t>bladder carcinoma</t>
  </si>
  <si>
    <t>Extract_DSH1</t>
  </si>
  <si>
    <t>Assay_DSH1</t>
  </si>
  <si>
    <t>ERR964228</t>
  </si>
  <si>
    <t>EGAR00001340376</t>
  </si>
  <si>
    <t>15895_8.cram</t>
  </si>
  <si>
    <t>HUMAN_37_RNA_seq_DSH1_15895_8.ua.bam</t>
  </si>
  <si>
    <t>DU-145</t>
  </si>
  <si>
    <t>EGAN00001280533</t>
  </si>
  <si>
    <t>prostate adenocarcinoma</t>
  </si>
  <si>
    <t>Extract_DU-145</t>
  </si>
  <si>
    <t>Assay_DU-145</t>
  </si>
  <si>
    <t>ERR1056390</t>
  </si>
  <si>
    <t>EGAR00001363349</t>
  </si>
  <si>
    <t>16756_4#51.cram</t>
  </si>
  <si>
    <t>HUMAN_37_RNA_seq_DU-145_16756_4_plx51.ua.bam</t>
  </si>
  <si>
    <t>EB-3</t>
  </si>
  <si>
    <t>EGAN00001266099</t>
  </si>
  <si>
    <t>Extract_EB-3</t>
  </si>
  <si>
    <t>Assay_EB-3</t>
  </si>
  <si>
    <t>ERR964230</t>
  </si>
  <si>
    <t>EGAR00001340378</t>
  </si>
  <si>
    <t>15908_2.cram</t>
  </si>
  <si>
    <t>HUMAN_37_RNA_seq_EB-3_15908_2.ua.bam</t>
  </si>
  <si>
    <t>EB2</t>
  </si>
  <si>
    <t>EGAN00001266098</t>
  </si>
  <si>
    <t>Extract_EB2</t>
  </si>
  <si>
    <t>Assay_EB2</t>
  </si>
  <si>
    <t>ERR964229</t>
  </si>
  <si>
    <t>EGAR00001340377</t>
  </si>
  <si>
    <t>15908_1.cram</t>
  </si>
  <si>
    <t>HUMAN_37_RNA_seq_EB2_15908_1.ua.bam</t>
  </si>
  <si>
    <t>EGI-1</t>
  </si>
  <si>
    <t>EGAN00001266100</t>
  </si>
  <si>
    <t>bile duct</t>
  </si>
  <si>
    <t>cholangiocarcinoma</t>
  </si>
  <si>
    <t>Extract_EGI-1</t>
  </si>
  <si>
    <t>Assay_EGI-1</t>
  </si>
  <si>
    <t>ERR964231</t>
  </si>
  <si>
    <t>EGAR00001340379</t>
  </si>
  <si>
    <t>15908_3.cram</t>
  </si>
  <si>
    <t>HUMAN_37_RNA_seq_EGI-1_15908_3.ua.bam</t>
  </si>
  <si>
    <t>EM-2</t>
  </si>
  <si>
    <t>EM_2-sc-2013149</t>
  </si>
  <si>
    <t>ERS499886</t>
  </si>
  <si>
    <t>EGAN00001209146</t>
  </si>
  <si>
    <t>11005739_ERX631285</t>
  </si>
  <si>
    <t>ERX631285</t>
  </si>
  <si>
    <t>EGAX00001238889</t>
  </si>
  <si>
    <t>ERR676318</t>
  </si>
  <si>
    <t>EGAR00001253989</t>
  </si>
  <si>
    <t>13617_6.cram</t>
  </si>
  <si>
    <t>HUMAN_37_RNA_seq_EM-2_13617_6.ua.bam</t>
  </si>
  <si>
    <t>EMC-BAC-1</t>
  </si>
  <si>
    <t>EMC_BAC_1-sc-2152840</t>
  </si>
  <si>
    <t>ERS570567</t>
  </si>
  <si>
    <t>EGAN00001236661</t>
  </si>
  <si>
    <t>lung adenocarcinoma</t>
  </si>
  <si>
    <t>12164704_ERX704911</t>
  </si>
  <si>
    <t>ERX704911</t>
  </si>
  <si>
    <t>EGAX00001270877</t>
  </si>
  <si>
    <t>ERR760281</t>
  </si>
  <si>
    <t>EGAR00001297020</t>
  </si>
  <si>
    <t>14688_2.cram</t>
  </si>
  <si>
    <t>HUMAN_37_RNA_seq_EMC-BAC-1_14688_2.ua.bam</t>
  </si>
  <si>
    <t>EMC-BAC-2</t>
  </si>
  <si>
    <t>EMC_BAC_2-sc-2152841</t>
  </si>
  <si>
    <t>ERS570568</t>
  </si>
  <si>
    <t>EGAN00001236662</t>
  </si>
  <si>
    <t>12164705_ERX704912</t>
  </si>
  <si>
    <t>ERX704912</t>
  </si>
  <si>
    <t>EGAX00001270878</t>
  </si>
  <si>
    <t>ERR760282</t>
  </si>
  <si>
    <t>EGAR00001297021</t>
  </si>
  <si>
    <t>14688_3.cram</t>
  </si>
  <si>
    <t>HUMAN_37_RNA_seq_EMC-BAC-2_14688_3.ua.bam</t>
  </si>
  <si>
    <t>EoL-1-cell</t>
  </si>
  <si>
    <t>EGAN00001266101</t>
  </si>
  <si>
    <t>eosinophilic leukemia</t>
  </si>
  <si>
    <t>Extract_EoL-1-cell</t>
  </si>
  <si>
    <t>Assay_EoL-1-cell</t>
  </si>
  <si>
    <t>ERR964232</t>
  </si>
  <si>
    <t>EGAR00001340380</t>
  </si>
  <si>
    <t>15908_4.cram</t>
  </si>
  <si>
    <t>HUMAN_37_RNA_seq_EoL-1-cell_15908_4.ua.bam</t>
  </si>
  <si>
    <t>ES1</t>
  </si>
  <si>
    <t>ES1-sc-2188500</t>
  </si>
  <si>
    <t>ERS622641</t>
  </si>
  <si>
    <t>EGAN00001252816</t>
  </si>
  <si>
    <t>Ewing sarcoma</t>
  </si>
  <si>
    <t>12974778_ERX991854</t>
  </si>
  <si>
    <t>ERX991854</t>
  </si>
  <si>
    <t>EGAX00001302713</t>
  </si>
  <si>
    <t>ERR912730</t>
  </si>
  <si>
    <t>EGAR00001331623</t>
  </si>
  <si>
    <t>15722_5.cram</t>
  </si>
  <si>
    <t>HUMAN_37_RNA_seq_ES1_15722_5.ua.bam</t>
  </si>
  <si>
    <t>ES3</t>
  </si>
  <si>
    <t>ES3-sc-2188501</t>
  </si>
  <si>
    <t>ERS622642</t>
  </si>
  <si>
    <t>EGAN00001252817</t>
  </si>
  <si>
    <t>12974781_ERX965865</t>
  </si>
  <si>
    <t>ERX965865</t>
  </si>
  <si>
    <t>EGAX00001296839</t>
  </si>
  <si>
    <t>ERR886462</t>
  </si>
  <si>
    <t>EGAR00001325553</t>
  </si>
  <si>
    <t>15485_7.cram</t>
  </si>
  <si>
    <t>HUMAN_37_RNA_seq_ES3_15485_7.ua.bam</t>
  </si>
  <si>
    <t>ES4</t>
  </si>
  <si>
    <t>ES4-sc-2188502</t>
  </si>
  <si>
    <t>ERS622643</t>
  </si>
  <si>
    <t>EGAN00001252818</t>
  </si>
  <si>
    <t>12974782_ERX965866</t>
  </si>
  <si>
    <t>ERX965866</t>
  </si>
  <si>
    <t>EGAX00001296840</t>
  </si>
  <si>
    <t>ERR886463</t>
  </si>
  <si>
    <t>EGAR00001325554</t>
  </si>
  <si>
    <t>15485_8.cram</t>
  </si>
  <si>
    <t>HUMAN_37_RNA_seq_ES4_15485_8.ua.bam</t>
  </si>
  <si>
    <t>ES5</t>
  </si>
  <si>
    <t>ES5-sc-2188503</t>
  </si>
  <si>
    <t>ERS622644</t>
  </si>
  <si>
    <t>EGAN00001252819</t>
  </si>
  <si>
    <t>12974880_ERX979558</t>
  </si>
  <si>
    <t>ERX979558</t>
  </si>
  <si>
    <t>EGAX00001300780</t>
  </si>
  <si>
    <t>ERR900169</t>
  </si>
  <si>
    <t>EGAR00001329494</t>
  </si>
  <si>
    <t>15553_1.cram</t>
  </si>
  <si>
    <t>HUMAN_37_RNA_seq_ES5_15553_1.ua.bam</t>
  </si>
  <si>
    <t>ES6</t>
  </si>
  <si>
    <t>ES6-sc-2188504</t>
  </si>
  <si>
    <t>ERS622645</t>
  </si>
  <si>
    <t>EGAN00001252820</t>
  </si>
  <si>
    <t>12974881_ERX979559</t>
  </si>
  <si>
    <t>ERX979559</t>
  </si>
  <si>
    <t>EGAX00001300781</t>
  </si>
  <si>
    <t>ERR900170</t>
  </si>
  <si>
    <t>EGAR00001329495</t>
  </si>
  <si>
    <t>15553_2.cram</t>
  </si>
  <si>
    <t>HUMAN_37_RNA_seq_ES6_15553_2.ua.bam</t>
  </si>
  <si>
    <t>ES7</t>
  </si>
  <si>
    <t>ES7-sc-2188505</t>
  </si>
  <si>
    <t>ERS622646</t>
  </si>
  <si>
    <t>EGAN00001252821</t>
  </si>
  <si>
    <t>12974882_ERX979560</t>
  </si>
  <si>
    <t>ERX979560</t>
  </si>
  <si>
    <t>EGAX00001300782</t>
  </si>
  <si>
    <t>ERR900171</t>
  </si>
  <si>
    <t>EGAR00001329496</t>
  </si>
  <si>
    <t>15553_3.cram</t>
  </si>
  <si>
    <t>HUMAN_37_RNA_seq_ES7_15553_3.ua.bam</t>
  </si>
  <si>
    <t>ES8</t>
  </si>
  <si>
    <t>ES8-sc-2188506</t>
  </si>
  <si>
    <t>ERS622647</t>
  </si>
  <si>
    <t>EGAN00001252822</t>
  </si>
  <si>
    <t>12974883_ERX979561</t>
  </si>
  <si>
    <t>ERX979561</t>
  </si>
  <si>
    <t>EGAX00001300783</t>
  </si>
  <si>
    <t>ERR900172</t>
  </si>
  <si>
    <t>EGAR00001329497</t>
  </si>
  <si>
    <t>15553_4.cram</t>
  </si>
  <si>
    <t>HUMAN_37_RNA_seq_ES8_15553_4.ua.bam</t>
  </si>
  <si>
    <t>ESO26</t>
  </si>
  <si>
    <t>EGAN00001266102</t>
  </si>
  <si>
    <t>esophagus</t>
  </si>
  <si>
    <t>esophageal carcinoma</t>
  </si>
  <si>
    <t>Extract_ESO26</t>
  </si>
  <si>
    <t>Assay_ESO26</t>
  </si>
  <si>
    <t>ERR964233</t>
  </si>
  <si>
    <t>EGAR00001340381</t>
  </si>
  <si>
    <t>15908_5.cram</t>
  </si>
  <si>
    <t>HUMAN_37_RNA_seq_ESO26_15908_5.ua.bam</t>
  </si>
  <si>
    <t>ESO51</t>
  </si>
  <si>
    <t>EGAN00001266103</t>
  </si>
  <si>
    <t>Extract_ESO51</t>
  </si>
  <si>
    <t>Assay_ESO51</t>
  </si>
  <si>
    <t>ERR964234</t>
  </si>
  <si>
    <t>EGAR00001340382</t>
  </si>
  <si>
    <t>15908_6.cram</t>
  </si>
  <si>
    <t>HUMAN_37_RNA_seq_ESO51_15908_6.ua.bam</t>
  </si>
  <si>
    <t>ETK-1</t>
  </si>
  <si>
    <t>EGAN00001266104</t>
  </si>
  <si>
    <t>Extract_ETK-1</t>
  </si>
  <si>
    <t>Assay_ETK-1</t>
  </si>
  <si>
    <t>ERR964235</t>
  </si>
  <si>
    <t>EGAR00001340383</t>
  </si>
  <si>
    <t>15908_7.cram</t>
  </si>
  <si>
    <t>HUMAN_37_RNA_seq_ETK-1_15908_7.ua.bam</t>
  </si>
  <si>
    <t>EVSA-T</t>
  </si>
  <si>
    <t>EVSA_T-sc-2188507</t>
  </si>
  <si>
    <t>ERS622648</t>
  </si>
  <si>
    <t>EGAN00001252823</t>
  </si>
  <si>
    <t>invasive ductal carcinoma</t>
  </si>
  <si>
    <t>peritoneum</t>
  </si>
  <si>
    <t>12974884_ERX979562</t>
  </si>
  <si>
    <t>ERX979562</t>
  </si>
  <si>
    <t>EGAX00001300784</t>
  </si>
  <si>
    <t>ERR900173</t>
  </si>
  <si>
    <t>EGAR00001329498</t>
  </si>
  <si>
    <t>15553_5.cram</t>
  </si>
  <si>
    <t>HUMAN_37_RNA_seq_EVSA-T_15553_5.ua.bam</t>
  </si>
  <si>
    <t>EW-1</t>
  </si>
  <si>
    <t>EW_1-sc-2188508</t>
  </si>
  <si>
    <t>ERS622649</t>
  </si>
  <si>
    <t>EGAN00001252824</t>
  </si>
  <si>
    <t>12974885_ERX979563</t>
  </si>
  <si>
    <t>ERX979563</t>
  </si>
  <si>
    <t>EGAX00001300785</t>
  </si>
  <si>
    <t>ERR900174</t>
  </si>
  <si>
    <t>EGAR00001329499</t>
  </si>
  <si>
    <t>15553_6.cram</t>
  </si>
  <si>
    <t>HUMAN_37_RNA_seq_EW-1_15553_6.ua.bam</t>
  </si>
  <si>
    <t>EW-11</t>
  </si>
  <si>
    <t>EW_11-sc-2188509</t>
  </si>
  <si>
    <t>ERS622650</t>
  </si>
  <si>
    <t>EGAN00001252825</t>
  </si>
  <si>
    <t>12974886_ERX979564</t>
  </si>
  <si>
    <t>ERX979564</t>
  </si>
  <si>
    <t>EGAX00001300786</t>
  </si>
  <si>
    <t>ERR900175</t>
  </si>
  <si>
    <t>EGAR00001329500</t>
  </si>
  <si>
    <t>15553_7.cram</t>
  </si>
  <si>
    <t>HUMAN_37_RNA_seq_EW-11_15553_7.ua.bam</t>
  </si>
  <si>
    <t>EW-12</t>
  </si>
  <si>
    <t>EW_12-sc-2188510</t>
  </si>
  <si>
    <t>ERS622651</t>
  </si>
  <si>
    <t>EGAN00001252826</t>
  </si>
  <si>
    <t>12974887_ERX991855</t>
  </si>
  <si>
    <t>ERX991855</t>
  </si>
  <si>
    <t>EGAX00001302714</t>
  </si>
  <si>
    <t>ERR912731</t>
  </si>
  <si>
    <t>EGAR00001331624</t>
  </si>
  <si>
    <t>15722_6.cram</t>
  </si>
  <si>
    <t>HUMAN_37_RNA_seq_EW-12_15722_6.ua.bam</t>
  </si>
  <si>
    <t>EW-13</t>
  </si>
  <si>
    <t>EW_13-sc-2188511</t>
  </si>
  <si>
    <t>ERS622652</t>
  </si>
  <si>
    <t>EGAN00001252827</t>
  </si>
  <si>
    <t>12974888_ERX979521</t>
  </si>
  <si>
    <t>ERX979521</t>
  </si>
  <si>
    <t>EGAX00001300743</t>
  </si>
  <si>
    <t>ERR900132</t>
  </si>
  <si>
    <t>EGAR00001329457</t>
  </si>
  <si>
    <t>15537_1.cram</t>
  </si>
  <si>
    <t>HUMAN_37_RNA_seq_EW-13_15537_1.ua.bam</t>
  </si>
  <si>
    <t>EW-16</t>
  </si>
  <si>
    <t>EW_16-sc-2188512</t>
  </si>
  <si>
    <t>ERS622653</t>
  </si>
  <si>
    <t>EGAN00001252828</t>
  </si>
  <si>
    <t>12974889_ERX979522</t>
  </si>
  <si>
    <t>ERX979522</t>
  </si>
  <si>
    <t>EGAX00001300744</t>
  </si>
  <si>
    <t>ERR900133</t>
  </si>
  <si>
    <t>EGAR00001329458</t>
  </si>
  <si>
    <t>15537_2.cram</t>
  </si>
  <si>
    <t>HUMAN_37_RNA_seq_EW-16_15537_2.ua.bam</t>
  </si>
  <si>
    <t>EW-18</t>
  </si>
  <si>
    <t>EW_18-sc-2188513</t>
  </si>
  <si>
    <t>ERS622654</t>
  </si>
  <si>
    <t>EGAN00001252829</t>
  </si>
  <si>
    <t>12974890_ERX979523</t>
  </si>
  <si>
    <t>ERX979523</t>
  </si>
  <si>
    <t>EGAX00001300745</t>
  </si>
  <si>
    <t>ERR900134</t>
  </si>
  <si>
    <t>EGAR00001329459</t>
  </si>
  <si>
    <t>15537_3.cram</t>
  </si>
  <si>
    <t>HUMAN_37_RNA_seq_EW-18_15537_3.ua.bam</t>
  </si>
  <si>
    <t>EW-22</t>
  </si>
  <si>
    <t>EW_22-sc-2188514</t>
  </si>
  <si>
    <t>ERS622655</t>
  </si>
  <si>
    <t>EGAN00001252830</t>
  </si>
  <si>
    <t>12974891_ERX979524</t>
  </si>
  <si>
    <t>ERX979524</t>
  </si>
  <si>
    <t>EGAX00001300746</t>
  </si>
  <si>
    <t>ERR900135</t>
  </si>
  <si>
    <t>EGAR00001329460</t>
  </si>
  <si>
    <t>15537_4.cram</t>
  </si>
  <si>
    <t>HUMAN_37_RNA_seq_EW-22_15537_4.ua.bam</t>
  </si>
  <si>
    <t>EW-24</t>
  </si>
  <si>
    <t>EW_24-sc-2188515</t>
  </si>
  <si>
    <t>ERS622656</t>
  </si>
  <si>
    <t>EGAN00001252831</t>
  </si>
  <si>
    <t>12974892_ERX979525</t>
  </si>
  <si>
    <t>ERX979525</t>
  </si>
  <si>
    <t>EGAX00001300747</t>
  </si>
  <si>
    <t>ERR900136</t>
  </si>
  <si>
    <t>EGAR00001329461</t>
  </si>
  <si>
    <t>15537_5.cram</t>
  </si>
  <si>
    <t>HUMAN_37_RNA_seq_EW-24_15537_5.ua.bam</t>
  </si>
  <si>
    <t>EW-3</t>
  </si>
  <si>
    <t>EW_3-sc-2188516</t>
  </si>
  <si>
    <t>ERS622657</t>
  </si>
  <si>
    <t>EGAN00001252832</t>
  </si>
  <si>
    <t>12974893_ERX991856</t>
  </si>
  <si>
    <t>ERX991856</t>
  </si>
  <si>
    <t>EGAX00001302715</t>
  </si>
  <si>
    <t>ERR912732</t>
  </si>
  <si>
    <t>EGAR00001331625</t>
  </si>
  <si>
    <t>15722_7.cram</t>
  </si>
  <si>
    <t>HUMAN_37_RNA_seq_EW-3_15722_7.ua.bam</t>
  </si>
  <si>
    <t>EW-7</t>
  </si>
  <si>
    <t>EW_7-sc-2188517</t>
  </si>
  <si>
    <t>ERS622658</t>
  </si>
  <si>
    <t>EGAN00001252833</t>
  </si>
  <si>
    <t>12974894_ERX979526</t>
  </si>
  <si>
    <t>ERX979526</t>
  </si>
  <si>
    <t>EGAX00001300748</t>
  </si>
  <si>
    <t>ERR900137</t>
  </si>
  <si>
    <t>EGAR00001329462</t>
  </si>
  <si>
    <t>15537_7.cram</t>
  </si>
  <si>
    <t>HUMAN_37_RNA_seq_EW-7_15537_7.ua.bam</t>
  </si>
  <si>
    <t>Farage</t>
  </si>
  <si>
    <t>EGAN00001266105</t>
  </si>
  <si>
    <t>Extract_Farage</t>
  </si>
  <si>
    <t>Assay_Farage</t>
  </si>
  <si>
    <t>ERR964236</t>
  </si>
  <si>
    <t>EGAR00001340384</t>
  </si>
  <si>
    <t>15908_8.cram</t>
  </si>
  <si>
    <t>HUMAN_37_RNA_seq_Farage_15908_8.ua.bam</t>
  </si>
  <si>
    <t>FLO-1</t>
  </si>
  <si>
    <t>EGAN00001266106</t>
  </si>
  <si>
    <t>Extract_FLO-1</t>
  </si>
  <si>
    <t>Assay_FLO-1</t>
  </si>
  <si>
    <t>ERR964237</t>
  </si>
  <si>
    <t>EGAR00001340385</t>
  </si>
  <si>
    <t>15921_1.cram</t>
  </si>
  <si>
    <t>HUMAN_37_RNA_seq_FLO-1_15921_1.ua.bam</t>
  </si>
  <si>
    <t>G-MEL</t>
  </si>
  <si>
    <t>G_MEL-sc-2188519</t>
  </si>
  <si>
    <t>ERS622660</t>
  </si>
  <si>
    <t>EGAN00001252835</t>
  </si>
  <si>
    <t>12974896_ERX979528</t>
  </si>
  <si>
    <t>ERX979528</t>
  </si>
  <si>
    <t>EGAX00001300750</t>
  </si>
  <si>
    <t>ERR900139</t>
  </si>
  <si>
    <t>EGAR00001329464</t>
  </si>
  <si>
    <t>15545_1.cram</t>
  </si>
  <si>
    <t>HUMAN_37_RNA_seq_G-MEL_15545_1.ua.bam</t>
  </si>
  <si>
    <t>GAK</t>
  </si>
  <si>
    <t>GAK-sc-2188518</t>
  </si>
  <si>
    <t>ERS622659</t>
  </si>
  <si>
    <t>EGAN00001252834</t>
  </si>
  <si>
    <t>12974895_ERX979527</t>
  </si>
  <si>
    <t>ERX979527</t>
  </si>
  <si>
    <t>EGAX00001300749</t>
  </si>
  <si>
    <t>ERR900138</t>
  </si>
  <si>
    <t>EGAR00001329463</t>
  </si>
  <si>
    <t>15537_8.cram</t>
  </si>
  <si>
    <t>HUMAN_37_RNA_seq_GAK_15537_8.ua.bam</t>
  </si>
  <si>
    <t>GCIY</t>
  </si>
  <si>
    <t>EGAN00001280534</t>
  </si>
  <si>
    <t>stomach</t>
  </si>
  <si>
    <t>gastric adenocarcinoma</t>
  </si>
  <si>
    <t>Extract_GCIY</t>
  </si>
  <si>
    <t>Assay_GCIY</t>
  </si>
  <si>
    <t>ERR1056391</t>
  </si>
  <si>
    <t>EGAR00001363350</t>
  </si>
  <si>
    <t>16756_5#52.cram</t>
  </si>
  <si>
    <t>HUMAN_37_RNA_seq_GCIY_16756_5_plx52.ua.bam</t>
  </si>
  <si>
    <t>GEO</t>
  </si>
  <si>
    <t>EGAN00001266107</t>
  </si>
  <si>
    <t>Extract_GEO</t>
  </si>
  <si>
    <t>Assay_GEO</t>
  </si>
  <si>
    <t>ERR964238</t>
  </si>
  <si>
    <t>EGAR00001340386</t>
  </si>
  <si>
    <t>15921_2.cram</t>
  </si>
  <si>
    <t>HUMAN_37_RNA_seq_GEO_15921_2.ua.bam</t>
  </si>
  <si>
    <t>GI-ME-N</t>
  </si>
  <si>
    <t>EGAN00001266108</t>
  </si>
  <si>
    <t>Extract_GI-ME-N</t>
  </si>
  <si>
    <t>Assay_GI-ME-N</t>
  </si>
  <si>
    <t>ERR964239</t>
  </si>
  <si>
    <t>EGAR00001340387</t>
  </si>
  <si>
    <t>15921_3.cram</t>
  </si>
  <si>
    <t>HUMAN_37_RNA_seq_GI-ME-N_15921_3.ua.bam</t>
  </si>
  <si>
    <t>GOTO</t>
  </si>
  <si>
    <t>EGAN00001266109</t>
  </si>
  <si>
    <t>Extract_GOTO</t>
  </si>
  <si>
    <t>Assay_GOTO</t>
  </si>
  <si>
    <t>ERR964240</t>
  </si>
  <si>
    <t>EGAR00001340388</t>
  </si>
  <si>
    <t>15921_4.cram</t>
  </si>
  <si>
    <t>HUMAN_37_RNA_seq_GOTO_15921_4.ua.bam</t>
  </si>
  <si>
    <t>GP5d</t>
  </si>
  <si>
    <t>GP5d-sc-1971643</t>
  </si>
  <si>
    <t>ERS462754</t>
  </si>
  <si>
    <t>EGAN00001202152</t>
  </si>
  <si>
    <t>10923749_ERX636398</t>
  </si>
  <si>
    <t>ERX636398</t>
  </si>
  <si>
    <t>EGAX00001240310</t>
  </si>
  <si>
    <t>ERR691418</t>
  </si>
  <si>
    <t>EGAR00001265528</t>
  </si>
  <si>
    <t>13667_6.cram</t>
  </si>
  <si>
    <t>HUMAN_37_RNA_seq_GP5d_13667_6.ua.bam</t>
  </si>
  <si>
    <t>GR-ST</t>
  </si>
  <si>
    <t>EGAN00001266110</t>
  </si>
  <si>
    <t>Extract_GR-ST</t>
  </si>
  <si>
    <t>Assay_GR-ST</t>
  </si>
  <si>
    <t>ERR964241</t>
  </si>
  <si>
    <t>EGAR00001340389</t>
  </si>
  <si>
    <t>15921_5.cram</t>
  </si>
  <si>
    <t>HUMAN_37_RNA_seq_GR-ST_15921_5.ua.bam</t>
  </si>
  <si>
    <t>GT3TKB</t>
  </si>
  <si>
    <t>EGAN00001266111</t>
  </si>
  <si>
    <t>Extract_GT3TKB</t>
  </si>
  <si>
    <t>Assay_GT3TKB</t>
  </si>
  <si>
    <t>ERR964242</t>
  </si>
  <si>
    <t>EGAR00001340390</t>
  </si>
  <si>
    <t>15921_6.cram</t>
  </si>
  <si>
    <t>HUMAN_37_RNA_seq_GT3TKB_15921_6.ua.bam</t>
  </si>
  <si>
    <t>H-EMC-SS</t>
  </si>
  <si>
    <t>H_EMC_SS-sc-2188520</t>
  </si>
  <si>
    <t>ERS622661</t>
  </si>
  <si>
    <t>EGAN00001252836</t>
  </si>
  <si>
    <t>12974897_ERX979529</t>
  </si>
  <si>
    <t>ERX979529</t>
  </si>
  <si>
    <t>EGAX00001300751</t>
  </si>
  <si>
    <t>ERR900140</t>
  </si>
  <si>
    <t>EGAR00001329465</t>
  </si>
  <si>
    <t>15545_2.cram</t>
  </si>
  <si>
    <t>HUMAN_37_RNA_seq_H-EMC-SS_15545_2.ua.bam</t>
  </si>
  <si>
    <t>H2369</t>
  </si>
  <si>
    <t>H2369-sc-1971644</t>
  </si>
  <si>
    <t>ERS462755</t>
  </si>
  <si>
    <t>EGAN00001202153</t>
  </si>
  <si>
    <t>mesothelioma</t>
  </si>
  <si>
    <t>10432783_ERX627729</t>
  </si>
  <si>
    <t>ERX627729</t>
  </si>
  <si>
    <t>EGAX00001237082</t>
  </si>
  <si>
    <t>ERR672751</t>
  </si>
  <si>
    <t>EGAR00001252176</t>
  </si>
  <si>
    <t>13226_2.cram</t>
  </si>
  <si>
    <t>HUMAN_37_RNA_seq_H2369_13226_2.ua.bam</t>
  </si>
  <si>
    <t>H2373</t>
  </si>
  <si>
    <t>H2373-sc-1971645</t>
  </si>
  <si>
    <t>ERS462756</t>
  </si>
  <si>
    <t>EGAN00001202154</t>
  </si>
  <si>
    <t>10432784_ERX627730</t>
  </si>
  <si>
    <t>ERX627730</t>
  </si>
  <si>
    <t>EGAX00001237083</t>
  </si>
  <si>
    <t>ERR672752</t>
  </si>
  <si>
    <t>EGAR00001252177</t>
  </si>
  <si>
    <t>13226_3.cram</t>
  </si>
  <si>
    <t>HUMAN_37_RNA_seq_H2373_13226_3.ua.bam</t>
  </si>
  <si>
    <t>H2461</t>
  </si>
  <si>
    <t>H2461-sc-1971646</t>
  </si>
  <si>
    <t>ERS462757</t>
  </si>
  <si>
    <t>EGAN00001202155</t>
  </si>
  <si>
    <t>10432785_ERX627731</t>
  </si>
  <si>
    <t>ERX627731</t>
  </si>
  <si>
    <t>EGAX00001237084</t>
  </si>
  <si>
    <t>ERR672753</t>
  </si>
  <si>
    <t>EGAR00001252178</t>
  </si>
  <si>
    <t>13226_4.cram</t>
  </si>
  <si>
    <t>HUMAN_37_RNA_seq_H2461_13226_4.ua.bam</t>
  </si>
  <si>
    <t>H2591</t>
  </si>
  <si>
    <t>H2591-sc-1971647</t>
  </si>
  <si>
    <t>ERS462758</t>
  </si>
  <si>
    <t>EGAN00001202156</t>
  </si>
  <si>
    <t>10432786_ERX627732</t>
  </si>
  <si>
    <t>ERX627732</t>
  </si>
  <si>
    <t>EGAX00001237085</t>
  </si>
  <si>
    <t>ERR672754</t>
  </si>
  <si>
    <t>EGAR00001252179</t>
  </si>
  <si>
    <t>13226_5.cram</t>
  </si>
  <si>
    <t>HUMAN_37_RNA_seq_H2591_13226_5.ua.bam</t>
  </si>
  <si>
    <t>H2595</t>
  </si>
  <si>
    <t>H2595-sc-1971648</t>
  </si>
  <si>
    <t>ERS462759</t>
  </si>
  <si>
    <t>EGAN00001202157</t>
  </si>
  <si>
    <t>10432787_ERX627733</t>
  </si>
  <si>
    <t>ERX627733</t>
  </si>
  <si>
    <t>EGAX00001237086</t>
  </si>
  <si>
    <t>ERR672755</t>
  </si>
  <si>
    <t>EGAR00001252180</t>
  </si>
  <si>
    <t>13226_6.cram</t>
  </si>
  <si>
    <t>HUMAN_37_RNA_seq_H2595_13226_6.ua.bam</t>
  </si>
  <si>
    <t>H2722</t>
  </si>
  <si>
    <t>H2722-sc-1971649</t>
  </si>
  <si>
    <t>ERS462760</t>
  </si>
  <si>
    <t>EGAN00001202158</t>
  </si>
  <si>
    <t>10432788_ERX627734</t>
  </si>
  <si>
    <t>ERX627734</t>
  </si>
  <si>
    <t>EGAX00001237087</t>
  </si>
  <si>
    <t>ERR672756</t>
  </si>
  <si>
    <t>EGAR00001252181</t>
  </si>
  <si>
    <t>13226_7.cram</t>
  </si>
  <si>
    <t>HUMAN_37_RNA_seq_H2722_13226_7.ua.bam</t>
  </si>
  <si>
    <t>H2731</t>
  </si>
  <si>
    <t>H2731-sc-1971650</t>
  </si>
  <si>
    <t>ERS462761</t>
  </si>
  <si>
    <t>EGAN00001202159</t>
  </si>
  <si>
    <t>10432789_ERX627735</t>
  </si>
  <si>
    <t>ERX627735</t>
  </si>
  <si>
    <t>EGAX00001237088</t>
  </si>
  <si>
    <t>ERR672757</t>
  </si>
  <si>
    <t>EGAR00001252182</t>
  </si>
  <si>
    <t>13226_8.cram</t>
  </si>
  <si>
    <t>HUMAN_37_RNA_seq_H2731_13226_8.ua.bam</t>
  </si>
  <si>
    <t>H2795</t>
  </si>
  <si>
    <t>H2795-sc-1971651</t>
  </si>
  <si>
    <t>ERS462762</t>
  </si>
  <si>
    <t>EGAN00001202160</t>
  </si>
  <si>
    <t>10432790_ERX627736</t>
  </si>
  <si>
    <t>ERX627736</t>
  </si>
  <si>
    <t>EGAX00001237089</t>
  </si>
  <si>
    <t>ERR672758</t>
  </si>
  <si>
    <t>EGAR00001252183</t>
  </si>
  <si>
    <t>13265_1.cram</t>
  </si>
  <si>
    <t>HUMAN_37_RNA_seq_H2795_13265_1.ua.bam</t>
  </si>
  <si>
    <t>H2803</t>
  </si>
  <si>
    <t>H2803-sc-1971652</t>
  </si>
  <si>
    <t>ERS462763</t>
  </si>
  <si>
    <t>EGAN00001202161</t>
  </si>
  <si>
    <t>10432791_ERX627737</t>
  </si>
  <si>
    <t>ERX627737</t>
  </si>
  <si>
    <t>EGAX00001237090</t>
  </si>
  <si>
    <t>ERR672759</t>
  </si>
  <si>
    <t>EGAR00001252184</t>
  </si>
  <si>
    <t>13265_2.cram</t>
  </si>
  <si>
    <t>HUMAN_37_RNA_seq_H2803_13265_2.ua.bam</t>
  </si>
  <si>
    <t>H2804</t>
  </si>
  <si>
    <t>H2804-sc-1971653</t>
  </si>
  <si>
    <t>ERS462764</t>
  </si>
  <si>
    <t>EGAN00001202162</t>
  </si>
  <si>
    <t>10432792_ERX627738</t>
  </si>
  <si>
    <t>ERX627738</t>
  </si>
  <si>
    <t>EGAX00001237091</t>
  </si>
  <si>
    <t>ERR672760</t>
  </si>
  <si>
    <t>EGAR00001252185</t>
  </si>
  <si>
    <t>13265_3.cram</t>
  </si>
  <si>
    <t>HUMAN_37_RNA_seq_H2804_13265_3.ua.bam</t>
  </si>
  <si>
    <t>H2810</t>
  </si>
  <si>
    <t>H2810-sc-1971654</t>
  </si>
  <si>
    <t>ERS462765</t>
  </si>
  <si>
    <t>EGAN00001202163</t>
  </si>
  <si>
    <t>10432793_ERX627739</t>
  </si>
  <si>
    <t>ERX627739</t>
  </si>
  <si>
    <t>EGAX00001237092</t>
  </si>
  <si>
    <t>ERR672761</t>
  </si>
  <si>
    <t>EGAR00001252186</t>
  </si>
  <si>
    <t>13265_4.cram</t>
  </si>
  <si>
    <t>HUMAN_37_RNA_seq_H2810_13265_4.ua.bam</t>
  </si>
  <si>
    <t>H2818</t>
  </si>
  <si>
    <t>H2818-sc-1971655</t>
  </si>
  <si>
    <t>ERS462766</t>
  </si>
  <si>
    <t>EGAN00001202164</t>
  </si>
  <si>
    <t>10432794_ERX627740</t>
  </si>
  <si>
    <t>ERX627740</t>
  </si>
  <si>
    <t>EGAX00001237093</t>
  </si>
  <si>
    <t>ERR672762</t>
  </si>
  <si>
    <t>EGAR00001252187</t>
  </si>
  <si>
    <t>13265_5.cram</t>
  </si>
  <si>
    <t>HUMAN_37_RNA_seq_H2818_13265_5.ua.bam</t>
  </si>
  <si>
    <t>H2869</t>
  </si>
  <si>
    <t>H2869-sc-1971656</t>
  </si>
  <si>
    <t>ERS462767</t>
  </si>
  <si>
    <t>EGAN00001202165</t>
  </si>
  <si>
    <t>10432795_ERX627741</t>
  </si>
  <si>
    <t>ERX627741</t>
  </si>
  <si>
    <t>EGAX00001237094</t>
  </si>
  <si>
    <t>ERR672763</t>
  </si>
  <si>
    <t>EGAR00001252188</t>
  </si>
  <si>
    <t>13265_6.cram</t>
  </si>
  <si>
    <t>HUMAN_37_RNA_seq_H2869_13265_6.ua.bam</t>
  </si>
  <si>
    <t>H290</t>
  </si>
  <si>
    <t>H290-sc-1971657</t>
  </si>
  <si>
    <t>ERS462768</t>
  </si>
  <si>
    <t>EGAN00001202166</t>
  </si>
  <si>
    <t>10432796_ERX627742</t>
  </si>
  <si>
    <t>ERX627742</t>
  </si>
  <si>
    <t>EGAX00001237095</t>
  </si>
  <si>
    <t>ERR672764</t>
  </si>
  <si>
    <t>EGAR00001252189</t>
  </si>
  <si>
    <t>13265_7.cram</t>
  </si>
  <si>
    <t>HUMAN_37_RNA_seq_H290_13265_7.ua.bam</t>
  </si>
  <si>
    <t>H3118</t>
  </si>
  <si>
    <t>EGAN00001266112</t>
  </si>
  <si>
    <t>salivary gland neoplasm</t>
  </si>
  <si>
    <t>Extract_H3118</t>
  </si>
  <si>
    <t>Assay_H3118</t>
  </si>
  <si>
    <t>ERR964243</t>
  </si>
  <si>
    <t>EGAR00001340391</t>
  </si>
  <si>
    <t>15921_7.cram</t>
  </si>
  <si>
    <t>HUMAN_37_RNA_seq_H3118_15921_7.ua.bam</t>
  </si>
  <si>
    <t>H513</t>
  </si>
  <si>
    <t>H513-sc-1971658</t>
  </si>
  <si>
    <t>ERS462769</t>
  </si>
  <si>
    <t>EGAN00001202167</t>
  </si>
  <si>
    <t>10432797_ERX627743</t>
  </si>
  <si>
    <t>ERX627743</t>
  </si>
  <si>
    <t>EGAX00001237096</t>
  </si>
  <si>
    <t>ERR672765</t>
  </si>
  <si>
    <t>EGAR00001252190</t>
  </si>
  <si>
    <t>13265_8.cram</t>
  </si>
  <si>
    <t>HUMAN_37_RNA_seq_H513_13265_8.ua.bam</t>
  </si>
  <si>
    <t>H9</t>
  </si>
  <si>
    <t>EGAN00001266113</t>
  </si>
  <si>
    <t>cutaneous T-cell lymphoma</t>
  </si>
  <si>
    <t>Extract_H9</t>
  </si>
  <si>
    <t>Assay_H9</t>
  </si>
  <si>
    <t>ERR964244</t>
  </si>
  <si>
    <t>EGAR00001340392</t>
  </si>
  <si>
    <t>15921_8.cram</t>
  </si>
  <si>
    <t>HUMAN_37_RNA_seq_H9_15921_8.ua.bam</t>
  </si>
  <si>
    <t>HA7-RCC</t>
  </si>
  <si>
    <t>HA7_RCC-sc-2188538</t>
  </si>
  <si>
    <t>ERS622679</t>
  </si>
  <si>
    <t>EGAN00001252854</t>
  </si>
  <si>
    <t>12974915_ERX979539</t>
  </si>
  <si>
    <t>ERX979539</t>
  </si>
  <si>
    <t>EGAX00001300761</t>
  </si>
  <si>
    <t>ERR900150</t>
  </si>
  <si>
    <t>EGAR00001329475</t>
  </si>
  <si>
    <t>15550_4.cram</t>
  </si>
  <si>
    <t>HUMAN_37_RNA_seq_HA7-RCC_15550_4.ua.bam</t>
  </si>
  <si>
    <t>HAL</t>
  </si>
  <si>
    <t>HAL-sc-2152827</t>
  </si>
  <si>
    <t>ERS570553</t>
  </si>
  <si>
    <t>EGAN00001236648</t>
  </si>
  <si>
    <t>12341572_ERX716528</t>
  </si>
  <si>
    <t>ERX716528</t>
  </si>
  <si>
    <t>EGAX00001274805</t>
  </si>
  <si>
    <t>ERR773649</t>
  </si>
  <si>
    <t>EGAR00001302643</t>
  </si>
  <si>
    <t>14771_5.cram</t>
  </si>
  <si>
    <t>HUMAN_37_RNA_seq_HAL_14771_5.ua.bam</t>
  </si>
  <si>
    <t>HAL-01</t>
  </si>
  <si>
    <t>EGAN00001266114</t>
  </si>
  <si>
    <t>Extract_HAL-01</t>
  </si>
  <si>
    <t>Assay_HAL-01</t>
  </si>
  <si>
    <t>ERR964245</t>
  </si>
  <si>
    <t>EGAR00001340393</t>
  </si>
  <si>
    <t>15922_1.cram</t>
  </si>
  <si>
    <t>HUMAN_37_RNA_seq_HAL-01_15922_1.ua.bam</t>
  </si>
  <si>
    <t>HC-1</t>
  </si>
  <si>
    <t>EGAN00001266115</t>
  </si>
  <si>
    <t>Extract_HC-1</t>
  </si>
  <si>
    <t>Assay_HC-1</t>
  </si>
  <si>
    <t>ERR964246</t>
  </si>
  <si>
    <t>EGAR00001340394</t>
  </si>
  <si>
    <t>15922_2.cram</t>
  </si>
  <si>
    <t>HUMAN_37_RNA_seq_HC-1_15922_2.ua.bam</t>
  </si>
  <si>
    <t>HCC1187</t>
  </si>
  <si>
    <t>HCC1187-sc-2013144</t>
  </si>
  <si>
    <t>ERS499881</t>
  </si>
  <si>
    <t>EGAN00001209141</t>
  </si>
  <si>
    <t>ductal carcinoma</t>
  </si>
  <si>
    <t>11005716_ERX631280</t>
  </si>
  <si>
    <t>ERX631280</t>
  </si>
  <si>
    <t>EGAX00001238884</t>
  </si>
  <si>
    <t>ERR676313</t>
  </si>
  <si>
    <t>EGAR00001253984</t>
  </si>
  <si>
    <t>13617_1.cram</t>
  </si>
  <si>
    <t>HUMAN_37_RNA_seq_HCC1187_13617_1.ua.bam</t>
  </si>
  <si>
    <t>HCC1806</t>
  </si>
  <si>
    <t>HCC1806-sc-2013145</t>
  </si>
  <si>
    <t>ERS499882</t>
  </si>
  <si>
    <t>EGAN00001209142</t>
  </si>
  <si>
    <t>squamous cell breast carcinoma</t>
  </si>
  <si>
    <t>11005721_ERX631281</t>
  </si>
  <si>
    <t>ERX631281</t>
  </si>
  <si>
    <t>EGAX00001238885</t>
  </si>
  <si>
    <t>ERR676314</t>
  </si>
  <si>
    <t>EGAR00001253985</t>
  </si>
  <si>
    <t>13617_2.cram</t>
  </si>
  <si>
    <t>HUMAN_37_RNA_seq_HCC1806_13617_2.ua.bam</t>
  </si>
  <si>
    <t>HCC2998</t>
  </si>
  <si>
    <t>HCC2998-sc-1971659</t>
  </si>
  <si>
    <t>ERS462770</t>
  </si>
  <si>
    <t>EGAN00001202168</t>
  </si>
  <si>
    <t>10923750_ERX636399</t>
  </si>
  <si>
    <t>ERX636399</t>
  </si>
  <si>
    <t>EGAX00001240311</t>
  </si>
  <si>
    <t>ERR691419</t>
  </si>
  <si>
    <t>EGAR00001265529</t>
  </si>
  <si>
    <t>13667_7.cram</t>
  </si>
  <si>
    <t>HUMAN_37_RNA_seq_HCC2998_13667_7.ua.bam</t>
  </si>
  <si>
    <t>HCE-4</t>
  </si>
  <si>
    <t>EGAN00001266116</t>
  </si>
  <si>
    <t>Extract_HCE-4</t>
  </si>
  <si>
    <t>Assay_HCE-4</t>
  </si>
  <si>
    <t>ERR964247</t>
  </si>
  <si>
    <t>EGAR00001340395</t>
  </si>
  <si>
    <t>15922_3.cram</t>
  </si>
  <si>
    <t>HUMAN_37_RNA_seq_HCE-4_15922_3.ua.bam</t>
  </si>
  <si>
    <t>HCT-116</t>
  </si>
  <si>
    <t>HCT_116-sc-1971660</t>
  </si>
  <si>
    <t>ERS462771</t>
  </si>
  <si>
    <t>EGAN00001202169</t>
  </si>
  <si>
    <t>10432798_ERX627744</t>
  </si>
  <si>
    <t>ERX627744</t>
  </si>
  <si>
    <t>EGAX00001237097</t>
  </si>
  <si>
    <t>ERR672766</t>
  </si>
  <si>
    <t>EGAR00001252191</t>
  </si>
  <si>
    <t>13305_1.cram</t>
  </si>
  <si>
    <t>HUMAN_37_RNA_seq_HCT-116_13305_1.ua.bam</t>
  </si>
  <si>
    <t>HCT-15</t>
  </si>
  <si>
    <t>HCT_15-sc-1971661</t>
  </si>
  <si>
    <t>ERS462772</t>
  </si>
  <si>
    <t>EGAN00001202170</t>
  </si>
  <si>
    <t>10923751_ERX636400</t>
  </si>
  <si>
    <t>ERX636400</t>
  </si>
  <si>
    <t>EGAX00001240312</t>
  </si>
  <si>
    <t>ERR691420</t>
  </si>
  <si>
    <t>EGAR00001265530</t>
  </si>
  <si>
    <t>13667_8.cram</t>
  </si>
  <si>
    <t>HUMAN_37_RNA_seq_HCT-15_13667_8.ua.bam</t>
  </si>
  <si>
    <t>HDLM-2</t>
  </si>
  <si>
    <t>EGAN00001266117</t>
  </si>
  <si>
    <t>Hodgkins lymphoma</t>
  </si>
  <si>
    <t>Extract_HDLM-2</t>
  </si>
  <si>
    <t>Assay_HDLM-2</t>
  </si>
  <si>
    <t>ERR964248</t>
  </si>
  <si>
    <t>EGAR00001340396</t>
  </si>
  <si>
    <t>15922_4.cram</t>
  </si>
  <si>
    <t>HUMAN_37_RNA_seq_HDLM-2_15922_4.ua.bam</t>
  </si>
  <si>
    <t>HEC-1</t>
  </si>
  <si>
    <t>EGAN00001266118</t>
  </si>
  <si>
    <t>uterus</t>
  </si>
  <si>
    <t>endometrial adenocarcinoma</t>
  </si>
  <si>
    <t>Extract_HEC-1</t>
  </si>
  <si>
    <t>Assay_HEC-1</t>
  </si>
  <si>
    <t>ERR964249</t>
  </si>
  <si>
    <t>EGAR00001340397</t>
  </si>
  <si>
    <t>15922_5.cram</t>
  </si>
  <si>
    <t>HUMAN_37_RNA_seq_HEC-1_15922_5.ua.bam</t>
  </si>
  <si>
    <t>HeLa</t>
  </si>
  <si>
    <t>EGAN00001266119</t>
  </si>
  <si>
    <t>Extract_HeLa</t>
  </si>
  <si>
    <t>Assay_HeLa</t>
  </si>
  <si>
    <t>ERR964250</t>
  </si>
  <si>
    <t>EGAR00001340398</t>
  </si>
  <si>
    <t>15922_6.cram</t>
  </si>
  <si>
    <t>HUMAN_37_RNA_seq_HeLa_15922_6.ua.bam</t>
  </si>
  <si>
    <t>Hey</t>
  </si>
  <si>
    <t>EGAN00001266120</t>
  </si>
  <si>
    <t>ovarian carcinoma</t>
  </si>
  <si>
    <t>Extract_Hey</t>
  </si>
  <si>
    <t>Assay_Hey</t>
  </si>
  <si>
    <t>ERR964251</t>
  </si>
  <si>
    <t>EGAR00001340399</t>
  </si>
  <si>
    <t>15922_7.cram</t>
  </si>
  <si>
    <t>HUMAN_37_RNA_seq_Hey_15922_7.ua.bam</t>
  </si>
  <si>
    <t>HLE</t>
  </si>
  <si>
    <t>EGAN00001266121</t>
  </si>
  <si>
    <t>Extract_HLE</t>
  </si>
  <si>
    <t>Assay_HLE</t>
  </si>
  <si>
    <t>ERR964252</t>
  </si>
  <si>
    <t>EGAR00001340400</t>
  </si>
  <si>
    <t>15922_8.cram</t>
  </si>
  <si>
    <t>HUMAN_37_RNA_seq_HLE_15922_8.ua.bam</t>
  </si>
  <si>
    <t>ERR966519</t>
  </si>
  <si>
    <t>EGAR00001340653</t>
  </si>
  <si>
    <t>15996_6.cram</t>
  </si>
  <si>
    <t>HUMAN_37_RNA_seq_HLE_15996_6.ua.bam</t>
  </si>
  <si>
    <t>HMV-II</t>
  </si>
  <si>
    <t>HMV_II-sc-2188521</t>
  </si>
  <si>
    <t>ERS622662</t>
  </si>
  <si>
    <t>EGAN00001252837</t>
  </si>
  <si>
    <t>12974898_ERX979530</t>
  </si>
  <si>
    <t>ERX979530</t>
  </si>
  <si>
    <t>EGAX00001300752</t>
  </si>
  <si>
    <t>ERR900141</t>
  </si>
  <si>
    <t>EGAR00001329466</t>
  </si>
  <si>
    <t>15545_3.cram</t>
  </si>
  <si>
    <t>HUMAN_37_RNA_seq_HMV-II_15545_3.ua.bam</t>
  </si>
  <si>
    <t>HN</t>
  </si>
  <si>
    <t>EGAN00001266122</t>
  </si>
  <si>
    <t>Extract_HN</t>
  </si>
  <si>
    <t>Assay_HN</t>
  </si>
  <si>
    <t>ERR964253</t>
  </si>
  <si>
    <t>EGAR00001340401</t>
  </si>
  <si>
    <t>15937_1.cram</t>
  </si>
  <si>
    <t>HUMAN_37_RNA_seq_HN_15937_1.ua.bam</t>
  </si>
  <si>
    <t>HO-1-N-1</t>
  </si>
  <si>
    <t>EGAN00001266123</t>
  </si>
  <si>
    <t>Extract_HO-1-N-1</t>
  </si>
  <si>
    <t>Assay_HO-1-N-1</t>
  </si>
  <si>
    <t>ERR964254</t>
  </si>
  <si>
    <t>EGAR00001340402</t>
  </si>
  <si>
    <t>15937_2.cram</t>
  </si>
  <si>
    <t>HUMAN_37_RNA_seq_HO-1-N-1_15937_2.ua.bam</t>
  </si>
  <si>
    <t>HO-1-u-1</t>
  </si>
  <si>
    <t>EGAN00001266124</t>
  </si>
  <si>
    <t>Extract_HO-1-u-1</t>
  </si>
  <si>
    <t>Assay_HO-1-u-1</t>
  </si>
  <si>
    <t>ERR964255</t>
  </si>
  <si>
    <t>EGAR00001340403</t>
  </si>
  <si>
    <t>15937_3.cram</t>
  </si>
  <si>
    <t>HUMAN_37_RNA_seq_HO-1-u-1_15937_3.ua.bam</t>
  </si>
  <si>
    <t>HOSMNNG</t>
  </si>
  <si>
    <t>HOSMNNG-sc-2152825</t>
  </si>
  <si>
    <t>ERS570551</t>
  </si>
  <si>
    <t>EGAN00001236646</t>
  </si>
  <si>
    <t>12341570_ERX716526</t>
  </si>
  <si>
    <t>ERX716526</t>
  </si>
  <si>
    <t>EGAX00001274803</t>
  </si>
  <si>
    <t>ERR773647</t>
  </si>
  <si>
    <t>EGAR00001302641</t>
  </si>
  <si>
    <t>14771_3.cram</t>
  </si>
  <si>
    <t>HUMAN_37_RNA_seq_HOSMNNG_14771_3.ua.bam</t>
  </si>
  <si>
    <t>Hs-445</t>
  </si>
  <si>
    <t>EGAN00001266125</t>
  </si>
  <si>
    <t>Extract_Hs-445</t>
  </si>
  <si>
    <t>Assay_Hs-445</t>
  </si>
  <si>
    <t>ERR964256</t>
  </si>
  <si>
    <t>EGAR00001340404</t>
  </si>
  <si>
    <t>15937_4.cram</t>
  </si>
  <si>
    <t>HUMAN_37_RNA_seq_Hs-445_15937_4.ua.bam</t>
  </si>
  <si>
    <t>Hs633T</t>
  </si>
  <si>
    <t>EGAN00001266126</t>
  </si>
  <si>
    <t>connective tissue</t>
  </si>
  <si>
    <t>fibrosarcoma</t>
  </si>
  <si>
    <t>Extract_Hs633T</t>
  </si>
  <si>
    <t>Assay_Hs633T</t>
  </si>
  <si>
    <t>ERR964257</t>
  </si>
  <si>
    <t>EGAR00001340405</t>
  </si>
  <si>
    <t>15937_5.cram</t>
  </si>
  <si>
    <t>HUMAN_37_RNA_seq_Hs633T_15937_5.ua.bam</t>
  </si>
  <si>
    <t>HSC-39</t>
  </si>
  <si>
    <t>EGAN00001266127</t>
  </si>
  <si>
    <t>Extract_HSC-39</t>
  </si>
  <si>
    <t>Assay_HSC-39</t>
  </si>
  <si>
    <t>ERR964258</t>
  </si>
  <si>
    <t>EGAR00001340406</t>
  </si>
  <si>
    <t>15937_6.cram</t>
  </si>
  <si>
    <t>HUMAN_37_RNA_seq_HSC-39_15937_6.ua.bam</t>
  </si>
  <si>
    <t>HT-115</t>
  </si>
  <si>
    <t>HT_115-sc-1971662</t>
  </si>
  <si>
    <t>ERS462773</t>
  </si>
  <si>
    <t>EGAN00001202171</t>
  </si>
  <si>
    <t>10923752_ERX638807</t>
  </si>
  <si>
    <t>ERX638807</t>
  </si>
  <si>
    <t>EGAX00001242584</t>
  </si>
  <si>
    <t>ERR693827</t>
  </si>
  <si>
    <t>EGAR00001267802</t>
  </si>
  <si>
    <t>13750_4.cram</t>
  </si>
  <si>
    <t>HUMAN_37_RNA_seq_HT-115_13750_4.ua.bam</t>
  </si>
  <si>
    <t>HT-29</t>
  </si>
  <si>
    <t>HT_29-sc-1971663</t>
  </si>
  <si>
    <t>ERS462774</t>
  </si>
  <si>
    <t>EGAN00001202172</t>
  </si>
  <si>
    <t>10432799_ERX627745</t>
  </si>
  <si>
    <t>ERX627745</t>
  </si>
  <si>
    <t>EGAX00001237098</t>
  </si>
  <si>
    <t>ERR672767</t>
  </si>
  <si>
    <t>EGAR00001252192</t>
  </si>
  <si>
    <t>13305_2.cram</t>
  </si>
  <si>
    <t>HUMAN_37_RNA_seq_HT-29_13305_2.ua.bam</t>
  </si>
  <si>
    <t>HT-3</t>
  </si>
  <si>
    <t>EGAN00001266128</t>
  </si>
  <si>
    <t>Extract_HT-3</t>
  </si>
  <si>
    <t>Assay_HT-3</t>
  </si>
  <si>
    <t>ERR964259</t>
  </si>
  <si>
    <t>EGAR00001340407</t>
  </si>
  <si>
    <t>15937_7.cram</t>
  </si>
  <si>
    <t>HUMAN_37_RNA_seq_HT-3_15937_7.ua.bam</t>
  </si>
  <si>
    <t>HT55</t>
  </si>
  <si>
    <t>HT55-sc-1971664</t>
  </si>
  <si>
    <t>ERS462775</t>
  </si>
  <si>
    <t>EGAN00001202173</t>
  </si>
  <si>
    <t>10923753_ERX638808</t>
  </si>
  <si>
    <t>ERX638808</t>
  </si>
  <si>
    <t>EGAX00001242585</t>
  </si>
  <si>
    <t>ERR693828</t>
  </si>
  <si>
    <t>EGAR00001267803</t>
  </si>
  <si>
    <t>13750_5.cram</t>
  </si>
  <si>
    <t>HUMAN_37_RNA_seq_HT55_13750_5.ua.bam</t>
  </si>
  <si>
    <t>HTC-C3</t>
  </si>
  <si>
    <t>HTC_C3-sc-2188539</t>
  </si>
  <si>
    <t>ERS622680</t>
  </si>
  <si>
    <t>EGAN00001252855</t>
  </si>
  <si>
    <t>12974916_ERX979540</t>
  </si>
  <si>
    <t>ERX979540</t>
  </si>
  <si>
    <t>EGAX00001300762</t>
  </si>
  <si>
    <t>ERR900151</t>
  </si>
  <si>
    <t>EGAR00001329476</t>
  </si>
  <si>
    <t>15550_5.cram</t>
  </si>
  <si>
    <t>HUMAN_37_RNA_seq_HTC-C3_15550_5.ua.bam</t>
  </si>
  <si>
    <t>HUH-6-clone5</t>
  </si>
  <si>
    <t>EGAN00001266129</t>
  </si>
  <si>
    <t>Extract_HUH-6-clone5</t>
  </si>
  <si>
    <t>Assay_HUH-6-clone5</t>
  </si>
  <si>
    <t>ERR964260</t>
  </si>
  <si>
    <t>EGAR00001340408</t>
  </si>
  <si>
    <t>15937_8.cram</t>
  </si>
  <si>
    <t>HUMAN_37_RNA_seq_HUH-6-clone5_15937_8.ua.bam</t>
  </si>
  <si>
    <t>HuO-3N1</t>
  </si>
  <si>
    <t>HuO_3N1-sc-2152842</t>
  </si>
  <si>
    <t>ERS570570</t>
  </si>
  <si>
    <t>EGAN00001236663</t>
  </si>
  <si>
    <t>12202131_ERX704913</t>
  </si>
  <si>
    <t>ERX704913</t>
  </si>
  <si>
    <t>EGAX00001270879</t>
  </si>
  <si>
    <t>ERR760283</t>
  </si>
  <si>
    <t>EGAR00001297022</t>
  </si>
  <si>
    <t>14688_4.cram</t>
  </si>
  <si>
    <t>HUMAN_37_RNA_seq_HuO-3N1_14688_4.ua.bam</t>
  </si>
  <si>
    <t>HuO9</t>
  </si>
  <si>
    <t>HuO9-sc-2152843</t>
  </si>
  <si>
    <t>ERS570571</t>
  </si>
  <si>
    <t>EGAN00001236664</t>
  </si>
  <si>
    <t>12202132_ERX704914</t>
  </si>
  <si>
    <t>ERX704914</t>
  </si>
  <si>
    <t>EGAX00001270880</t>
  </si>
  <si>
    <t>ERR760284</t>
  </si>
  <si>
    <t>EGAR00001297023</t>
  </si>
  <si>
    <t>14688_5.cram</t>
  </si>
  <si>
    <t>HUMAN_37_RNA_seq_HuO9_14688_5.ua.bam</t>
  </si>
  <si>
    <t>IHH-4</t>
  </si>
  <si>
    <t>IHH_4-sc-2188540</t>
  </si>
  <si>
    <t>ERS622681</t>
  </si>
  <si>
    <t>EGAN00001252856</t>
  </si>
  <si>
    <t>12974917_ERX979541</t>
  </si>
  <si>
    <t>ERX979541</t>
  </si>
  <si>
    <t>EGAX00001300763</t>
  </si>
  <si>
    <t>ERR900152</t>
  </si>
  <si>
    <t>EGAR00001329477</t>
  </si>
  <si>
    <t>15550_6.cram</t>
  </si>
  <si>
    <t>HUMAN_37_RNA_seq_IHH-4_15550_6.ua.bam</t>
  </si>
  <si>
    <t>IM-9</t>
  </si>
  <si>
    <t>IM_9-sc-2188541</t>
  </si>
  <si>
    <t>ERS622682</t>
  </si>
  <si>
    <t>EGAN00001252857</t>
  </si>
  <si>
    <t>multiple myeloma</t>
  </si>
  <si>
    <t>12974918_ERX979542</t>
  </si>
  <si>
    <t>ERX979542</t>
  </si>
  <si>
    <t>EGAX00001300764</t>
  </si>
  <si>
    <t>ERR900153</t>
  </si>
  <si>
    <t>EGAR00001329478</t>
  </si>
  <si>
    <t>15550_7.cram</t>
  </si>
  <si>
    <t>HUMAN_37_RNA_seq_IM-9_15550_7.ua.bam</t>
  </si>
  <si>
    <t>IMR-5</t>
  </si>
  <si>
    <t>EGAN00001266130</t>
  </si>
  <si>
    <t>Extract_IMR-5</t>
  </si>
  <si>
    <t>Assay_IMR-5</t>
  </si>
  <si>
    <t>ERR964261</t>
  </si>
  <si>
    <t>EGAR00001340409</t>
  </si>
  <si>
    <t>15938_1.cram</t>
  </si>
  <si>
    <t>HUMAN_37_RNA_seq_IMR-5_15938_1.ua.bam</t>
  </si>
  <si>
    <t>IST-MEL1</t>
  </si>
  <si>
    <t>IST_MEL1-sc-2188522</t>
  </si>
  <si>
    <t>ERS622663</t>
  </si>
  <si>
    <t>EGAN00001252838</t>
  </si>
  <si>
    <t>12974899_ERX979531</t>
  </si>
  <si>
    <t>ERX979531</t>
  </si>
  <si>
    <t>EGAX00001300753</t>
  </si>
  <si>
    <t>ERR900142</t>
  </si>
  <si>
    <t>EGAR00001329467</t>
  </si>
  <si>
    <t>15545_4.cram</t>
  </si>
  <si>
    <t>HUMAN_37_RNA_seq_IST-MEL1_15545_4.ua.bam</t>
  </si>
  <si>
    <t>IST-MES1</t>
  </si>
  <si>
    <t>IST_MES1-sc-1971665</t>
  </si>
  <si>
    <t>ERS462776</t>
  </si>
  <si>
    <t>EGAN00001202174</t>
  </si>
  <si>
    <t>10432800_ERX627746</t>
  </si>
  <si>
    <t>ERX627746</t>
  </si>
  <si>
    <t>EGAX00001237099</t>
  </si>
  <si>
    <t>ERR672768</t>
  </si>
  <si>
    <t>EGAR00001252193</t>
  </si>
  <si>
    <t>13305_3.cram</t>
  </si>
  <si>
    <t>HUMAN_37_RNA_seq_IST-MES1_13305_3.ua.bam</t>
  </si>
  <si>
    <t>IST-SL1</t>
  </si>
  <si>
    <t>IST_SL1-sc-2152844</t>
  </si>
  <si>
    <t>ERS570572</t>
  </si>
  <si>
    <t>EGAN00001236665</t>
  </si>
  <si>
    <t>12202133_ERX704915</t>
  </si>
  <si>
    <t>ERX704915</t>
  </si>
  <si>
    <t>EGAX00001270881</t>
  </si>
  <si>
    <t>ERR760285</t>
  </si>
  <si>
    <t>EGAR00001297024</t>
  </si>
  <si>
    <t>14688_6.cram</t>
  </si>
  <si>
    <t>HUMAN_37_RNA_seq_IST-SL1_14688_6.ua.bam</t>
  </si>
  <si>
    <t>IST-SL2</t>
  </si>
  <si>
    <t>IST_SL2-sc-2152845</t>
  </si>
  <si>
    <t>ERS570573</t>
  </si>
  <si>
    <t>EGAN00001236666</t>
  </si>
  <si>
    <t>12202134_ERX704916</t>
  </si>
  <si>
    <t>ERX704916</t>
  </si>
  <si>
    <t>EGAX00001270882</t>
  </si>
  <si>
    <t>ERR760286</t>
  </si>
  <si>
    <t>EGAR00001297025</t>
  </si>
  <si>
    <t>14688_7.cram</t>
  </si>
  <si>
    <t>HUMAN_37_RNA_seq_IST-SL2_14688_7.ua.bam</t>
  </si>
  <si>
    <t>JAR</t>
  </si>
  <si>
    <t>EGAN00001266131</t>
  </si>
  <si>
    <t>placenta</t>
  </si>
  <si>
    <t>choriocarcinoma</t>
  </si>
  <si>
    <t>Extract_JAR</t>
  </si>
  <si>
    <t>Assay_JAR</t>
  </si>
  <si>
    <t>ERR964262</t>
  </si>
  <si>
    <t>EGAR00001340410</t>
  </si>
  <si>
    <t>15938_2.cram</t>
  </si>
  <si>
    <t>HUMAN_37_RNA_seq_JAR_15938_2.ua.bam</t>
  </si>
  <si>
    <t>JEG-3</t>
  </si>
  <si>
    <t>EGAN00001266132</t>
  </si>
  <si>
    <t>Extract_JEG-3</t>
  </si>
  <si>
    <t>Assay_JEG-3</t>
  </si>
  <si>
    <t>ERR964263</t>
  </si>
  <si>
    <t>EGAR00001340411</t>
  </si>
  <si>
    <t>15938_3.cram</t>
  </si>
  <si>
    <t>HUMAN_37_RNA_seq_JEG-3_15938_3.ua.bam</t>
  </si>
  <si>
    <t>JHOS-3</t>
  </si>
  <si>
    <t>EGAN00001266133</t>
  </si>
  <si>
    <t>Extract_JHOS-3</t>
  </si>
  <si>
    <t>Assay_JHOS-3</t>
  </si>
  <si>
    <t>ERR964264</t>
  </si>
  <si>
    <t>EGAR00001340412</t>
  </si>
  <si>
    <t>15938_4.cram</t>
  </si>
  <si>
    <t>HUMAN_37_RNA_seq_JHOS-3_15938_4.ua.bam</t>
  </si>
  <si>
    <t>JHU-011</t>
  </si>
  <si>
    <t>EGAN00001266134</t>
  </si>
  <si>
    <t>Extract_JHU-011</t>
  </si>
  <si>
    <t>Assay_JHU-011</t>
  </si>
  <si>
    <t>ERR964265</t>
  </si>
  <si>
    <t>EGAR00001340413</t>
  </si>
  <si>
    <t>15938_5.cram</t>
  </si>
  <si>
    <t>HUMAN_37_RNA_seq_JHU-011_15938_5.ua.bam</t>
  </si>
  <si>
    <t>JHU-022</t>
  </si>
  <si>
    <t>EGAN00001266135</t>
  </si>
  <si>
    <t>Extract_JHU-022</t>
  </si>
  <si>
    <t>Assay_JHU-022</t>
  </si>
  <si>
    <t>ERR964266</t>
  </si>
  <si>
    <t>EGAR00001340414</t>
  </si>
  <si>
    <t>15938_6.cram</t>
  </si>
  <si>
    <t>HUMAN_37_RNA_seq_JHU-022_15938_6.ua.bam</t>
  </si>
  <si>
    <t>JHU-029</t>
  </si>
  <si>
    <t>EGAN00001266136</t>
  </si>
  <si>
    <t>Extract_JHU-029</t>
  </si>
  <si>
    <t>Assay_JHU-029</t>
  </si>
  <si>
    <t>ERR964267</t>
  </si>
  <si>
    <t>EGAR00001340415</t>
  </si>
  <si>
    <t>15938_7.cram</t>
  </si>
  <si>
    <t>HUMAN_37_RNA_seq_JHU-029_15938_7.ua.bam</t>
  </si>
  <si>
    <t>JiyoyeP-2003</t>
  </si>
  <si>
    <t>EGAN00001266137</t>
  </si>
  <si>
    <t>Extract_JiyoyeP-2003</t>
  </si>
  <si>
    <t>Assay_JiyoyeP-2003</t>
  </si>
  <si>
    <t>ERR964268</t>
  </si>
  <si>
    <t>EGAR00001340416</t>
  </si>
  <si>
    <t>15938_8.cram</t>
  </si>
  <si>
    <t>HUMAN_37_RNA_seq_JiyoyeP-2003_15938_8.ua.bam</t>
  </si>
  <si>
    <t>JSC-1</t>
  </si>
  <si>
    <t>EGAN00001266138</t>
  </si>
  <si>
    <t>Extract_JSC-1</t>
  </si>
  <si>
    <t>Assay_JSC-1</t>
  </si>
  <si>
    <t>ERR966511</t>
  </si>
  <si>
    <t>EGAR00001340645</t>
  </si>
  <si>
    <t>15960_1.cram</t>
  </si>
  <si>
    <t>HUMAN_37_RNA_seq_JSC-1_15960_1.ua.bam</t>
  </si>
  <si>
    <t>K2</t>
  </si>
  <si>
    <t>K2-sc-2188523</t>
  </si>
  <si>
    <t>ERS622664</t>
  </si>
  <si>
    <t>EGAN00001252839</t>
  </si>
  <si>
    <t>12974900_ERX979532</t>
  </si>
  <si>
    <t>ERX979532</t>
  </si>
  <si>
    <t>EGAX00001300754</t>
  </si>
  <si>
    <t>ERR900143</t>
  </si>
  <si>
    <t>EGAR00001329468</t>
  </si>
  <si>
    <t>15545_5.cram</t>
  </si>
  <si>
    <t>HUMAN_37_RNA_seq_K2_15545_5.ua.bam</t>
  </si>
  <si>
    <t>K5</t>
  </si>
  <si>
    <t>K5-sc-2188542</t>
  </si>
  <si>
    <t>ERS622683</t>
  </si>
  <si>
    <t>EGAN00001252858</t>
  </si>
  <si>
    <t>12974919_ERX979543</t>
  </si>
  <si>
    <t>ERX979543</t>
  </si>
  <si>
    <t>EGAX00001300765</t>
  </si>
  <si>
    <t>ERR900154</t>
  </si>
  <si>
    <t>EGAR00001329479</t>
  </si>
  <si>
    <t>15550_8.cram</t>
  </si>
  <si>
    <t>HUMAN_37_RNA_seq_K5_15550_8.ua.bam</t>
  </si>
  <si>
    <t>KARPAS-1106P</t>
  </si>
  <si>
    <t>EGAN00001266139</t>
  </si>
  <si>
    <t>Extract_KARPAS-1106P</t>
  </si>
  <si>
    <t>Assay_KARPAS-1106P</t>
  </si>
  <si>
    <t>ERR966512</t>
  </si>
  <si>
    <t>EGAR00001340646</t>
  </si>
  <si>
    <t>15960_2.cram</t>
  </si>
  <si>
    <t>HUMAN_37_RNA_seq_KARPAS-1106P_15960_2.ua.bam</t>
  </si>
  <si>
    <t>KARPAS-231</t>
  </si>
  <si>
    <t>EGAN00001266140</t>
  </si>
  <si>
    <t>B-cell acute lymphoblastic leukemia</t>
  </si>
  <si>
    <t>Extract_KARPAS-231</t>
  </si>
  <si>
    <t>Assay_KARPAS-231</t>
  </si>
  <si>
    <t>ERR966513</t>
  </si>
  <si>
    <t>EGAR00001340647</t>
  </si>
  <si>
    <t>15960_3.cram</t>
  </si>
  <si>
    <t>HUMAN_37_RNA_seq_KARPAS-231_15960_3.ua.bam</t>
  </si>
  <si>
    <t>KARPAS-45</t>
  </si>
  <si>
    <t>EGAN00001266141</t>
  </si>
  <si>
    <t>Extract_KARPAS-45</t>
  </si>
  <si>
    <t>Assay_KARPAS-45</t>
  </si>
  <si>
    <t>ERR966514</t>
  </si>
  <si>
    <t>EGAR00001340648</t>
  </si>
  <si>
    <t>15960_4.cram</t>
  </si>
  <si>
    <t>HUMAN_37_RNA_seq_KARPAS-45_15960_4.ua.bam</t>
  </si>
  <si>
    <t>KARPAS-620</t>
  </si>
  <si>
    <t>EGAN00001280535</t>
  </si>
  <si>
    <t>Extract_KARPAS-620</t>
  </si>
  <si>
    <t>Assay_KARPAS-620</t>
  </si>
  <si>
    <t>ERR1056392</t>
  </si>
  <si>
    <t>EGAR00001363351</t>
  </si>
  <si>
    <t>16756_6#53.cram</t>
  </si>
  <si>
    <t>HUMAN_37_RNA_seq_KARPAS-620_16756_6_plx53.ua.bam</t>
  </si>
  <si>
    <t>KGN</t>
  </si>
  <si>
    <t>EGAN00001266142</t>
  </si>
  <si>
    <t>ovarian granulosa tumour</t>
  </si>
  <si>
    <t>Extract_KGN</t>
  </si>
  <si>
    <t>Assay_KGN</t>
  </si>
  <si>
    <t>ERR966515</t>
  </si>
  <si>
    <t>EGAR00001340649</t>
  </si>
  <si>
    <t>15960_5.cram</t>
  </si>
  <si>
    <t>HUMAN_37_RNA_seq_KGN_15960_5.ua.bam</t>
  </si>
  <si>
    <t>KINGS-1</t>
  </si>
  <si>
    <t>EGAN00001266143</t>
  </si>
  <si>
    <t>anaplastic astrocytoma</t>
  </si>
  <si>
    <t>Extract_KINGS-1</t>
  </si>
  <si>
    <t>Assay_KINGS-1</t>
  </si>
  <si>
    <t>ERR966516</t>
  </si>
  <si>
    <t>EGAR00001340650</t>
  </si>
  <si>
    <t>15960_6.cram</t>
  </si>
  <si>
    <t>HUMAN_37_RNA_seq_KINGS-1_15960_6.ua.bam</t>
  </si>
  <si>
    <t>KMH-2</t>
  </si>
  <si>
    <t>KMH_2-sc-2188543</t>
  </si>
  <si>
    <t>ERS622684</t>
  </si>
  <si>
    <t>EGAN00001252859</t>
  </si>
  <si>
    <t>12974920_ERX979544</t>
  </si>
  <si>
    <t>ERX979544</t>
  </si>
  <si>
    <t>EGAX00001300766</t>
  </si>
  <si>
    <t>ERR900155</t>
  </si>
  <si>
    <t>EGAR00001329480</t>
  </si>
  <si>
    <t>15551_1.cram</t>
  </si>
  <si>
    <t>HUMAN_37_RNA_seq_KMH-2_15551_1.ua.bam</t>
  </si>
  <si>
    <t>KMOE-2</t>
  </si>
  <si>
    <t>EGAN00001266144</t>
  </si>
  <si>
    <t>Extract_KMOE-2</t>
  </si>
  <si>
    <t>Assay_KMOE-2</t>
  </si>
  <si>
    <t>ERR966517</t>
  </si>
  <si>
    <t>EGAR00001340651</t>
  </si>
  <si>
    <t>15960_7.cram</t>
  </si>
  <si>
    <t>HUMAN_37_RNA_seq_KMOE-2_15960_7.ua.bam</t>
  </si>
  <si>
    <t>KNS-62</t>
  </si>
  <si>
    <t>EGAN00001280536</t>
  </si>
  <si>
    <t>squamous cell lung carcinoma</t>
  </si>
  <si>
    <t>Extract_KNS-62</t>
  </si>
  <si>
    <t>Assay_KNS-62</t>
  </si>
  <si>
    <t>ERR1056393</t>
  </si>
  <si>
    <t>EGAR00001363352</t>
  </si>
  <si>
    <t>16756_7#54.cram</t>
  </si>
  <si>
    <t>HUMAN_37_RNA_seq_KNS-62_16756_7_plx54.ua.bam</t>
  </si>
  <si>
    <t>KNS-81-FD</t>
  </si>
  <si>
    <t>EGAN00001266145</t>
  </si>
  <si>
    <t>glioma</t>
  </si>
  <si>
    <t>Extract_KNS-81-FD</t>
  </si>
  <si>
    <t>Assay_KNS-81-FD</t>
  </si>
  <si>
    <t>ERR966518</t>
  </si>
  <si>
    <t>EGAR00001340652</t>
  </si>
  <si>
    <t>15960_8.cram</t>
  </si>
  <si>
    <t>HUMAN_37_RNA_seq_KNS-81-FD_15960_8.ua.bam</t>
  </si>
  <si>
    <t>KO52</t>
  </si>
  <si>
    <t>EGAN00001266146</t>
  </si>
  <si>
    <t>Extract_KO52</t>
  </si>
  <si>
    <t>Assay_KO52</t>
  </si>
  <si>
    <t>ERR964269</t>
  </si>
  <si>
    <t>EGAR00001340417</t>
  </si>
  <si>
    <t>15975_1.cram</t>
  </si>
  <si>
    <t>HUMAN_37_RNA_seq_KO52_15975_1.ua.bam</t>
  </si>
  <si>
    <t>KON</t>
  </si>
  <si>
    <t>EGAN00001266147</t>
  </si>
  <si>
    <t>Extract_KON</t>
  </si>
  <si>
    <t>Assay_KON</t>
  </si>
  <si>
    <t>ERR964270</t>
  </si>
  <si>
    <t>EGAR00001340418</t>
  </si>
  <si>
    <t>15975_2.cram</t>
  </si>
  <si>
    <t>HUMAN_37_RNA_seq_KON_15975_2.ua.bam</t>
  </si>
  <si>
    <t>KOSC-2</t>
  </si>
  <si>
    <t>EGAN00001266148</t>
  </si>
  <si>
    <t>Extract_KOSC-2</t>
  </si>
  <si>
    <t>Assay_KOSC-2</t>
  </si>
  <si>
    <t>ERR964271</t>
  </si>
  <si>
    <t>EGAR00001340419</t>
  </si>
  <si>
    <t>15975_3.cram</t>
  </si>
  <si>
    <t>HUMAN_37_RNA_seq_KOSC-2_15975_3.ua.bam</t>
  </si>
  <si>
    <t>KP-1N</t>
  </si>
  <si>
    <t>EGAN00001266149</t>
  </si>
  <si>
    <t>pancreas</t>
  </si>
  <si>
    <t>pancreatic carcinoma</t>
  </si>
  <si>
    <t>Extract_KP-1N</t>
  </si>
  <si>
    <t>Assay_KP-1N</t>
  </si>
  <si>
    <t>ERR964272</t>
  </si>
  <si>
    <t>EGAR00001340420</t>
  </si>
  <si>
    <t>15975_4.cram</t>
  </si>
  <si>
    <t>HUMAN_37_RNA_seq_KP-1N_15975_4.ua.bam</t>
  </si>
  <si>
    <t>KP-N-YS</t>
  </si>
  <si>
    <t>EGAN00001266150</t>
  </si>
  <si>
    <t>Extract_KP-N-YS</t>
  </si>
  <si>
    <t>Assay_KP-N-YS</t>
  </si>
  <si>
    <t>ERR964273</t>
  </si>
  <si>
    <t>EGAR00001340421</t>
  </si>
  <si>
    <t>15975_5.cram</t>
  </si>
  <si>
    <t>HUMAN_37_RNA_seq_KP-N-YS_15975_5.ua.bam</t>
  </si>
  <si>
    <t>KPD</t>
  </si>
  <si>
    <t>KPD-sc-2152829</t>
  </si>
  <si>
    <t>ERS570555</t>
  </si>
  <si>
    <t>EGAN00001236650</t>
  </si>
  <si>
    <t>12341574_ERX716529</t>
  </si>
  <si>
    <t>ERX716529</t>
  </si>
  <si>
    <t>EGAX00001274806</t>
  </si>
  <si>
    <t>ERR773650</t>
  </si>
  <si>
    <t>EGAR00001302644</t>
  </si>
  <si>
    <t>14771_7.cram</t>
  </si>
  <si>
    <t>HUMAN_37_RNA_seq_KPD_14771_7.ua.bam</t>
  </si>
  <si>
    <t>KU812</t>
  </si>
  <si>
    <t>KU812-sc-2013150</t>
  </si>
  <si>
    <t>ERS499887</t>
  </si>
  <si>
    <t>EGAN00001209147</t>
  </si>
  <si>
    <t>11005742_ERX638806</t>
  </si>
  <si>
    <t>ERX638806</t>
  </si>
  <si>
    <t>EGAX00001242583</t>
  </si>
  <si>
    <t>ERR693826</t>
  </si>
  <si>
    <t>EGAR00001267801</t>
  </si>
  <si>
    <t>13617_7.cram</t>
  </si>
  <si>
    <t>HUMAN_37_RNA_seq_KU812_13617_7.ua.bam</t>
  </si>
  <si>
    <t>KY821</t>
  </si>
  <si>
    <t>EGAN00001266151</t>
  </si>
  <si>
    <t>Extract_KY821</t>
  </si>
  <si>
    <t>Assay_KY821</t>
  </si>
  <si>
    <t>ERR964274</t>
  </si>
  <si>
    <t>EGAR00001340422</t>
  </si>
  <si>
    <t>15975_6.cram</t>
  </si>
  <si>
    <t>HUMAN_37_RNA_seq_KY821_15975_6.ua.bam</t>
  </si>
  <si>
    <t>KYAE-1</t>
  </si>
  <si>
    <t>EGAN00001266152</t>
  </si>
  <si>
    <t>esophageal adenocarcinoma</t>
  </si>
  <si>
    <t>pleura</t>
  </si>
  <si>
    <t>Extract_KYAE-1</t>
  </si>
  <si>
    <t>Assay_KYAE-1</t>
  </si>
  <si>
    <t>ERR964275</t>
  </si>
  <si>
    <t>EGAR00001340423</t>
  </si>
  <si>
    <t>15975_7.cram</t>
  </si>
  <si>
    <t>HUMAN_37_RNA_seq_KYAE-1_15975_7.ua.bam</t>
  </si>
  <si>
    <t>KYSE-220</t>
  </si>
  <si>
    <t>EGAN00001266153</t>
  </si>
  <si>
    <t>Extract_KYSE-220</t>
  </si>
  <si>
    <t>Assay_KYSE-220</t>
  </si>
  <si>
    <t>ERR964276</t>
  </si>
  <si>
    <t>EGAR00001340424</t>
  </si>
  <si>
    <t>15975_8.cram</t>
  </si>
  <si>
    <t>HUMAN_37_RNA_seq_KYSE-220_15975_8.ua.bam</t>
  </si>
  <si>
    <t>KYSE-50</t>
  </si>
  <si>
    <t>EGAN00001266154</t>
  </si>
  <si>
    <t>Extract_KYSE-50</t>
  </si>
  <si>
    <t>Assay_KYSE-50</t>
  </si>
  <si>
    <t>ERR975425</t>
  </si>
  <si>
    <t>EGAR00001342568</t>
  </si>
  <si>
    <t>16079_3.cram</t>
  </si>
  <si>
    <t>HUMAN_37_RNA_seq_KYSE-50_16079_3.ua.bam</t>
  </si>
  <si>
    <t>LAMA-84</t>
  </si>
  <si>
    <t>LAMA_84-sc-2013151</t>
  </si>
  <si>
    <t>ERS499888</t>
  </si>
  <si>
    <t>EGAN00001209148</t>
  </si>
  <si>
    <t>11005745_ERX636386</t>
  </si>
  <si>
    <t>ERX636386</t>
  </si>
  <si>
    <t>EGAX00001240298</t>
  </si>
  <si>
    <t>ERR691406</t>
  </si>
  <si>
    <t>EGAR00001265516</t>
  </si>
  <si>
    <t>13617_8.cram</t>
  </si>
  <si>
    <t>HUMAN_37_RNA_seq_LAMA-84_13617_8.ua.bam</t>
  </si>
  <si>
    <t>LAN-6</t>
  </si>
  <si>
    <t>EGAN00001266155</t>
  </si>
  <si>
    <t>Extract_LAN-6</t>
  </si>
  <si>
    <t>Assay_LAN-6</t>
  </si>
  <si>
    <t>ERR975426</t>
  </si>
  <si>
    <t>EGAR00001342569</t>
  </si>
  <si>
    <t>16079_4.cram</t>
  </si>
  <si>
    <t>HUMAN_37_RNA_seq_LAN-6_16079_4.ua.bam</t>
  </si>
  <si>
    <t>LB1047-RCC</t>
  </si>
  <si>
    <t>LB1047_RCC-sc-2188544</t>
  </si>
  <si>
    <t>ERS622685</t>
  </si>
  <si>
    <t>EGAN00001252860</t>
  </si>
  <si>
    <t>12974921_ERX989521</t>
  </si>
  <si>
    <t>ERX989521</t>
  </si>
  <si>
    <t>EGAX00001302121</t>
  </si>
  <si>
    <t>ERR910266</t>
  </si>
  <si>
    <t>EGAR00001330968</t>
  </si>
  <si>
    <t>15688_2.cram</t>
  </si>
  <si>
    <t>HUMAN_37_RNA_seq_LB1047-RCC_15688_2.ua.bam</t>
  </si>
  <si>
    <t>LB2241-RCC</t>
  </si>
  <si>
    <t>LB2241_RCC-sc-2188545</t>
  </si>
  <si>
    <t>ERS622686</t>
  </si>
  <si>
    <t>EGAN00001252861</t>
  </si>
  <si>
    <t>12974922_ERX979545</t>
  </si>
  <si>
    <t>ERX979545</t>
  </si>
  <si>
    <t>EGAX00001300767</t>
  </si>
  <si>
    <t>ERR900156</t>
  </si>
  <si>
    <t>EGAR00001329481</t>
  </si>
  <si>
    <t>15551_3.cram</t>
  </si>
  <si>
    <t>HUMAN_37_RNA_seq_LB2241-RCC_15551_3.ua.bam</t>
  </si>
  <si>
    <t>LB2518-MEL</t>
  </si>
  <si>
    <t>LB2518_MEL-sc-2188524</t>
  </si>
  <si>
    <t>ERS622665</t>
  </si>
  <si>
    <t>EGAN00001252840</t>
  </si>
  <si>
    <t>12974901_ERX979533</t>
  </si>
  <si>
    <t>ERX979533</t>
  </si>
  <si>
    <t>EGAX00001300755</t>
  </si>
  <si>
    <t>ERR900144</t>
  </si>
  <si>
    <t>EGAR00001329469</t>
  </si>
  <si>
    <t>15545_6.cram</t>
  </si>
  <si>
    <t>HUMAN_37_RNA_seq_LB2518-MEL_15545_6.ua.bam</t>
  </si>
  <si>
    <t>LB373-MEL-D</t>
  </si>
  <si>
    <t>LB373_MEL_D-sc-2188525</t>
  </si>
  <si>
    <t>ERS622666</t>
  </si>
  <si>
    <t>EGAN00001252841</t>
  </si>
  <si>
    <t>12974902_ERX979534</t>
  </si>
  <si>
    <t>ERX979534</t>
  </si>
  <si>
    <t>EGAX00001300756</t>
  </si>
  <si>
    <t>ERR900145</t>
  </si>
  <si>
    <t>EGAR00001329470</t>
  </si>
  <si>
    <t>15545_7.cram</t>
  </si>
  <si>
    <t>HUMAN_37_RNA_seq_LB373-MEL-D_15545_7.ua.bam</t>
  </si>
  <si>
    <t>LB647-SCLC</t>
  </si>
  <si>
    <t>LB647_SCLC-sc-2152846</t>
  </si>
  <si>
    <t>ERS570574</t>
  </si>
  <si>
    <t>EGAN00001236667</t>
  </si>
  <si>
    <t>12202135_ERX704917</t>
  </si>
  <si>
    <t>ERX704917</t>
  </si>
  <si>
    <t>EGAX00001270883</t>
  </si>
  <si>
    <t>ERR760287</t>
  </si>
  <si>
    <t>EGAR00001297026</t>
  </si>
  <si>
    <t>14688_8.cram</t>
  </si>
  <si>
    <t>HUMAN_37_RNA_seq_LB647-SCLC_14688_8.ua.bam</t>
  </si>
  <si>
    <t>LB771-HNC</t>
  </si>
  <si>
    <t>EGAN00001266156</t>
  </si>
  <si>
    <t>Extract_LB771-HNC</t>
  </si>
  <si>
    <t>Assay_LB771-HNC</t>
  </si>
  <si>
    <t>ERR975427</t>
  </si>
  <si>
    <t>EGAR00001342570</t>
  </si>
  <si>
    <t>16079_5.cram</t>
  </si>
  <si>
    <t>HUMAN_37_RNA_seq_LB771-HNC_16079_5.ua.bam</t>
  </si>
  <si>
    <t>LB831-BLC</t>
  </si>
  <si>
    <t>EGAN00001266157</t>
  </si>
  <si>
    <t>Extract_LB831-BLC</t>
  </si>
  <si>
    <t>Assay_LB831-BLC</t>
  </si>
  <si>
    <t>ERR975428</t>
  </si>
  <si>
    <t>EGAR00001342571</t>
  </si>
  <si>
    <t>16082_1.cram</t>
  </si>
  <si>
    <t>HUMAN_37_RNA_seq_LB831-BLC_16082_1.ua.bam</t>
  </si>
  <si>
    <t>LB996-RCC</t>
  </si>
  <si>
    <t>LB996_RCC-sc-2188546</t>
  </si>
  <si>
    <t>ERS622687</t>
  </si>
  <si>
    <t>EGAN00001252862</t>
  </si>
  <si>
    <t>12974923_ERX979546</t>
  </si>
  <si>
    <t>ERX979546</t>
  </si>
  <si>
    <t>EGAX00001300768</t>
  </si>
  <si>
    <t>ERR900157</t>
  </si>
  <si>
    <t>EGAR00001329482</t>
  </si>
  <si>
    <t>15551_4.cram</t>
  </si>
  <si>
    <t>HUMAN_37_RNA_seq_LB996-RCC_15551_4.ua.bam</t>
  </si>
  <si>
    <t>LC-1-sq</t>
  </si>
  <si>
    <t>LC_1_sq-sc-2152847</t>
  </si>
  <si>
    <t>ERS570575</t>
  </si>
  <si>
    <t>EGAN00001236668</t>
  </si>
  <si>
    <t>12202136_ERX710293</t>
  </si>
  <si>
    <t>ERX710293</t>
  </si>
  <si>
    <t>EGAX00001272263</t>
  </si>
  <si>
    <t>ERR767020</t>
  </si>
  <si>
    <t>EGAR00001299707</t>
  </si>
  <si>
    <t>14725_1.cram</t>
  </si>
  <si>
    <t>HUMAN_37_RNA_seq_LC-1-sq_14725_1.ua.bam</t>
  </si>
  <si>
    <t>LC-2-ad</t>
  </si>
  <si>
    <t>LC_2_ad-sc-2152848</t>
  </si>
  <si>
    <t>ERS570576</t>
  </si>
  <si>
    <t>EGAN00001236669</t>
  </si>
  <si>
    <t>12202137_ERX710294</t>
  </si>
  <si>
    <t>ERX710294</t>
  </si>
  <si>
    <t>EGAX00001272264</t>
  </si>
  <si>
    <t>ERR767021</t>
  </si>
  <si>
    <t>EGAR00001299708</t>
  </si>
  <si>
    <t>14725_2.cram</t>
  </si>
  <si>
    <t>HUMAN_37_RNA_seq_LC-2-ad_14725_2.ua.bam</t>
  </si>
  <si>
    <t>LC4-1</t>
  </si>
  <si>
    <t>EGAN00001266158</t>
  </si>
  <si>
    <t>Extract_LC4-1</t>
  </si>
  <si>
    <t>Assay_LC4-1</t>
  </si>
  <si>
    <t>ERR975429</t>
  </si>
  <si>
    <t>EGAR00001342572</t>
  </si>
  <si>
    <t>16082_2.cram</t>
  </si>
  <si>
    <t>HUMAN_37_RNA_seq_LC4-1_16082_2.ua.bam</t>
  </si>
  <si>
    <t>LIM1215</t>
  </si>
  <si>
    <t>EGAN00001266159</t>
  </si>
  <si>
    <t>Extract_LIM1215</t>
  </si>
  <si>
    <t>Assay_LIM1215</t>
  </si>
  <si>
    <t>ERR975430</t>
  </si>
  <si>
    <t>EGAR00001342573</t>
  </si>
  <si>
    <t>16082_3.cram</t>
  </si>
  <si>
    <t>HUMAN_37_RNA_seq_LIM1215_16082_3.ua.bam</t>
  </si>
  <si>
    <t>LN-405</t>
  </si>
  <si>
    <t>EGAN00001266160</t>
  </si>
  <si>
    <t>Extract_LN-405</t>
  </si>
  <si>
    <t>Assay_LN-405</t>
  </si>
  <si>
    <t>ERR975431</t>
  </si>
  <si>
    <t>EGAR00001342574</t>
  </si>
  <si>
    <t>16082_4.cram</t>
  </si>
  <si>
    <t>HUMAN_37_RNA_seq_LN-405_16082_4.ua.bam</t>
  </si>
  <si>
    <t>LNZTA3WT4</t>
  </si>
  <si>
    <t>EGAN00001266161</t>
  </si>
  <si>
    <t>Extract_LNZTA3WT4</t>
  </si>
  <si>
    <t>Assay_LNZTA3WT4</t>
  </si>
  <si>
    <t>ERR975432</t>
  </si>
  <si>
    <t>EGAR00001342575</t>
  </si>
  <si>
    <t>16082_5.cram</t>
  </si>
  <si>
    <t>HUMAN_37_RNA_seq_LNZTA3WT4_16082_5.ua.bam</t>
  </si>
  <si>
    <t>LS-180</t>
  </si>
  <si>
    <t>LS_180-sc-1971666</t>
  </si>
  <si>
    <t>ERS462777</t>
  </si>
  <si>
    <t>EGAN00001202175</t>
  </si>
  <si>
    <t>10923754_ERX636387</t>
  </si>
  <si>
    <t>ERX636387</t>
  </si>
  <si>
    <t>EGAX00001240299</t>
  </si>
  <si>
    <t>ERR691407</t>
  </si>
  <si>
    <t>EGAR00001265517</t>
  </si>
  <si>
    <t>13666_1.cram</t>
  </si>
  <si>
    <t>HUMAN_37_RNA_seq_LS-180_13666_1.ua.bam</t>
  </si>
  <si>
    <t>LS-513</t>
  </si>
  <si>
    <t>LS_513-sc-1971667</t>
  </si>
  <si>
    <t>ERS462778</t>
  </si>
  <si>
    <t>EGAN00001202176</t>
  </si>
  <si>
    <t>10923755_ERX636388</t>
  </si>
  <si>
    <t>ERX636388</t>
  </si>
  <si>
    <t>EGAX00001240300</t>
  </si>
  <si>
    <t>ERR691408</t>
  </si>
  <si>
    <t>EGAR00001265518</t>
  </si>
  <si>
    <t>13666_2.cram</t>
  </si>
  <si>
    <t>HUMAN_37_RNA_seq_LS-513_13666_2.ua.bam</t>
  </si>
  <si>
    <t>LU-134-A</t>
  </si>
  <si>
    <t>LU_134_A-sc-2152849</t>
  </si>
  <si>
    <t>ERS570577</t>
  </si>
  <si>
    <t>EGAN00001236670</t>
  </si>
  <si>
    <t>12202138_ERX710295</t>
  </si>
  <si>
    <t>ERX710295</t>
  </si>
  <si>
    <t>EGAX00001272265</t>
  </si>
  <si>
    <t>ERR767022</t>
  </si>
  <si>
    <t>EGAR00001299709</t>
  </si>
  <si>
    <t>14725_3.cram</t>
  </si>
  <si>
    <t>HUMAN_37_RNA_seq_LU-134-A_14725_3.ua.bam</t>
  </si>
  <si>
    <t>LU-135</t>
  </si>
  <si>
    <t>LU_135-sc-2152850</t>
  </si>
  <si>
    <t>ERS570578</t>
  </si>
  <si>
    <t>EGAN00001236671</t>
  </si>
  <si>
    <t>12202139_ERX710296</t>
  </si>
  <si>
    <t>ERX710296</t>
  </si>
  <si>
    <t>EGAX00001272266</t>
  </si>
  <si>
    <t>ERR767023</t>
  </si>
  <si>
    <t>EGAR00001299710</t>
  </si>
  <si>
    <t>14725_4.cram</t>
  </si>
  <si>
    <t>HUMAN_37_RNA_seq_LU-135_14725_4.ua.bam</t>
  </si>
  <si>
    <t>LU-139</t>
  </si>
  <si>
    <t>LU_139-sc-2152851</t>
  </si>
  <si>
    <t>ERS570579</t>
  </si>
  <si>
    <t>EGAN00001236672</t>
  </si>
  <si>
    <t>12202140_ERX710297</t>
  </si>
  <si>
    <t>ERX710297</t>
  </si>
  <si>
    <t>EGAX00001272267</t>
  </si>
  <si>
    <t>ERR767024</t>
  </si>
  <si>
    <t>EGAR00001299711</t>
  </si>
  <si>
    <t>14725_5.cram</t>
  </si>
  <si>
    <t>HUMAN_37_RNA_seq_LU-139_14725_5.ua.bam</t>
  </si>
  <si>
    <t>LU-165</t>
  </si>
  <si>
    <t>LU_165-sc-2152852</t>
  </si>
  <si>
    <t>ERS570580</t>
  </si>
  <si>
    <t>EGAN00001236673</t>
  </si>
  <si>
    <t>12202141_ERX710298</t>
  </si>
  <si>
    <t>ERX710298</t>
  </si>
  <si>
    <t>EGAX00001272268</t>
  </si>
  <si>
    <t>ERR767025</t>
  </si>
  <si>
    <t>EGAR00001299712</t>
  </si>
  <si>
    <t>14725_6.cram</t>
  </si>
  <si>
    <t>HUMAN_37_RNA_seq_LU-165_14725_6.ua.bam</t>
  </si>
  <si>
    <t>M059J</t>
  </si>
  <si>
    <t>EGAN00001266162</t>
  </si>
  <si>
    <t>Extract_M059J</t>
  </si>
  <si>
    <t>Assay_M059J</t>
  </si>
  <si>
    <t>ERR975433</t>
  </si>
  <si>
    <t>EGAR00001342576</t>
  </si>
  <si>
    <t>16082_6.cram</t>
  </si>
  <si>
    <t>HUMAN_37_RNA_seq_M059J_16082_6.ua.bam</t>
  </si>
  <si>
    <t>M14</t>
  </si>
  <si>
    <t>M14-sc-2188526</t>
  </si>
  <si>
    <t>ERS622667</t>
  </si>
  <si>
    <t>EGAN00001252842</t>
  </si>
  <si>
    <t>12974903_ERX979535</t>
  </si>
  <si>
    <t>ERX979535</t>
  </si>
  <si>
    <t>EGAX00001300757</t>
  </si>
  <si>
    <t>ERR900146</t>
  </si>
  <si>
    <t>EGAR00001329471</t>
  </si>
  <si>
    <t>15545_8.cram</t>
  </si>
  <si>
    <t>HUMAN_37_RNA_seq_M14_15545_8.ua.bam</t>
  </si>
  <si>
    <t>MC-1010</t>
  </si>
  <si>
    <t>EGAN00001266163</t>
  </si>
  <si>
    <t>acute myeloid leukemia</t>
  </si>
  <si>
    <t>Extract_MC-1010</t>
  </si>
  <si>
    <t>Assay_MC-1010</t>
  </si>
  <si>
    <t>ERR975434</t>
  </si>
  <si>
    <t>EGAR00001342577</t>
  </si>
  <si>
    <t>16082_7.cram</t>
  </si>
  <si>
    <t>HUMAN_37_RNA_seq_MC-1010_16082_7.ua.bam</t>
  </si>
  <si>
    <t>MC-CAR</t>
  </si>
  <si>
    <t>MC_CAR-sc-2188548</t>
  </si>
  <si>
    <t>ERS622689</t>
  </si>
  <si>
    <t>EGAN00001252864</t>
  </si>
  <si>
    <t>plasmacytoma</t>
  </si>
  <si>
    <t>12974925_ERX979548</t>
  </si>
  <si>
    <t>ERX979548</t>
  </si>
  <si>
    <t>EGAX00001300770</t>
  </si>
  <si>
    <t>ERR900159</t>
  </si>
  <si>
    <t>EGAR00001329484</t>
  </si>
  <si>
    <t>15551_6.cram</t>
  </si>
  <si>
    <t>HUMAN_37_RNA_seq_MC-CAR_15551_6.ua.bam</t>
  </si>
  <si>
    <t>MC-IXC</t>
  </si>
  <si>
    <t>EGAN00001266164</t>
  </si>
  <si>
    <t>supraorbital area</t>
  </si>
  <si>
    <t>Extract_MC-IXC</t>
  </si>
  <si>
    <t>Assay_MC-IXC</t>
  </si>
  <si>
    <t>ERR975435</t>
  </si>
  <si>
    <t>EGAR00001342578</t>
  </si>
  <si>
    <t>16082_8.cram</t>
  </si>
  <si>
    <t>HUMAN_37_RNA_seq_MC-IXC_16082_8.ua.bam</t>
  </si>
  <si>
    <t>MCC13</t>
  </si>
  <si>
    <t>MCC13-sc-2188527</t>
  </si>
  <si>
    <t>ERS622668</t>
  </si>
  <si>
    <t>EGAN00001252843</t>
  </si>
  <si>
    <t>Merkel cell carcinoma</t>
  </si>
  <si>
    <t>12974904_ERX979513</t>
  </si>
  <si>
    <t>ERX979513</t>
  </si>
  <si>
    <t>EGAX00001300735</t>
  </si>
  <si>
    <t>ERR900124</t>
  </si>
  <si>
    <t>EGAR00001329449</t>
  </si>
  <si>
    <t>15529_1.cram</t>
  </si>
  <si>
    <t>HUMAN_37_RNA_seq_MCC13_15529_1.ua.bam</t>
  </si>
  <si>
    <t>MCC26</t>
  </si>
  <si>
    <t>MCC26-sc-2188547</t>
  </si>
  <si>
    <t>ERS622688</t>
  </si>
  <si>
    <t>EGAN00001252863</t>
  </si>
  <si>
    <t>12974924_ERX979547</t>
  </si>
  <si>
    <t>ERX979547</t>
  </si>
  <si>
    <t>EGAX00001300769</t>
  </si>
  <si>
    <t>ERR900158</t>
  </si>
  <si>
    <t>EGAR00001329483</t>
  </si>
  <si>
    <t>15551_5.cram</t>
  </si>
  <si>
    <t>HUMAN_37_RNA_seq_MCC26_15551_5.ua.bam</t>
  </si>
  <si>
    <t>MDA-MB-330</t>
  </si>
  <si>
    <t>MDA_MB_330-sc-2188528</t>
  </si>
  <si>
    <t>ERS622669</t>
  </si>
  <si>
    <t>EGAN00001252844</t>
  </si>
  <si>
    <t>invasive lobular carcinoma</t>
  </si>
  <si>
    <t>12974905_ERX979514</t>
  </si>
  <si>
    <t>ERX979514</t>
  </si>
  <si>
    <t>EGAX00001300736</t>
  </si>
  <si>
    <t>ERR900125</t>
  </si>
  <si>
    <t>EGAR00001329450</t>
  </si>
  <si>
    <t>15529_2.cram</t>
  </si>
  <si>
    <t>HUMAN_37_RNA_seq_MDA-MB-330_15529_2.ua.bam</t>
  </si>
  <si>
    <t>MDA-MB-361</t>
  </si>
  <si>
    <t>EGAN00001280537</t>
  </si>
  <si>
    <t>breast adenocarcinoma</t>
  </si>
  <si>
    <t>Extract_MDA-MB-361</t>
  </si>
  <si>
    <t>Assay_MDA-MB-361</t>
  </si>
  <si>
    <t>ERR1056394</t>
  </si>
  <si>
    <t>EGAR00001363353</t>
  </si>
  <si>
    <t>16756_8#55.cram</t>
  </si>
  <si>
    <t>HUMAN_37_RNA_seq_MDA-MB-361_16756_8_plx55.ua.bam</t>
  </si>
  <si>
    <t>MDST8</t>
  </si>
  <si>
    <t>MDST8-sc-2152853</t>
  </si>
  <si>
    <t>ERS570581</t>
  </si>
  <si>
    <t>EGAN00001236674</t>
  </si>
  <si>
    <t>12265821_ERX710299</t>
  </si>
  <si>
    <t>ERX710299</t>
  </si>
  <si>
    <t>EGAX00001272269</t>
  </si>
  <si>
    <t>ERR767026</t>
  </si>
  <si>
    <t>EGAR00001299713</t>
  </si>
  <si>
    <t>14725_7.cram</t>
  </si>
  <si>
    <t>HUMAN_37_RNA_seq_MDST8_14725_7.ua.bam</t>
  </si>
  <si>
    <t>ME-180</t>
  </si>
  <si>
    <t>EGAN00001266165</t>
  </si>
  <si>
    <t>Extract_ME-180</t>
  </si>
  <si>
    <t>Assay_ME-180</t>
  </si>
  <si>
    <t>ERR975436</t>
  </si>
  <si>
    <t>EGAR00001342579</t>
  </si>
  <si>
    <t>16083_1.cram</t>
  </si>
  <si>
    <t>HUMAN_37_RNA_seq_ME-180_16083_1.ua.bam</t>
  </si>
  <si>
    <t>MFH-ino</t>
  </si>
  <si>
    <t>EGAN00001266166</t>
  </si>
  <si>
    <t>histiocytoma</t>
  </si>
  <si>
    <t>Extract_MFH-ino</t>
  </si>
  <si>
    <t>Assay_MFH-ino</t>
  </si>
  <si>
    <t>ERR975437</t>
  </si>
  <si>
    <t>EGAR00001342580</t>
  </si>
  <si>
    <t>16083_2.cram</t>
  </si>
  <si>
    <t>HUMAN_37_RNA_seq_MFH-ino_16083_2.ua.bam</t>
  </si>
  <si>
    <t>MFM-223</t>
  </si>
  <si>
    <t>MFM_223-sc-2188529</t>
  </si>
  <si>
    <t>ERS622670</t>
  </si>
  <si>
    <t>EGAN00001252845</t>
  </si>
  <si>
    <t>12974906_ERX979515</t>
  </si>
  <si>
    <t>ERX979515</t>
  </si>
  <si>
    <t>EGAX00001300737</t>
  </si>
  <si>
    <t>ERR900126</t>
  </si>
  <si>
    <t>EGAR00001329451</t>
  </si>
  <si>
    <t>15529_3.cram</t>
  </si>
  <si>
    <t>HUMAN_37_RNA_seq_MFM-223_15529_3.ua.bam</t>
  </si>
  <si>
    <t>MHH-PREB-1</t>
  </si>
  <si>
    <t>EGAN00001266167</t>
  </si>
  <si>
    <t>Extract_MHH-PREB-1</t>
  </si>
  <si>
    <t>Assay_MHH-PREB-1</t>
  </si>
  <si>
    <t>ERR975438</t>
  </si>
  <si>
    <t>EGAR00001342581</t>
  </si>
  <si>
    <t>16083_3.cram</t>
  </si>
  <si>
    <t>HUMAN_37_RNA_seq_MHH-PREB-1_16083_3.ua.bam</t>
  </si>
  <si>
    <t>MHM</t>
  </si>
  <si>
    <t>MHM-sc-2152828</t>
  </si>
  <si>
    <t>ERS570554</t>
  </si>
  <si>
    <t>EGAN00001236649</t>
  </si>
  <si>
    <t>12341573_ERX941647</t>
  </si>
  <si>
    <t>ERX941647</t>
  </si>
  <si>
    <t>EGAX00001291968</t>
  </si>
  <si>
    <t>ERR861997</t>
  </si>
  <si>
    <t>EGAR00001320651</t>
  </si>
  <si>
    <t>15223_2.cram</t>
  </si>
  <si>
    <t>HUMAN_37_RNA_seq_MHM_15223_2.ua.bam</t>
  </si>
  <si>
    <t>MKN28</t>
  </si>
  <si>
    <t>EGAN00001266168</t>
  </si>
  <si>
    <t>Extract_MKN28</t>
  </si>
  <si>
    <t>Assay_MKN28</t>
  </si>
  <si>
    <t>ERR975439</t>
  </si>
  <si>
    <t>EGAR00001342582</t>
  </si>
  <si>
    <t>16083_4.cram</t>
  </si>
  <si>
    <t>HUMAN_37_RNA_seq_MKN28_16083_4.ua.bam</t>
  </si>
  <si>
    <t>ML-2</t>
  </si>
  <si>
    <t>EGAN00001266169</t>
  </si>
  <si>
    <t>Extract_ML-2</t>
  </si>
  <si>
    <t>Assay_ML-2</t>
  </si>
  <si>
    <t>ERR975440</t>
  </si>
  <si>
    <t>EGAR00001342583</t>
  </si>
  <si>
    <t>16083_5.cram</t>
  </si>
  <si>
    <t>HUMAN_37_RNA_seq_ML-2_16083_5.ua.bam</t>
  </si>
  <si>
    <t>MLMA</t>
  </si>
  <si>
    <t>EGAN00001266170</t>
  </si>
  <si>
    <t>Extract_MLMA</t>
  </si>
  <si>
    <t>Assay_MLMA</t>
  </si>
  <si>
    <t>ERR975441</t>
  </si>
  <si>
    <t>EGAR00001342584</t>
  </si>
  <si>
    <t>16083_6.cram</t>
  </si>
  <si>
    <t>HUMAN_37_RNA_seq_MLMA_16083_6.ua.bam</t>
  </si>
  <si>
    <t>MMAC-SF</t>
  </si>
  <si>
    <t>MMAC_SF-sc-2188549</t>
  </si>
  <si>
    <t>ERS622690</t>
  </si>
  <si>
    <t>EGAN00001252865</t>
  </si>
  <si>
    <t>12974926_ERX979549</t>
  </si>
  <si>
    <t>ERX979549</t>
  </si>
  <si>
    <t>EGAX00001300771</t>
  </si>
  <si>
    <t>ERR900160</t>
  </si>
  <si>
    <t>EGAR00001329485</t>
  </si>
  <si>
    <t>15551_7.cram</t>
  </si>
  <si>
    <t>HUMAN_37_RNA_seq_MMAC-SF_15551_7.ua.bam</t>
  </si>
  <si>
    <t>MN-60</t>
  </si>
  <si>
    <t>EGAN00001266171</t>
  </si>
  <si>
    <t>Extract_MN-60</t>
  </si>
  <si>
    <t>Assay_MN-60</t>
  </si>
  <si>
    <t>ERR975442</t>
  </si>
  <si>
    <t>EGAR00001342585</t>
  </si>
  <si>
    <t>16083_7.cram</t>
  </si>
  <si>
    <t>HUMAN_37_RNA_seq_MN-60_16083_7.ua.bam</t>
  </si>
  <si>
    <t>Mo-T</t>
  </si>
  <si>
    <t>EGAN00001266175</t>
  </si>
  <si>
    <t>Extract_Mo-T</t>
  </si>
  <si>
    <t>Assay_Mo-T</t>
  </si>
  <si>
    <t>ERR975446</t>
  </si>
  <si>
    <t>EGAR00001342589</t>
  </si>
  <si>
    <t>16090_3.cram</t>
  </si>
  <si>
    <t>HUMAN_37_RNA_seq_Mo-T_16090_3.ua.bam</t>
  </si>
  <si>
    <t>MOG-G-CCM</t>
  </si>
  <si>
    <t>EGAN00001266172</t>
  </si>
  <si>
    <t>Extract_MOG-G-CCM</t>
  </si>
  <si>
    <t>Assay_MOG-G-CCM</t>
  </si>
  <si>
    <t>ERR975443</t>
  </si>
  <si>
    <t>EGAR00001342586</t>
  </si>
  <si>
    <t>16083_8.cram</t>
  </si>
  <si>
    <t>HUMAN_37_RNA_seq_MOG-G-CCM_16083_8.ua.bam</t>
  </si>
  <si>
    <t>MOG-G-UVW</t>
  </si>
  <si>
    <t>EGAN00001266173</t>
  </si>
  <si>
    <t>Extract_MOG-G-UVW</t>
  </si>
  <si>
    <t>Assay_MOG-G-UVW</t>
  </si>
  <si>
    <t>ERR975444</t>
  </si>
  <si>
    <t>EGAR00001342587</t>
  </si>
  <si>
    <t>16090_1.cram</t>
  </si>
  <si>
    <t>HUMAN_37_RNA_seq_MOG-G-UVW_16090_1.ua.bam</t>
  </si>
  <si>
    <t>MOLT-4</t>
  </si>
  <si>
    <t>EGAN00001266174</t>
  </si>
  <si>
    <t>Extract_MOLT-4</t>
  </si>
  <si>
    <t>Assay_MOLT-4</t>
  </si>
  <si>
    <t>ERR975445</t>
  </si>
  <si>
    <t>EGAR00001342588</t>
  </si>
  <si>
    <t>16090_2.cram</t>
  </si>
  <si>
    <t>HUMAN_37_RNA_seq_MOLT-4_16090_2.ua.bam</t>
  </si>
  <si>
    <t>MRK-nu-1</t>
  </si>
  <si>
    <t>MRK_nu_1-sc-2188530</t>
  </si>
  <si>
    <t>ERS622671</t>
  </si>
  <si>
    <t>EGAN00001252846</t>
  </si>
  <si>
    <t>12974907_ERX979516</t>
  </si>
  <si>
    <t>ERX979516</t>
  </si>
  <si>
    <t>EGAX00001300738</t>
  </si>
  <si>
    <t>ERR900127</t>
  </si>
  <si>
    <t>EGAR00001329452</t>
  </si>
  <si>
    <t>15529_4.cram</t>
  </si>
  <si>
    <t>HUMAN_37_RNA_seq_MRK-nu-1_15529_4.ua.bam</t>
  </si>
  <si>
    <t>MS-1</t>
  </si>
  <si>
    <t>MS_1-sc-2152854</t>
  </si>
  <si>
    <t>ERS570582</t>
  </si>
  <si>
    <t>EGAN00001236675</t>
  </si>
  <si>
    <t>12265822_ERX710300</t>
  </si>
  <si>
    <t>ERX710300</t>
  </si>
  <si>
    <t>EGAX00001272270</t>
  </si>
  <si>
    <t>ERR767027</t>
  </si>
  <si>
    <t>EGAR00001299714</t>
  </si>
  <si>
    <t>14725_8.cram</t>
  </si>
  <si>
    <t>HUMAN_37_RNA_seq_MS-1_14725_8.ua.bam</t>
  </si>
  <si>
    <t>MS751</t>
  </si>
  <si>
    <t>EGAN00001266176</t>
  </si>
  <si>
    <t>Extract_MS751</t>
  </si>
  <si>
    <t>Assay_MS751</t>
  </si>
  <si>
    <t>ERR975447</t>
  </si>
  <si>
    <t>EGAR00001342590</t>
  </si>
  <si>
    <t>16090_4.cram</t>
  </si>
  <si>
    <t>HUMAN_37_RNA_seq_MS751_16090_4.ua.bam</t>
  </si>
  <si>
    <t>MY-M12</t>
  </si>
  <si>
    <t>EGAN00001266177</t>
  </si>
  <si>
    <t>acute leukemia</t>
  </si>
  <si>
    <t>Extract_MY-M12</t>
  </si>
  <si>
    <t>Assay_MY-M12</t>
  </si>
  <si>
    <t>ERR975448</t>
  </si>
  <si>
    <t>EGAR00001342591</t>
  </si>
  <si>
    <t>16090_5.cram</t>
  </si>
  <si>
    <t>HUMAN_37_RNA_seq_MY-M12_16090_5.ua.bam</t>
  </si>
  <si>
    <t>MZ1-PC</t>
  </si>
  <si>
    <t>EGAN00001266178</t>
  </si>
  <si>
    <t>pancreatic adenocarcinoma</t>
  </si>
  <si>
    <t>Extract_MZ1-PC</t>
  </si>
  <si>
    <t>Assay_MZ1-PC</t>
  </si>
  <si>
    <t>ERR975449</t>
  </si>
  <si>
    <t>EGAR00001342592</t>
  </si>
  <si>
    <t>16090_6.cram</t>
  </si>
  <si>
    <t>HUMAN_37_RNA_seq_MZ1-PC_16090_6.ua.bam</t>
  </si>
  <si>
    <t>MZ2-MEL</t>
  </si>
  <si>
    <t>MZ2_MEL-sc-2188550</t>
  </si>
  <si>
    <t>ERS622691</t>
  </si>
  <si>
    <t>EGAN00001252866</t>
  </si>
  <si>
    <t>12974927_ERX979550</t>
  </si>
  <si>
    <t>ERX979550</t>
  </si>
  <si>
    <t>EGAX00001300772</t>
  </si>
  <si>
    <t>ERR900161</t>
  </si>
  <si>
    <t>EGAR00001329486</t>
  </si>
  <si>
    <t>15551_8.cram</t>
  </si>
  <si>
    <t>HUMAN_37_RNA_seq_MZ2-MEL_15551_8.ua.bam</t>
  </si>
  <si>
    <t>MZ7-mel</t>
  </si>
  <si>
    <t>MZ7_mel-sc-2188551</t>
  </si>
  <si>
    <t>ERS622692</t>
  </si>
  <si>
    <t>EGAN00001252867</t>
  </si>
  <si>
    <t>12974928_ERX979551</t>
  </si>
  <si>
    <t>ERX979551</t>
  </si>
  <si>
    <t>EGAX00001300773</t>
  </si>
  <si>
    <t>ERR900162</t>
  </si>
  <si>
    <t>EGAR00001329487</t>
  </si>
  <si>
    <t>15552_1.cram</t>
  </si>
  <si>
    <t>HUMAN_37_RNA_seq_MZ7-mel_15552_1.ua.bam</t>
  </si>
  <si>
    <t>NB-TU-1-10</t>
  </si>
  <si>
    <t>EGAN00001266179</t>
  </si>
  <si>
    <t>Extract_NB-TU-1-10</t>
  </si>
  <si>
    <t>Assay_NB-TU-1-10</t>
  </si>
  <si>
    <t>ERR975450</t>
  </si>
  <si>
    <t>EGAR00001342593</t>
  </si>
  <si>
    <t>16090_7.cram</t>
  </si>
  <si>
    <t>HUMAN_37_RNA_seq_NB-TU-1-10_16090_7.ua.bam</t>
  </si>
  <si>
    <t>NB10</t>
  </si>
  <si>
    <t>EGAN00001266180</t>
  </si>
  <si>
    <t>Extract_NB10</t>
  </si>
  <si>
    <t>Assay_NB10</t>
  </si>
  <si>
    <t>ERR975451</t>
  </si>
  <si>
    <t>EGAR00001342594</t>
  </si>
  <si>
    <t>16090_8.cram</t>
  </si>
  <si>
    <t>HUMAN_37_RNA_seq_NB10_16090_8.ua.bam</t>
  </si>
  <si>
    <t>NB12</t>
  </si>
  <si>
    <t>EGAN00001266181</t>
  </si>
  <si>
    <t>Extract_NB12</t>
  </si>
  <si>
    <t>Assay_NB12</t>
  </si>
  <si>
    <t>ERR975452</t>
  </si>
  <si>
    <t>EGAR00001342595</t>
  </si>
  <si>
    <t>16092_1.cram</t>
  </si>
  <si>
    <t>HUMAN_37_RNA_seq_NB12_16092_1.ua.bam</t>
  </si>
  <si>
    <t>NB13</t>
  </si>
  <si>
    <t>EGAN00001266182</t>
  </si>
  <si>
    <t>Extract_NB13</t>
  </si>
  <si>
    <t>Assay_NB13</t>
  </si>
  <si>
    <t>ERR975453</t>
  </si>
  <si>
    <t>EGAR00001342596</t>
  </si>
  <si>
    <t>16092_2.cram</t>
  </si>
  <si>
    <t>HUMAN_37_RNA_seq_NB13_16092_2.ua.bam</t>
  </si>
  <si>
    <t>NB14</t>
  </si>
  <si>
    <t>EGAN00001266183</t>
  </si>
  <si>
    <t>Extract_NB14</t>
  </si>
  <si>
    <t>Assay_NB14</t>
  </si>
  <si>
    <t>ERR975454</t>
  </si>
  <si>
    <t>EGAR00001342597</t>
  </si>
  <si>
    <t>16092_3.cram</t>
  </si>
  <si>
    <t>HUMAN_37_RNA_seq_NB14_16092_3.ua.bam</t>
  </si>
  <si>
    <t>NB17</t>
  </si>
  <si>
    <t>EGAN00001266184</t>
  </si>
  <si>
    <t>Extract_NB17</t>
  </si>
  <si>
    <t>Assay_NB17</t>
  </si>
  <si>
    <t>ERR975455</t>
  </si>
  <si>
    <t>EGAR00001342598</t>
  </si>
  <si>
    <t>16092_4.cram</t>
  </si>
  <si>
    <t>HUMAN_37_RNA_seq_NB17_16092_4.ua.bam</t>
  </si>
  <si>
    <t>NB5</t>
  </si>
  <si>
    <t>EGAN00001266185</t>
  </si>
  <si>
    <t>Extract_NB5</t>
  </si>
  <si>
    <t>Assay_NB5</t>
  </si>
  <si>
    <t>ERR975456</t>
  </si>
  <si>
    <t>EGAR00001342599</t>
  </si>
  <si>
    <t>16092_5.cram</t>
  </si>
  <si>
    <t>HUMAN_37_RNA_seq_NB5_16092_5.ua.bam</t>
  </si>
  <si>
    <t>NB6</t>
  </si>
  <si>
    <t>EGAN00001266186</t>
  </si>
  <si>
    <t>Extract_NB6</t>
  </si>
  <si>
    <t>Assay_NB6</t>
  </si>
  <si>
    <t>ERR975457</t>
  </si>
  <si>
    <t>EGAR00001342600</t>
  </si>
  <si>
    <t>16092_6.cram</t>
  </si>
  <si>
    <t>HUMAN_37_RNA_seq_NB6_16092_6.ua.bam</t>
  </si>
  <si>
    <t>NB69</t>
  </si>
  <si>
    <t>EGAN00001266187</t>
  </si>
  <si>
    <t>Extract_NB69</t>
  </si>
  <si>
    <t>Assay_NB69</t>
  </si>
  <si>
    <t>ERR975458</t>
  </si>
  <si>
    <t>EGAR00001342601</t>
  </si>
  <si>
    <t>16092_7.cram</t>
  </si>
  <si>
    <t>HUMAN_37_RNA_seq_NB69_16092_7.ua.bam</t>
  </si>
  <si>
    <t>NB7</t>
  </si>
  <si>
    <t>EGAN00001266188</t>
  </si>
  <si>
    <t>Extract_NB7</t>
  </si>
  <si>
    <t>Assay_NB7</t>
  </si>
  <si>
    <t>ERR975459</t>
  </si>
  <si>
    <t>EGAR00001342602</t>
  </si>
  <si>
    <t>16092_8.cram</t>
  </si>
  <si>
    <t>HUMAN_37_RNA_seq_NB7_16092_8.ua.bam</t>
  </si>
  <si>
    <t>NBsusSR</t>
  </si>
  <si>
    <t>EGAN00001266284</t>
  </si>
  <si>
    <t>Extract_NBsusSR</t>
  </si>
  <si>
    <t>Assay_NBsusSR</t>
  </si>
  <si>
    <t>ERR983927</t>
  </si>
  <si>
    <t>EGAR00001343436</t>
  </si>
  <si>
    <t>16192_6.cram</t>
  </si>
  <si>
    <t>HUMAN_37_RNA_seq_NBsusSR_16192_6.ua.bam</t>
  </si>
  <si>
    <t>NCC010</t>
  </si>
  <si>
    <t>NCC010-sc-2188552</t>
  </si>
  <si>
    <t>ERS622693</t>
  </si>
  <si>
    <t>EGAN00001252868</t>
  </si>
  <si>
    <t>renal cell carcinoma</t>
  </si>
  <si>
    <t>12974929_ERX989522</t>
  </si>
  <si>
    <t>ERX989522</t>
  </si>
  <si>
    <t>EGAX00001302122</t>
  </si>
  <si>
    <t>ERR910267</t>
  </si>
  <si>
    <t>EGAR00001330969</t>
  </si>
  <si>
    <t>15688_3.cram</t>
  </si>
  <si>
    <t>HUMAN_37_RNA_seq_NCC010_15688_3.ua.bam</t>
  </si>
  <si>
    <t>NCC021</t>
  </si>
  <si>
    <t>NCC021-sc-2188553</t>
  </si>
  <si>
    <t>ERS622694</t>
  </si>
  <si>
    <t>EGAN00001252869</t>
  </si>
  <si>
    <t>12974930_ERX979552</t>
  </si>
  <si>
    <t>ERX979552</t>
  </si>
  <si>
    <t>EGAX00001300774</t>
  </si>
  <si>
    <t>ERR900163</t>
  </si>
  <si>
    <t>EGAR00001329488</t>
  </si>
  <si>
    <t>15552_3.cram</t>
  </si>
  <si>
    <t>HUMAN_37_RNA_seq_NCC021_15552_3.ua.bam</t>
  </si>
  <si>
    <t>NCCIT</t>
  </si>
  <si>
    <t>EGAN00001266189</t>
  </si>
  <si>
    <t>testis</t>
  </si>
  <si>
    <t>testicular germ cell tumor</t>
  </si>
  <si>
    <t>Extract_NCCIT</t>
  </si>
  <si>
    <t>Assay_NCCIT</t>
  </si>
  <si>
    <t>ERR975460</t>
  </si>
  <si>
    <t>EGAR00001342603</t>
  </si>
  <si>
    <t>16098_1.cram</t>
  </si>
  <si>
    <t>HUMAN_37_RNA_seq_NCCIT_16098_1.ua.bam</t>
  </si>
  <si>
    <t>NCI-H128</t>
  </si>
  <si>
    <t>NCI_H128-sc-2152855</t>
  </si>
  <si>
    <t>ERS570583</t>
  </si>
  <si>
    <t>EGAN00001236676</t>
  </si>
  <si>
    <t>12265823_ERX710301</t>
  </si>
  <si>
    <t>ERX710301</t>
  </si>
  <si>
    <t>EGAX00001272271</t>
  </si>
  <si>
    <t>ERR767028</t>
  </si>
  <si>
    <t>EGAR00001299715</t>
  </si>
  <si>
    <t>14726_1.cram</t>
  </si>
  <si>
    <t>HUMAN_37_RNA_seq_NCI-H128_14726_1.ua.bam</t>
  </si>
  <si>
    <t>NCI-H1304</t>
  </si>
  <si>
    <t>NCI_H1304-sc-2152856</t>
  </si>
  <si>
    <t>ERS570584</t>
  </si>
  <si>
    <t>EGAN00001236677</t>
  </si>
  <si>
    <t>12265824_ERX710302</t>
  </si>
  <si>
    <t>ERX710302</t>
  </si>
  <si>
    <t>EGAX00001272272</t>
  </si>
  <si>
    <t>ERR767029</t>
  </si>
  <si>
    <t>EGAR00001299716</t>
  </si>
  <si>
    <t>14726_2.cram</t>
  </si>
  <si>
    <t>HUMAN_37_RNA_seq_NCI-H1304_14726_2.ua.bam</t>
  </si>
  <si>
    <t>NCI-H1417</t>
  </si>
  <si>
    <t>NCI_H1417-sc-2152857</t>
  </si>
  <si>
    <t>ERS570585</t>
  </si>
  <si>
    <t>EGAN00001236678</t>
  </si>
  <si>
    <t>12265825_ERX710303</t>
  </si>
  <si>
    <t>ERX710303</t>
  </si>
  <si>
    <t>EGAX00001272273</t>
  </si>
  <si>
    <t>ERR767030</t>
  </si>
  <si>
    <t>EGAR00001299717</t>
  </si>
  <si>
    <t>14726_3.cram</t>
  </si>
  <si>
    <t>HUMAN_37_RNA_seq_NCI-H1417_14726_3.ua.bam</t>
  </si>
  <si>
    <t>NCI-H1688</t>
  </si>
  <si>
    <t>NCI_H1688-sc-2152858</t>
  </si>
  <si>
    <t>ERS570586</t>
  </si>
  <si>
    <t>EGAN00001236679</t>
  </si>
  <si>
    <t>12265826_ERX710304</t>
  </si>
  <si>
    <t>ERX710304</t>
  </si>
  <si>
    <t>EGAX00001272274</t>
  </si>
  <si>
    <t>ERR767031</t>
  </si>
  <si>
    <t>EGAR00001299718</t>
  </si>
  <si>
    <t>14726_4.cram</t>
  </si>
  <si>
    <t>HUMAN_37_RNA_seq_NCI-H1688_14726_4.ua.bam</t>
  </si>
  <si>
    <t>NCI-H1770</t>
  </si>
  <si>
    <t>NCI_H1770-sc-2152859</t>
  </si>
  <si>
    <t>ERS570587</t>
  </si>
  <si>
    <t>EGAN00001236680</t>
  </si>
  <si>
    <t>12265827_ERX710305</t>
  </si>
  <si>
    <t>ERX710305</t>
  </si>
  <si>
    <t>EGAX00001272275</t>
  </si>
  <si>
    <t>ERR767032</t>
  </si>
  <si>
    <t>EGAR00001299719</t>
  </si>
  <si>
    <t>14726_5.cram</t>
  </si>
  <si>
    <t>HUMAN_37_RNA_seq_NCI-H1770_14726_5.ua.bam</t>
  </si>
  <si>
    <t>NCI-H1836</t>
  </si>
  <si>
    <t>NCI_H1836-sc-2152860</t>
  </si>
  <si>
    <t>ERS570588</t>
  </si>
  <si>
    <t>EGAN00001236681</t>
  </si>
  <si>
    <t>12265828_ERX710306</t>
  </si>
  <si>
    <t>ERX710306</t>
  </si>
  <si>
    <t>EGAX00001272276</t>
  </si>
  <si>
    <t>ERR767033</t>
  </si>
  <si>
    <t>EGAR00001299720</t>
  </si>
  <si>
    <t>14726_6.cram</t>
  </si>
  <si>
    <t>HUMAN_37_RNA_seq_NCI-H1836_14726_6.ua.bam</t>
  </si>
  <si>
    <t>NCI-H187</t>
  </si>
  <si>
    <t>NCI_H187-sc-2152861</t>
  </si>
  <si>
    <t>ERS570589</t>
  </si>
  <si>
    <t>EGAN00001236682</t>
  </si>
  <si>
    <t>12265829_ERX710307</t>
  </si>
  <si>
    <t>ERX710307</t>
  </si>
  <si>
    <t>EGAX00001272277</t>
  </si>
  <si>
    <t>ERR767034</t>
  </si>
  <si>
    <t>EGAR00001299721</t>
  </si>
  <si>
    <t>14726_7.cram</t>
  </si>
  <si>
    <t>HUMAN_37_RNA_seq_NCI-H187_14726_7.ua.bam</t>
  </si>
  <si>
    <t>NCI-H1993</t>
  </si>
  <si>
    <t>NCI_H1993-sc-2152862</t>
  </si>
  <si>
    <t>ERS570590</t>
  </si>
  <si>
    <t>EGAN00001236683</t>
  </si>
  <si>
    <t>12265830_ERX710308</t>
  </si>
  <si>
    <t>ERX710308</t>
  </si>
  <si>
    <t>EGAX00001272278</t>
  </si>
  <si>
    <t>ERR767035</t>
  </si>
  <si>
    <t>EGAR00001299722</t>
  </si>
  <si>
    <t>14726_8.cram</t>
  </si>
  <si>
    <t>HUMAN_37_RNA_seq_NCI-H1993_14726_8.ua.bam</t>
  </si>
  <si>
    <t>NCI-H2135</t>
  </si>
  <si>
    <t>NCI_H2135-sc-2152863</t>
  </si>
  <si>
    <t>ERS570591</t>
  </si>
  <si>
    <t>EGAN00001236684</t>
  </si>
  <si>
    <t>12265831_ERX716517</t>
  </si>
  <si>
    <t>ERX716517</t>
  </si>
  <si>
    <t>EGAX00001274794</t>
  </si>
  <si>
    <t>ERR773638</t>
  </si>
  <si>
    <t>EGAR00001302632</t>
  </si>
  <si>
    <t>14770_1.cram</t>
  </si>
  <si>
    <t>HUMAN_37_RNA_seq_NCI-H2135_14770_1.ua.bam</t>
  </si>
  <si>
    <t>NCI-H2141</t>
  </si>
  <si>
    <t>NCI_H2141-sc-2152864</t>
  </si>
  <si>
    <t>ERS570592</t>
  </si>
  <si>
    <t>EGAN00001236685</t>
  </si>
  <si>
    <t>12265832_ERX716518</t>
  </si>
  <si>
    <t>ERX716518</t>
  </si>
  <si>
    <t>EGAX00001274795</t>
  </si>
  <si>
    <t>ERR773639</t>
  </si>
  <si>
    <t>EGAR00001302633</t>
  </si>
  <si>
    <t>14770_2.cram</t>
  </si>
  <si>
    <t>HUMAN_37_RNA_seq_NCI-H2141_14770_2.ua.bam</t>
  </si>
  <si>
    <t>NCI-H250</t>
  </si>
  <si>
    <t>NCI_H250-sc-2152865</t>
  </si>
  <si>
    <t>ERS570593</t>
  </si>
  <si>
    <t>EGAN00001236686</t>
  </si>
  <si>
    <t>12265833_ERX716519</t>
  </si>
  <si>
    <t>ERX716519</t>
  </si>
  <si>
    <t>EGAX00001274796</t>
  </si>
  <si>
    <t>ERR773640</t>
  </si>
  <si>
    <t>EGAR00001302634</t>
  </si>
  <si>
    <t>14770_3.cram</t>
  </si>
  <si>
    <t>HUMAN_37_RNA_seq_NCI-H250_14770_3.ua.bam</t>
  </si>
  <si>
    <t>NCI-H3122</t>
  </si>
  <si>
    <t>NCI_H3122-sc-2152866</t>
  </si>
  <si>
    <t>ERS570594</t>
  </si>
  <si>
    <t>EGAN00001236687</t>
  </si>
  <si>
    <t>12265834_ERX716520</t>
  </si>
  <si>
    <t>ERX716520</t>
  </si>
  <si>
    <t>EGAX00001274797</t>
  </si>
  <si>
    <t>ERR773641</t>
  </si>
  <si>
    <t>EGAR00001302635</t>
  </si>
  <si>
    <t>14770_4.cram</t>
  </si>
  <si>
    <t>HUMAN_37_RNA_seq_NCI-H3122_14770_4.ua.bam</t>
  </si>
  <si>
    <t>NCI-H345</t>
  </si>
  <si>
    <t>NCI_H345-sc-2152867</t>
  </si>
  <si>
    <t>ERS570595</t>
  </si>
  <si>
    <t>EGAN00001236688</t>
  </si>
  <si>
    <t>12265835_ERX716521</t>
  </si>
  <si>
    <t>ERX716521</t>
  </si>
  <si>
    <t>EGAX00001274798</t>
  </si>
  <si>
    <t>ERR773642</t>
  </si>
  <si>
    <t>EGAR00001302636</t>
  </si>
  <si>
    <t>14770_5.cram</t>
  </si>
  <si>
    <t>HUMAN_37_RNA_seq_NCI-H345_14770_5.ua.bam</t>
  </si>
  <si>
    <t>NCI-H378</t>
  </si>
  <si>
    <t>NCI_H378-sc-2152868</t>
  </si>
  <si>
    <t>ERS570597</t>
  </si>
  <si>
    <t>EGAN00001236689</t>
  </si>
  <si>
    <t>12265836_ERX716522</t>
  </si>
  <si>
    <t>ERX716522</t>
  </si>
  <si>
    <t>EGAX00001274799</t>
  </si>
  <si>
    <t>ERR773643</t>
  </si>
  <si>
    <t>EGAR00001302637</t>
  </si>
  <si>
    <t>14770_6.cram</t>
  </si>
  <si>
    <t>HUMAN_37_RNA_seq_NCI-H378_14770_6.ua.bam</t>
  </si>
  <si>
    <t>NCI-H510A</t>
  </si>
  <si>
    <t>NCI_H510A-sc-2188531</t>
  </si>
  <si>
    <t>ERS622672</t>
  </si>
  <si>
    <t>EGAN00001252847</t>
  </si>
  <si>
    <t>adrenal gland</t>
  </si>
  <si>
    <t>12974908_ERX979517</t>
  </si>
  <si>
    <t>ERX979517</t>
  </si>
  <si>
    <t>EGAX00001300739</t>
  </si>
  <si>
    <t>ERR900128</t>
  </si>
  <si>
    <t>EGAR00001329453</t>
  </si>
  <si>
    <t>15529_5.cram</t>
  </si>
  <si>
    <t>HUMAN_37_RNA_seq_NCI-H510A_15529_5.ua.bam</t>
  </si>
  <si>
    <t>NCI-H630</t>
  </si>
  <si>
    <t>NCI_H630-sc-1971668</t>
  </si>
  <si>
    <t>ERS462779</t>
  </si>
  <si>
    <t>EGAN00001202177</t>
  </si>
  <si>
    <t>10923756_ERX636389</t>
  </si>
  <si>
    <t>ERX636389</t>
  </si>
  <si>
    <t>EGAX00001240301</t>
  </si>
  <si>
    <t>ERR691409</t>
  </si>
  <si>
    <t>EGAR00001265519</t>
  </si>
  <si>
    <t>13666_3.cram</t>
  </si>
  <si>
    <t>HUMAN_37_RNA_seq_NCI-H630_13666_3.ua.bam</t>
  </si>
  <si>
    <t>NCI-H64</t>
  </si>
  <si>
    <t>NCI_H64-sc-2188532</t>
  </si>
  <si>
    <t>ERS622673</t>
  </si>
  <si>
    <t>EGAN00001252848</t>
  </si>
  <si>
    <t>12974909_ERX979518</t>
  </si>
  <si>
    <t>ERX979518</t>
  </si>
  <si>
    <t>EGAX00001300740</t>
  </si>
  <si>
    <t>ERR900129</t>
  </si>
  <si>
    <t>EGAR00001329454</t>
  </si>
  <si>
    <t>15529_6.cram</t>
  </si>
  <si>
    <t>HUMAN_37_RNA_seq_NCI-H64_15529_6.ua.bam</t>
  </si>
  <si>
    <t>NCI-H661</t>
  </si>
  <si>
    <t>EGAN00001280538</t>
  </si>
  <si>
    <t>large cell lung carcinoma</t>
  </si>
  <si>
    <t>Extract_NCI-H661</t>
  </si>
  <si>
    <t>Assay_NCI-H661</t>
  </si>
  <si>
    <t>ERR1122977</t>
  </si>
  <si>
    <t>EGAR00001373440</t>
  </si>
  <si>
    <t>17066_1#1.cram</t>
  </si>
  <si>
    <t>HUMAN_37_RNA_seq_NCI-H661_17066_1_plx1.ua.bam</t>
  </si>
  <si>
    <t>NCI-H720</t>
  </si>
  <si>
    <t>NCI_H720-sc-2188533</t>
  </si>
  <si>
    <t>ERS622674</t>
  </si>
  <si>
    <t>EGAN00001252849</t>
  </si>
  <si>
    <t>atypical carcinoid tumor</t>
  </si>
  <si>
    <t>12974910_ERX979519</t>
  </si>
  <si>
    <t>ERX979519</t>
  </si>
  <si>
    <t>EGAX00001300741</t>
  </si>
  <si>
    <t>ERR900130</t>
  </si>
  <si>
    <t>EGAR00001329455</t>
  </si>
  <si>
    <t>15529_7.cram</t>
  </si>
  <si>
    <t>HUMAN_37_RNA_seq_NCI-H720_15529_7.ua.bam</t>
  </si>
  <si>
    <t>NCI-H740</t>
  </si>
  <si>
    <t>NCI_H740-sc-2188534</t>
  </si>
  <si>
    <t>ERS622675</t>
  </si>
  <si>
    <t>EGAN00001252850</t>
  </si>
  <si>
    <t>12974911_ERX979520</t>
  </si>
  <si>
    <t>ERX979520</t>
  </si>
  <si>
    <t>EGAX00001300742</t>
  </si>
  <si>
    <t>ERR900131</t>
  </si>
  <si>
    <t>EGAR00001329456</t>
  </si>
  <si>
    <t>15529_8.cram</t>
  </si>
  <si>
    <t>HUMAN_37_RNA_seq_NCI-H740_15529_8.ua.bam</t>
  </si>
  <si>
    <t>NCI-H748</t>
  </si>
  <si>
    <t>NCI_H748-sc-2188554</t>
  </si>
  <si>
    <t>ERS622695</t>
  </si>
  <si>
    <t>EGAN00001252870</t>
  </si>
  <si>
    <t>12974931_ERX979553</t>
  </si>
  <si>
    <t>ERX979553</t>
  </si>
  <si>
    <t>EGAX00001300775</t>
  </si>
  <si>
    <t>ERR900164</t>
  </si>
  <si>
    <t>EGAR00001329489</t>
  </si>
  <si>
    <t>15552_4.cram</t>
  </si>
  <si>
    <t>HUMAN_37_RNA_seq_NCI-H748_15552_4.ua.bam</t>
  </si>
  <si>
    <t>NCI-H820</t>
  </si>
  <si>
    <t>NCI_H820-sc-2188555</t>
  </si>
  <si>
    <t>ERS622696</t>
  </si>
  <si>
    <t>EGAN00001252871</t>
  </si>
  <si>
    <t>papillary lung adenocarcinoma</t>
  </si>
  <si>
    <t>12974932_ERX979554</t>
  </si>
  <si>
    <t>ERX979554</t>
  </si>
  <si>
    <t>EGAX00001300776</t>
  </si>
  <si>
    <t>ERR900165</t>
  </si>
  <si>
    <t>EGAR00001329490</t>
  </si>
  <si>
    <t>15552_5.cram</t>
  </si>
  <si>
    <t>HUMAN_37_RNA_seq_NCI-H820_15552_5.ua.bam</t>
  </si>
  <si>
    <t>NCI-H835</t>
  </si>
  <si>
    <t>NCI_H835-sc-2188556</t>
  </si>
  <si>
    <t>ERS622697</t>
  </si>
  <si>
    <t>EGAN00001252872</t>
  </si>
  <si>
    <t>carcinoid tumor</t>
  </si>
  <si>
    <t>12974933_ERX979555</t>
  </si>
  <si>
    <t>ERX979555</t>
  </si>
  <si>
    <t>EGAX00001300777</t>
  </si>
  <si>
    <t>ERR900166</t>
  </si>
  <si>
    <t>EGAR00001329491</t>
  </si>
  <si>
    <t>15552_6.cram</t>
  </si>
  <si>
    <t>HUMAN_37_RNA_seq_NCI-H835_15552_6.ua.bam</t>
  </si>
  <si>
    <t>NCI-H847</t>
  </si>
  <si>
    <t>NCI_H847-sc-2188557</t>
  </si>
  <si>
    <t>ERS622698</t>
  </si>
  <si>
    <t>EGAN00001252873</t>
  </si>
  <si>
    <t>12974934_ERX979556</t>
  </si>
  <si>
    <t>ERX979556</t>
  </si>
  <si>
    <t>EGAX00001300778</t>
  </si>
  <si>
    <t>ERR900167</t>
  </si>
  <si>
    <t>EGAR00001329492</t>
  </si>
  <si>
    <t>15552_7.cram</t>
  </si>
  <si>
    <t>HUMAN_37_RNA_seq_NCI-H847_15552_7.ua.bam</t>
  </si>
  <si>
    <t>NCI-SNU-1</t>
  </si>
  <si>
    <t>EGAN00001266190</t>
  </si>
  <si>
    <t>Extract_NCI-SNU-1</t>
  </si>
  <si>
    <t>Assay_NCI-SNU-1</t>
  </si>
  <si>
    <t>ERR975461</t>
  </si>
  <si>
    <t>EGAR00001342604</t>
  </si>
  <si>
    <t>16098_2.cram</t>
  </si>
  <si>
    <t>HUMAN_37_RNA_seq_NCI-SNU-1_16098_2.ua.bam</t>
  </si>
  <si>
    <t>NCI-SNU-16</t>
  </si>
  <si>
    <t>EGAN00001266191</t>
  </si>
  <si>
    <t>Extract_NCI-SNU-16</t>
  </si>
  <si>
    <t>Assay_NCI-SNU-16</t>
  </si>
  <si>
    <t>ERR975462</t>
  </si>
  <si>
    <t>EGAR00001342605</t>
  </si>
  <si>
    <t>16098_3.cram</t>
  </si>
  <si>
    <t>HUMAN_37_RNA_seq_NCI-SNU-16_16098_3.ua.bam</t>
  </si>
  <si>
    <t>NEC8</t>
  </si>
  <si>
    <t>EGAN00001266192</t>
  </si>
  <si>
    <t>Extract_NEC8</t>
  </si>
  <si>
    <t>Assay_NEC8</t>
  </si>
  <si>
    <t>ERR975463</t>
  </si>
  <si>
    <t>EGAR00001342606</t>
  </si>
  <si>
    <t>16098_4.cram</t>
  </si>
  <si>
    <t>HUMAN_37_RNA_seq_NEC8_16098_4.ua.bam</t>
  </si>
  <si>
    <t>NH-12</t>
  </si>
  <si>
    <t>EGAN00001266193</t>
  </si>
  <si>
    <t>Extract_NH-12</t>
  </si>
  <si>
    <t>Assay_NH-12</t>
  </si>
  <si>
    <t>ERR975464</t>
  </si>
  <si>
    <t>EGAR00001342607</t>
  </si>
  <si>
    <t>16098_5.cram</t>
  </si>
  <si>
    <t>HUMAN_37_RNA_seq_NH-12_16098_5.ua.bam</t>
  </si>
  <si>
    <t>NKM-1</t>
  </si>
  <si>
    <t>EGAN00001266194</t>
  </si>
  <si>
    <t>Extract_NKM-1</t>
  </si>
  <si>
    <t>Assay_NKM-1</t>
  </si>
  <si>
    <t>ERR975465</t>
  </si>
  <si>
    <t>EGAR00001342608</t>
  </si>
  <si>
    <t>16098_6.cram</t>
  </si>
  <si>
    <t>HUMAN_37_RNA_seq_NKM-1_16098_6.ua.bam</t>
  </si>
  <si>
    <t>no-10</t>
  </si>
  <si>
    <t>EGAN00001266195</t>
  </si>
  <si>
    <t>Extract_no-10</t>
  </si>
  <si>
    <t>Assay_no-10</t>
  </si>
  <si>
    <t>ERR975466</t>
  </si>
  <si>
    <t>EGAR00001342609</t>
  </si>
  <si>
    <t>16098_7.cram</t>
  </si>
  <si>
    <t>HUMAN_37_RNA_seq_no-10_16098_7.ua.bam</t>
  </si>
  <si>
    <t>no-11</t>
  </si>
  <si>
    <t>EGAN00001266196</t>
  </si>
  <si>
    <t>Extract_no-11</t>
  </si>
  <si>
    <t>Assay_no-11</t>
  </si>
  <si>
    <t>ERR975467</t>
  </si>
  <si>
    <t>EGAR00001342610</t>
  </si>
  <si>
    <t>16098_8.cram</t>
  </si>
  <si>
    <t>HUMAN_37_RNA_seq_no-11_16098_8.ua.bam</t>
  </si>
  <si>
    <t>NOS-1</t>
  </si>
  <si>
    <t>NOS_1-sc-2152869</t>
  </si>
  <si>
    <t>ERS570598</t>
  </si>
  <si>
    <t>EGAN00001236690</t>
  </si>
  <si>
    <t>12265837_ERX716523</t>
  </si>
  <si>
    <t>ERX716523</t>
  </si>
  <si>
    <t>EGAX00001274800</t>
  </si>
  <si>
    <t>ERR773644</t>
  </si>
  <si>
    <t>EGAR00001302638</t>
  </si>
  <si>
    <t>14770_7.cram</t>
  </si>
  <si>
    <t>HUMAN_37_RNA_seq_NOS-1_14770_7.ua.bam</t>
  </si>
  <si>
    <t>NOS_1-sc-2152826</t>
  </si>
  <si>
    <t>ERS570552</t>
  </si>
  <si>
    <t>EGAN00001236647</t>
  </si>
  <si>
    <t>12341571_ERX716527</t>
  </si>
  <si>
    <t>ERX716527</t>
  </si>
  <si>
    <t>EGAX00001274804</t>
  </si>
  <si>
    <t>ERR773648</t>
  </si>
  <si>
    <t>EGAR00001302642</t>
  </si>
  <si>
    <t>14771_4.cram</t>
  </si>
  <si>
    <t>HUMAN_37_RNA_seq_NOS-1_14771_4.ua.bam</t>
  </si>
  <si>
    <t>NTERA-2cl-D1</t>
  </si>
  <si>
    <t>EGAN00001266197</t>
  </si>
  <si>
    <t>Extract_NTERA-2cl-D1</t>
  </si>
  <si>
    <t>Assay_NTERA-2cl-D1</t>
  </si>
  <si>
    <t>ERR981485</t>
  </si>
  <si>
    <t>EGAR00001343351</t>
  </si>
  <si>
    <t>16117_1.cram</t>
  </si>
  <si>
    <t>HUMAN_37_RNA_seq_NTERA-2cl-D1_16117_1.ua.bam</t>
  </si>
  <si>
    <t>NY</t>
  </si>
  <si>
    <t>NY-sc-2152870</t>
  </si>
  <si>
    <t>ERS570599</t>
  </si>
  <si>
    <t>EGAN00001236691</t>
  </si>
  <si>
    <t>12265838_ERX716524</t>
  </si>
  <si>
    <t>ERX716524</t>
  </si>
  <si>
    <t>EGAX00001274801</t>
  </si>
  <si>
    <t>ERR773645</t>
  </si>
  <si>
    <t>EGAR00001302639</t>
  </si>
  <si>
    <t>14770_8.cram</t>
  </si>
  <si>
    <t>HUMAN_37_RNA_seq_NY_14770_8.ua.bam</t>
  </si>
  <si>
    <t>OACM5-1</t>
  </si>
  <si>
    <t>EGAN00001266198</t>
  </si>
  <si>
    <t>Extract_OACM5-1</t>
  </si>
  <si>
    <t>Assay_OACM5-1</t>
  </si>
  <si>
    <t>ERR981486</t>
  </si>
  <si>
    <t>EGAR00001343352</t>
  </si>
  <si>
    <t>16117_2.cram</t>
  </si>
  <si>
    <t>HUMAN_37_RNA_seq_OACM5-1_16117_2.ua.bam</t>
  </si>
  <si>
    <t>OACp4C</t>
  </si>
  <si>
    <t>EGAN00001266199</t>
  </si>
  <si>
    <t>Extract_OACp4C</t>
  </si>
  <si>
    <t>Assay_OACp4C</t>
  </si>
  <si>
    <t>ERR981487</t>
  </si>
  <si>
    <t>EGAR00001343353</t>
  </si>
  <si>
    <t>16117_3.cram</t>
  </si>
  <si>
    <t>HUMAN_37_RNA_seq_OACp4C_16117_3.ua.bam</t>
  </si>
  <si>
    <t>OCI-LY7</t>
  </si>
  <si>
    <t>EGAN00001266200</t>
  </si>
  <si>
    <t>Extract_OCI-LY7</t>
  </si>
  <si>
    <t>Assay_OCI-LY7</t>
  </si>
  <si>
    <t>ERR981488</t>
  </si>
  <si>
    <t>EGAR00001343354</t>
  </si>
  <si>
    <t>16117_4.cram</t>
  </si>
  <si>
    <t>HUMAN_37_RNA_seq_OCI-LY7_16117_4.ua.bam</t>
  </si>
  <si>
    <t>OCUB-M</t>
  </si>
  <si>
    <t>OCUB_M-sc-2188558</t>
  </si>
  <si>
    <t>ERS622699</t>
  </si>
  <si>
    <t>EGAN00001252874</t>
  </si>
  <si>
    <t>12974935_ERX979557</t>
  </si>
  <si>
    <t>ERX979557</t>
  </si>
  <si>
    <t>EGAX00001300779</t>
  </si>
  <si>
    <t>ERR900168</t>
  </si>
  <si>
    <t>EGAR00001329493</t>
  </si>
  <si>
    <t>15552_8.cram</t>
  </si>
  <si>
    <t>HUMAN_37_RNA_seq_OCUB-M_15552_8.ua.bam</t>
  </si>
  <si>
    <t>OHS</t>
  </si>
  <si>
    <t>OHS-sc-2152823</t>
  </si>
  <si>
    <t>ERS570549</t>
  </si>
  <si>
    <t>EGAN00001236644</t>
  </si>
  <si>
    <t>12341568_ERX941646</t>
  </si>
  <si>
    <t>ERX941646</t>
  </si>
  <si>
    <t>EGAX00001291967</t>
  </si>
  <si>
    <t>ERR861996</t>
  </si>
  <si>
    <t>EGAR00001320650</t>
  </si>
  <si>
    <t>15223_1.cram</t>
  </si>
  <si>
    <t>HUMAN_37_RNA_seq_OHS_15223_1.ua.bam</t>
  </si>
  <si>
    <t>OMC-1</t>
  </si>
  <si>
    <t>EGAN00001266201</t>
  </si>
  <si>
    <t>Extract_OMC-1</t>
  </si>
  <si>
    <t>Assay_OMC-1</t>
  </si>
  <si>
    <t>ERR981489</t>
  </si>
  <si>
    <t>EGAR00001343355</t>
  </si>
  <si>
    <t>16117_5.cram</t>
  </si>
  <si>
    <t>HUMAN_37_RNA_seq_OMC-1_16117_5.ua.bam</t>
  </si>
  <si>
    <t>OSC-19</t>
  </si>
  <si>
    <t>EGAN00001266202</t>
  </si>
  <si>
    <t>Extract_OSC-19</t>
  </si>
  <si>
    <t>Assay_OSC-19</t>
  </si>
  <si>
    <t>ERR981490</t>
  </si>
  <si>
    <t>EGAR00001343356</t>
  </si>
  <si>
    <t>16117_6.cram</t>
  </si>
  <si>
    <t>HUMAN_37_RNA_seq_OSC-19_16117_6.ua.bam</t>
  </si>
  <si>
    <t>OSC-20</t>
  </si>
  <si>
    <t>EGAN00001266203</t>
  </si>
  <si>
    <t>Extract_OSC-20</t>
  </si>
  <si>
    <t>Assay_OSC-20</t>
  </si>
  <si>
    <t>ERR981491</t>
  </si>
  <si>
    <t>EGAR00001343357</t>
  </si>
  <si>
    <t>16117_7.cram</t>
  </si>
  <si>
    <t>HUMAN_37_RNA_seq_OSC-20_16117_7.ua.bam</t>
  </si>
  <si>
    <t>OST</t>
  </si>
  <si>
    <t>OST-sc-2152830</t>
  </si>
  <si>
    <t>ERS570556</t>
  </si>
  <si>
    <t>EGAN00001236651</t>
  </si>
  <si>
    <t>12341575_ERX716530</t>
  </si>
  <si>
    <t>ERX716530</t>
  </si>
  <si>
    <t>EGAX00001274807</t>
  </si>
  <si>
    <t>ERR773651</t>
  </si>
  <si>
    <t>EGAR00001302645</t>
  </si>
  <si>
    <t>14771_8.cram</t>
  </si>
  <si>
    <t>HUMAN_37_RNA_seq_OST_14771_8.ua.bam</t>
  </si>
  <si>
    <t>OV-17R</t>
  </si>
  <si>
    <t>EGAN00001266204</t>
  </si>
  <si>
    <t>Extract_OV-17R</t>
  </si>
  <si>
    <t>Assay_OV-17R</t>
  </si>
  <si>
    <t>ERR981492</t>
  </si>
  <si>
    <t>EGAR00001343358</t>
  </si>
  <si>
    <t>16117_8.cram</t>
  </si>
  <si>
    <t>HUMAN_37_RNA_seq_OV-17R_16117_8.ua.bam</t>
  </si>
  <si>
    <t>OVCA420</t>
  </si>
  <si>
    <t>EGAN00001266205</t>
  </si>
  <si>
    <t>Extract_OVCA420</t>
  </si>
  <si>
    <t>Assay_OVCA420</t>
  </si>
  <si>
    <t>ERR975468</t>
  </si>
  <si>
    <t>EGAR00001342611</t>
  </si>
  <si>
    <t>16099_1.cram</t>
  </si>
  <si>
    <t>HUMAN_37_RNA_seq_OVCA420_16099_1.ua.bam</t>
  </si>
  <si>
    <t>OVCA433</t>
  </si>
  <si>
    <t>EGAN00001266206</t>
  </si>
  <si>
    <t>Extract_OVCA433</t>
  </si>
  <si>
    <t>Assay_OVCA433</t>
  </si>
  <si>
    <t>ERR975469</t>
  </si>
  <si>
    <t>EGAR00001342612</t>
  </si>
  <si>
    <t>16099_2.cram</t>
  </si>
  <si>
    <t>HUMAN_37_RNA_seq_OVCA433_16099_2.ua.bam</t>
  </si>
  <si>
    <t>OVCAR-5</t>
  </si>
  <si>
    <t>EGAN00001266207</t>
  </si>
  <si>
    <t>Extract_OVCAR-5</t>
  </si>
  <si>
    <t>Assay_OVCAR-5</t>
  </si>
  <si>
    <t>ERR975470</t>
  </si>
  <si>
    <t>EGAR00001342613</t>
  </si>
  <si>
    <t>16099_3.cram</t>
  </si>
  <si>
    <t>HUMAN_37_RNA_seq_OVCAR-5_16099_3.ua.bam</t>
  </si>
  <si>
    <t>OVKATE</t>
  </si>
  <si>
    <t>EGAN00001266208</t>
  </si>
  <si>
    <t>Extract_OVKATE</t>
  </si>
  <si>
    <t>Assay_OVKATE</t>
  </si>
  <si>
    <t>ERR975471</t>
  </si>
  <si>
    <t>EGAR00001342614</t>
  </si>
  <si>
    <t>16099_4.cram</t>
  </si>
  <si>
    <t>HUMAN_37_RNA_seq_OVKATE_16099_4.ua.bam</t>
  </si>
  <si>
    <t>OVMIU</t>
  </si>
  <si>
    <t>EGAN00001266209</t>
  </si>
  <si>
    <t>Extract_OVMIU</t>
  </si>
  <si>
    <t>Assay_OVMIU</t>
  </si>
  <si>
    <t>ERR975472</t>
  </si>
  <si>
    <t>EGAR00001342615</t>
  </si>
  <si>
    <t>16099_5.cram</t>
  </si>
  <si>
    <t>HUMAN_37_RNA_seq_OVMIU_16099_5.ua.bam</t>
  </si>
  <si>
    <t>P30-OHK</t>
  </si>
  <si>
    <t>EGAN00001266210</t>
  </si>
  <si>
    <t>Extract_P30-OHK</t>
  </si>
  <si>
    <t>Assay_P30-OHK</t>
  </si>
  <si>
    <t>ERR975473</t>
  </si>
  <si>
    <t>EGAR00001342616</t>
  </si>
  <si>
    <t>16099_6.cram</t>
  </si>
  <si>
    <t>HUMAN_37_RNA_seq_P30-OHK_16099_6.ua.bam</t>
  </si>
  <si>
    <t>P32-ISH</t>
  </si>
  <si>
    <t>EGAN00001266211</t>
  </si>
  <si>
    <t>Extract_P32-ISH</t>
  </si>
  <si>
    <t>Assay_P32-ISH</t>
  </si>
  <si>
    <t>ERR975474</t>
  </si>
  <si>
    <t>EGAR00001342617</t>
  </si>
  <si>
    <t>16099_7.cram</t>
  </si>
  <si>
    <t>HUMAN_37_RNA_seq_P32-ISH_16099_7.ua.bam</t>
  </si>
  <si>
    <t>PA-1</t>
  </si>
  <si>
    <t>EGAN00001266212</t>
  </si>
  <si>
    <t>ovarian germ cell tumour</t>
  </si>
  <si>
    <t>Extract_PA-1</t>
  </si>
  <si>
    <t>Assay_PA-1</t>
  </si>
  <si>
    <t>ERR975475</t>
  </si>
  <si>
    <t>EGAR00001342618</t>
  </si>
  <si>
    <t>16099_8.cram</t>
  </si>
  <si>
    <t>HUMAN_37_RNA_seq_PA-1_16099_8.ua.bam</t>
  </si>
  <si>
    <t>PCI-15A</t>
  </si>
  <si>
    <t>EGAN00001266213</t>
  </si>
  <si>
    <t>Extract_PCI-15A</t>
  </si>
  <si>
    <t>Assay_PCI-15A</t>
  </si>
  <si>
    <t>ERR981493</t>
  </si>
  <si>
    <t>EGAR00001343359</t>
  </si>
  <si>
    <t>16132_1.cram</t>
  </si>
  <si>
    <t>HUMAN_37_RNA_seq_PCI-15A_16132_1.ua.bam</t>
  </si>
  <si>
    <t>PCI-30</t>
  </si>
  <si>
    <t>EGAN00001266214</t>
  </si>
  <si>
    <t>Extract_PCI-30</t>
  </si>
  <si>
    <t>Assay_PCI-30</t>
  </si>
  <si>
    <t>ERR981494</t>
  </si>
  <si>
    <t>EGAR00001343360</t>
  </si>
  <si>
    <t>16132_2.cram</t>
  </si>
  <si>
    <t>HUMAN_37_RNA_seq_PCI-30_16132_2.ua.bam</t>
  </si>
  <si>
    <t>PCI-38</t>
  </si>
  <si>
    <t>EGAN00001266215</t>
  </si>
  <si>
    <t>Extract_PCI-38</t>
  </si>
  <si>
    <t>Assay_PCI-38</t>
  </si>
  <si>
    <t>ERR981495</t>
  </si>
  <si>
    <t>EGAR00001343361</t>
  </si>
  <si>
    <t>16132_3.cram</t>
  </si>
  <si>
    <t>HUMAN_37_RNA_seq_PCI-38_16132_3.ua.bam</t>
  </si>
  <si>
    <t>PCI-4B</t>
  </si>
  <si>
    <t>EGAN00001266216</t>
  </si>
  <si>
    <t>Extract_PCI-4B</t>
  </si>
  <si>
    <t>Assay_PCI-4B</t>
  </si>
  <si>
    <t>ERR981496</t>
  </si>
  <si>
    <t>EGAR00001343362</t>
  </si>
  <si>
    <t>16132_4.cram</t>
  </si>
  <si>
    <t>HUMAN_37_RNA_seq_PCI-4B_16132_4.ua.bam</t>
  </si>
  <si>
    <t>PCI-6A</t>
  </si>
  <si>
    <t>EGAN00001266217</t>
  </si>
  <si>
    <t>Extract_PCI-6A</t>
  </si>
  <si>
    <t>Assay_PCI-6A</t>
  </si>
  <si>
    <t>ERR981497</t>
  </si>
  <si>
    <t>EGAR00001343363</t>
  </si>
  <si>
    <t>16132_5.cram</t>
  </si>
  <si>
    <t>HUMAN_37_RNA_seq_PCI-6A_16132_5.ua.bam</t>
  </si>
  <si>
    <t>PEO1</t>
  </si>
  <si>
    <t>EGAN00001266218</t>
  </si>
  <si>
    <t>ovarian serous adenocarcinoma</t>
  </si>
  <si>
    <t>Extract_PEO1</t>
  </si>
  <si>
    <t>Assay_PEO1</t>
  </si>
  <si>
    <t>ERR981498</t>
  </si>
  <si>
    <t>EGAR00001343364</t>
  </si>
  <si>
    <t>16132_6.cram</t>
  </si>
  <si>
    <t>HUMAN_37_RNA_seq_PEO1_16132_6.ua.bam</t>
  </si>
  <si>
    <t>PFSK-1</t>
  </si>
  <si>
    <t>EGAN00001266219</t>
  </si>
  <si>
    <t>medulloblastoma</t>
  </si>
  <si>
    <t>Extract_PFSK-1</t>
  </si>
  <si>
    <t>Assay_PFSK-1</t>
  </si>
  <si>
    <t>ERR981499</t>
  </si>
  <si>
    <t>EGAR00001343365</t>
  </si>
  <si>
    <t>16132_7.cram</t>
  </si>
  <si>
    <t>HUMAN_37_RNA_seq_PFSK-1_16132_7.ua.bam</t>
  </si>
  <si>
    <t>PL18</t>
  </si>
  <si>
    <t>EGAN00001266220</t>
  </si>
  <si>
    <t>Extract_PL18</t>
  </si>
  <si>
    <t>Assay_PL18</t>
  </si>
  <si>
    <t>ERR981500</t>
  </si>
  <si>
    <t>EGAR00001343366</t>
  </si>
  <si>
    <t>16132_8.cram</t>
  </si>
  <si>
    <t>HUMAN_37_RNA_seq_PL18_16132_8.ua.bam</t>
  </si>
  <si>
    <t>PL4</t>
  </si>
  <si>
    <t>EGAN00001266221</t>
  </si>
  <si>
    <t>Extract_PL4</t>
  </si>
  <si>
    <t>Assay_PL4</t>
  </si>
  <si>
    <t>ERR981501</t>
  </si>
  <si>
    <t>EGAR00001343367</t>
  </si>
  <si>
    <t>16133_1.cram</t>
  </si>
  <si>
    <t>HUMAN_37_RNA_seq_PL4_16133_1.ua.bam</t>
  </si>
  <si>
    <t>PWR-1E</t>
  </si>
  <si>
    <t>EGAN00001266222</t>
  </si>
  <si>
    <t>normal</t>
  </si>
  <si>
    <t>Extract_PWR-1E</t>
  </si>
  <si>
    <t>Assay_PWR-1E</t>
  </si>
  <si>
    <t>ERR981502</t>
  </si>
  <si>
    <t>EGAR00001343368</t>
  </si>
  <si>
    <t>16133_2.cram</t>
  </si>
  <si>
    <t>HUMAN_37_RNA_seq_PWR-1E_16133_2.ua.bam</t>
  </si>
  <si>
    <t>QIMR-WIL</t>
  </si>
  <si>
    <t>EGAN00001266223</t>
  </si>
  <si>
    <t>Extract_QIMR-WIL</t>
  </si>
  <si>
    <t>Assay_QIMR-WIL</t>
  </si>
  <si>
    <t>ERR981503</t>
  </si>
  <si>
    <t>EGAR00001343369</t>
  </si>
  <si>
    <t>16133_3.cram</t>
  </si>
  <si>
    <t>HUMAN_37_RNA_seq_QIMR-WIL_16133_3.ua.bam</t>
  </si>
  <si>
    <t>Ramos-2G6-4C10</t>
  </si>
  <si>
    <t>EGAN00001266224</t>
  </si>
  <si>
    <t>Extract_Ramos-2G6-4C10</t>
  </si>
  <si>
    <t>Assay_Ramos-2G6-4C10</t>
  </si>
  <si>
    <t>ERR981504</t>
  </si>
  <si>
    <t>EGAR00001343370</t>
  </si>
  <si>
    <t>16133_4.cram</t>
  </si>
  <si>
    <t>HUMAN_37_RNA_seq_Ramos-2G6-4C10_16133_4.ua.bam</t>
  </si>
  <si>
    <t>RC-K8</t>
  </si>
  <si>
    <t>EGAN00001266227</t>
  </si>
  <si>
    <t>Extract_RC-K8</t>
  </si>
  <si>
    <t>Assay_RC-K8</t>
  </si>
  <si>
    <t>ERR981507</t>
  </si>
  <si>
    <t>EGAR00001343373</t>
  </si>
  <si>
    <t>16133_7.cram</t>
  </si>
  <si>
    <t>HUMAN_37_RNA_seq_RC-K8_16133_7.ua.bam</t>
  </si>
  <si>
    <t>RCC-AB</t>
  </si>
  <si>
    <t>RCC_AB-sc-2189667</t>
  </si>
  <si>
    <t>ERS625067</t>
  </si>
  <si>
    <t>EGAN00001253222</t>
  </si>
  <si>
    <t>12974937_ERX984480</t>
  </si>
  <si>
    <t>ERX984480</t>
  </si>
  <si>
    <t>EGAX00001301360</t>
  </si>
  <si>
    <t>ERR905192</t>
  </si>
  <si>
    <t>EGAR00001330175</t>
  </si>
  <si>
    <t>15581_2.cram</t>
  </si>
  <si>
    <t>HUMAN_37_RNA_seq_RCC-AB_15581_2.ua.bam</t>
  </si>
  <si>
    <t>RCC-ER</t>
  </si>
  <si>
    <t>EGAN00001266225</t>
  </si>
  <si>
    <t>Extract_RCC-ER</t>
  </si>
  <si>
    <t>Assay_RCC-ER</t>
  </si>
  <si>
    <t>ERR981505</t>
  </si>
  <si>
    <t>EGAR00001343371</t>
  </si>
  <si>
    <t>16133_5.cram</t>
  </si>
  <si>
    <t>HUMAN_37_RNA_seq_RCC-ER_16133_5.ua.bam</t>
  </si>
  <si>
    <t>RCC-FG2</t>
  </si>
  <si>
    <t>EGAN00001266226</t>
  </si>
  <si>
    <t>Extract_RCC-FG2</t>
  </si>
  <si>
    <t>Assay_RCC-FG2</t>
  </si>
  <si>
    <t>ERR981506</t>
  </si>
  <si>
    <t>EGAR00001343372</t>
  </si>
  <si>
    <t>16133_6.cram</t>
  </si>
  <si>
    <t>HUMAN_37_RNA_seq_RCC-FG2_16133_6.ua.bam</t>
  </si>
  <si>
    <t>RCC-JF</t>
  </si>
  <si>
    <t>RCC_JF-sc-2189668</t>
  </si>
  <si>
    <t>ERS625068</t>
  </si>
  <si>
    <t>EGAN00001253223</t>
  </si>
  <si>
    <t>12974938_ERX984481</t>
  </si>
  <si>
    <t>ERX984481</t>
  </si>
  <si>
    <t>EGAX00001301361</t>
  </si>
  <si>
    <t>ERR905193</t>
  </si>
  <si>
    <t>EGAR00001330176</t>
  </si>
  <si>
    <t>15581_3.cram</t>
  </si>
  <si>
    <t>HUMAN_37_RNA_seq_RCC-JF_15581_3.ua.bam</t>
  </si>
  <si>
    <t>RCC-JW</t>
  </si>
  <si>
    <t>RCC_JW-sc-2189669</t>
  </si>
  <si>
    <t>ERS625069</t>
  </si>
  <si>
    <t>EGAN00001253224</t>
  </si>
  <si>
    <t>12974939_ERX984482</t>
  </si>
  <si>
    <t>ERX984482</t>
  </si>
  <si>
    <t>EGAX00001301362</t>
  </si>
  <si>
    <t>ERR905194</t>
  </si>
  <si>
    <t>EGAR00001330177</t>
  </si>
  <si>
    <t>15581_4.cram</t>
  </si>
  <si>
    <t>HUMAN_37_RNA_seq_RCC-JW_15581_4.ua.bam</t>
  </si>
  <si>
    <t>RCC-MF</t>
  </si>
  <si>
    <t>RCC_MF-sc-2189670</t>
  </si>
  <si>
    <t>ERS625070</t>
  </si>
  <si>
    <t>EGAN00001253225</t>
  </si>
  <si>
    <t>12974940_ERX984483</t>
  </si>
  <si>
    <t>ERX984483</t>
  </si>
  <si>
    <t>EGAX00001301363</t>
  </si>
  <si>
    <t>ERR905195</t>
  </si>
  <si>
    <t>EGAR00001330178</t>
  </si>
  <si>
    <t>15581_5.cram</t>
  </si>
  <si>
    <t>HUMAN_37_RNA_seq_RCC-MF_15581_5.ua.bam</t>
  </si>
  <si>
    <t>RF-48</t>
  </si>
  <si>
    <t>EGAN00001266228</t>
  </si>
  <si>
    <t>Extract_RF-48</t>
  </si>
  <si>
    <t>Assay_RF-48</t>
  </si>
  <si>
    <t>ERR981508</t>
  </si>
  <si>
    <t>EGAR00001343374</t>
  </si>
  <si>
    <t>16133_8.cram</t>
  </si>
  <si>
    <t>HUMAN_37_RNA_seq_RF-48_16133_8.ua.bam</t>
  </si>
  <si>
    <t>RH-1</t>
  </si>
  <si>
    <t>EGAN00001266229</t>
  </si>
  <si>
    <t>musculature</t>
  </si>
  <si>
    <t>rhabdomyosarcoma</t>
  </si>
  <si>
    <t>Extract_RH-1</t>
  </si>
  <si>
    <t>Assay_RH-1</t>
  </si>
  <si>
    <t>ERR983909</t>
  </si>
  <si>
    <t>EGAR00001343418</t>
  </si>
  <si>
    <t>16141_1.cram</t>
  </si>
  <si>
    <t>HUMAN_37_RNA_seq_RH-1_16141_1.ua.bam</t>
  </si>
  <si>
    <t>RKO</t>
  </si>
  <si>
    <t>RKO-sc-1971669</t>
  </si>
  <si>
    <t>ERS462780</t>
  </si>
  <si>
    <t>EGAN00001202178</t>
  </si>
  <si>
    <t>10432801_ERX627747</t>
  </si>
  <si>
    <t>ERX627747</t>
  </si>
  <si>
    <t>EGAX00001237100</t>
  </si>
  <si>
    <t>ERR672769</t>
  </si>
  <si>
    <t>EGAR00001252194</t>
  </si>
  <si>
    <t>13305_4.cram</t>
  </si>
  <si>
    <t>HUMAN_37_RNA_seq_RKO_13305_4.ua.bam</t>
  </si>
  <si>
    <t>RO82-W-1</t>
  </si>
  <si>
    <t>RO82_W_1-sc-2189671</t>
  </si>
  <si>
    <t>ERS625071</t>
  </si>
  <si>
    <t>EGAN00001253226</t>
  </si>
  <si>
    <t>12974941_ERX984484</t>
  </si>
  <si>
    <t>ERX984484</t>
  </si>
  <si>
    <t>EGAX00001301364</t>
  </si>
  <si>
    <t>ERR905196</t>
  </si>
  <si>
    <t>EGAR00001330179</t>
  </si>
  <si>
    <t>15581_6.cram</t>
  </si>
  <si>
    <t>HUMAN_37_RNA_seq_RO82-W-1_15581_6.ua.bam</t>
  </si>
  <si>
    <t>ROS-50</t>
  </si>
  <si>
    <t>EGAN00001266230</t>
  </si>
  <si>
    <t>Extract_ROS-50</t>
  </si>
  <si>
    <t>Assay_ROS-50</t>
  </si>
  <si>
    <t>ERR983910</t>
  </si>
  <si>
    <t>EGAR00001343419</t>
  </si>
  <si>
    <t>16141_2.cram</t>
  </si>
  <si>
    <t>HUMAN_37_RNA_seq_ROS-50_16141_2.ua.bam</t>
  </si>
  <si>
    <t>RPMI-2650</t>
  </si>
  <si>
    <t>EGAN00001266231</t>
  </si>
  <si>
    <t>Extract_RPMI-2650</t>
  </si>
  <si>
    <t>Assay_RPMI-2650</t>
  </si>
  <si>
    <t>ERR983911</t>
  </si>
  <si>
    <t>EGAR00001343420</t>
  </si>
  <si>
    <t>16141_3.cram</t>
  </si>
  <si>
    <t>HUMAN_37_RNA_seq_RPMI-2650_16141_3.ua.bam</t>
  </si>
  <si>
    <t>RPMI-6666</t>
  </si>
  <si>
    <t>EGAN00001266232</t>
  </si>
  <si>
    <t>Extract_RPMI-6666</t>
  </si>
  <si>
    <t>Assay_RPMI-6666</t>
  </si>
  <si>
    <t>ERR983912</t>
  </si>
  <si>
    <t>EGAR00001343421</t>
  </si>
  <si>
    <t>16141_4.cram</t>
  </si>
  <si>
    <t>HUMAN_37_RNA_seq_RPMI-6666_16141_4.ua.bam</t>
  </si>
  <si>
    <t>RPMI-8866</t>
  </si>
  <si>
    <t>EGAN00001266233</t>
  </si>
  <si>
    <t>Extract_RPMI-8866</t>
  </si>
  <si>
    <t>Assay_RPMI-8866</t>
  </si>
  <si>
    <t>ERR983913</t>
  </si>
  <si>
    <t>EGAR00001343422</t>
  </si>
  <si>
    <t>16141_5.cram</t>
  </si>
  <si>
    <t>HUMAN_37_RNA_seq_RPMI-8866_16141_5.ua.bam</t>
  </si>
  <si>
    <t>RVH-421</t>
  </si>
  <si>
    <t>RVH_421-sc-2189672</t>
  </si>
  <si>
    <t>ERS625072</t>
  </si>
  <si>
    <t>EGAN00001253227</t>
  </si>
  <si>
    <t>12974942_ERX989523</t>
  </si>
  <si>
    <t>ERX989523</t>
  </si>
  <si>
    <t>EGAX00001302123</t>
  </si>
  <si>
    <t>ERR910268</t>
  </si>
  <si>
    <t>EGAR00001330970</t>
  </si>
  <si>
    <t>15688_4.cram</t>
  </si>
  <si>
    <t>HUMAN_37_RNA_seq_RVH-421_15688_4.ua.bam</t>
  </si>
  <si>
    <t>RXF393</t>
  </si>
  <si>
    <t>EGAN00001280540</t>
  </si>
  <si>
    <t>Extract_RXF393</t>
  </si>
  <si>
    <t>Assay_RXF393</t>
  </si>
  <si>
    <t>ERR1122978</t>
  </si>
  <si>
    <t>EGAR00001373441</t>
  </si>
  <si>
    <t>17066_2#1.cram</t>
  </si>
  <si>
    <t>HUMAN_37_RNA_seq_RXF393_17066_2_plx1.ua.bam</t>
  </si>
  <si>
    <t>Sarc9371</t>
  </si>
  <si>
    <t>Sarc9371-sc-2189673</t>
  </si>
  <si>
    <t>ERS625073</t>
  </si>
  <si>
    <t>EGAN00001253228</t>
  </si>
  <si>
    <t>12974943_ERX991857</t>
  </si>
  <si>
    <t>ERX991857</t>
  </si>
  <si>
    <t>EGAX00001302716</t>
  </si>
  <si>
    <t>ERR912733</t>
  </si>
  <si>
    <t>EGAR00001331626</t>
  </si>
  <si>
    <t>15722_8.cram</t>
  </si>
  <si>
    <t>HUMAN_37_RNA_seq_Sarc9371_15722_8.ua.bam</t>
  </si>
  <si>
    <t>SAS</t>
  </si>
  <si>
    <t>EGAN00001266234</t>
  </si>
  <si>
    <t>Extract_SAS</t>
  </si>
  <si>
    <t>Assay_SAS</t>
  </si>
  <si>
    <t>ERR983914</t>
  </si>
  <si>
    <t>EGAR00001343423</t>
  </si>
  <si>
    <t>16141_6.cram</t>
  </si>
  <si>
    <t>HUMAN_37_RNA_seq_SAS_16141_6.ua.bam</t>
  </si>
  <si>
    <t>SAT</t>
  </si>
  <si>
    <t>EGAN00001266235</t>
  </si>
  <si>
    <t>Extract_SAT</t>
  </si>
  <si>
    <t>Assay_SAT</t>
  </si>
  <si>
    <t>ERR983915</t>
  </si>
  <si>
    <t>EGAR00001343424</t>
  </si>
  <si>
    <t>16141_7.cram</t>
  </si>
  <si>
    <t>HUMAN_37_RNA_seq_SAT_16141_7.ua.bam</t>
  </si>
  <si>
    <t>SBC-1</t>
  </si>
  <si>
    <t>SBC_1-sc-2189674</t>
  </si>
  <si>
    <t>ERS625074</t>
  </si>
  <si>
    <t>EGAN00001253229</t>
  </si>
  <si>
    <t>12974944_ERX984466</t>
  </si>
  <si>
    <t>ERX984466</t>
  </si>
  <si>
    <t>EGAX00001301346</t>
  </si>
  <si>
    <t>ERR905178</t>
  </si>
  <si>
    <t>EGAR00001330161</t>
  </si>
  <si>
    <t>15574_1.cram</t>
  </si>
  <si>
    <t>HUMAN_37_RNA_seq_SBC-1_15574_1.ua.bam</t>
  </si>
  <si>
    <t>SBC-3</t>
  </si>
  <si>
    <t>SBC_3-sc-2189675</t>
  </si>
  <si>
    <t>ERS625075</t>
  </si>
  <si>
    <t>EGAN00001253230</t>
  </si>
  <si>
    <t>12974945_ERX984467</t>
  </si>
  <si>
    <t>ERX984467</t>
  </si>
  <si>
    <t>EGAX00001301347</t>
  </si>
  <si>
    <t>ERR905179</t>
  </si>
  <si>
    <t>EGAR00001330162</t>
  </si>
  <si>
    <t>15574_2.cram</t>
  </si>
  <si>
    <t>HUMAN_37_RNA_seq_SBC-3_15574_2.ua.bam</t>
  </si>
  <si>
    <t>SC-1</t>
  </si>
  <si>
    <t>EGAN00001266236</t>
  </si>
  <si>
    <t>Extract_SC-1</t>
  </si>
  <si>
    <t>Assay_SC-1</t>
  </si>
  <si>
    <t>ERR983916</t>
  </si>
  <si>
    <t>EGAR00001343425</t>
  </si>
  <si>
    <t>16141_8.cram</t>
  </si>
  <si>
    <t>HUMAN_37_RNA_seq_SC-1_16141_8.ua.bam</t>
  </si>
  <si>
    <t>SCC-3</t>
  </si>
  <si>
    <t>EGAN00001266237</t>
  </si>
  <si>
    <t>Extract_SCC-3</t>
  </si>
  <si>
    <t>Assay_SCC-3</t>
  </si>
  <si>
    <t>ERR983917</t>
  </si>
  <si>
    <t>EGAR00001343426</t>
  </si>
  <si>
    <t>16142_4.cram</t>
  </si>
  <si>
    <t>HUMAN_37_RNA_seq_SCC-3_16142_4.ua.bam</t>
  </si>
  <si>
    <t>SCC90</t>
  </si>
  <si>
    <t>EGAN00001266238</t>
  </si>
  <si>
    <t>Extract_SCC90</t>
  </si>
  <si>
    <t>Assay_SCC90</t>
  </si>
  <si>
    <t>ERR983918</t>
  </si>
  <si>
    <t>EGAR00001343427</t>
  </si>
  <si>
    <t>16142_5.cram</t>
  </si>
  <si>
    <t>HUMAN_37_RNA_seq_SCC90_16142_5.ua.bam</t>
  </si>
  <si>
    <t>SCH</t>
  </si>
  <si>
    <t>EGAN00001266239</t>
  </si>
  <si>
    <t>Extract_SCH</t>
  </si>
  <si>
    <t>Assay_SCH</t>
  </si>
  <si>
    <t>ERR983919</t>
  </si>
  <si>
    <t>EGAR00001343428</t>
  </si>
  <si>
    <t>16142_6.cram</t>
  </si>
  <si>
    <t>HUMAN_37_RNA_seq_SCH_16142_6.ua.bam</t>
  </si>
  <si>
    <t>Set2</t>
  </si>
  <si>
    <t>EGAN00001266240</t>
  </si>
  <si>
    <t>essential thrombocythemia</t>
  </si>
  <si>
    <t>Extract_Set2</t>
  </si>
  <si>
    <t>Assay_Set2</t>
  </si>
  <si>
    <t>ERR983920</t>
  </si>
  <si>
    <t>EGAR00001343429</t>
  </si>
  <si>
    <t>16142_7.cram</t>
  </si>
  <si>
    <t>HUMAN_37_RNA_seq_Set2_16142_7.ua.bam</t>
  </si>
  <si>
    <t>SiHa</t>
  </si>
  <si>
    <t>EGAN00001266241</t>
  </si>
  <si>
    <t>Extract_SiHa</t>
  </si>
  <si>
    <t>Assay_SiHa</t>
  </si>
  <si>
    <t>ERR983921</t>
  </si>
  <si>
    <t>EGAR00001343430</t>
  </si>
  <si>
    <t>16142_8.cram</t>
  </si>
  <si>
    <t>HUMAN_37_RNA_seq_SiHa_16142_8.ua.bam</t>
  </si>
  <si>
    <t>SISO</t>
  </si>
  <si>
    <t>EGAN00001266242</t>
  </si>
  <si>
    <t>Extract_SISO</t>
  </si>
  <si>
    <t>Assay_SISO</t>
  </si>
  <si>
    <t>ERR981477</t>
  </si>
  <si>
    <t>EGAR00001343343</t>
  </si>
  <si>
    <t>16116_1.cram</t>
  </si>
  <si>
    <t>HUMAN_37_RNA_seq_SISO_16116_1.ua.bam</t>
  </si>
  <si>
    <t>SJRH30</t>
  </si>
  <si>
    <t>EGAN00001266243</t>
  </si>
  <si>
    <t>Extract_SJRH30</t>
  </si>
  <si>
    <t>Assay_SJRH30</t>
  </si>
  <si>
    <t>ERR981478</t>
  </si>
  <si>
    <t>EGAR00001343344</t>
  </si>
  <si>
    <t>16116_2.cram</t>
  </si>
  <si>
    <t>HUMAN_37_RNA_seq_SJRH30_16116_2.ua.bam</t>
  </si>
  <si>
    <t>SK-GT-2</t>
  </si>
  <si>
    <t>EGAN00001266245</t>
  </si>
  <si>
    <t>Extract_SK-GT-2</t>
  </si>
  <si>
    <t>Assay_SK-GT-2</t>
  </si>
  <si>
    <t>ERR981480</t>
  </si>
  <si>
    <t>EGAR00001343346</t>
  </si>
  <si>
    <t>16116_4.cram</t>
  </si>
  <si>
    <t>HUMAN_37_RNA_seq_SK-GT-2_16116_4.ua.bam</t>
  </si>
  <si>
    <t>SK-GT-4</t>
  </si>
  <si>
    <t>EGAN00001266246</t>
  </si>
  <si>
    <t>Extract_SK-GT-4</t>
  </si>
  <si>
    <t>Assay_SK-GT-4</t>
  </si>
  <si>
    <t>ERR981481</t>
  </si>
  <si>
    <t>EGAR00001343347</t>
  </si>
  <si>
    <t>16116_5.cram</t>
  </si>
  <si>
    <t>HUMAN_37_RNA_seq_SK-GT-4_16116_5.ua.bam</t>
  </si>
  <si>
    <t>SK-MEL-2</t>
  </si>
  <si>
    <t>SK_MEL_2-sc-2189676</t>
  </si>
  <si>
    <t>ERS625076</t>
  </si>
  <si>
    <t>EGAN00001253231</t>
  </si>
  <si>
    <t>12974946_ERX984468</t>
  </si>
  <si>
    <t>ERX984468</t>
  </si>
  <si>
    <t>EGAX00001301348</t>
  </si>
  <si>
    <t>ERR905180</t>
  </si>
  <si>
    <t>EGAR00001330163</t>
  </si>
  <si>
    <t>15574_3.cram</t>
  </si>
  <si>
    <t>HUMAN_37_RNA_seq_SK-MEL-2_15574_3.ua.bam</t>
  </si>
  <si>
    <t>SK-MG-1</t>
  </si>
  <si>
    <t>EGAN00001266247</t>
  </si>
  <si>
    <t>Extract_SK-MG-1</t>
  </si>
  <si>
    <t>Assay_SK-MG-1</t>
  </si>
  <si>
    <t>ERR981482</t>
  </si>
  <si>
    <t>EGAR00001343348</t>
  </si>
  <si>
    <t>16116_6.cram</t>
  </si>
  <si>
    <t>HUMAN_37_RNA_seq_SK-MG-1_16116_6.ua.bam</t>
  </si>
  <si>
    <t>SK-N-SH</t>
  </si>
  <si>
    <t>EGAN00001266250</t>
  </si>
  <si>
    <t>Extract_SK-N-SH</t>
  </si>
  <si>
    <t>Assay_SK-N-SH</t>
  </si>
  <si>
    <t>ERR1000209</t>
  </si>
  <si>
    <t>EGAR00001348559</t>
  </si>
  <si>
    <t>16335_2.cram</t>
  </si>
  <si>
    <t>HUMAN_37_RNA_seq_SK-N-SH_16335_2.ua.bam</t>
  </si>
  <si>
    <t>SK-NEP-1</t>
  </si>
  <si>
    <t>EGAN00001266285</t>
  </si>
  <si>
    <t>Extract_SK-NEP-1</t>
  </si>
  <si>
    <t>Assay_SK-NEP-1</t>
  </si>
  <si>
    <t>ERR983928</t>
  </si>
  <si>
    <t>EGAR00001343437</t>
  </si>
  <si>
    <t>16192_7.cram</t>
  </si>
  <si>
    <t>HUMAN_37_RNA_seq_SK-NEP-1_16192_7.ua.bam</t>
  </si>
  <si>
    <t>SK-PN-DW</t>
  </si>
  <si>
    <t>SK_PN_DW-sc-2189677</t>
  </si>
  <si>
    <t>ERS625077</t>
  </si>
  <si>
    <t>EGAN00001253232</t>
  </si>
  <si>
    <t>12974947_ERX984469</t>
  </si>
  <si>
    <t>ERX984469</t>
  </si>
  <si>
    <t>EGAX00001301349</t>
  </si>
  <si>
    <t>ERR905181</t>
  </si>
  <si>
    <t>EGAR00001330164</t>
  </si>
  <si>
    <t>15574_4.cram</t>
  </si>
  <si>
    <t>HUMAN_37_RNA_seq_SK-PN-DW_15574_4.ua.bam</t>
  </si>
  <si>
    <t>SKG-IIIa</t>
  </si>
  <si>
    <t>EGAN00001266244</t>
  </si>
  <si>
    <t>Extract_SKG-IIIa</t>
  </si>
  <si>
    <t>Assay_SKG-IIIa</t>
  </si>
  <si>
    <t>ERR981479</t>
  </si>
  <si>
    <t>EGAR00001343345</t>
  </si>
  <si>
    <t>16116_3.cram</t>
  </si>
  <si>
    <t>HUMAN_37_RNA_seq_SKG-IIIa_16116_3.ua.bam</t>
  </si>
  <si>
    <t>SKN</t>
  </si>
  <si>
    <t>EGAN00001266248</t>
  </si>
  <si>
    <t>leiomyoma</t>
  </si>
  <si>
    <t>Extract_SKN</t>
  </si>
  <si>
    <t>Assay_SKN</t>
  </si>
  <si>
    <t>ERR981483</t>
  </si>
  <si>
    <t>EGAR00001343349</t>
  </si>
  <si>
    <t>16116_7.cram</t>
  </si>
  <si>
    <t>HUMAN_37_RNA_seq_SKN_16116_7.ua.bam</t>
  </si>
  <si>
    <t>SKN-3</t>
  </si>
  <si>
    <t>EGAN00001266249</t>
  </si>
  <si>
    <t>Extract_SKN-3</t>
  </si>
  <si>
    <t>Assay_SKN-3</t>
  </si>
  <si>
    <t>ERR981484</t>
  </si>
  <si>
    <t>EGAR00001343350</t>
  </si>
  <si>
    <t>16116_8.cram</t>
  </si>
  <si>
    <t>HUMAN_37_RNA_seq_SKN-3_16116_8.ua.bam</t>
  </si>
  <si>
    <t>SLVL</t>
  </si>
  <si>
    <t>EGAN00001266251</t>
  </si>
  <si>
    <t>Extract_SLVL</t>
  </si>
  <si>
    <t>Assay_SLVL</t>
  </si>
  <si>
    <t>ERR1000210</t>
  </si>
  <si>
    <t>EGAR00001348560</t>
  </si>
  <si>
    <t>16335_3.cram</t>
  </si>
  <si>
    <t>HUMAN_37_RNA_seq_SLVL_16335_3.ua.bam</t>
  </si>
  <si>
    <t>SN12C</t>
  </si>
  <si>
    <t>EGAN00001253233</t>
  </si>
  <si>
    <t>Extract_SN12C</t>
  </si>
  <si>
    <t>Assay_SN12C</t>
  </si>
  <si>
    <t>ERR1011787</t>
  </si>
  <si>
    <t>EGAR00001349475</t>
  </si>
  <si>
    <t>16437_1.cram</t>
  </si>
  <si>
    <t>HUMAN_37_RNA_seq_SN12C_16437_1.ua.bam</t>
  </si>
  <si>
    <t>SNU-175</t>
  </si>
  <si>
    <t>SNU_175-sc-1971670</t>
  </si>
  <si>
    <t>ERS462781</t>
  </si>
  <si>
    <t>EGAN00001202179</t>
  </si>
  <si>
    <t>10432802_ERX627748</t>
  </si>
  <si>
    <t>ERX627748</t>
  </si>
  <si>
    <t>EGAX00001237101</t>
  </si>
  <si>
    <t>ERR672770</t>
  </si>
  <si>
    <t>EGAR00001252195</t>
  </si>
  <si>
    <t>13305_5.cram</t>
  </si>
  <si>
    <t>HUMAN_37_RNA_seq_SNU-175_13305_5.ua.bam</t>
  </si>
  <si>
    <t>SNU-283</t>
  </si>
  <si>
    <t>SNU_283-sc-1971671</t>
  </si>
  <si>
    <t>ERS462782</t>
  </si>
  <si>
    <t>EGAN00001202180</t>
  </si>
  <si>
    <t>10432803_ERX627749</t>
  </si>
  <si>
    <t>ERX627749</t>
  </si>
  <si>
    <t>EGAX00001237102</t>
  </si>
  <si>
    <t>ERR672771</t>
  </si>
  <si>
    <t>EGAR00001252196</t>
  </si>
  <si>
    <t>13305_6.cram</t>
  </si>
  <si>
    <t>HUMAN_37_RNA_seq_SNU-283_13305_6.ua.bam</t>
  </si>
  <si>
    <t>SNU-407</t>
  </si>
  <si>
    <t>SNU_407-sc-1971672</t>
  </si>
  <si>
    <t>ERS462783</t>
  </si>
  <si>
    <t>EGAN00001202181</t>
  </si>
  <si>
    <t>10432804_ERX627750</t>
  </si>
  <si>
    <t>ERX627750</t>
  </si>
  <si>
    <t>EGAX00001237103</t>
  </si>
  <si>
    <t>ERR672772</t>
  </si>
  <si>
    <t>EGAR00001252197</t>
  </si>
  <si>
    <t>13305_7.cram</t>
  </si>
  <si>
    <t>HUMAN_37_RNA_seq_SNU-407_13305_7.ua.bam</t>
  </si>
  <si>
    <t>SNU-81</t>
  </si>
  <si>
    <t>EGAN00001280541</t>
  </si>
  <si>
    <t>Extract_SNU-81</t>
  </si>
  <si>
    <t>Assay_SNU-81</t>
  </si>
  <si>
    <t>ERR1056398</t>
  </si>
  <si>
    <t>EGAR00001363357</t>
  </si>
  <si>
    <t>16779_1#59.cram</t>
  </si>
  <si>
    <t>HUMAN_37_RNA_seq_SNU-81_16779_1_plx59.ua.bam</t>
  </si>
  <si>
    <t>SNU-C1</t>
  </si>
  <si>
    <t>SNU_C1-sc-1971673</t>
  </si>
  <si>
    <t>ERS462784</t>
  </si>
  <si>
    <t>EGAN00001202182</t>
  </si>
  <si>
    <t>10432805_ERX627751</t>
  </si>
  <si>
    <t>ERX627751</t>
  </si>
  <si>
    <t>EGAX00001237104</t>
  </si>
  <si>
    <t>ERR672773</t>
  </si>
  <si>
    <t>EGAR00001252198</t>
  </si>
  <si>
    <t>13305_8.cram</t>
  </si>
  <si>
    <t>HUMAN_37_RNA_seq_SNU-C1_13305_8.ua.bam</t>
  </si>
  <si>
    <t>SNU-C2B</t>
  </si>
  <si>
    <t>SNU_C2B-sc-1971674</t>
  </si>
  <si>
    <t>ERS462785</t>
  </si>
  <si>
    <t>EGAN00001202183</t>
  </si>
  <si>
    <t>10923757_ERX636390</t>
  </si>
  <si>
    <t>ERX636390</t>
  </si>
  <si>
    <t>EGAX00001240302</t>
  </si>
  <si>
    <t>ERR691410</t>
  </si>
  <si>
    <t>EGAR00001265520</t>
  </si>
  <si>
    <t>13666_4.cram</t>
  </si>
  <si>
    <t>HUMAN_37_RNA_seq_SNU-C2B_13666_4.ua.bam</t>
  </si>
  <si>
    <t>SNU-C5</t>
  </si>
  <si>
    <t>EGAN00001280542</t>
  </si>
  <si>
    <t>Extract_SNU-C5</t>
  </si>
  <si>
    <t>Assay_SNU-C5</t>
  </si>
  <si>
    <t>ERR1056399</t>
  </si>
  <si>
    <t>EGAR00001363358</t>
  </si>
  <si>
    <t>16779_2#60.cram</t>
  </si>
  <si>
    <t>HUMAN_37_RNA_seq_SNU-C5_16779_2_plx60.ua.bam</t>
  </si>
  <si>
    <t>SR</t>
  </si>
  <si>
    <t>EGAN00001266252</t>
  </si>
  <si>
    <t>large cell immunoblastic lymphoma</t>
  </si>
  <si>
    <t>Extract_SR</t>
  </si>
  <si>
    <t>Assay_SR</t>
  </si>
  <si>
    <t>ERR989671</t>
  </si>
  <si>
    <t>EGAR00001343539</t>
  </si>
  <si>
    <t>16206_3.cram</t>
  </si>
  <si>
    <t>HUMAN_37_RNA_seq_SR_16206_3.ua.bam</t>
  </si>
  <si>
    <t>ST486</t>
  </si>
  <si>
    <t>EGAN00001280543</t>
  </si>
  <si>
    <t>Extract_ST486</t>
  </si>
  <si>
    <t>Assay_ST486</t>
  </si>
  <si>
    <t>ERR1056400</t>
  </si>
  <si>
    <t>EGAR00001363359</t>
  </si>
  <si>
    <t>16779_3#61.cram</t>
  </si>
  <si>
    <t>HUMAN_37_RNA_seq_ST486_16779_3_plx61.ua.bam</t>
  </si>
  <si>
    <t>STS-0421</t>
  </si>
  <si>
    <t>EGAN00001266253</t>
  </si>
  <si>
    <t>Extract_STS-0421</t>
  </si>
  <si>
    <t>Assay_STS-0421</t>
  </si>
  <si>
    <t>ERR989672</t>
  </si>
  <si>
    <t>EGAR00001343540</t>
  </si>
  <si>
    <t>16206_4.cram</t>
  </si>
  <si>
    <t>HUMAN_37_RNA_seq_STS-0421_16206_4.ua.bam</t>
  </si>
  <si>
    <t>SU-DHL-10</t>
  </si>
  <si>
    <t>EGAN00001280544</t>
  </si>
  <si>
    <t>Extract_SU-DHL-10</t>
  </si>
  <si>
    <t>Assay_SU-DHL-10</t>
  </si>
  <si>
    <t>ERR1088190</t>
  </si>
  <si>
    <t>EGAR00001367745</t>
  </si>
  <si>
    <t>16848_1.cram</t>
  </si>
  <si>
    <t>HUMAN_37_RNA_seq_SU-DHL-10_16848_1.ua.bam</t>
  </si>
  <si>
    <t>SU-DHL-16</t>
  </si>
  <si>
    <t>EGAN00001266254</t>
  </si>
  <si>
    <t>Extract_SU-DHL-16</t>
  </si>
  <si>
    <t>Assay_SU-DHL-16</t>
  </si>
  <si>
    <t>ERR989673</t>
  </si>
  <si>
    <t>EGAR00001343541</t>
  </si>
  <si>
    <t>16206_5.cram</t>
  </si>
  <si>
    <t>HUMAN_37_RNA_seq_SU-DHL-16_16206_5.ua.bam</t>
  </si>
  <si>
    <t>SU-DHL-5</t>
  </si>
  <si>
    <t>EGAN00001280545</t>
  </si>
  <si>
    <t>Extract_SU-DHL-5</t>
  </si>
  <si>
    <t>Assay_SU-DHL-5</t>
  </si>
  <si>
    <t>ERR1088191</t>
  </si>
  <si>
    <t>EGAR00001367746</t>
  </si>
  <si>
    <t>16848_2.cram</t>
  </si>
  <si>
    <t>HUMAN_37_RNA_seq_SU-DHL-5_16848_2.ua.bam</t>
  </si>
  <si>
    <t>SU-DHL-6</t>
  </si>
  <si>
    <t>EGAN00001280546</t>
  </si>
  <si>
    <t>Extract_SU-DHL-6</t>
  </si>
  <si>
    <t>Assay_SU-DHL-6</t>
  </si>
  <si>
    <t>ERR1083027</t>
  </si>
  <si>
    <t>EGAR00001367345</t>
  </si>
  <si>
    <t>16848_3.cram</t>
  </si>
  <si>
    <t>HUMAN_37_RNA_seq_SU-DHL-6_16848_3.ua.bam</t>
  </si>
  <si>
    <t>SUIT-2</t>
  </si>
  <si>
    <t>EGAN00001280547</t>
  </si>
  <si>
    <t>Extract_SUIT-2</t>
  </si>
  <si>
    <t>Assay_SUIT-2</t>
  </si>
  <si>
    <t>ERR1083028</t>
  </si>
  <si>
    <t>EGAR00001367346</t>
  </si>
  <si>
    <t>16848_4.cram</t>
  </si>
  <si>
    <t>HUMAN_37_RNA_seq_SUIT-2_16848_4.ua.bam</t>
  </si>
  <si>
    <t>SUP-B8</t>
  </si>
  <si>
    <t>EGAN00001266255</t>
  </si>
  <si>
    <t>Extract_SUP-B8</t>
  </si>
  <si>
    <t>Assay_SUP-B8</t>
  </si>
  <si>
    <t>ERR989674</t>
  </si>
  <si>
    <t>EGAR00001343542</t>
  </si>
  <si>
    <t>16206_6.cram</t>
  </si>
  <si>
    <t>HUMAN_37_RNA_seq_SUP-B8_16206_6.ua.bam</t>
  </si>
  <si>
    <t>SUP-HD1</t>
  </si>
  <si>
    <t>EGAN00001266256</t>
  </si>
  <si>
    <t>Extract_SUP-HD1</t>
  </si>
  <si>
    <t>Assay_SUP-HD1</t>
  </si>
  <si>
    <t>ERR1011790</t>
  </si>
  <si>
    <t>EGAR00001349478</t>
  </si>
  <si>
    <t>16437_4.cram</t>
  </si>
  <si>
    <t>HUMAN_37_RNA_seq_SUP-HD1_16437_4.ua.bam</t>
  </si>
  <si>
    <t>SW1088</t>
  </si>
  <si>
    <t>EGAN00001280548</t>
  </si>
  <si>
    <t>Extract_SW1088</t>
  </si>
  <si>
    <t>Assay_SW1088</t>
  </si>
  <si>
    <t>ERR1088192</t>
  </si>
  <si>
    <t>EGAR00001367747</t>
  </si>
  <si>
    <t>16848_5.cram</t>
  </si>
  <si>
    <t>HUMAN_37_RNA_seq_SW1088_16848_5.ua.bam</t>
  </si>
  <si>
    <t>SW1116</t>
  </si>
  <si>
    <t>EGAN00001280549</t>
  </si>
  <si>
    <t>Extract_SW1116</t>
  </si>
  <si>
    <t>Assay_SW1116</t>
  </si>
  <si>
    <t>ERR1088193</t>
  </si>
  <si>
    <t>EGAR00001367748</t>
  </si>
  <si>
    <t>16848_6.cram</t>
  </si>
  <si>
    <t>HUMAN_37_RNA_seq_SW1116_16848_6.ua.bam</t>
  </si>
  <si>
    <t>SW13</t>
  </si>
  <si>
    <t>SW13-sc-2189679</t>
  </si>
  <si>
    <t>ERS625079</t>
  </si>
  <si>
    <t>EGAN00001253234</t>
  </si>
  <si>
    <t>adrenocortical carcinoma</t>
  </si>
  <si>
    <t>12974949_ERX984470</t>
  </si>
  <si>
    <t>ERX984470</t>
  </si>
  <si>
    <t>EGAX00001301350</t>
  </si>
  <si>
    <t>ERR905182</t>
  </si>
  <si>
    <t>EGAR00001330165</t>
  </si>
  <si>
    <t>15574_6.cram</t>
  </si>
  <si>
    <t>HUMAN_37_RNA_seq_SW13_15574_6.ua.bam</t>
  </si>
  <si>
    <t>SW1463</t>
  </si>
  <si>
    <t>EGAN00001280550</t>
  </si>
  <si>
    <t>Extract_SW1463</t>
  </si>
  <si>
    <t>Assay_SW1463</t>
  </si>
  <si>
    <t>ERR1088194</t>
  </si>
  <si>
    <t>EGAR00001367749</t>
  </si>
  <si>
    <t>16848_7.cram</t>
  </si>
  <si>
    <t>HUMAN_37_RNA_seq_SW1463_16848_7.ua.bam</t>
  </si>
  <si>
    <t>SW156</t>
  </si>
  <si>
    <t>EGAN00001266257</t>
  </si>
  <si>
    <t>Extract_SW156</t>
  </si>
  <si>
    <t>Assay_SW156</t>
  </si>
  <si>
    <t>ERR989675</t>
  </si>
  <si>
    <t>EGAR00001343543</t>
  </si>
  <si>
    <t>16206_7.cram</t>
  </si>
  <si>
    <t>HUMAN_37_RNA_seq_SW156_16206_7.ua.bam</t>
  </si>
  <si>
    <t>SW1573</t>
  </si>
  <si>
    <t>EGAN00001280551</t>
  </si>
  <si>
    <t>Extract_SW1573</t>
  </si>
  <si>
    <t>Assay_SW1573</t>
  </si>
  <si>
    <t>ERR1088195</t>
  </si>
  <si>
    <t>EGAR00001367750</t>
  </si>
  <si>
    <t>16848_8.cram</t>
  </si>
  <si>
    <t>HUMAN_37_RNA_seq_SW1573_16848_8.ua.bam</t>
  </si>
  <si>
    <t>SW1710</t>
  </si>
  <si>
    <t>EGAN00001280552</t>
  </si>
  <si>
    <t>Extract_SW1710</t>
  </si>
  <si>
    <t>Assay_SW1710</t>
  </si>
  <si>
    <t>ERR1097817</t>
  </si>
  <si>
    <t>EGAR00001368765</t>
  </si>
  <si>
    <t>16872_1.cram</t>
  </si>
  <si>
    <t>HUMAN_37_RNA_seq_SW1710_16872_1.ua.bam</t>
  </si>
  <si>
    <t>SW403</t>
  </si>
  <si>
    <t>EGAN00001280553</t>
  </si>
  <si>
    <t>Extract_SW403</t>
  </si>
  <si>
    <t>Assay_SW403</t>
  </si>
  <si>
    <t>ERR1097818</t>
  </si>
  <si>
    <t>EGAR00001368766</t>
  </si>
  <si>
    <t>16872_2.cram</t>
  </si>
  <si>
    <t>HUMAN_37_RNA_seq_SW403_16872_2.ua.bam</t>
  </si>
  <si>
    <t>SW48</t>
  </si>
  <si>
    <t>SW48-sc-1971675</t>
  </si>
  <si>
    <t>ERS462786</t>
  </si>
  <si>
    <t>EGAN00001202184</t>
  </si>
  <si>
    <t>10923758_ERX636391</t>
  </si>
  <si>
    <t>ERX636391</t>
  </si>
  <si>
    <t>EGAX00001240303</t>
  </si>
  <si>
    <t>ERR691411</t>
  </si>
  <si>
    <t>EGAR00001265521</t>
  </si>
  <si>
    <t>13666_5.cram</t>
  </si>
  <si>
    <t>HUMAN_37_RNA_seq_SW48_13666_5.ua.bam</t>
  </si>
  <si>
    <t>SW620</t>
  </si>
  <si>
    <t>SW620-sc-1971676</t>
  </si>
  <si>
    <t>ERS462787</t>
  </si>
  <si>
    <t>EGAN00001202185</t>
  </si>
  <si>
    <t>10923759_ERX636392</t>
  </si>
  <si>
    <t>ERX636392</t>
  </si>
  <si>
    <t>EGAX00001240304</t>
  </si>
  <si>
    <t>ERR691412</t>
  </si>
  <si>
    <t>EGAR00001265522</t>
  </si>
  <si>
    <t>13666_6.cram</t>
  </si>
  <si>
    <t>HUMAN_37_RNA_seq_SW620_13666_6.ua.bam</t>
  </si>
  <si>
    <t>SW626</t>
  </si>
  <si>
    <t>EGAN00001280554</t>
  </si>
  <si>
    <t>Extract_SW626</t>
  </si>
  <si>
    <t>Assay_SW626</t>
  </si>
  <si>
    <t>ERR1097819</t>
  </si>
  <si>
    <t>EGAR00001368767</t>
  </si>
  <si>
    <t>16872_3.cram</t>
  </si>
  <si>
    <t>HUMAN_37_RNA_seq_SW626_16872_3.ua.bam</t>
  </si>
  <si>
    <t>SW684</t>
  </si>
  <si>
    <t>EGAN00001266258</t>
  </si>
  <si>
    <t>Extract_SW684</t>
  </si>
  <si>
    <t>Assay_SW684</t>
  </si>
  <si>
    <t>ERR989676</t>
  </si>
  <si>
    <t>EGAR00001343544</t>
  </si>
  <si>
    <t>16206_8.cram</t>
  </si>
  <si>
    <t>HUMAN_37_RNA_seq_SW684_16206_8.ua.bam</t>
  </si>
  <si>
    <t>SW756</t>
  </si>
  <si>
    <t>EGAN00001266259</t>
  </si>
  <si>
    <t>Extract_SW756</t>
  </si>
  <si>
    <t>Assay_SW756</t>
  </si>
  <si>
    <t>ERR989677</t>
  </si>
  <si>
    <t>EGAR00001343545</t>
  </si>
  <si>
    <t>16207_1.cram</t>
  </si>
  <si>
    <t>HUMAN_37_RNA_seq_SW756_16207_1.ua.bam</t>
  </si>
  <si>
    <t>SW780</t>
  </si>
  <si>
    <t>EGAN00001280555</t>
  </si>
  <si>
    <t>Extract_SW780</t>
  </si>
  <si>
    <t>Assay_SW780</t>
  </si>
  <si>
    <t>ERR1097820</t>
  </si>
  <si>
    <t>EGAR00001368768</t>
  </si>
  <si>
    <t>16872_4.cram</t>
  </si>
  <si>
    <t>HUMAN_37_RNA_seq_SW780_16872_4.ua.bam</t>
  </si>
  <si>
    <t>SW837</t>
  </si>
  <si>
    <t>EGAN00001280556</t>
  </si>
  <si>
    <t>Extract_SW837</t>
  </si>
  <si>
    <t>Assay_SW837</t>
  </si>
  <si>
    <t>ERR1097821</t>
  </si>
  <si>
    <t>EGAR00001368769</t>
  </si>
  <si>
    <t>16872_5.cram</t>
  </si>
  <si>
    <t>HUMAN_37_RNA_seq_SW837_16872_5.ua.bam</t>
  </si>
  <si>
    <t>SW872</t>
  </si>
  <si>
    <t>EGAN00001266260</t>
  </si>
  <si>
    <t>liposarcoma</t>
  </si>
  <si>
    <t>Extract_SW872</t>
  </si>
  <si>
    <t>Assay_SW872</t>
  </si>
  <si>
    <t>ERR989678</t>
  </si>
  <si>
    <t>EGAR00001343546</t>
  </si>
  <si>
    <t>16207_2.cram</t>
  </si>
  <si>
    <t>HUMAN_37_RNA_seq_SW872_16207_2.ua.bam</t>
  </si>
  <si>
    <t>SW948</t>
  </si>
  <si>
    <t>SW948-sc-1971677</t>
  </si>
  <si>
    <t>ERS462788</t>
  </si>
  <si>
    <t>EGAN00001202186</t>
  </si>
  <si>
    <t>10923760_ERX636393</t>
  </si>
  <si>
    <t>ERX636393</t>
  </si>
  <si>
    <t>EGAX00001240305</t>
  </si>
  <si>
    <t>ERR691413</t>
  </si>
  <si>
    <t>EGAR00001265523</t>
  </si>
  <si>
    <t>13666_7.cram</t>
  </si>
  <si>
    <t>HUMAN_37_RNA_seq_SW948_13666_7.ua.bam</t>
  </si>
  <si>
    <t>SW954</t>
  </si>
  <si>
    <t>EGAN00001266261</t>
  </si>
  <si>
    <t>vulvar squamous cell carcinoma</t>
  </si>
  <si>
    <t>Extract_SW954</t>
  </si>
  <si>
    <t>Assay_SW954</t>
  </si>
  <si>
    <t>ERR989679</t>
  </si>
  <si>
    <t>EGAR00001343547</t>
  </si>
  <si>
    <t>16207_3.cram</t>
  </si>
  <si>
    <t>HUMAN_37_RNA_seq_SW954_16207_3.ua.bam</t>
  </si>
  <si>
    <t>SW962</t>
  </si>
  <si>
    <t>EGAN00001266262</t>
  </si>
  <si>
    <t>vulvar carcinoma</t>
  </si>
  <si>
    <t>Extract_SW962</t>
  </si>
  <si>
    <t>Assay_SW962</t>
  </si>
  <si>
    <t>ERR989680</t>
  </si>
  <si>
    <t>EGAR00001343548</t>
  </si>
  <si>
    <t>16207_4.cram</t>
  </si>
  <si>
    <t>HUMAN_37_RNA_seq_SW962_16207_4.ua.bam</t>
  </si>
  <si>
    <t>SW982</t>
  </si>
  <si>
    <t>EGAN00001266263</t>
  </si>
  <si>
    <t xml:space="preserve">synovial sarcoma </t>
  </si>
  <si>
    <t>Extract_SW982</t>
  </si>
  <si>
    <t>Assay_SW982</t>
  </si>
  <si>
    <t>ERR989681</t>
  </si>
  <si>
    <t>EGAR00001343549</t>
  </si>
  <si>
    <t>16207_5.cram</t>
  </si>
  <si>
    <t>HUMAN_37_RNA_seq_SW982_16207_5.ua.bam</t>
  </si>
  <si>
    <t>TASK1</t>
  </si>
  <si>
    <t>EGAN00001266286</t>
  </si>
  <si>
    <t>Askin tumor</t>
  </si>
  <si>
    <t>Extract_TASK1</t>
  </si>
  <si>
    <t>Assay_TASK1</t>
  </si>
  <si>
    <t>ERR983929</t>
  </si>
  <si>
    <t>EGAR00001343438</t>
  </si>
  <si>
    <t>16192_8.cram</t>
  </si>
  <si>
    <t>HUMAN_37_RNA_seq_TASK1_16192_8.ua.bam</t>
  </si>
  <si>
    <t>TC-YIK</t>
  </si>
  <si>
    <t>EGAN00001266264</t>
  </si>
  <si>
    <t>cervical small cell carcinoma</t>
  </si>
  <si>
    <t>Extract_TC-YIK</t>
  </si>
  <si>
    <t>Assay_TC-YIK</t>
  </si>
  <si>
    <t>ERR989682</t>
  </si>
  <si>
    <t>EGAR00001343550</t>
  </si>
  <si>
    <t>16207_6.cram</t>
  </si>
  <si>
    <t>HUMAN_37_RNA_seq_TC-YIK_16207_6.ua.bam</t>
  </si>
  <si>
    <t>TE-10</t>
  </si>
  <si>
    <t>EGAN00001280557</t>
  </si>
  <si>
    <t>Extract_TE-10</t>
  </si>
  <si>
    <t>Assay_TE-10</t>
  </si>
  <si>
    <t>ERR1097822</t>
  </si>
  <si>
    <t>EGAR00001368770</t>
  </si>
  <si>
    <t>16872_6.cram</t>
  </si>
  <si>
    <t>HUMAN_37_RNA_seq_TE-10_16872_6.ua.bam</t>
  </si>
  <si>
    <t>TE-12</t>
  </si>
  <si>
    <t>EGAN00001266265</t>
  </si>
  <si>
    <t>esophageal squamous cell carcinoma</t>
  </si>
  <si>
    <t>Extract_TE-12</t>
  </si>
  <si>
    <t>Assay_TE-12</t>
  </si>
  <si>
    <t>ERR989683</t>
  </si>
  <si>
    <t>EGAR00001343551</t>
  </si>
  <si>
    <t>16207_7.cram</t>
  </si>
  <si>
    <t>HUMAN_37_RNA_seq_TE-12_16207_7.ua.bam</t>
  </si>
  <si>
    <t>TE-4</t>
  </si>
  <si>
    <t>EGAN00001280558</t>
  </si>
  <si>
    <t>Extract_TE-4</t>
  </si>
  <si>
    <t>Assay_TE-4</t>
  </si>
  <si>
    <t>ERR1097823</t>
  </si>
  <si>
    <t>EGAR00001368771</t>
  </si>
  <si>
    <t>16872_7.cram</t>
  </si>
  <si>
    <t>HUMAN_37_RNA_seq_TE-4_16872_7.ua.bam</t>
  </si>
  <si>
    <t>TE-441-T</t>
  </si>
  <si>
    <t>EGAN00001280559</t>
  </si>
  <si>
    <t>Extract_TE-441-T</t>
  </si>
  <si>
    <t>Assay_TE-441-T</t>
  </si>
  <si>
    <t>ERR1097824</t>
  </si>
  <si>
    <t>EGAR00001368772</t>
  </si>
  <si>
    <t>16872_8.cram</t>
  </si>
  <si>
    <t>HUMAN_37_RNA_seq_TE-441-T_16872_8.ua.bam</t>
  </si>
  <si>
    <t>TE-6</t>
  </si>
  <si>
    <t>EGAN00001280560</t>
  </si>
  <si>
    <t>Extract_TE-6</t>
  </si>
  <si>
    <t>Assay_TE-6</t>
  </si>
  <si>
    <t>ERR1097809</t>
  </si>
  <si>
    <t>EGAR00001368757</t>
  </si>
  <si>
    <t>16871_1.cram</t>
  </si>
  <si>
    <t>HUMAN_37_RNA_seq_TE-6_16871_1.ua.bam</t>
  </si>
  <si>
    <t>TE-8</t>
  </si>
  <si>
    <t>EGAN00001280561</t>
  </si>
  <si>
    <t>Extract_TE-8</t>
  </si>
  <si>
    <t>Assay_TE-8</t>
  </si>
  <si>
    <t>ERR1097810</t>
  </si>
  <si>
    <t>EGAR00001368758</t>
  </si>
  <si>
    <t>16871_2.cram</t>
  </si>
  <si>
    <t>HUMAN_37_RNA_seq_TE-8_16871_2.ua.bam</t>
  </si>
  <si>
    <t>TGBC11TKB</t>
  </si>
  <si>
    <t>EGAN00001280562</t>
  </si>
  <si>
    <t>Extract_TGBC11TKB</t>
  </si>
  <si>
    <t>Assay_TGBC11TKB</t>
  </si>
  <si>
    <t>ERR1097811</t>
  </si>
  <si>
    <t>EGAR00001368759</t>
  </si>
  <si>
    <t>16871_3.cram</t>
  </si>
  <si>
    <t>HUMAN_37_RNA_seq_TGBC11TKB_16871_3.ua.bam</t>
  </si>
  <si>
    <t>TGBC1TKB</t>
  </si>
  <si>
    <t>EGAN00001266266</t>
  </si>
  <si>
    <t>gall bladder</t>
  </si>
  <si>
    <t xml:space="preserve">gallbladder adenocarcinoma </t>
  </si>
  <si>
    <t>Extract_TGBC1TKB</t>
  </si>
  <si>
    <t>Assay_TGBC1TKB</t>
  </si>
  <si>
    <t>ERR989684</t>
  </si>
  <si>
    <t>EGAR00001343552</t>
  </si>
  <si>
    <t>16207_8.cram</t>
  </si>
  <si>
    <t>HUMAN_37_RNA_seq_TGBC1TKB_16207_8.ua.bam</t>
  </si>
  <si>
    <t>TGBC24TKB</t>
  </si>
  <si>
    <t>EGAN00001266267</t>
  </si>
  <si>
    <t xml:space="preserve">undifferentiated gallbladder carcinoma </t>
  </si>
  <si>
    <t>Extract_TGBC24TKB</t>
  </si>
  <si>
    <t>Assay_TGBC24TKB</t>
  </si>
  <si>
    <t>ERR989685</t>
  </si>
  <si>
    <t>EGAR00001343553</t>
  </si>
  <si>
    <t>16232_1.cram</t>
  </si>
  <si>
    <t>HUMAN_37_RNA_seq_TGBC24TKB_16232_1.ua.bam</t>
  </si>
  <si>
    <t>TGW</t>
  </si>
  <si>
    <t>EGAN00001266268</t>
  </si>
  <si>
    <t>Extract_TGW</t>
  </si>
  <si>
    <t>Assay_TGW</t>
  </si>
  <si>
    <t>ERR989686</t>
  </si>
  <si>
    <t>EGAR00001343554</t>
  </si>
  <si>
    <t>16232_2.cram</t>
  </si>
  <si>
    <t>HUMAN_37_RNA_seq_TGW_16232_2.ua.bam</t>
  </si>
  <si>
    <t>TK</t>
  </si>
  <si>
    <t>EGAN00001266269</t>
  </si>
  <si>
    <t>Extract_TK</t>
  </si>
  <si>
    <t>Assay_TK</t>
  </si>
  <si>
    <t>ERR989687</t>
  </si>
  <si>
    <t>EGAR00001343555</t>
  </si>
  <si>
    <t>16232_3.cram</t>
  </si>
  <si>
    <t>HUMAN_37_RNA_seq_TK_16232_3.ua.bam</t>
  </si>
  <si>
    <t>TK10</t>
  </si>
  <si>
    <t>TK10-sc-2189680</t>
  </si>
  <si>
    <t>ERS625080</t>
  </si>
  <si>
    <t>EGAN00001253235</t>
  </si>
  <si>
    <t>12974950_ERX984471</t>
  </si>
  <si>
    <t>ERX984471</t>
  </si>
  <si>
    <t>EGAX00001301351</t>
  </si>
  <si>
    <t>ERR905183</t>
  </si>
  <si>
    <t>EGAR00001330166</t>
  </si>
  <si>
    <t>15574_7.cram</t>
  </si>
  <si>
    <t>HUMAN_37_RNA_seq_TK10_15574_7.ua.bam</t>
  </si>
  <si>
    <t>TMK-1</t>
  </si>
  <si>
    <t>EGAN00001266270</t>
  </si>
  <si>
    <t>Extract_TMK-1</t>
  </si>
  <si>
    <t>Assay_TMK-1</t>
  </si>
  <si>
    <t>ERR989688</t>
  </si>
  <si>
    <t>EGAR00001343556</t>
  </si>
  <si>
    <t>16232_4.cram</t>
  </si>
  <si>
    <t>HUMAN_37_RNA_seq_TMK-1_16232_4.ua.bam</t>
  </si>
  <si>
    <t>TT2609-C02</t>
  </si>
  <si>
    <t>EGAN00001280563</t>
  </si>
  <si>
    <t>Extract_TT2609-C02</t>
  </si>
  <si>
    <t>Assay_TT2609-C02</t>
  </si>
  <si>
    <t>ERR1097812</t>
  </si>
  <si>
    <t>EGAR00001368760</t>
  </si>
  <si>
    <t>16871_4.cram</t>
  </si>
  <si>
    <t>HUMAN_37_RNA_seq_TT2609-C02_16871_4.ua.bam</t>
  </si>
  <si>
    <t>TUR</t>
  </si>
  <si>
    <t>EGAN00001266271</t>
  </si>
  <si>
    <t>Extract_TUR</t>
  </si>
  <si>
    <t>Assay_TUR</t>
  </si>
  <si>
    <t>ERR989689</t>
  </si>
  <si>
    <t>EGAR00001343557</t>
  </si>
  <si>
    <t>16232_5.cram</t>
  </si>
  <si>
    <t>HUMAN_37_RNA_seq_TUR_16232_5.ua.bam</t>
  </si>
  <si>
    <t>U-266</t>
  </si>
  <si>
    <t>EGAN00001280564</t>
  </si>
  <si>
    <t>Extract_U-266</t>
  </si>
  <si>
    <t>Assay_U-266</t>
  </si>
  <si>
    <t>ERR1097813</t>
  </si>
  <si>
    <t>EGAR00001368761</t>
  </si>
  <si>
    <t>16871_5.cram</t>
  </si>
  <si>
    <t>HUMAN_37_RNA_seq_U-266_16871_5.ua.bam</t>
  </si>
  <si>
    <t>U-698-M</t>
  </si>
  <si>
    <t>EGAN00001266273</t>
  </si>
  <si>
    <t>Extract_U-698-M</t>
  </si>
  <si>
    <t>Assay_U-698-M</t>
  </si>
  <si>
    <t>ERR989691</t>
  </si>
  <si>
    <t>EGAR00001343559</t>
  </si>
  <si>
    <t>16232_7.cram</t>
  </si>
  <si>
    <t>HUMAN_37_RNA_seq_U-698-M_16232_7.ua.bam</t>
  </si>
  <si>
    <t>U-CH2</t>
  </si>
  <si>
    <t>U_CH2-sc-2189682</t>
  </si>
  <si>
    <t>ERS625082</t>
  </si>
  <si>
    <t>EGAN00001253237</t>
  </si>
  <si>
    <t>chordoma</t>
  </si>
  <si>
    <t>12974952_ERX984473</t>
  </si>
  <si>
    <t>ERX984473</t>
  </si>
  <si>
    <t>EGAX00001301353</t>
  </si>
  <si>
    <t>ERR905185</t>
  </si>
  <si>
    <t>EGAR00001330168</t>
  </si>
  <si>
    <t>15575_1.cram</t>
  </si>
  <si>
    <t>HUMAN_37_RNA_seq_U-CH2_15575_1.ua.bam</t>
  </si>
  <si>
    <t>U031</t>
  </si>
  <si>
    <t>U031-sc-2189681</t>
  </si>
  <si>
    <t>ERS625081</t>
  </si>
  <si>
    <t>EGAN00001253236</t>
  </si>
  <si>
    <t>12974951_ERX984472</t>
  </si>
  <si>
    <t>ERX984472</t>
  </si>
  <si>
    <t>EGAX00001301352</t>
  </si>
  <si>
    <t>ERR905184</t>
  </si>
  <si>
    <t>EGAR00001330167</t>
  </si>
  <si>
    <t>15574_8.cram</t>
  </si>
  <si>
    <t>HUMAN_37_RNA_seq_U031_15574_8.ua.bam</t>
  </si>
  <si>
    <t>U251</t>
  </si>
  <si>
    <t>EGAN00001266272</t>
  </si>
  <si>
    <t>Extract_U251</t>
  </si>
  <si>
    <t>Assay_U251</t>
  </si>
  <si>
    <t>ERR989690</t>
  </si>
  <si>
    <t>EGAR00001343558</t>
  </si>
  <si>
    <t>16232_6.cram</t>
  </si>
  <si>
    <t>HUMAN_37_RNA_seq_U251_16232_6.ua.bam</t>
  </si>
  <si>
    <t>UACC-812</t>
  </si>
  <si>
    <t>EGAN00001280565</t>
  </si>
  <si>
    <t>Extract_UACC-812</t>
  </si>
  <si>
    <t>Assay_UACC-812</t>
  </si>
  <si>
    <t>ERR1097814</t>
  </si>
  <si>
    <t>EGAR00001368762</t>
  </si>
  <si>
    <t>16871_6.cram</t>
  </si>
  <si>
    <t>HUMAN_37_RNA_seq_UACC-812_16871_6.ua.bam</t>
  </si>
  <si>
    <t>UDSCC2</t>
  </si>
  <si>
    <t>EGAN00001266274</t>
  </si>
  <si>
    <t>Extract_UDSCC2</t>
  </si>
  <si>
    <t>Assay_UDSCC2</t>
  </si>
  <si>
    <t>ERR989692</t>
  </si>
  <si>
    <t>EGAR00001343560</t>
  </si>
  <si>
    <t>16232_8.cram</t>
  </si>
  <si>
    <t>HUMAN_37_RNA_seq_UDSCC2_16232_8.ua.bam</t>
  </si>
  <si>
    <t>UMC-11</t>
  </si>
  <si>
    <t>UMC_11-sc-2189683</t>
  </si>
  <si>
    <t>ERS625083</t>
  </si>
  <si>
    <t>EGAN00001253238</t>
  </si>
  <si>
    <t>12974953_ERX984474</t>
  </si>
  <si>
    <t>ERX984474</t>
  </si>
  <si>
    <t>EGAX00001301354</t>
  </si>
  <si>
    <t>ERR905186</t>
  </si>
  <si>
    <t>EGAR00001330169</t>
  </si>
  <si>
    <t>15575_2.cram</t>
  </si>
  <si>
    <t>HUMAN_37_RNA_seq_UMC-11_15575_2.ua.bam</t>
  </si>
  <si>
    <t>UWB1-289</t>
  </si>
  <si>
    <t>EGAN00001266275</t>
  </si>
  <si>
    <t>Extract_UWB1-289</t>
  </si>
  <si>
    <t>Assay_UWB1-289</t>
  </si>
  <si>
    <t>ERR989693</t>
  </si>
  <si>
    <t>EGAR00001343561</t>
  </si>
  <si>
    <t>16269_5.cram</t>
  </si>
  <si>
    <t>HUMAN_37_RNA_seq_UWB1-289_16269_5.ua.bam</t>
  </si>
  <si>
    <t>VA-ES-BJ</t>
  </si>
  <si>
    <t>EGAN00001266276</t>
  </si>
  <si>
    <t>sarcoma</t>
  </si>
  <si>
    <t>Extract_VA-ES-BJ</t>
  </si>
  <si>
    <t>Assay_VA-ES-BJ</t>
  </si>
  <si>
    <t>ERR989694</t>
  </si>
  <si>
    <t>EGAR00001343562</t>
  </si>
  <si>
    <t>16269_6.cram</t>
  </si>
  <si>
    <t>HUMAN_37_RNA_seq_VA-ES-BJ_16269_6.ua.bam</t>
  </si>
  <si>
    <t>VAL</t>
  </si>
  <si>
    <t>EGAN00001266277</t>
  </si>
  <si>
    <t>Extract_VAL</t>
  </si>
  <si>
    <t>Assay_VAL</t>
  </si>
  <si>
    <t>ERR989695</t>
  </si>
  <si>
    <t>EGAR00001343563</t>
  </si>
  <si>
    <t>16269_7.cram</t>
  </si>
  <si>
    <t>HUMAN_37_RNA_seq_VAL_16269_7.ua.bam</t>
  </si>
  <si>
    <t>VM-CUB-1</t>
  </si>
  <si>
    <t>EGAN00001280566</t>
  </si>
  <si>
    <t>bladder transitional cell carcinoma</t>
  </si>
  <si>
    <t>Extract_VM-CUB-1</t>
  </si>
  <si>
    <t>Assay_VM-CUB-1</t>
  </si>
  <si>
    <t>ERR1097815</t>
  </si>
  <si>
    <t>EGAR00001368763</t>
  </si>
  <si>
    <t>16871_7.cram</t>
  </si>
  <si>
    <t>HUMAN_37_RNA_seq_VM-CUB-1_16871_7.ua.bam</t>
  </si>
  <si>
    <t>VMRC-LCD</t>
  </si>
  <si>
    <t>VMRC_LCD-sc-2189684</t>
  </si>
  <si>
    <t>ERS625084</t>
  </si>
  <si>
    <t>EGAN00001253239</t>
  </si>
  <si>
    <t>12974954_ERX984475</t>
  </si>
  <si>
    <t>ERX984475</t>
  </si>
  <si>
    <t>EGAX00001301355</t>
  </si>
  <si>
    <t>ERR905187</t>
  </si>
  <si>
    <t>EGAR00001330170</t>
  </si>
  <si>
    <t>15575_3.cram</t>
  </si>
  <si>
    <t>HUMAN_37_RNA_seq_VMRC-LCD_15575_3.ua.bam</t>
  </si>
  <si>
    <t>VMRC-MELG</t>
  </si>
  <si>
    <t>EGAN00001266278</t>
  </si>
  <si>
    <t>Extract_VMRC-MELG</t>
  </si>
  <si>
    <t>Assay_VMRC-MELG</t>
  </si>
  <si>
    <t>ERR989696</t>
  </si>
  <si>
    <t>EGAR00001343564</t>
  </si>
  <si>
    <t>16269_8.cram</t>
  </si>
  <si>
    <t>HUMAN_37_RNA_seq_VMRC-MELG_16269_8.ua.bam</t>
  </si>
  <si>
    <t>VMRC-RCZ</t>
  </si>
  <si>
    <t>EGAN00001280567</t>
  </si>
  <si>
    <t>Extract_VMRC-RCZ</t>
  </si>
  <si>
    <t>Assay_VMRC-RCZ</t>
  </si>
  <si>
    <t>ERR1097816</t>
  </si>
  <si>
    <t>EGAR00001368764</t>
  </si>
  <si>
    <t>16871_8.cram</t>
  </si>
  <si>
    <t>HUMAN_37_RNA_seq_VMRC-RCZ_16871_8.ua.bam</t>
  </si>
  <si>
    <t>WIL2-NS</t>
  </si>
  <si>
    <t>EGAN00001266279</t>
  </si>
  <si>
    <t>lymphoma</t>
  </si>
  <si>
    <t>Extract_WIL2-NS</t>
  </si>
  <si>
    <t>Assay_WIL2-NS</t>
  </si>
  <si>
    <t>ERR983922</t>
  </si>
  <si>
    <t>EGAR00001343431</t>
  </si>
  <si>
    <t>16192_1.cram</t>
  </si>
  <si>
    <t>HUMAN_37_RNA_seq_WIL2-NS_16192_1.ua.bam</t>
  </si>
  <si>
    <t>WM1552C</t>
  </si>
  <si>
    <t>WM1552C-sc-2189685</t>
  </si>
  <si>
    <t>ERS625085</t>
  </si>
  <si>
    <t>EGAN00001253240</t>
  </si>
  <si>
    <t>12974955_ERX984476</t>
  </si>
  <si>
    <t>ERX984476</t>
  </si>
  <si>
    <t>EGAX00001301356</t>
  </si>
  <si>
    <t>ERR905188</t>
  </si>
  <si>
    <t>EGAR00001330171</t>
  </si>
  <si>
    <t>15575_4.cram</t>
  </si>
  <si>
    <t>HUMAN_37_RNA_seq_WM1552C_15575_4.ua.bam</t>
  </si>
  <si>
    <t>WM278</t>
  </si>
  <si>
    <t>WM278-sc-2189686</t>
  </si>
  <si>
    <t>ERS625086</t>
  </si>
  <si>
    <t>EGAN00001253241</t>
  </si>
  <si>
    <t>12974956_ERX984477</t>
  </si>
  <si>
    <t>ERX984477</t>
  </si>
  <si>
    <t>EGAX00001301357</t>
  </si>
  <si>
    <t>ERR905189</t>
  </si>
  <si>
    <t>EGAR00001330172</t>
  </si>
  <si>
    <t>15575_5.cram</t>
  </si>
  <si>
    <t>HUMAN_37_RNA_seq_WM278_15575_5.ua.bam</t>
  </si>
  <si>
    <t>WM35</t>
  </si>
  <si>
    <t>EGAN00001253242</t>
  </si>
  <si>
    <t>Extract_WM35</t>
  </si>
  <si>
    <t>Assay_WM35</t>
  </si>
  <si>
    <t>ERR1011788</t>
  </si>
  <si>
    <t>EGAR00001349476</t>
  </si>
  <si>
    <t>16437_2.cram</t>
  </si>
  <si>
    <t>HUMAN_37_RNA_seq_WM35_16437_2.ua.bam</t>
  </si>
  <si>
    <t>WM793B</t>
  </si>
  <si>
    <t>WM793B-sc-2189688</t>
  </si>
  <si>
    <t>ERS625088</t>
  </si>
  <si>
    <t>EGAN00001253243</t>
  </si>
  <si>
    <t>12974958_ERX984478</t>
  </si>
  <si>
    <t>ERX984478</t>
  </si>
  <si>
    <t>EGAX00001301358</t>
  </si>
  <si>
    <t>ERR905190</t>
  </si>
  <si>
    <t>EGAR00001330173</t>
  </si>
  <si>
    <t>15575_7.cram</t>
  </si>
  <si>
    <t>HUMAN_37_RNA_seq_WM793B_15575_7.ua.bam</t>
  </si>
  <si>
    <t>WSU-DLCL2</t>
  </si>
  <si>
    <t>EGAN00001280568</t>
  </si>
  <si>
    <t>Extract_WSU-DLCL2</t>
  </si>
  <si>
    <t>Assay_WSU-DLCL2</t>
  </si>
  <si>
    <t>ERR1056395</t>
  </si>
  <si>
    <t>EGAR00001363354</t>
  </si>
  <si>
    <t>16764_1#86.cram</t>
  </si>
  <si>
    <t>HUMAN_37_RNA_seq_WSU-DLCL2_16764_1_plx86.ua.bam</t>
  </si>
  <si>
    <t>WSU-NHL</t>
  </si>
  <si>
    <t>EGAN00001266280</t>
  </si>
  <si>
    <t>Extract_WSU-NHL</t>
  </si>
  <si>
    <t>Assay_WSU-NHL</t>
  </si>
  <si>
    <t>ERR983923</t>
  </si>
  <si>
    <t>EGAR00001343432</t>
  </si>
  <si>
    <t>16192_2.cram</t>
  </si>
  <si>
    <t>HUMAN_37_RNA_seq_WSU-NHL_16192_2.ua.bam</t>
  </si>
  <si>
    <t>YAPC</t>
  </si>
  <si>
    <t>EGAN00001280569</t>
  </si>
  <si>
    <t>Extract_YAPC</t>
  </si>
  <si>
    <t>Assay_YAPC</t>
  </si>
  <si>
    <t>ERR1056396</t>
  </si>
  <si>
    <t>EGAR00001363355</t>
  </si>
  <si>
    <t>16764_2#87.cram</t>
  </si>
  <si>
    <t>HUMAN_37_RNA_seq_YAPC_16764_2_plx87.ua.bam</t>
  </si>
  <si>
    <t>YH-13</t>
  </si>
  <si>
    <t>EGAN00001280570</t>
  </si>
  <si>
    <t>Extract_YH-13</t>
  </si>
  <si>
    <t>Assay_YH-13</t>
  </si>
  <si>
    <t>ERR1056397</t>
  </si>
  <si>
    <t>EGAR00001363356</t>
  </si>
  <si>
    <t>16764_3#88.cram</t>
  </si>
  <si>
    <t>HUMAN_37_RNA_seq_YH-13_16764_3_plx88.ua.bam</t>
  </si>
  <si>
    <t>YT</t>
  </si>
  <si>
    <t>EGAN00001266281</t>
  </si>
  <si>
    <t>Extract_YT</t>
  </si>
  <si>
    <t>Assay_YT</t>
  </si>
  <si>
    <t>ERR983924</t>
  </si>
  <si>
    <t>EGAR00001343433</t>
  </si>
  <si>
    <t>16192_3.cram</t>
  </si>
  <si>
    <t>HUMAN_37_RNA_seq_YT_16192_3.ua.bam</t>
  </si>
  <si>
    <t>ZR-75-30</t>
  </si>
  <si>
    <t>ZR_75_30-sc-2013146</t>
  </si>
  <si>
    <t>ERS499883</t>
  </si>
  <si>
    <t>EGAN00001209143</t>
  </si>
  <si>
    <t>11005725_ERX631282</t>
  </si>
  <si>
    <t>ERX631282</t>
  </si>
  <si>
    <t>EGAX00001238886</t>
  </si>
  <si>
    <t>ERR676315</t>
  </si>
  <si>
    <t>EGAR00001253986</t>
  </si>
  <si>
    <t>13617_3.cram</t>
  </si>
  <si>
    <t>HUMAN_37_RNA_seq_ZR-75-30_13617_3.ua.bam</t>
  </si>
  <si>
    <t>9606</t>
  </si>
  <si>
    <t>906796</t>
  </si>
  <si>
    <t>200</t>
  </si>
  <si>
    <t>0</t>
  </si>
  <si>
    <t>1287381</t>
  </si>
  <si>
    <t>1287706</t>
  </si>
  <si>
    <t>910697</t>
  </si>
  <si>
    <t>910851</t>
  </si>
  <si>
    <t>910925</t>
  </si>
  <si>
    <t>906803</t>
  </si>
  <si>
    <t>910944</t>
  </si>
  <si>
    <t>906765</t>
  </si>
  <si>
    <t>1290722</t>
  </si>
  <si>
    <t>910687</t>
  </si>
  <si>
    <t>910705</t>
  </si>
  <si>
    <t>753531</t>
  </si>
  <si>
    <t>753532</t>
  </si>
  <si>
    <t>753533</t>
  </si>
  <si>
    <t>910919</t>
  </si>
  <si>
    <t>910918</t>
  </si>
  <si>
    <t>906763</t>
  </si>
  <si>
    <t>753616</t>
  </si>
  <si>
    <t>906746</t>
  </si>
  <si>
    <t>1290724</t>
  </si>
  <si>
    <t>1240122</t>
  </si>
  <si>
    <t>906695</t>
  </si>
  <si>
    <t>924105</t>
  </si>
  <si>
    <t>910710</t>
  </si>
  <si>
    <t>687505</t>
  </si>
  <si>
    <t>687506</t>
  </si>
  <si>
    <t>910700</t>
  </si>
  <si>
    <t>910850</t>
  </si>
  <si>
    <t>906824</t>
  </si>
  <si>
    <t>753538</t>
  </si>
  <si>
    <t>924107</t>
  </si>
  <si>
    <t>906827</t>
  </si>
  <si>
    <t>1290765</t>
  </si>
  <si>
    <t>924108</t>
  </si>
  <si>
    <t>1240123</t>
  </si>
  <si>
    <t>905952</t>
  </si>
  <si>
    <t>910688</t>
  </si>
  <si>
    <t>910568</t>
  </si>
  <si>
    <t>910853</t>
  </si>
  <si>
    <t>910941</t>
  </si>
  <si>
    <t>1290767</t>
  </si>
  <si>
    <t>1290768</t>
  </si>
  <si>
    <t>1303912</t>
  </si>
  <si>
    <t>1240124</t>
  </si>
  <si>
    <t>910951</t>
  </si>
  <si>
    <t>905961</t>
  </si>
  <si>
    <t>910569</t>
  </si>
  <si>
    <t>906815</t>
  </si>
  <si>
    <t>906812</t>
  </si>
  <si>
    <t>1297438</t>
  </si>
  <si>
    <t>1322212</t>
  </si>
  <si>
    <t>1322213</t>
  </si>
  <si>
    <t>753545</t>
  </si>
  <si>
    <t>753546</t>
  </si>
  <si>
    <t>949092</t>
  </si>
  <si>
    <t>753547</t>
  </si>
  <si>
    <t>906807</t>
  </si>
  <si>
    <t>1297440</t>
  </si>
  <si>
    <t>1290795</t>
  </si>
  <si>
    <t>949088</t>
  </si>
  <si>
    <t>753548</t>
  </si>
  <si>
    <t>946367</t>
  </si>
  <si>
    <t>946368</t>
  </si>
  <si>
    <t>946369</t>
  </si>
  <si>
    <t>946370</t>
  </si>
  <si>
    <t>946372</t>
  </si>
  <si>
    <t>946373</t>
  </si>
  <si>
    <t>753549</t>
  </si>
  <si>
    <t>946377</t>
  </si>
  <si>
    <t>906838</t>
  </si>
  <si>
    <t>1789883</t>
  </si>
  <si>
    <t>906841</t>
  </si>
  <si>
    <t>1297446</t>
  </si>
  <si>
    <t>910936</t>
  </si>
  <si>
    <t>906843</t>
  </si>
  <si>
    <t>1479987</t>
  </si>
  <si>
    <t>753552</t>
  </si>
  <si>
    <t>905935</t>
  </si>
  <si>
    <t>906847</t>
  </si>
  <si>
    <t>906846</t>
  </si>
  <si>
    <t>906853</t>
  </si>
  <si>
    <t>906855</t>
  </si>
  <si>
    <t>1503369</t>
  </si>
  <si>
    <t>1503370</t>
  </si>
  <si>
    <t>906856</t>
  </si>
  <si>
    <t>949158</t>
  </si>
  <si>
    <t>684055</t>
  </si>
  <si>
    <t>949156</t>
  </si>
  <si>
    <t>684057</t>
  </si>
  <si>
    <t>949157</t>
  </si>
  <si>
    <t>684059</t>
  </si>
  <si>
    <t>949155</t>
  </si>
  <si>
    <t>1503366</t>
  </si>
  <si>
    <t>1503367</t>
  </si>
  <si>
    <t>906861</t>
  </si>
  <si>
    <t>906862</t>
  </si>
  <si>
    <t>949163</t>
  </si>
  <si>
    <t>684062</t>
  </si>
  <si>
    <t>949162</t>
  </si>
  <si>
    <t>949166</t>
  </si>
  <si>
    <t>949165</t>
  </si>
  <si>
    <t>949164</t>
  </si>
  <si>
    <t>949167</t>
  </si>
  <si>
    <t>949168</t>
  </si>
  <si>
    <t>949161</t>
  </si>
  <si>
    <t>949160</t>
  </si>
  <si>
    <t>1297449</t>
  </si>
  <si>
    <t>1503361</t>
  </si>
  <si>
    <t>1240130</t>
  </si>
  <si>
    <t>910932</t>
  </si>
  <si>
    <t>906869</t>
  </si>
  <si>
    <t>2164691</t>
  </si>
  <si>
    <t>906872</t>
  </si>
  <si>
    <t>906875</t>
  </si>
  <si>
    <t>907291</t>
  </si>
  <si>
    <t>906877</t>
  </si>
  <si>
    <t>907041</t>
  </si>
  <si>
    <t>907290</t>
  </si>
  <si>
    <t>1290808</t>
  </si>
  <si>
    <t>1290809</t>
  </si>
  <si>
    <t>1290810</t>
  </si>
  <si>
    <t>1240131</t>
  </si>
  <si>
    <t>1240132</t>
  </si>
  <si>
    <t>1290812</t>
  </si>
  <si>
    <t>1240134</t>
  </si>
  <si>
    <t>1290813</t>
  </si>
  <si>
    <t>1240135</t>
  </si>
  <si>
    <t>1240136</t>
  </si>
  <si>
    <t>1240137</t>
  </si>
  <si>
    <t>1290814</t>
  </si>
  <si>
    <t>1240138</t>
  </si>
  <si>
    <t>1240139</t>
  </si>
  <si>
    <t>1240140</t>
  </si>
  <si>
    <t>1240141</t>
  </si>
  <si>
    <t>907043</t>
  </si>
  <si>
    <t>753558</t>
  </si>
  <si>
    <t>949153</t>
  </si>
  <si>
    <t>907044</t>
  </si>
  <si>
    <t>749711</t>
  </si>
  <si>
    <t>907047</t>
  </si>
  <si>
    <t>905971</t>
  </si>
  <si>
    <t>753559</t>
  </si>
  <si>
    <t>905936</t>
  </si>
  <si>
    <t>905937</t>
  </si>
  <si>
    <t>924110</t>
  </si>
  <si>
    <t>907051</t>
  </si>
  <si>
    <t>1298134</t>
  </si>
  <si>
    <t>1479988</t>
  </si>
  <si>
    <t>907057</t>
  </si>
  <si>
    <t>907058</t>
  </si>
  <si>
    <t>907059</t>
  </si>
  <si>
    <t>924111</t>
  </si>
  <si>
    <t>753561</t>
  </si>
  <si>
    <t>1322218</t>
  </si>
  <si>
    <t>1240149</t>
  </si>
  <si>
    <t>1322224</t>
  </si>
  <si>
    <t>907289</t>
  </si>
  <si>
    <t>905939</t>
  </si>
  <si>
    <t>907068</t>
  </si>
  <si>
    <t>907287</t>
  </si>
  <si>
    <t>924151</t>
  </si>
  <si>
    <t>907070</t>
  </si>
  <si>
    <t>909977</t>
  </si>
  <si>
    <t>907072</t>
  </si>
  <si>
    <t>1240154</t>
  </si>
  <si>
    <t>753563</t>
  </si>
  <si>
    <t>907170</t>
  </si>
  <si>
    <t>907172</t>
  </si>
  <si>
    <t>907173</t>
  </si>
  <si>
    <t>753564</t>
  </si>
  <si>
    <t>753565</t>
  </si>
  <si>
    <t>907175</t>
  </si>
  <si>
    <t>907176</t>
  </si>
  <si>
    <t>1480358</t>
  </si>
  <si>
    <t>1240161</t>
  </si>
  <si>
    <t>1240162</t>
  </si>
  <si>
    <t>1298156</t>
  </si>
  <si>
    <t>907268</t>
  </si>
  <si>
    <t>1327769</t>
  </si>
  <si>
    <t>1298160</t>
  </si>
  <si>
    <t>924238</t>
  </si>
  <si>
    <t>1327773</t>
  </si>
  <si>
    <t>1327774</t>
  </si>
  <si>
    <t>907272</t>
  </si>
  <si>
    <t>1327775</t>
  </si>
  <si>
    <t>924186</t>
  </si>
  <si>
    <t>907279</t>
  </si>
  <si>
    <t>1298167</t>
  </si>
  <si>
    <t>907280</t>
  </si>
  <si>
    <t>753569</t>
  </si>
  <si>
    <t>924188</t>
  </si>
  <si>
    <t>1330932</t>
  </si>
  <si>
    <t>1298215</t>
  </si>
  <si>
    <t>753570</t>
  </si>
  <si>
    <t>1298216</t>
  </si>
  <si>
    <t>946363</t>
  </si>
  <si>
    <t>907311</t>
  </si>
  <si>
    <t>907300</t>
  </si>
  <si>
    <t>1503368</t>
  </si>
  <si>
    <t>1240167</t>
  </si>
  <si>
    <t>1298222</t>
  </si>
  <si>
    <t>907783</t>
  </si>
  <si>
    <t>949170</t>
  </si>
  <si>
    <t>753577</t>
  </si>
  <si>
    <t>753578</t>
  </si>
  <si>
    <t>753579</t>
  </si>
  <si>
    <t>753581</t>
  </si>
  <si>
    <t>753582</t>
  </si>
  <si>
    <t>753583</t>
  </si>
  <si>
    <t>753584</t>
  </si>
  <si>
    <t>753585</t>
  </si>
  <si>
    <t>1298223</t>
  </si>
  <si>
    <t>907786</t>
  </si>
  <si>
    <t>907787</t>
  </si>
  <si>
    <t>2162949</t>
  </si>
  <si>
    <t>910694</t>
  </si>
  <si>
    <t>1240170</t>
  </si>
  <si>
    <t>998189</t>
  </si>
  <si>
    <t>907795</t>
  </si>
  <si>
    <t>753588</t>
  </si>
  <si>
    <t>713899</t>
  </si>
  <si>
    <t>713878</t>
  </si>
  <si>
    <t>753589</t>
  </si>
  <si>
    <t>949094</t>
  </si>
  <si>
    <t>905975</t>
  </si>
  <si>
    <t>907798</t>
  </si>
  <si>
    <t>683665</t>
  </si>
  <si>
    <t>908118</t>
  </si>
  <si>
    <t>1333003</t>
  </si>
  <si>
    <t>1298234</t>
  </si>
  <si>
    <t>1330941</t>
  </si>
  <si>
    <t>908121</t>
  </si>
  <si>
    <t>1240173</t>
  </si>
  <si>
    <t>687514</t>
  </si>
  <si>
    <t>925343</t>
  </si>
  <si>
    <t>910948</t>
  </si>
  <si>
    <t>908136</t>
  </si>
  <si>
    <t>908139</t>
  </si>
  <si>
    <t>908141</t>
  </si>
  <si>
    <t>908142</t>
  </si>
  <si>
    <t>925339</t>
  </si>
  <si>
    <t>908143</t>
  </si>
  <si>
    <t>908149</t>
  </si>
  <si>
    <t>908144</t>
  </si>
  <si>
    <t>908145</t>
  </si>
  <si>
    <t>905958</t>
  </si>
  <si>
    <t>908151</t>
  </si>
  <si>
    <t>753594</t>
  </si>
  <si>
    <t>1240179</t>
  </si>
  <si>
    <t>1330960</t>
  </si>
  <si>
    <t>753595</t>
  </si>
  <si>
    <t>971777</t>
  </si>
  <si>
    <t>753596</t>
  </si>
  <si>
    <t>1240181</t>
  </si>
  <si>
    <t>949171</t>
  </si>
  <si>
    <t>949172</t>
  </si>
  <si>
    <t>949177</t>
  </si>
  <si>
    <t>949178</t>
  </si>
  <si>
    <t>949175</t>
  </si>
  <si>
    <t>949176</t>
  </si>
  <si>
    <t>949173</t>
  </si>
  <si>
    <t>908440</t>
  </si>
  <si>
    <t>949174</t>
  </si>
  <si>
    <t>925342</t>
  </si>
  <si>
    <t>1509073</t>
  </si>
  <si>
    <t>1509074</t>
  </si>
  <si>
    <t>908441</t>
  </si>
  <si>
    <t>753597</t>
  </si>
  <si>
    <t>753599</t>
  </si>
  <si>
    <t>688001</t>
  </si>
  <si>
    <t>1298349</t>
  </si>
  <si>
    <t>687804</t>
  </si>
  <si>
    <t>1240182</t>
  </si>
  <si>
    <t>688007</t>
  </si>
  <si>
    <t>908476</t>
  </si>
  <si>
    <t>1298352</t>
  </si>
  <si>
    <t>688014</t>
  </si>
  <si>
    <t>924241</t>
  </si>
  <si>
    <t>1240190</t>
  </si>
  <si>
    <t>688021</t>
  </si>
  <si>
    <t>688022</t>
  </si>
  <si>
    <t>753605</t>
  </si>
  <si>
    <t>908482</t>
  </si>
  <si>
    <t>688026</t>
  </si>
  <si>
    <t>687829</t>
  </si>
  <si>
    <t>687600</t>
  </si>
  <si>
    <t>1331055</t>
  </si>
  <si>
    <t>909194</t>
  </si>
  <si>
    <t>1333019</t>
  </si>
  <si>
    <t>753607</t>
  </si>
  <si>
    <t>1240193</t>
  </si>
  <si>
    <t>908444</t>
  </si>
  <si>
    <t>908446</t>
  </si>
  <si>
    <t>910942</t>
  </si>
  <si>
    <t>908447</t>
  </si>
  <si>
    <t>908448</t>
  </si>
  <si>
    <t>908452</t>
  </si>
  <si>
    <t>908450</t>
  </si>
  <si>
    <t>925345</t>
  </si>
  <si>
    <t>908454</t>
  </si>
  <si>
    <t>910849</t>
  </si>
  <si>
    <t>1503363</t>
  </si>
  <si>
    <t>1503362</t>
  </si>
  <si>
    <t>1659819</t>
  </si>
  <si>
    <t>909256</t>
  </si>
  <si>
    <t>949154</t>
  </si>
  <si>
    <t>1298362</t>
  </si>
  <si>
    <t>1240196</t>
  </si>
  <si>
    <t>1480361</t>
  </si>
  <si>
    <t>1480364</t>
  </si>
  <si>
    <t>1480367</t>
  </si>
  <si>
    <t>905969</t>
  </si>
  <si>
    <t>1240199</t>
  </si>
  <si>
    <t>1240200</t>
  </si>
  <si>
    <t>909252</t>
  </si>
  <si>
    <t>1330987</t>
  </si>
  <si>
    <t>909255</t>
  </si>
  <si>
    <t>1240204</t>
  </si>
  <si>
    <t>1298529</t>
  </si>
  <si>
    <t>1240205</t>
  </si>
  <si>
    <t>1298531</t>
  </si>
  <si>
    <t>1240206</t>
  </si>
  <si>
    <t>1480372</t>
  </si>
  <si>
    <t>683667</t>
  </si>
  <si>
    <t>1240208</t>
  </si>
  <si>
    <t>1298533</t>
  </si>
  <si>
    <t>1330993</t>
  </si>
  <si>
    <t>910545</t>
  </si>
  <si>
    <t>910401</t>
  </si>
  <si>
    <t>1330995</t>
  </si>
  <si>
    <t>1524418</t>
  </si>
  <si>
    <t>1524417</t>
  </si>
  <si>
    <t>1524414</t>
  </si>
  <si>
    <t>1524415</t>
  </si>
  <si>
    <t>1524416</t>
  </si>
  <si>
    <t>1524419</t>
  </si>
  <si>
    <t>909697</t>
  </si>
  <si>
    <t>971773</t>
  </si>
  <si>
    <t>909698</t>
  </si>
  <si>
    <t>930083</t>
  </si>
  <si>
    <t>1331025</t>
  </si>
  <si>
    <t>909700</t>
  </si>
  <si>
    <t>909701</t>
  </si>
  <si>
    <t>910544</t>
  </si>
  <si>
    <t>909706</t>
  </si>
  <si>
    <t>905978</t>
  </si>
  <si>
    <t>1303910</t>
  </si>
  <si>
    <t>909708</t>
  </si>
  <si>
    <t>1299050</t>
  </si>
  <si>
    <t>713885</t>
  </si>
  <si>
    <t>753610</t>
  </si>
  <si>
    <t>1331030</t>
  </si>
  <si>
    <t>910930</t>
  </si>
  <si>
    <t>1299052</t>
  </si>
  <si>
    <t>909711</t>
  </si>
  <si>
    <t>1659820</t>
  </si>
  <si>
    <t>930297</t>
  </si>
  <si>
    <t>1240212</t>
  </si>
  <si>
    <t>909716</t>
  </si>
  <si>
    <t>1503364</t>
  </si>
  <si>
    <t>1503365</t>
  </si>
  <si>
    <t>905955</t>
  </si>
  <si>
    <t>909729</t>
  </si>
  <si>
    <t>717431</t>
  </si>
  <si>
    <t>909730</t>
  </si>
  <si>
    <t>909731</t>
  </si>
  <si>
    <t>930298</t>
  </si>
  <si>
    <t>1240215</t>
  </si>
  <si>
    <t>1299059</t>
  </si>
  <si>
    <t>1331032</t>
  </si>
  <si>
    <t>905979</t>
  </si>
  <si>
    <t>1659928</t>
  </si>
  <si>
    <t>1659929</t>
  </si>
  <si>
    <t>1660034</t>
  </si>
  <si>
    <t>1660036</t>
  </si>
  <si>
    <t>910905</t>
  </si>
  <si>
    <t>909740</t>
  </si>
  <si>
    <t>1674021</t>
  </si>
  <si>
    <t>905965</t>
  </si>
  <si>
    <t>910906</t>
  </si>
  <si>
    <t>1299061</t>
  </si>
  <si>
    <t>1331033</t>
  </si>
  <si>
    <t>1331034</t>
  </si>
  <si>
    <t>1331036</t>
  </si>
  <si>
    <t>1331037</t>
  </si>
  <si>
    <t>1240219</t>
  </si>
  <si>
    <t>910209</t>
  </si>
  <si>
    <t>1331039</t>
  </si>
  <si>
    <t>909745</t>
  </si>
  <si>
    <t>909746</t>
  </si>
  <si>
    <t>909744</t>
  </si>
  <si>
    <t>909748</t>
  </si>
  <si>
    <t>1240220</t>
  </si>
  <si>
    <t>724878</t>
  </si>
  <si>
    <t>909749</t>
  </si>
  <si>
    <t>910908</t>
  </si>
  <si>
    <t>909751</t>
  </si>
  <si>
    <t>905962</t>
  </si>
  <si>
    <t>909753</t>
  </si>
  <si>
    <t>909754</t>
  </si>
  <si>
    <t>724839</t>
  </si>
  <si>
    <t>687457</t>
  </si>
  <si>
    <t>909755</t>
  </si>
  <si>
    <t>909756</t>
  </si>
  <si>
    <t>909757</t>
  </si>
  <si>
    <t>924247</t>
  </si>
  <si>
    <t>909758</t>
  </si>
  <si>
    <t>909759</t>
  </si>
  <si>
    <t>1299067</t>
  </si>
  <si>
    <t>946357</t>
  </si>
  <si>
    <t>753622</t>
  </si>
  <si>
    <t>946356</t>
  </si>
  <si>
    <t>1503371</t>
  </si>
  <si>
    <t>924248</t>
  </si>
  <si>
    <t>946355</t>
  </si>
  <si>
    <t>753623</t>
  </si>
  <si>
    <t>909770</t>
  </si>
  <si>
    <t>909769</t>
  </si>
  <si>
    <t>910695</t>
  </si>
  <si>
    <t>910780</t>
  </si>
  <si>
    <t>1331045</t>
  </si>
  <si>
    <t>905980</t>
  </si>
  <si>
    <t>1299069</t>
  </si>
  <si>
    <t>1240223</t>
  </si>
  <si>
    <t>909773</t>
  </si>
  <si>
    <t>753615</t>
  </si>
  <si>
    <t>909777</t>
  </si>
  <si>
    <t>1503373</t>
  </si>
  <si>
    <t>905981</t>
  </si>
  <si>
    <t>905983</t>
  </si>
  <si>
    <t>910910</t>
  </si>
  <si>
    <t>1299073</t>
  </si>
  <si>
    <t>909779</t>
  </si>
  <si>
    <t>1480374</t>
  </si>
  <si>
    <t>688121</t>
  </si>
  <si>
    <t>1331048</t>
  </si>
  <si>
    <t>909780</t>
  </si>
  <si>
    <t>713869</t>
  </si>
  <si>
    <t>930301</t>
  </si>
  <si>
    <t>909781</t>
  </si>
  <si>
    <t>1331049</t>
  </si>
  <si>
    <t>1299078</t>
  </si>
  <si>
    <t>1240226</t>
  </si>
  <si>
    <t>1299080</t>
  </si>
  <si>
    <t>1299081</t>
  </si>
  <si>
    <t>1331050</t>
  </si>
  <si>
    <t>909785</t>
  </si>
  <si>
    <t>909904</t>
  </si>
  <si>
    <t>909905</t>
  </si>
  <si>
    <t>946358</t>
  </si>
  <si>
    <t>909907</t>
  </si>
  <si>
    <t>Protocol REF2</t>
  </si>
  <si>
    <t>14771_2.cram.cip</t>
  </si>
  <si>
    <t>EGAF00000773580</t>
  </si>
  <si>
    <t>14628_1.cram.cip</t>
  </si>
  <si>
    <t>EGAF00000765137</t>
  </si>
  <si>
    <t>3140STDY6128172-sc-2320138</t>
  </si>
  <si>
    <t>16756_2#49.cram.cip</t>
  </si>
  <si>
    <t>EGAF00000896432</t>
  </si>
  <si>
    <t>3140STDY6128173-sc-2320139</t>
  </si>
  <si>
    <t>16756_3#50.cram.cip</t>
  </si>
  <si>
    <t>EGAF00000896433</t>
  </si>
  <si>
    <t>3140STDY6128174-sc-2320140</t>
  </si>
  <si>
    <t>16756_4#51.cram.cip</t>
  </si>
  <si>
    <t>EGAF00000896434</t>
  </si>
  <si>
    <t>3140STDY6128175-sc-2320141</t>
  </si>
  <si>
    <t>16756_5#52.cram.cip</t>
  </si>
  <si>
    <t>EGAF00000896435</t>
  </si>
  <si>
    <t>3140STDY6128176-sc-2320142</t>
  </si>
  <si>
    <t>16756_6#53.cram.cip</t>
  </si>
  <si>
    <t>EGAF00000896436</t>
  </si>
  <si>
    <t>3140STDY6128177-sc-2320143</t>
  </si>
  <si>
    <t>16756_7#54.cram.cip</t>
  </si>
  <si>
    <t>EGAF00000896437</t>
  </si>
  <si>
    <t>3140STDY6128178-sc-2320144</t>
  </si>
  <si>
    <t>16756_8#55.cram.cip</t>
  </si>
  <si>
    <t>EGAF00000896438</t>
  </si>
  <si>
    <t>3140STDY6128179-sc-2320145</t>
  </si>
  <si>
    <t>17066_1#1.cram.cip</t>
  </si>
  <si>
    <t>EGAF00000908962</t>
  </si>
  <si>
    <t>3140STDY6128181-sc-2320147</t>
  </si>
  <si>
    <t>17066_2#1.cram.cip</t>
  </si>
  <si>
    <t>EGAF00000909427</t>
  </si>
  <si>
    <t>3140STDY6128182-sc-2320148</t>
  </si>
  <si>
    <t>16779_1#59.cram.cip</t>
  </si>
  <si>
    <t>EGAF00000896442</t>
  </si>
  <si>
    <t>3140STDY6128183-sc-2320149</t>
  </si>
  <si>
    <t>16779_2#60.cram.cip</t>
  </si>
  <si>
    <t>EGAF00000896443</t>
  </si>
  <si>
    <t>3140STDY6128184-sc-2320150</t>
  </si>
  <si>
    <t>16779_3#61.cram.cip</t>
  </si>
  <si>
    <t>EGAF00000896444</t>
  </si>
  <si>
    <t>3140STDY6128185-sc-2320151</t>
  </si>
  <si>
    <t>16848_1.cram.cip</t>
  </si>
  <si>
    <t>EGAF00000902440</t>
  </si>
  <si>
    <t>3140STDY6128186-sc-2320152</t>
  </si>
  <si>
    <t>16848_2.cram.cip</t>
  </si>
  <si>
    <t>EGAF00000902441</t>
  </si>
  <si>
    <t>3140STDY6128187-sc-2320153</t>
  </si>
  <si>
    <t>16848_3.cram.cip</t>
  </si>
  <si>
    <t>EGAF00000901998</t>
  </si>
  <si>
    <t>3140STDY6128188-sc-2320154</t>
  </si>
  <si>
    <t>16848_4.cram.cip</t>
  </si>
  <si>
    <t>EGAF00000901999</t>
  </si>
  <si>
    <t>3140STDY6128189-sc-2320155</t>
  </si>
  <si>
    <t>16848_5.cram.cip</t>
  </si>
  <si>
    <t>EGAF00000902442</t>
  </si>
  <si>
    <t>3140STDY6128190-sc-2320156</t>
  </si>
  <si>
    <t>16848_6.cram.cip</t>
  </si>
  <si>
    <t>EGAF00000902443</t>
  </si>
  <si>
    <t>3140STDY6128191-sc-2320157</t>
  </si>
  <si>
    <t>16848_7.cram.cip</t>
  </si>
  <si>
    <t>EGAF00000902444</t>
  </si>
  <si>
    <t>3140STDY6128192-sc-2320158</t>
  </si>
  <si>
    <t>16848_8.cram.cip</t>
  </si>
  <si>
    <t>EGAF00000902445</t>
  </si>
  <si>
    <t>3140STDY6128193-sc-2320159</t>
  </si>
  <si>
    <t>16872_1.cram.cip</t>
  </si>
  <si>
    <t>EGAF00000904219</t>
  </si>
  <si>
    <t>3140STDY6128194-sc-2320160</t>
  </si>
  <si>
    <t>16872_2.cram.cip</t>
  </si>
  <si>
    <t>EGAF00000904220</t>
  </si>
  <si>
    <t>3140STDY6128195-sc-2320161</t>
  </si>
  <si>
    <t>16872_3.cram.cip</t>
  </si>
  <si>
    <t>EGAF00000904221</t>
  </si>
  <si>
    <t>3140STDY6128196-sc-2320162</t>
  </si>
  <si>
    <t>16872_4.cram.cip</t>
  </si>
  <si>
    <t>EGAF00000904222</t>
  </si>
  <si>
    <t>3140STDY6128197-sc-2320163</t>
  </si>
  <si>
    <t>16872_5.cram.cip</t>
  </si>
  <si>
    <t>EGAF00000904223</t>
  </si>
  <si>
    <t>3140STDY6128198-sc-2320164</t>
  </si>
  <si>
    <t>16872_6.cram.cip</t>
  </si>
  <si>
    <t>EGAF00000904224</t>
  </si>
  <si>
    <t>3140STDY6128199-sc-2320165</t>
  </si>
  <si>
    <t>16872_7.cram.cip</t>
  </si>
  <si>
    <t>EGAF00000904225</t>
  </si>
  <si>
    <t>3140STDY6128200-sc-2320166</t>
  </si>
  <si>
    <t>16872_8.cram.cip</t>
  </si>
  <si>
    <t>EGAF00000904226</t>
  </si>
  <si>
    <t>3140STDY6128201-sc-2320167</t>
  </si>
  <si>
    <t>16871_1.cram.cip</t>
  </si>
  <si>
    <t>EGAF00000904211</t>
  </si>
  <si>
    <t>3140STDY6128202-sc-2320168</t>
  </si>
  <si>
    <t>16871_2.cram.cip</t>
  </si>
  <si>
    <t>EGAF00000904212</t>
  </si>
  <si>
    <t>3140STDY6128203-sc-2320169</t>
  </si>
  <si>
    <t>16871_3.cram.cip</t>
  </si>
  <si>
    <t>EGAF00000904213</t>
  </si>
  <si>
    <t>3140STDY6128204-sc-2320170</t>
  </si>
  <si>
    <t>16871_4.cram.cip</t>
  </si>
  <si>
    <t>EGAF00000904214</t>
  </si>
  <si>
    <t>3140STDY6128205-sc-2320171</t>
  </si>
  <si>
    <t>16871_5.cram.cip</t>
  </si>
  <si>
    <t>EGAF00000904215</t>
  </si>
  <si>
    <t>3140STDY6128206-sc-2320172</t>
  </si>
  <si>
    <t>16871_6.cram.cip</t>
  </si>
  <si>
    <t>EGAF00000904216</t>
  </si>
  <si>
    <t>3140STDY6128207-sc-2320173</t>
  </si>
  <si>
    <t>16871_7.cram.cip</t>
  </si>
  <si>
    <t>EGAF00000904217</t>
  </si>
  <si>
    <t>3140STDY6128208-sc-2320174</t>
  </si>
  <si>
    <t>16871_8.cram.cip</t>
  </si>
  <si>
    <t>EGAF00000904218</t>
  </si>
  <si>
    <t>3140STDY6128209-sc-2320175</t>
  </si>
  <si>
    <t>16764_1#86.cram.cip</t>
  </si>
  <si>
    <t>EGAF00000896439</t>
  </si>
  <si>
    <t>3140STDY6128210-sc-2320176</t>
  </si>
  <si>
    <t>16764_2#87.cram.cip</t>
  </si>
  <si>
    <t>EGAF00000896440</t>
  </si>
  <si>
    <t>3140STDY6128211-sc-2320177</t>
  </si>
  <si>
    <t>16764_3#88.cram.cip</t>
  </si>
  <si>
    <t>EGAF00000896441</t>
  </si>
  <si>
    <t>3140STDY6208730-sc-2413221</t>
  </si>
  <si>
    <t>EGAN00001327025</t>
  </si>
  <si>
    <t>18274_3#1.cram.cip</t>
  </si>
  <si>
    <t>EGAF00001109596</t>
  </si>
  <si>
    <t>3140STDY6260693-sc-2466650</t>
  </si>
  <si>
    <t>EGAN00001349829</t>
  </si>
  <si>
    <t>18585_6#1.cram.cip</t>
  </si>
  <si>
    <t>EGAF00001171007</t>
  </si>
  <si>
    <t>15295_1.cram.cip</t>
  </si>
  <si>
    <t>EGAF00000800429</t>
  </si>
  <si>
    <t>15295_2.cram.cip</t>
  </si>
  <si>
    <t>EGAF00000800430</t>
  </si>
  <si>
    <t>14628_2.cram.cip</t>
  </si>
  <si>
    <t>EGAF00000765138</t>
  </si>
  <si>
    <t>15295_3.cram.cip</t>
  </si>
  <si>
    <t>EGAF00000800431</t>
  </si>
  <si>
    <t>15367_6.cram.cip</t>
  </si>
  <si>
    <t>EGAF00000813782</t>
  </si>
  <si>
    <t>ACN-sc-2237350</t>
  </si>
  <si>
    <t>16192_4.cram.cip</t>
  </si>
  <si>
    <t>EGAF00000867565</t>
  </si>
  <si>
    <t>15863_1.cram.cip</t>
  </si>
  <si>
    <t>EGAF00000836387</t>
  </si>
  <si>
    <t>ARH_77-sc-2189689</t>
  </si>
  <si>
    <t>16437_3.cram.cip</t>
  </si>
  <si>
    <t>EGAF00000881542</t>
  </si>
  <si>
    <t>15550_1.cram.cip</t>
  </si>
  <si>
    <t>EGAF00000824148</t>
  </si>
  <si>
    <t>15863_2.cram.cip</t>
  </si>
  <si>
    <t>EGAF00000836388</t>
  </si>
  <si>
    <t>15863_3.cram.cip</t>
  </si>
  <si>
    <t>EGAF00000836389</t>
  </si>
  <si>
    <t>15863_4.cram.cip</t>
  </si>
  <si>
    <t>EGAF00000836390</t>
  </si>
  <si>
    <t>BB49_HNC-sc-2237130</t>
  </si>
  <si>
    <t>15863_5.cram.cip</t>
  </si>
  <si>
    <t>EGAF00000851878</t>
  </si>
  <si>
    <t>15550_2.cram.cip</t>
  </si>
  <si>
    <t>EGAF00000824149</t>
  </si>
  <si>
    <t>BC_1-sc-2237131</t>
  </si>
  <si>
    <t>15863_6.cram.cip</t>
  </si>
  <si>
    <t>EGAF00000851879</t>
  </si>
  <si>
    <t>BC_3-sc-2237132</t>
  </si>
  <si>
    <t>15863_7.cram.cip</t>
  </si>
  <si>
    <t>EGAF00000851880</t>
  </si>
  <si>
    <t>BE_13-sc-2237133</t>
  </si>
  <si>
    <t>15863_8.cram.cip</t>
  </si>
  <si>
    <t>EGAF00000851881</t>
  </si>
  <si>
    <t>BE2_M17-sc-2237134</t>
  </si>
  <si>
    <t>15875_1.cram.cip</t>
  </si>
  <si>
    <t>EGAF00000851882</t>
  </si>
  <si>
    <t>Becker-sc-2237135</t>
  </si>
  <si>
    <t>15875_2.cram.cip</t>
  </si>
  <si>
    <t>EGAF00000851883</t>
  </si>
  <si>
    <t>BICR10-sc-2237136</t>
  </si>
  <si>
    <t>15875_3.cram.cip</t>
  </si>
  <si>
    <t>EGAF00000851884</t>
  </si>
  <si>
    <t>BICR78-sc-2237137</t>
  </si>
  <si>
    <t>15875_4.cram.cip</t>
  </si>
  <si>
    <t>EGAF00000851885</t>
  </si>
  <si>
    <t>BONNA_12-sc-2237138</t>
  </si>
  <si>
    <t>15875_5.cram.cip</t>
  </si>
  <si>
    <t>EGAF00000851886</t>
  </si>
  <si>
    <t>BPH_1-sc-2237139</t>
  </si>
  <si>
    <t>15875_6.cram.cip</t>
  </si>
  <si>
    <t>EGAF00000851887</t>
  </si>
  <si>
    <t>13617_4.cram.cip</t>
  </si>
  <si>
    <t>EGAF00000661929</t>
  </si>
  <si>
    <t>13667_2.cram.cip</t>
  </si>
  <si>
    <t>EGAF00000684741</t>
  </si>
  <si>
    <t>C_33_A-sc-2237140</t>
  </si>
  <si>
    <t>15875_7.cram.cip</t>
  </si>
  <si>
    <t>EGAF00000851888</t>
  </si>
  <si>
    <t>C3A-sc-2237141</t>
  </si>
  <si>
    <t>15875_8.cram.cip</t>
  </si>
  <si>
    <t>EGAF00000851889</t>
  </si>
  <si>
    <t>C_4_I-sc-2237142</t>
  </si>
  <si>
    <t>15876_1.cram.cip</t>
  </si>
  <si>
    <t>EGAF00000851890</t>
  </si>
  <si>
    <t>Ca9_22-sc-2237143</t>
  </si>
  <si>
    <t>15876_2.cram.cip</t>
  </si>
  <si>
    <t>EGAF00000851891</t>
  </si>
  <si>
    <t>CAL_39-sc-2237144</t>
  </si>
  <si>
    <t>15876_3.cram.cip</t>
  </si>
  <si>
    <t>EGAF00000851892</t>
  </si>
  <si>
    <t>14628_3.cram.cip</t>
  </si>
  <si>
    <t>EGAF00000765139</t>
  </si>
  <si>
    <t>13667_3.cram.cip</t>
  </si>
  <si>
    <t>EGAF00000684899</t>
  </si>
  <si>
    <t>Ca_Ski-sc-2237145</t>
  </si>
  <si>
    <t>15876_4.cram.cip</t>
  </si>
  <si>
    <t>EGAF00000851893</t>
  </si>
  <si>
    <t>13667_4.cram.cip</t>
  </si>
  <si>
    <t>EGAF00000684900</t>
  </si>
  <si>
    <t>CCRF_CEM-sc-2237146</t>
  </si>
  <si>
    <t>15876_5.cram.cip</t>
  </si>
  <si>
    <t>EGAF00000851894</t>
  </si>
  <si>
    <t>CESS-sc-2237147</t>
  </si>
  <si>
    <t>15876_6.cram.cip</t>
  </si>
  <si>
    <t>EGAF00000851895</t>
  </si>
  <si>
    <t>15550_3.cram.cip</t>
  </si>
  <si>
    <t>EGAF00000824150</t>
  </si>
  <si>
    <t>15295_4.cram.cip</t>
  </si>
  <si>
    <t>EGAF00000800432</t>
  </si>
  <si>
    <t>15367_7.cram.cip</t>
  </si>
  <si>
    <t>EGAF00000813783</t>
  </si>
  <si>
    <t>CHP_134-sc-2237148</t>
  </si>
  <si>
    <t>15876_7.cram.cip</t>
  </si>
  <si>
    <t>EGAF00000851896</t>
  </si>
  <si>
    <t>15295_5.cram.cip</t>
  </si>
  <si>
    <t>EGAF00000800433</t>
  </si>
  <si>
    <t>15367_8.cram.cip</t>
  </si>
  <si>
    <t>EGAF00000813784</t>
  </si>
  <si>
    <t>15295_6.cram.cip</t>
  </si>
  <si>
    <t>EGAF00000800434</t>
  </si>
  <si>
    <t>15295_7.cram.cip</t>
  </si>
  <si>
    <t>EGAF00000800435</t>
  </si>
  <si>
    <t>14628_4.cram.cip</t>
  </si>
  <si>
    <t>EGAF00000765140</t>
  </si>
  <si>
    <t>13617_5.cram.cip</t>
  </si>
  <si>
    <t>EGAF00000661930</t>
  </si>
  <si>
    <t>13226_1.cram.cip</t>
  </si>
  <si>
    <t>EGAF00000660849</t>
  </si>
  <si>
    <t>14628_5.cram.cip</t>
  </si>
  <si>
    <t>EGAF00000765141</t>
  </si>
  <si>
    <t>COLO_741-sc-2237351</t>
  </si>
  <si>
    <t>16192_5.cram.cip</t>
  </si>
  <si>
    <t>EGAF00000867566</t>
  </si>
  <si>
    <t>15295_8.cram.cip</t>
  </si>
  <si>
    <t>EGAF00000800436</t>
  </si>
  <si>
    <t>14628_6.cram.cip</t>
  </si>
  <si>
    <t>EGAF00000765142</t>
  </si>
  <si>
    <t>14628_8.cram.cip</t>
  </si>
  <si>
    <t>EGAF00000765144</t>
  </si>
  <si>
    <t>14628_7.cram.cip</t>
  </si>
  <si>
    <t>EGAF00000765143</t>
  </si>
  <si>
    <t>15722_1.cram.cip</t>
  </si>
  <si>
    <t>EGAF00000827823</t>
  </si>
  <si>
    <t>15485_2.cram.cip</t>
  </si>
  <si>
    <t>EGAF00000814215</t>
  </si>
  <si>
    <t>15722_2.cram.cip</t>
  </si>
  <si>
    <t>EGAF00000827824</t>
  </si>
  <si>
    <t>14688_1.cram.cip</t>
  </si>
  <si>
    <t>EGAF00000765619</t>
  </si>
  <si>
    <t>CRO_AP2-sc-2237149</t>
  </si>
  <si>
    <t>15876_8.cram.cip</t>
  </si>
  <si>
    <t>EGAF00000851897</t>
  </si>
  <si>
    <t>CRO_AP3-sc-2237150</t>
  </si>
  <si>
    <t>15894_1.cram.cip</t>
  </si>
  <si>
    <t>EGAF00000851898</t>
  </si>
  <si>
    <t>15722_3.cram.cip</t>
  </si>
  <si>
    <t>EGAF00000827825</t>
  </si>
  <si>
    <t>CTB_1-sc-2237151</t>
  </si>
  <si>
    <t>15894_2.cram.cip</t>
  </si>
  <si>
    <t>EGAF00000859685</t>
  </si>
  <si>
    <t>CTV_1-sc-2237152</t>
  </si>
  <si>
    <t>15894_3.cram.cip</t>
  </si>
  <si>
    <t>EGAF00000859686</t>
  </si>
  <si>
    <t>D_247MG-sc-2237153</t>
  </si>
  <si>
    <t>15894_4.cram.cip</t>
  </si>
  <si>
    <t>EGAF00000859687</t>
  </si>
  <si>
    <t>D_263MG-sc-2237154</t>
  </si>
  <si>
    <t>15894_5.cram.cip</t>
  </si>
  <si>
    <t>EGAF00000859688</t>
  </si>
  <si>
    <t>D_336MG-sc-2237155</t>
  </si>
  <si>
    <t>15894_6.cram.cip</t>
  </si>
  <si>
    <t>EGAF00000859689</t>
  </si>
  <si>
    <t>D_392MG-sc-2237156</t>
  </si>
  <si>
    <t>15894_7.cram.cip</t>
  </si>
  <si>
    <t>EGAF00000859690</t>
  </si>
  <si>
    <t>D_423MG-sc-2237157</t>
  </si>
  <si>
    <t>15894_8.cram.cip</t>
  </si>
  <si>
    <t>EGAF00000859691</t>
  </si>
  <si>
    <t>D_502MG-sc-2237158</t>
  </si>
  <si>
    <t>15895_1.cram.cip</t>
  </si>
  <si>
    <t>EGAF00000851899</t>
  </si>
  <si>
    <t>D_542MG-sc-2237159</t>
  </si>
  <si>
    <t>15895_2.cram.cip</t>
  </si>
  <si>
    <t>EGAF00000859692</t>
  </si>
  <si>
    <t>D_566MG-sc-2237160</t>
  </si>
  <si>
    <t>15895_3.cram.cip</t>
  </si>
  <si>
    <t>EGAF00000859693</t>
  </si>
  <si>
    <t>DG_75-sc-2237161</t>
  </si>
  <si>
    <t>15895_4.cram.cip</t>
  </si>
  <si>
    <t>EGAF00000859694</t>
  </si>
  <si>
    <t>13667_5.cram.cip</t>
  </si>
  <si>
    <t>EGAF00000684901</t>
  </si>
  <si>
    <t>15722_4.cram.cip</t>
  </si>
  <si>
    <t>EGAF00000827826</t>
  </si>
  <si>
    <t>DOK-sc-2237162</t>
  </si>
  <si>
    <t>15895_5.cram.cip</t>
  </si>
  <si>
    <t>EGAF00000859695</t>
  </si>
  <si>
    <t>DoTc2_4510-sc-2237163</t>
  </si>
  <si>
    <t>15895_6.cram.cip</t>
  </si>
  <si>
    <t>EGAF00000859696</t>
  </si>
  <si>
    <t>DOV13-sc-2237164</t>
  </si>
  <si>
    <t>15895_7.cram.cip</t>
  </si>
  <si>
    <t>EGAF00000859697</t>
  </si>
  <si>
    <t>DSH1-sc-2237165</t>
  </si>
  <si>
    <t>15895_8.cram.cip</t>
  </si>
  <si>
    <t>EGAF00000859698</t>
  </si>
  <si>
    <t>EB2-sc-2237166</t>
  </si>
  <si>
    <t>15908_1.cram.cip</t>
  </si>
  <si>
    <t>EGAF00000859699</t>
  </si>
  <si>
    <t>EB_3-sc-2237167</t>
  </si>
  <si>
    <t>15908_2.cram.cip</t>
  </si>
  <si>
    <t>EGAF00000859700</t>
  </si>
  <si>
    <t>EGI_1-sc-2237168</t>
  </si>
  <si>
    <t>15908_3.cram.cip</t>
  </si>
  <si>
    <t>EGAF00000859701</t>
  </si>
  <si>
    <t>13617_6.cram.cip</t>
  </si>
  <si>
    <t>EGAF00000661931</t>
  </si>
  <si>
    <t>14688_2.cram.cip</t>
  </si>
  <si>
    <t>EGAF00000765620</t>
  </si>
  <si>
    <t>14688_3.cram.cip</t>
  </si>
  <si>
    <t>EGAF00000765621</t>
  </si>
  <si>
    <t>EoL_1_cell-sc-2237169</t>
  </si>
  <si>
    <t>15908_4.cram.cip</t>
  </si>
  <si>
    <t>EGAF00000859702</t>
  </si>
  <si>
    <t>15722_5.cram.cip</t>
  </si>
  <si>
    <t>EGAF00000827827</t>
  </si>
  <si>
    <t>15485_7.cram.cip</t>
  </si>
  <si>
    <t>EGAF00000814216</t>
  </si>
  <si>
    <t>15485_8.cram.cip</t>
  </si>
  <si>
    <t>EGAF00000814217</t>
  </si>
  <si>
    <t>15553_1.cram.cip</t>
  </si>
  <si>
    <t>EGAF00000824170</t>
  </si>
  <si>
    <t>15553_2.cram.cip</t>
  </si>
  <si>
    <t>EGAF00000824171</t>
  </si>
  <si>
    <t>15553_3.cram.cip</t>
  </si>
  <si>
    <t>EGAF00000824172</t>
  </si>
  <si>
    <t>15553_4.cram.cip</t>
  </si>
  <si>
    <t>EGAF00000824173</t>
  </si>
  <si>
    <t>ESO26-sc-2237170</t>
  </si>
  <si>
    <t>15908_5.cram.cip</t>
  </si>
  <si>
    <t>EGAF00000859703</t>
  </si>
  <si>
    <t>ESO51-sc-2237171</t>
  </si>
  <si>
    <t>15908_6.cram.cip</t>
  </si>
  <si>
    <t>EGAF00000859704</t>
  </si>
  <si>
    <t>ETK_1-sc-2237172</t>
  </si>
  <si>
    <t>15908_7.cram.cip</t>
  </si>
  <si>
    <t>EGAF00000859705</t>
  </si>
  <si>
    <t>15553_5.cram.cip</t>
  </si>
  <si>
    <t>EGAF00000824174</t>
  </si>
  <si>
    <t>15553_7.cram.cip</t>
  </si>
  <si>
    <t>EGAF00000824176</t>
  </si>
  <si>
    <t>15722_6.cram.cip</t>
  </si>
  <si>
    <t>EGAF00000827828</t>
  </si>
  <si>
    <t>15537_1.cram.cip</t>
  </si>
  <si>
    <t>EGAF00000824133</t>
  </si>
  <si>
    <t>15537_2.cram.cip</t>
  </si>
  <si>
    <t>EGAF00000824134</t>
  </si>
  <si>
    <t>15537_3.cram.cip</t>
  </si>
  <si>
    <t>EGAF00000824135</t>
  </si>
  <si>
    <t>15553_6.cram.cip</t>
  </si>
  <si>
    <t>EGAF00000824175</t>
  </si>
  <si>
    <t>15537_4.cram.cip</t>
  </si>
  <si>
    <t>EGAF00000824136</t>
  </si>
  <si>
    <t>15537_5.cram.cip</t>
  </si>
  <si>
    <t>EGAF00000824137</t>
  </si>
  <si>
    <t>15722_7.cram.cip</t>
  </si>
  <si>
    <t>EGAF00000827829</t>
  </si>
  <si>
    <t>15537_7.cram.cip</t>
  </si>
  <si>
    <t>EGAF00000824138</t>
  </si>
  <si>
    <t>Farage-sc-2237173</t>
  </si>
  <si>
    <t>15908_8.cram.cip</t>
  </si>
  <si>
    <t>EGAF00000859706</t>
  </si>
  <si>
    <t>FLO_1-sc-2237174</t>
  </si>
  <si>
    <t>15921_1.cram.cip</t>
  </si>
  <si>
    <t>EGAF00000859707</t>
  </si>
  <si>
    <t>15537_8.cram.cip</t>
  </si>
  <si>
    <t>EGAF00000824139</t>
  </si>
  <si>
    <t>Geo-sc-2237175</t>
  </si>
  <si>
    <t>15921_2.cram.cip</t>
  </si>
  <si>
    <t>EGAF00000859708</t>
  </si>
  <si>
    <t>GI_ME_N-sc-2237176</t>
  </si>
  <si>
    <t>15921_3.cram.cip</t>
  </si>
  <si>
    <t>EGAF00000859709</t>
  </si>
  <si>
    <t>15545_1.cram.cip</t>
  </si>
  <si>
    <t>EGAF00000824140</t>
  </si>
  <si>
    <t>GOTO-sc-2237177</t>
  </si>
  <si>
    <t>15921_4.cram.cip</t>
  </si>
  <si>
    <t>EGAF00000859710</t>
  </si>
  <si>
    <t>13667_6.cram.cip</t>
  </si>
  <si>
    <t>EGAF00000684902</t>
  </si>
  <si>
    <t>GR_ST-sc-2237178</t>
  </si>
  <si>
    <t>15921_5.cram.cip</t>
  </si>
  <si>
    <t>EGAF00000859711</t>
  </si>
  <si>
    <t>GT3TKB-sc-2237179</t>
  </si>
  <si>
    <t>15921_6.cram.cip</t>
  </si>
  <si>
    <t>EGAF00000859712</t>
  </si>
  <si>
    <t>13226_2.cram.cip</t>
  </si>
  <si>
    <t>EGAF00000660850</t>
  </si>
  <si>
    <t>13226_3.cram.cip</t>
  </si>
  <si>
    <t>EGAF00000660851</t>
  </si>
  <si>
    <t>13226_4.cram.cip</t>
  </si>
  <si>
    <t>EGAF00000660852</t>
  </si>
  <si>
    <t>13226_5.cram.cip</t>
  </si>
  <si>
    <t>EGAF00000660853</t>
  </si>
  <si>
    <t>13226_6.cram.cip</t>
  </si>
  <si>
    <t>EGAF00000660854</t>
  </si>
  <si>
    <t>13226_7.cram.cip</t>
  </si>
  <si>
    <t>EGAF00000660855</t>
  </si>
  <si>
    <t>13226_8.cram.cip</t>
  </si>
  <si>
    <t>EGAF00000660856</t>
  </si>
  <si>
    <t>13265_1.cram.cip</t>
  </si>
  <si>
    <t>EGAF00000660857</t>
  </si>
  <si>
    <t>13265_2.cram.cip</t>
  </si>
  <si>
    <t>EGAF00000660858</t>
  </si>
  <si>
    <t>13265_3.cram.cip</t>
  </si>
  <si>
    <t>EGAF00000660859</t>
  </si>
  <si>
    <t>13265_4.cram.cip</t>
  </si>
  <si>
    <t>EGAF00000660860</t>
  </si>
  <si>
    <t>13265_5.cram.cip</t>
  </si>
  <si>
    <t>EGAF00000660861</t>
  </si>
  <si>
    <t>13265_6.cram.cip</t>
  </si>
  <si>
    <t>EGAF00000660862</t>
  </si>
  <si>
    <t>13265_7.cram.cip</t>
  </si>
  <si>
    <t>EGAF00000660863</t>
  </si>
  <si>
    <t>H3118-sc-2237180</t>
  </si>
  <si>
    <t>15921_7.cram.cip</t>
  </si>
  <si>
    <t>EGAF00000859713</t>
  </si>
  <si>
    <t>13265_8.cram.cip</t>
  </si>
  <si>
    <t>EGAF00000660864</t>
  </si>
  <si>
    <t>H9-sc-2237181</t>
  </si>
  <si>
    <t>15921_8.cram.cip</t>
  </si>
  <si>
    <t>EGAF00000859714</t>
  </si>
  <si>
    <t>15550_4.cram.cip</t>
  </si>
  <si>
    <t>EGAF00000824151</t>
  </si>
  <si>
    <t>HAL_01-sc-2237182</t>
  </si>
  <si>
    <t>15922_1.cram.cip</t>
  </si>
  <si>
    <t>EGAF00000859715</t>
  </si>
  <si>
    <t>14771_5.cram.cip</t>
  </si>
  <si>
    <t>EGAF00000773583</t>
  </si>
  <si>
    <t>HC_1-sc-2237183</t>
  </si>
  <si>
    <t>15922_2.cram.cip</t>
  </si>
  <si>
    <t>EGAF00000859716</t>
  </si>
  <si>
    <t>13617_1.cram.cip</t>
  </si>
  <si>
    <t>EGAF00000661926</t>
  </si>
  <si>
    <t>13617_2.cram.cip</t>
  </si>
  <si>
    <t>EGAF00000661927</t>
  </si>
  <si>
    <t>13667_7.cram.cip</t>
  </si>
  <si>
    <t>EGAF00000684903</t>
  </si>
  <si>
    <t>HCE_4-sc-2237184</t>
  </si>
  <si>
    <t>15922_3.cram.cip</t>
  </si>
  <si>
    <t>EGAF00000859717</t>
  </si>
  <si>
    <t>13305_1.cram.cip</t>
  </si>
  <si>
    <t>EGAF00000660865</t>
  </si>
  <si>
    <t>13667_8.cram.cip</t>
  </si>
  <si>
    <t>EGAF00000684904</t>
  </si>
  <si>
    <t>HDLM_2-sc-2237185</t>
  </si>
  <si>
    <t>15922_4.cram.cip</t>
  </si>
  <si>
    <t>EGAF00000859718</t>
  </si>
  <si>
    <t>HEC_1-sc-2237186</t>
  </si>
  <si>
    <t>15922_5.cram.cip</t>
  </si>
  <si>
    <t>EGAF00000859719</t>
  </si>
  <si>
    <t>HeLa-sc-2237187</t>
  </si>
  <si>
    <t>15922_6.cram.cip</t>
  </si>
  <si>
    <t>EGAF00000859720</t>
  </si>
  <si>
    <t>15545_2.cram.cip</t>
  </si>
  <si>
    <t>EGAF00000824141</t>
  </si>
  <si>
    <t>Hey-sc-2237188</t>
  </si>
  <si>
    <t>15922_7.cram.cip</t>
  </si>
  <si>
    <t>EGAF00000859721</t>
  </si>
  <si>
    <t>HLE-sc-2237189</t>
  </si>
  <si>
    <t>15922_8.cram.cip</t>
  </si>
  <si>
    <t>EGAF00000859722</t>
  </si>
  <si>
    <t>15996_6.cram.cip</t>
  </si>
  <si>
    <t>EGAF00000860154</t>
  </si>
  <si>
    <t>15545_3.cram.cip</t>
  </si>
  <si>
    <t>EGAF00000824142</t>
  </si>
  <si>
    <t>HN-sc-2237190</t>
  </si>
  <si>
    <t>15937_1.cram.cip</t>
  </si>
  <si>
    <t>EGAF00000859723</t>
  </si>
  <si>
    <t>HO_1_N_1-sc-2237191</t>
  </si>
  <si>
    <t>15937_2.cram.cip</t>
  </si>
  <si>
    <t>EGAF00000859724</t>
  </si>
  <si>
    <t>HO_1_u_1-sc-2237192</t>
  </si>
  <si>
    <t>15937_3.cram.cip</t>
  </si>
  <si>
    <t>EGAF00000859725</t>
  </si>
  <si>
    <t>14771_3.cram.cip</t>
  </si>
  <si>
    <t>EGAF00000773581</t>
  </si>
  <si>
    <t>Hs_445-sc-2237193</t>
  </si>
  <si>
    <t>15937_4.cram.cip</t>
  </si>
  <si>
    <t>EGAF00000859726</t>
  </si>
  <si>
    <t>Hs633T-sc-2237194</t>
  </si>
  <si>
    <t>15937_5.cram.cip</t>
  </si>
  <si>
    <t>EGAF00000859727</t>
  </si>
  <si>
    <t>HSC_39-sc-2237195</t>
  </si>
  <si>
    <t>15937_6.cram.cip</t>
  </si>
  <si>
    <t>EGAF00000859728</t>
  </si>
  <si>
    <t>13750_4.cram.cip</t>
  </si>
  <si>
    <t>EGAF00000691959</t>
  </si>
  <si>
    <t>13305_2.cram.cip</t>
  </si>
  <si>
    <t>EGAF00000660866</t>
  </si>
  <si>
    <t>HT_3-sc-2237196</t>
  </si>
  <si>
    <t>15937_7.cram.cip</t>
  </si>
  <si>
    <t>EGAF00000859729</t>
  </si>
  <si>
    <t>13750_5.cram.cip</t>
  </si>
  <si>
    <t>EGAF00000691960</t>
  </si>
  <si>
    <t>15550_5.cram.cip</t>
  </si>
  <si>
    <t>EGAF00000824152</t>
  </si>
  <si>
    <t>HUH_6_clone5-sc-2237197</t>
  </si>
  <si>
    <t>15937_8.cram.cip</t>
  </si>
  <si>
    <t>EGAF00000859730</t>
  </si>
  <si>
    <t>14688_4.cram.cip</t>
  </si>
  <si>
    <t>EGAF00000765622</t>
  </si>
  <si>
    <t>14688_5.cram.cip</t>
  </si>
  <si>
    <t>EGAF00000765623</t>
  </si>
  <si>
    <t>15550_6.cram.cip</t>
  </si>
  <si>
    <t>EGAF00000824153</t>
  </si>
  <si>
    <t>15550_7.cram.cip</t>
  </si>
  <si>
    <t>EGAF00000824154</t>
  </si>
  <si>
    <t>IMR_5-sc-2237198</t>
  </si>
  <si>
    <t>15938_1.cram.cip</t>
  </si>
  <si>
    <t>EGAF00000859731</t>
  </si>
  <si>
    <t>15545_4.cram.cip</t>
  </si>
  <si>
    <t>EGAF00000824143</t>
  </si>
  <si>
    <t>13305_3.cram.cip</t>
  </si>
  <si>
    <t>EGAF00000660867</t>
  </si>
  <si>
    <t>14688_6.cram.cip</t>
  </si>
  <si>
    <t>EGAF00000765624</t>
  </si>
  <si>
    <t>14688_7.cram.cip</t>
  </si>
  <si>
    <t>EGAF00000765625</t>
  </si>
  <si>
    <t>JAR-sc-2237199</t>
  </si>
  <si>
    <t>15938_2.cram.cip</t>
  </si>
  <si>
    <t>EGAF00000859732</t>
  </si>
  <si>
    <t>JEG_3-sc-2237200</t>
  </si>
  <si>
    <t>15938_3.cram.cip</t>
  </si>
  <si>
    <t>EGAF00000859733</t>
  </si>
  <si>
    <t>JHOS_3-sc-2237201</t>
  </si>
  <si>
    <t>15938_4.cram.cip</t>
  </si>
  <si>
    <t>EGAF00000859734</t>
  </si>
  <si>
    <t>JHU_011-sc-2237202</t>
  </si>
  <si>
    <t>15938_5.cram.cip</t>
  </si>
  <si>
    <t>EGAF00000859735</t>
  </si>
  <si>
    <t>JHU_022-sc-2237203</t>
  </si>
  <si>
    <t>15938_6.cram.cip</t>
  </si>
  <si>
    <t>EGAF00000859736</t>
  </si>
  <si>
    <t>JHU_029-sc-2237204</t>
  </si>
  <si>
    <t>15938_7.cram.cip</t>
  </si>
  <si>
    <t>EGAF00000859737</t>
  </si>
  <si>
    <t>JiyoyeP_2003-sc-2237205</t>
  </si>
  <si>
    <t>15938_8.cram.cip</t>
  </si>
  <si>
    <t>EGAF00000859738</t>
  </si>
  <si>
    <t>JSC_1-sc-2237206</t>
  </si>
  <si>
    <t>15960_1.cram.cip</t>
  </si>
  <si>
    <t>EGAF00000860146</t>
  </si>
  <si>
    <t>15545_5.cram.cip</t>
  </si>
  <si>
    <t>EGAF00000824144</t>
  </si>
  <si>
    <t>15550_8.cram.cip</t>
  </si>
  <si>
    <t>EGAF00000824155</t>
  </si>
  <si>
    <t>KARPAS_1106P-sc-2237207</t>
  </si>
  <si>
    <t>15960_2.cram.cip</t>
  </si>
  <si>
    <t>EGAF00000860147</t>
  </si>
  <si>
    <t>KARPAS_231-sc-2237208</t>
  </si>
  <si>
    <t>15960_3.cram.cip</t>
  </si>
  <si>
    <t>EGAF00000860148</t>
  </si>
  <si>
    <t>KARPAS_45-sc-2237209</t>
  </si>
  <si>
    <t>15960_4.cram.cip</t>
  </si>
  <si>
    <t>EGAF00000860149</t>
  </si>
  <si>
    <t>KGN-sc-2237210</t>
  </si>
  <si>
    <t>15960_5.cram.cip</t>
  </si>
  <si>
    <t>EGAF00000860150</t>
  </si>
  <si>
    <t>KINGS_1-sc-2237211</t>
  </si>
  <si>
    <t>15960_6.cram.cip</t>
  </si>
  <si>
    <t>EGAF00000860151</t>
  </si>
  <si>
    <t>15551_1.cram.cip</t>
  </si>
  <si>
    <t>EGAF00000824156</t>
  </si>
  <si>
    <t>KMOE_2-sc-2237212</t>
  </si>
  <si>
    <t>15960_7.cram.cip</t>
  </si>
  <si>
    <t>EGAF00000860152</t>
  </si>
  <si>
    <t>KNS_81_FD-sc-2237213</t>
  </si>
  <si>
    <t>15960_8.cram.cip</t>
  </si>
  <si>
    <t>EGAF00000860153</t>
  </si>
  <si>
    <t>KO52-sc-2237214</t>
  </si>
  <si>
    <t>15975_1.cram.cip</t>
  </si>
  <si>
    <t>EGAF00000859739</t>
  </si>
  <si>
    <t>KON-sc-2237215</t>
  </si>
  <si>
    <t>15975_2.cram.cip</t>
  </si>
  <si>
    <t>EGAF00000859740</t>
  </si>
  <si>
    <t>KOSC_2-sc-2237216</t>
  </si>
  <si>
    <t>15975_3.cram.cip</t>
  </si>
  <si>
    <t>EGAF00000859741</t>
  </si>
  <si>
    <t>KP_1N-sc-2237217</t>
  </si>
  <si>
    <t>15975_4.cram.cip</t>
  </si>
  <si>
    <t>EGAF00000859742</t>
  </si>
  <si>
    <t>14771_7.cram.cip</t>
  </si>
  <si>
    <t>EGAF00000773584</t>
  </si>
  <si>
    <t>KP_N_YS-sc-2237218</t>
  </si>
  <si>
    <t>15975_5.cram.cip</t>
  </si>
  <si>
    <t>EGAF00000859743</t>
  </si>
  <si>
    <t>13617_7.cram.cip</t>
  </si>
  <si>
    <t>EGAF00000691958</t>
  </si>
  <si>
    <t>KY821-sc-2237219</t>
  </si>
  <si>
    <t>15975_6.cram.cip</t>
  </si>
  <si>
    <t>EGAF00000859744</t>
  </si>
  <si>
    <t>KYAE_1-sc-2237220</t>
  </si>
  <si>
    <t>15975_7.cram.cip</t>
  </si>
  <si>
    <t>EGAF00000859745</t>
  </si>
  <si>
    <t>KYSE_220-sc-2237221</t>
  </si>
  <si>
    <t>15975_8.cram.cip</t>
  </si>
  <si>
    <t>EGAF00000859746</t>
  </si>
  <si>
    <t>KYSE_50-sc-2237222</t>
  </si>
  <si>
    <t>16079_3.cram.cip</t>
  </si>
  <si>
    <t>EGAF00000864116</t>
  </si>
  <si>
    <t>13617_8.cram.cip</t>
  </si>
  <si>
    <t>EGAF00000684733</t>
  </si>
  <si>
    <t>LAN_6-sc-2237223</t>
  </si>
  <si>
    <t>16079_4.cram.cip</t>
  </si>
  <si>
    <t>EGAF00000864117</t>
  </si>
  <si>
    <t>15688_2.cram.cip</t>
  </si>
  <si>
    <t>EGAF00000827261</t>
  </si>
  <si>
    <t>15551_3.cram.cip</t>
  </si>
  <si>
    <t>EGAF00000824157</t>
  </si>
  <si>
    <t>15545_6.cram.cip</t>
  </si>
  <si>
    <t>EGAF00000824145</t>
  </si>
  <si>
    <t>15545_7.cram.cip</t>
  </si>
  <si>
    <t>EGAF00000824146</t>
  </si>
  <si>
    <t>14688_8.cram.cip</t>
  </si>
  <si>
    <t>EGAF00000765626</t>
  </si>
  <si>
    <t>LB771_HNC-sc-2237224</t>
  </si>
  <si>
    <t>16079_5.cram.cip</t>
  </si>
  <si>
    <t>EGAF00000864118</t>
  </si>
  <si>
    <t>LB831_BLC-sc-2237225</t>
  </si>
  <si>
    <t>16082_1.cram.cip</t>
  </si>
  <si>
    <t>EGAF00000864119</t>
  </si>
  <si>
    <t>15551_4.cram.cip</t>
  </si>
  <si>
    <t>EGAF00000824158</t>
  </si>
  <si>
    <t>14725_1.cram.cip</t>
  </si>
  <si>
    <t>EGAF00000769303</t>
  </si>
  <si>
    <t>14725_2.cram.cip</t>
  </si>
  <si>
    <t>EGAF00000769304</t>
  </si>
  <si>
    <t>LC4_1-sc-2237226</t>
  </si>
  <si>
    <t>16082_2.cram.cip</t>
  </si>
  <si>
    <t>EGAF00000864120</t>
  </si>
  <si>
    <t>LIM1215-sc-2237227</t>
  </si>
  <si>
    <t>16082_3.cram.cip</t>
  </si>
  <si>
    <t>EGAF00000864121</t>
  </si>
  <si>
    <t>LN_405-sc-2237228</t>
  </si>
  <si>
    <t>16082_4.cram.cip</t>
  </si>
  <si>
    <t>EGAF00000864122</t>
  </si>
  <si>
    <t>LNZTA3WT4-sc-2237229</t>
  </si>
  <si>
    <t>16082_5.cram.cip</t>
  </si>
  <si>
    <t>EGAF00000864123</t>
  </si>
  <si>
    <t>13666_1.cram.cip</t>
  </si>
  <si>
    <t>EGAF00000684734</t>
  </si>
  <si>
    <t>13666_2.cram.cip</t>
  </si>
  <si>
    <t>EGAF00000684735</t>
  </si>
  <si>
    <t>14725_3.cram.cip</t>
  </si>
  <si>
    <t>EGAF00000769305</t>
  </si>
  <si>
    <t>14725_4.cram.cip</t>
  </si>
  <si>
    <t>EGAF00000769306</t>
  </si>
  <si>
    <t>14725_5.cram.cip</t>
  </si>
  <si>
    <t>EGAF00000769307</t>
  </si>
  <si>
    <t>14725_6.cram.cip</t>
  </si>
  <si>
    <t>EGAF00000769308</t>
  </si>
  <si>
    <t>M059J-sc-2237230</t>
  </si>
  <si>
    <t>16082_6.cram.cip</t>
  </si>
  <si>
    <t>EGAF00000864124</t>
  </si>
  <si>
    <t>15545_8.cram.cip</t>
  </si>
  <si>
    <t>EGAF00000824147</t>
  </si>
  <si>
    <t>MC_1010-sc-2237231</t>
  </si>
  <si>
    <t>16082_7.cram.cip</t>
  </si>
  <si>
    <t>EGAF00000864125</t>
  </si>
  <si>
    <t>15529_1.cram.cip</t>
  </si>
  <si>
    <t>EGAF00000824125</t>
  </si>
  <si>
    <t>15551_5.cram.cip</t>
  </si>
  <si>
    <t>EGAF00000824159</t>
  </si>
  <si>
    <t>15551_6.cram.cip</t>
  </si>
  <si>
    <t>EGAF00000824160</t>
  </si>
  <si>
    <t>MC_IXC-sc-2237232</t>
  </si>
  <si>
    <t>16082_8.cram.cip</t>
  </si>
  <si>
    <t>EGAF00000864126</t>
  </si>
  <si>
    <t>15529_2.cram.cip</t>
  </si>
  <si>
    <t>EGAF00000824126</t>
  </si>
  <si>
    <t>14725_7.cram.cip</t>
  </si>
  <si>
    <t>EGAF00000769309</t>
  </si>
  <si>
    <t>ME_180-sc-2237233</t>
  </si>
  <si>
    <t>16083_1.cram.cip</t>
  </si>
  <si>
    <t>EGAF00000864127</t>
  </si>
  <si>
    <t>MFH_ino-sc-2237234</t>
  </si>
  <si>
    <t>16083_2.cram.cip</t>
  </si>
  <si>
    <t>EGAF00000864128</t>
  </si>
  <si>
    <t>15529_3.cram.cip</t>
  </si>
  <si>
    <t>EGAF00000824127</t>
  </si>
  <si>
    <t>MHH_PREB_1-sc-2237235</t>
  </si>
  <si>
    <t>16083_3.cram.cip</t>
  </si>
  <si>
    <t>EGAF00000864129</t>
  </si>
  <si>
    <t>15223_2.cram.cip</t>
  </si>
  <si>
    <t>EGAF00000798076</t>
  </si>
  <si>
    <t>MKN28-sc-2237236</t>
  </si>
  <si>
    <t>16083_4.cram.cip</t>
  </si>
  <si>
    <t>EGAF00000864130</t>
  </si>
  <si>
    <t>ML_2-sc-2237237</t>
  </si>
  <si>
    <t>16083_5.cram.cip</t>
  </si>
  <si>
    <t>EGAF00000864131</t>
  </si>
  <si>
    <t>MLMA-sc-2237238</t>
  </si>
  <si>
    <t>16083_6.cram.cip</t>
  </si>
  <si>
    <t>EGAF00000864132</t>
  </si>
  <si>
    <t>15551_7.cram.cip</t>
  </si>
  <si>
    <t>EGAF00000824161</t>
  </si>
  <si>
    <t>MN_60-sc-2237239</t>
  </si>
  <si>
    <t>16083_7.cram.cip</t>
  </si>
  <si>
    <t>EGAF00000864133</t>
  </si>
  <si>
    <t>MOG_G_CCM-sc-2237240</t>
  </si>
  <si>
    <t>16083_8.cram.cip</t>
  </si>
  <si>
    <t>EGAF00000864134</t>
  </si>
  <si>
    <t>MOG_G_UVW-sc-2237241</t>
  </si>
  <si>
    <t>16090_1.cram.cip</t>
  </si>
  <si>
    <t>EGAF00000864135</t>
  </si>
  <si>
    <t>MOLT_4-sc-2237242</t>
  </si>
  <si>
    <t>16090_2.cram.cip</t>
  </si>
  <si>
    <t>EGAF00000864136</t>
  </si>
  <si>
    <t>Mo_T-sc-2237243</t>
  </si>
  <si>
    <t>16090_3.cram.cip</t>
  </si>
  <si>
    <t>EGAF00000864137</t>
  </si>
  <si>
    <t>15529_4.cram.cip</t>
  </si>
  <si>
    <t>EGAF00000824128</t>
  </si>
  <si>
    <t>14725_8.cram.cip</t>
  </si>
  <si>
    <t>EGAF00000769310</t>
  </si>
  <si>
    <t>MS751-sc-2237244</t>
  </si>
  <si>
    <t>16090_4.cram.cip</t>
  </si>
  <si>
    <t>EGAF00000864138</t>
  </si>
  <si>
    <t>MY_M12-sc-2237245</t>
  </si>
  <si>
    <t>16090_5.cram.cip</t>
  </si>
  <si>
    <t>EGAF00000864139</t>
  </si>
  <si>
    <t>MZ1_PC-sc-2237246</t>
  </si>
  <si>
    <t>16090_6.cram.cip</t>
  </si>
  <si>
    <t>EGAF00000864140</t>
  </si>
  <si>
    <t>15551_8.cram.cip</t>
  </si>
  <si>
    <t>EGAF00000824162</t>
  </si>
  <si>
    <t>15552_1.cram.cip</t>
  </si>
  <si>
    <t>EGAF00000824163</t>
  </si>
  <si>
    <t>NB10-sc-2237248</t>
  </si>
  <si>
    <t>16090_8.cram.cip</t>
  </si>
  <si>
    <t>EGAF00000864142</t>
  </si>
  <si>
    <t>NB12-sc-2237249</t>
  </si>
  <si>
    <t>16092_1.cram.cip</t>
  </si>
  <si>
    <t>EGAF00000864143</t>
  </si>
  <si>
    <t>NB13-sc-2237250</t>
  </si>
  <si>
    <t>16092_2.cram.cip</t>
  </si>
  <si>
    <t>EGAF00000864144</t>
  </si>
  <si>
    <t>NB14-sc-2237251</t>
  </si>
  <si>
    <t>16092_3.cram.cip</t>
  </si>
  <si>
    <t>EGAF00000864145</t>
  </si>
  <si>
    <t>NB17-sc-2237252</t>
  </si>
  <si>
    <t>16092_4.cram.cip</t>
  </si>
  <si>
    <t>EGAF00000864146</t>
  </si>
  <si>
    <t>NB5-sc-2237253</t>
  </si>
  <si>
    <t>16092_5.cram.cip</t>
  </si>
  <si>
    <t>EGAF00000864147</t>
  </si>
  <si>
    <t>NB69-sc-2237255</t>
  </si>
  <si>
    <t>16092_7.cram.cip</t>
  </si>
  <si>
    <t>EGAF00000864149</t>
  </si>
  <si>
    <t>NB6-sc-2237254</t>
  </si>
  <si>
    <t>16092_6.cram.cip</t>
  </si>
  <si>
    <t>EGAF00000864148</t>
  </si>
  <si>
    <t>NB7-sc-2237256</t>
  </si>
  <si>
    <t>16092_8.cram.cip</t>
  </si>
  <si>
    <t>EGAF00000864150</t>
  </si>
  <si>
    <t>NBsusSR-sc-2237352</t>
  </si>
  <si>
    <t>16192_6.cram.cip</t>
  </si>
  <si>
    <t>EGAF00000867567</t>
  </si>
  <si>
    <t>NB_TU_1_10-sc-2237247</t>
  </si>
  <si>
    <t>16090_7.cram.cip</t>
  </si>
  <si>
    <t>EGAF00000864141</t>
  </si>
  <si>
    <t>15688_3.cram.cip</t>
  </si>
  <si>
    <t>EGAF00000827262</t>
  </si>
  <si>
    <t>15552_3.cram.cip</t>
  </si>
  <si>
    <t>EGAF00000824164</t>
  </si>
  <si>
    <t>NCCIT-sc-2237257</t>
  </si>
  <si>
    <t>16098_1.cram.cip</t>
  </si>
  <si>
    <t>EGAF00000864151</t>
  </si>
  <si>
    <t>14726_1.cram.cip</t>
  </si>
  <si>
    <t>EGAF00000769311</t>
  </si>
  <si>
    <t>14726_2.cram.cip</t>
  </si>
  <si>
    <t>EGAF00000769312</t>
  </si>
  <si>
    <t>14726_3.cram.cip</t>
  </si>
  <si>
    <t>EGAF00000769313</t>
  </si>
  <si>
    <t>14726_4.cram.cip</t>
  </si>
  <si>
    <t>EGAF00000769314</t>
  </si>
  <si>
    <t>14726_5.cram.cip</t>
  </si>
  <si>
    <t>EGAF00000769315</t>
  </si>
  <si>
    <t>14726_6.cram.cip</t>
  </si>
  <si>
    <t>EGAF00000769316</t>
  </si>
  <si>
    <t>14726_7.cram.cip</t>
  </si>
  <si>
    <t>EGAF00000769317</t>
  </si>
  <si>
    <t>14726_8.cram.cip</t>
  </si>
  <si>
    <t>EGAF00000769318</t>
  </si>
  <si>
    <t>14770_1.cram.cip</t>
  </si>
  <si>
    <t>EGAF00000773572</t>
  </si>
  <si>
    <t>14770_2.cram.cip</t>
  </si>
  <si>
    <t>EGAF00000773573</t>
  </si>
  <si>
    <t>14770_3.cram.cip</t>
  </si>
  <si>
    <t>EGAF00000773574</t>
  </si>
  <si>
    <t>14770_4.cram.cip</t>
  </si>
  <si>
    <t>EGAF00000773575</t>
  </si>
  <si>
    <t>14770_5.cram.cip</t>
  </si>
  <si>
    <t>EGAF00000773576</t>
  </si>
  <si>
    <t>14770_6.cram.cip</t>
  </si>
  <si>
    <t>EGAF00000773577</t>
  </si>
  <si>
    <t>15529_5.cram.cip</t>
  </si>
  <si>
    <t>EGAF00000824129</t>
  </si>
  <si>
    <t>13666_3.cram.cip</t>
  </si>
  <si>
    <t>EGAF00000684736</t>
  </si>
  <si>
    <t>15529_6.cram.cip</t>
  </si>
  <si>
    <t>EGAF00000824130</t>
  </si>
  <si>
    <t>15529_7.cram.cip</t>
  </si>
  <si>
    <t>EGAF00000824131</t>
  </si>
  <si>
    <t>15529_8.cram.cip</t>
  </si>
  <si>
    <t>EGAF00000824132</t>
  </si>
  <si>
    <t>15552_4.cram.cip</t>
  </si>
  <si>
    <t>EGAF00000824165</t>
  </si>
  <si>
    <t>15552_5.cram.cip</t>
  </si>
  <si>
    <t>EGAF00000824166</t>
  </si>
  <si>
    <t>15552_6.cram.cip</t>
  </si>
  <si>
    <t>EGAF00000824167</t>
  </si>
  <si>
    <t>15552_7.cram.cip</t>
  </si>
  <si>
    <t>EGAF00000824168</t>
  </si>
  <si>
    <t>NCI_SNU_16-sc-2237259</t>
  </si>
  <si>
    <t>16098_3.cram.cip</t>
  </si>
  <si>
    <t>EGAF00000864153</t>
  </si>
  <si>
    <t>NCI_SNU_1-sc-2237258</t>
  </si>
  <si>
    <t>16098_2.cram.cip</t>
  </si>
  <si>
    <t>EGAF00000864152</t>
  </si>
  <si>
    <t>NEC8-sc-2237260</t>
  </si>
  <si>
    <t>16098_4.cram.cip</t>
  </si>
  <si>
    <t>EGAF00000864154</t>
  </si>
  <si>
    <t>NH_12-sc-2237261</t>
  </si>
  <si>
    <t>16098_5.cram.cip</t>
  </si>
  <si>
    <t>EGAF00000864155</t>
  </si>
  <si>
    <t>NKM_1-sc-2237262</t>
  </si>
  <si>
    <t>16098_6.cram.cip</t>
  </si>
  <si>
    <t>EGAF00000864156</t>
  </si>
  <si>
    <t>no_10-sc-2237263</t>
  </si>
  <si>
    <t>16098_7.cram.cip</t>
  </si>
  <si>
    <t>EGAF00000864157</t>
  </si>
  <si>
    <t>no_11-sc-2237264</t>
  </si>
  <si>
    <t>16098_8.cram.cip</t>
  </si>
  <si>
    <t>EGAF00000864158</t>
  </si>
  <si>
    <t>14771_4.cram.cip</t>
  </si>
  <si>
    <t>EGAF00000773582</t>
  </si>
  <si>
    <t>14770_7.cram.cip</t>
  </si>
  <si>
    <t>EGAF00000773578</t>
  </si>
  <si>
    <t>NTERA_2cl_D1-sc-2237265</t>
  </si>
  <si>
    <t>16117_1.cram.cip</t>
  </si>
  <si>
    <t>EGAF00000866033</t>
  </si>
  <si>
    <t>14770_8.cram.cip</t>
  </si>
  <si>
    <t>EGAF00000773579</t>
  </si>
  <si>
    <t>OACM5_1-sc-2237266</t>
  </si>
  <si>
    <t>16117_2.cram.cip</t>
  </si>
  <si>
    <t>EGAF00000866034</t>
  </si>
  <si>
    <t>OACp4C-sc-2237267</t>
  </si>
  <si>
    <t>16117_3.cram.cip</t>
  </si>
  <si>
    <t>EGAF00000866035</t>
  </si>
  <si>
    <t>OCI_LY7-sc-2237268</t>
  </si>
  <si>
    <t>16117_4.cram.cip</t>
  </si>
  <si>
    <t>EGAF00000866036</t>
  </si>
  <si>
    <t>15552_8.cram.cip</t>
  </si>
  <si>
    <t>EGAF00000824169</t>
  </si>
  <si>
    <t>15223_1.cram.cip</t>
  </si>
  <si>
    <t>EGAF00000798075</t>
  </si>
  <si>
    <t>OMC_1-sc-2237269</t>
  </si>
  <si>
    <t>16117_5.cram.cip</t>
  </si>
  <si>
    <t>EGAF00000866037</t>
  </si>
  <si>
    <t>OSC_19-sc-2237270</t>
  </si>
  <si>
    <t>16117_6.cram.cip</t>
  </si>
  <si>
    <t>EGAF00000866038</t>
  </si>
  <si>
    <t>OSC_20-sc-2237271</t>
  </si>
  <si>
    <t>16117_7.cram.cip</t>
  </si>
  <si>
    <t>EGAF00000866039</t>
  </si>
  <si>
    <t>14771_8.cram.cip</t>
  </si>
  <si>
    <t>EGAF00000773585</t>
  </si>
  <si>
    <t>OV_17R-sc-2237272</t>
  </si>
  <si>
    <t>16117_8.cram.cip</t>
  </si>
  <si>
    <t>EGAF00000866040</t>
  </si>
  <si>
    <t>OVCA420-sc-2237273</t>
  </si>
  <si>
    <t>16099_1.cram.cip</t>
  </si>
  <si>
    <t>EGAF00000864159</t>
  </si>
  <si>
    <t>OVCA433-sc-2237274</t>
  </si>
  <si>
    <t>16099_2.cram.cip</t>
  </si>
  <si>
    <t>EGAF00000864160</t>
  </si>
  <si>
    <t>OVCAR_5-sc-2237275</t>
  </si>
  <si>
    <t>16099_3.cram.cip</t>
  </si>
  <si>
    <t>EGAF00000864161</t>
  </si>
  <si>
    <t>OVKATE-sc-2237276</t>
  </si>
  <si>
    <t>16099_4.cram.cip</t>
  </si>
  <si>
    <t>EGAF00000864162</t>
  </si>
  <si>
    <t>OVMIU-sc-2237277</t>
  </si>
  <si>
    <t>16099_5.cram.cip</t>
  </si>
  <si>
    <t>EGAF00000864163</t>
  </si>
  <si>
    <t>P30_OHK-sc-2237278</t>
  </si>
  <si>
    <t>16099_6.cram.cip</t>
  </si>
  <si>
    <t>EGAF00000864164</t>
  </si>
  <si>
    <t>P32_ISH-sc-2237279</t>
  </si>
  <si>
    <t>16099_7.cram.cip</t>
  </si>
  <si>
    <t>EGAF00000864165</t>
  </si>
  <si>
    <t>PA_1-sc-2237280</t>
  </si>
  <si>
    <t>16099_8.cram.cip</t>
  </si>
  <si>
    <t>EGAF00000864166</t>
  </si>
  <si>
    <t>PC_3_JPC_3-sc-2189666</t>
  </si>
  <si>
    <t>EGAN00001253221</t>
  </si>
  <si>
    <t>15581_1.cram.cip</t>
  </si>
  <si>
    <t>EGAF00000826249</t>
  </si>
  <si>
    <t>PCI_15A-sc-2237281</t>
  </si>
  <si>
    <t>16132_1.cram.cip</t>
  </si>
  <si>
    <t>EGAF00000866041</t>
  </si>
  <si>
    <t>PCI_30-sc-2237282</t>
  </si>
  <si>
    <t>16132_2.cram.cip</t>
  </si>
  <si>
    <t>EGAF00000866042</t>
  </si>
  <si>
    <t>PCI_38-sc-2237283</t>
  </si>
  <si>
    <t>16132_3.cram.cip</t>
  </si>
  <si>
    <t>EGAF00000866043</t>
  </si>
  <si>
    <t>PCI_4B-sc-2237284</t>
  </si>
  <si>
    <t>16132_4.cram.cip</t>
  </si>
  <si>
    <t>EGAF00000866044</t>
  </si>
  <si>
    <t>PCI_6A-sc-2237285</t>
  </si>
  <si>
    <t>16132_5.cram.cip</t>
  </si>
  <si>
    <t>EGAF00000866045</t>
  </si>
  <si>
    <t>PEO1-sc-2237286</t>
  </si>
  <si>
    <t>16132_6.cram.cip</t>
  </si>
  <si>
    <t>EGAF00000866046</t>
  </si>
  <si>
    <t>PFSK_1-sc-2237287</t>
  </si>
  <si>
    <t>16132_7.cram.cip</t>
  </si>
  <si>
    <t>EGAF00000866047</t>
  </si>
  <si>
    <t>PL18-sc-2237288</t>
  </si>
  <si>
    <t>16132_8.cram.cip</t>
  </si>
  <si>
    <t>EGAF00000866048</t>
  </si>
  <si>
    <t>PL4-sc-2237289</t>
  </si>
  <si>
    <t>16133_1.cram.cip</t>
  </si>
  <si>
    <t>EGAF00000866049</t>
  </si>
  <si>
    <t>PWR_1E-sc-2237290</t>
  </si>
  <si>
    <t>16133_2.cram.cip</t>
  </si>
  <si>
    <t>EGAF00000866050</t>
  </si>
  <si>
    <t>QIMR_WIL-sc-2237291</t>
  </si>
  <si>
    <t>16133_3.cram.cip</t>
  </si>
  <si>
    <t>EGAF00000866051</t>
  </si>
  <si>
    <t>Ramos_2G6_4C10-sc-2237292</t>
  </si>
  <si>
    <t>16133_4.cram.cip</t>
  </si>
  <si>
    <t>EGAF00000866052</t>
  </si>
  <si>
    <t>15581_2.cram.cip</t>
  </si>
  <si>
    <t>EGAF00000826250</t>
  </si>
  <si>
    <t>RCC_ER-sc-2237293</t>
  </si>
  <si>
    <t>16133_5.cram.cip</t>
  </si>
  <si>
    <t>EGAF00000866053</t>
  </si>
  <si>
    <t>RCC_FG2-sc-2237294</t>
  </si>
  <si>
    <t>16133_6.cram.cip</t>
  </si>
  <si>
    <t>EGAF00000866054</t>
  </si>
  <si>
    <t>15581_3.cram.cip</t>
  </si>
  <si>
    <t>EGAF00000826251</t>
  </si>
  <si>
    <t>15581_4.cram.cip</t>
  </si>
  <si>
    <t>EGAF00000826252</t>
  </si>
  <si>
    <t>15581_5.cram.cip</t>
  </si>
  <si>
    <t>EGAF00000826253</t>
  </si>
  <si>
    <t>RC_K8-sc-2237295</t>
  </si>
  <si>
    <t>16133_7.cram.cip</t>
  </si>
  <si>
    <t>EGAF00000866055</t>
  </si>
  <si>
    <t>RF_48-sc-2237296</t>
  </si>
  <si>
    <t>16133_8.cram.cip</t>
  </si>
  <si>
    <t>EGAF00000866056</t>
  </si>
  <si>
    <t>RH_1-sc-2237297</t>
  </si>
  <si>
    <t>16141_1.cram.cip</t>
  </si>
  <si>
    <t>EGAF00000867541</t>
  </si>
  <si>
    <t>13305_4.cram.cip</t>
  </si>
  <si>
    <t>EGAF00000660868</t>
  </si>
  <si>
    <t>15581_6.cram.cip</t>
  </si>
  <si>
    <t>EGAF00000826254</t>
  </si>
  <si>
    <t>ROS_50-sc-2237298</t>
  </si>
  <si>
    <t>16141_2.cram.cip</t>
  </si>
  <si>
    <t>EGAF00000867542</t>
  </si>
  <si>
    <t>RPMI_2650-sc-2237299</t>
  </si>
  <si>
    <t>16141_3.cram.cip</t>
  </si>
  <si>
    <t>EGAF00000867543</t>
  </si>
  <si>
    <t>RPMI_6666-sc-2237300</t>
  </si>
  <si>
    <t>16141_4.cram.cip</t>
  </si>
  <si>
    <t>EGAF00000867544</t>
  </si>
  <si>
    <t>RPMI_8866-sc-2237301</t>
  </si>
  <si>
    <t>16141_5.cram.cip</t>
  </si>
  <si>
    <t>EGAF00000867545</t>
  </si>
  <si>
    <t>15688_4.cram.cip</t>
  </si>
  <si>
    <t>EGAF00000827263</t>
  </si>
  <si>
    <t>15722_8.cram.cip</t>
  </si>
  <si>
    <t>EGAF00000827830</t>
  </si>
  <si>
    <t>SAS-sc-2237302</t>
  </si>
  <si>
    <t>16141_6.cram.cip</t>
  </si>
  <si>
    <t>EGAF00000867546</t>
  </si>
  <si>
    <t>SAT-sc-2237303</t>
  </si>
  <si>
    <t>16141_7.cram.cip</t>
  </si>
  <si>
    <t>EGAF00000867547</t>
  </si>
  <si>
    <t>15574_1.cram.cip</t>
  </si>
  <si>
    <t>EGAF00000826236</t>
  </si>
  <si>
    <t>15574_2.cram.cip</t>
  </si>
  <si>
    <t>EGAF00000826237</t>
  </si>
  <si>
    <t>SC_1-sc-2237304</t>
  </si>
  <si>
    <t>16141_8.cram.cip</t>
  </si>
  <si>
    <t>EGAF00000867548</t>
  </si>
  <si>
    <t>SCC_3-sc-2237305</t>
  </si>
  <si>
    <t>16142_4.cram.cip</t>
  </si>
  <si>
    <t>EGAF00000867549</t>
  </si>
  <si>
    <t>SCC90-sc-2237306</t>
  </si>
  <si>
    <t>16142_5.cram.cip</t>
  </si>
  <si>
    <t>EGAF00000867550</t>
  </si>
  <si>
    <t>SCH-sc-2237307</t>
  </si>
  <si>
    <t>16142_6.cram.cip</t>
  </si>
  <si>
    <t>EGAF00000867551</t>
  </si>
  <si>
    <t>Set2-sc-2237308</t>
  </si>
  <si>
    <t>16142_7.cram.cip</t>
  </si>
  <si>
    <t>EGAF00000867560</t>
  </si>
  <si>
    <t>SiHa-sc-2237309</t>
  </si>
  <si>
    <t>16142_8.cram.cip</t>
  </si>
  <si>
    <t>EGAF00000867561</t>
  </si>
  <si>
    <t>SISO-sc-2237310</t>
  </si>
  <si>
    <t>16116_1.cram.cip</t>
  </si>
  <si>
    <t>EGAF00000866025</t>
  </si>
  <si>
    <t>SJRH30-sc-2237311</t>
  </si>
  <si>
    <t>16116_2.cram.cip</t>
  </si>
  <si>
    <t>EGAF00000866026</t>
  </si>
  <si>
    <t>SKG_IIIa-sc-2237312</t>
  </si>
  <si>
    <t>16116_3.cram.cip</t>
  </si>
  <si>
    <t>EGAF00000866027</t>
  </si>
  <si>
    <t>SK_GT_2-sc-2237313</t>
  </si>
  <si>
    <t>16116_4.cram.cip</t>
  </si>
  <si>
    <t>EGAF00000866028</t>
  </si>
  <si>
    <t>SK_GT_4-sc-2237314</t>
  </si>
  <si>
    <t>16116_5.cram.cip</t>
  </si>
  <si>
    <t>EGAF00000866029</t>
  </si>
  <si>
    <t>15574_3.cram.cip</t>
  </si>
  <si>
    <t>EGAF00000826238</t>
  </si>
  <si>
    <t>SK_MG_1-sc-2237315</t>
  </si>
  <si>
    <t>16116_6.cram.cip</t>
  </si>
  <si>
    <t>EGAF00000866030</t>
  </si>
  <si>
    <t>SKN_3-sc-2237317</t>
  </si>
  <si>
    <t>16116_8.cram.cip</t>
  </si>
  <si>
    <t>EGAF00000866032</t>
  </si>
  <si>
    <t>SK_NEP_1-sc-2237353</t>
  </si>
  <si>
    <t>16192_7.cram.cip</t>
  </si>
  <si>
    <t>EGAF00000867568</t>
  </si>
  <si>
    <t>SKN-sc-2237316</t>
  </si>
  <si>
    <t>16116_7.cram.cip</t>
  </si>
  <si>
    <t>EGAF00000866031</t>
  </si>
  <si>
    <t>SK_N_SH-sc-2237318</t>
  </si>
  <si>
    <t>16335_2.cram.cip</t>
  </si>
  <si>
    <t>EGAF00000880558</t>
  </si>
  <si>
    <t>15574_4.cram.cip</t>
  </si>
  <si>
    <t>EGAF00000826239</t>
  </si>
  <si>
    <t>SLVL-sc-2237319</t>
  </si>
  <si>
    <t>16335_3.cram.cip</t>
  </si>
  <si>
    <t>EGAF00000880559</t>
  </si>
  <si>
    <t>SN12C-sc-2189678</t>
  </si>
  <si>
    <t>16437_1.cram.cip</t>
  </si>
  <si>
    <t>EGAF00000881540</t>
  </si>
  <si>
    <t>13305_5.cram.cip</t>
  </si>
  <si>
    <t>EGAF00000660869</t>
  </si>
  <si>
    <t>13305_6.cram.cip</t>
  </si>
  <si>
    <t>EGAF00000660870</t>
  </si>
  <si>
    <t>13305_7.cram.cip</t>
  </si>
  <si>
    <t>EGAF00000660871</t>
  </si>
  <si>
    <t>13305_8.cram.cip</t>
  </si>
  <si>
    <t>EGAF00000660872</t>
  </si>
  <si>
    <t>13666_4.cram.cip</t>
  </si>
  <si>
    <t>EGAF00000684737</t>
  </si>
  <si>
    <t>SR-sc-2237320</t>
  </si>
  <si>
    <t>16206_3.cram.cip</t>
  </si>
  <si>
    <t>EGAF00001177825</t>
  </si>
  <si>
    <t>STS_0421-sc-2237321</t>
  </si>
  <si>
    <t>16206_4.cram.cip</t>
  </si>
  <si>
    <t>EGAF00001177826</t>
  </si>
  <si>
    <t>SU_DHL_16-sc-2237322</t>
  </si>
  <si>
    <t>16206_5.cram.cip</t>
  </si>
  <si>
    <t>EGAF00001177827</t>
  </si>
  <si>
    <t>SUP_B8-sc-2237323</t>
  </si>
  <si>
    <t>16206_6.cram.cip</t>
  </si>
  <si>
    <t>EGAF00001177634</t>
  </si>
  <si>
    <t>SUP_HD1-sc-2237324</t>
  </si>
  <si>
    <t>16437_4.cram.cip</t>
  </si>
  <si>
    <t>EGAF00000881543</t>
  </si>
  <si>
    <t>15574_6.cram.cip</t>
  </si>
  <si>
    <t>EGAF00000826240</t>
  </si>
  <si>
    <t>SW156-sc-2237325</t>
  </si>
  <si>
    <t>16206_7.cram.cip</t>
  </si>
  <si>
    <t>EGAF00001177635</t>
  </si>
  <si>
    <t>13666_5.cram.cip</t>
  </si>
  <si>
    <t>EGAF00000684738</t>
  </si>
  <si>
    <t>13666_6.cram.cip</t>
  </si>
  <si>
    <t>EGAF00000684739</t>
  </si>
  <si>
    <t>SW684-sc-2237326</t>
  </si>
  <si>
    <t>16206_8.cram.cip</t>
  </si>
  <si>
    <t>EGAF00001177828</t>
  </si>
  <si>
    <t>SW756-sc-2237327</t>
  </si>
  <si>
    <t>16207_1.cram.cip</t>
  </si>
  <si>
    <t>EGAF00001177829</t>
  </si>
  <si>
    <t>SW872-sc-2237328</t>
  </si>
  <si>
    <t>16207_2.cram.cip</t>
  </si>
  <si>
    <t>EGAF00001177636</t>
  </si>
  <si>
    <t>13666_7.cram.cip</t>
  </si>
  <si>
    <t>EGAF00000684740</t>
  </si>
  <si>
    <t>SW954-sc-2237329</t>
  </si>
  <si>
    <t>16207_3.cram.cip</t>
  </si>
  <si>
    <t>EGAF00001177830</t>
  </si>
  <si>
    <t>SW962-sc-2237330</t>
  </si>
  <si>
    <t>16207_4.cram.cip</t>
  </si>
  <si>
    <t>EGAF00001177831</t>
  </si>
  <si>
    <t>SW982-sc-2237331</t>
  </si>
  <si>
    <t>16207_5.cram.cip</t>
  </si>
  <si>
    <t>EGAF00001177832</t>
  </si>
  <si>
    <t>TASK1-sc-2237354</t>
  </si>
  <si>
    <t>16192_8.cram.cip</t>
  </si>
  <si>
    <t>EGAF00000867569</t>
  </si>
  <si>
    <t>TC_YIK-sc-2237332</t>
  </si>
  <si>
    <t>16207_6.cram.cip</t>
  </si>
  <si>
    <t>EGAF00001177637</t>
  </si>
  <si>
    <t>TE_12-sc-2237333</t>
  </si>
  <si>
    <t>16207_7.cram.cip</t>
  </si>
  <si>
    <t>EGAF00001177638</t>
  </si>
  <si>
    <t>TGBC1TKB-sc-2237334</t>
  </si>
  <si>
    <t>16207_8.cram.cip</t>
  </si>
  <si>
    <t>EGAF00001177639</t>
  </si>
  <si>
    <t>TGBC24TKB-sc-2237335</t>
  </si>
  <si>
    <t>16232_1.cram.cip</t>
  </si>
  <si>
    <t>EGAF00001177640</t>
  </si>
  <si>
    <t>TGW-sc-2237336</t>
  </si>
  <si>
    <t>16232_2.cram.cip</t>
  </si>
  <si>
    <t>EGAF00001177641</t>
  </si>
  <si>
    <t>15574_7.cram.cip</t>
  </si>
  <si>
    <t>EGAF00000826241</t>
  </si>
  <si>
    <t>TK-sc-2237337</t>
  </si>
  <si>
    <t>16232_3.cram.cip</t>
  </si>
  <si>
    <t>EGAF00001177833</t>
  </si>
  <si>
    <t>TMK_1-sc-2237338</t>
  </si>
  <si>
    <t>16232_4.cram.cip</t>
  </si>
  <si>
    <t>EGAF00001177642</t>
  </si>
  <si>
    <t>TUR-sc-2237339</t>
  </si>
  <si>
    <t>16232_5.cram.cip</t>
  </si>
  <si>
    <t>EGAF00001177643</t>
  </si>
  <si>
    <t>15574_8.cram.cip</t>
  </si>
  <si>
    <t>EGAF00000826242</t>
  </si>
  <si>
    <t>U251-sc-2237340</t>
  </si>
  <si>
    <t>16232_6.cram.cip</t>
  </si>
  <si>
    <t>EGAF00001177834</t>
  </si>
  <si>
    <t>U_698_M-sc-2237341</t>
  </si>
  <si>
    <t>16232_7.cram.cip</t>
  </si>
  <si>
    <t>EGAF00001177644</t>
  </si>
  <si>
    <t>15575_1.cram.cip</t>
  </si>
  <si>
    <t>EGAF00000826243</t>
  </si>
  <si>
    <t>UDSCC2-sc-2237342</t>
  </si>
  <si>
    <t>16232_8.cram.cip</t>
  </si>
  <si>
    <t>EGAF00001177835</t>
  </si>
  <si>
    <t>15575_2.cram.cip</t>
  </si>
  <si>
    <t>EGAF00000826244</t>
  </si>
  <si>
    <t>UWB1_289-sc-2237343</t>
  </si>
  <si>
    <t>16269_5.cram.cip</t>
  </si>
  <si>
    <t>EGAF00001177645</t>
  </si>
  <si>
    <t>VA_ES_BJ-sc-2237344</t>
  </si>
  <si>
    <t>16269_6.cram.cip</t>
  </si>
  <si>
    <t>EGAF00001177775</t>
  </si>
  <si>
    <t>VAL-sc-2237345</t>
  </si>
  <si>
    <t>16269_7.cram.cip</t>
  </si>
  <si>
    <t>EGAF00001177776</t>
  </si>
  <si>
    <t>15575_3.cram.cip</t>
  </si>
  <si>
    <t>EGAF00000826245</t>
  </si>
  <si>
    <t>VMRC_MELG-sc-2237346</t>
  </si>
  <si>
    <t>16269_8.cram.cip</t>
  </si>
  <si>
    <t>EGAF00001177836</t>
  </si>
  <si>
    <t>WIL2_NS-sc-2237347</t>
  </si>
  <si>
    <t>16192_1.cram.cip</t>
  </si>
  <si>
    <t>EGAF00000867562</t>
  </si>
  <si>
    <t>15575_4.cram.cip</t>
  </si>
  <si>
    <t>EGAF00000826246</t>
  </si>
  <si>
    <t>15575_5.cram.cip</t>
  </si>
  <si>
    <t>EGAF00000826247</t>
  </si>
  <si>
    <t>WM35-sc-2189687</t>
  </si>
  <si>
    <t>16437_2.cram.cip</t>
  </si>
  <si>
    <t>EGAF00000881541</t>
  </si>
  <si>
    <t>15575_7.cram.cip</t>
  </si>
  <si>
    <t>EGAF00000826248</t>
  </si>
  <si>
    <t>WSU_NHL-sc-2237348</t>
  </si>
  <si>
    <t>16192_2.cram.cip</t>
  </si>
  <si>
    <t>EGAF00000867563</t>
  </si>
  <si>
    <t>YT-sc-2237349</t>
  </si>
  <si>
    <t>16192_3.cram.cip</t>
  </si>
  <si>
    <t>EGAF00000867564</t>
  </si>
  <si>
    <t>13617_3.cram.cip</t>
  </si>
  <si>
    <t>EGAF00000661928</t>
  </si>
  <si>
    <t>V1</t>
  </si>
  <si>
    <t>V2</t>
  </si>
  <si>
    <t>V3</t>
  </si>
  <si>
    <t>V4</t>
  </si>
  <si>
    <t>ID</t>
  </si>
  <si>
    <t>GDSC</t>
  </si>
  <si>
    <t>CCLE</t>
  </si>
  <si>
    <t>GNE</t>
  </si>
  <si>
    <t>CVCL</t>
  </si>
  <si>
    <t>105KC</t>
  </si>
  <si>
    <t>NA</t>
  </si>
  <si>
    <t>Unk593</t>
  </si>
  <si>
    <t>CVCL_M605</t>
  </si>
  <si>
    <t>1321N1</t>
  </si>
  <si>
    <t>HONEY_p_NCLE_DNAAffy3_S_GenomeWideSNP_6_E09_293392</t>
  </si>
  <si>
    <t>CVCL_0110</t>
  </si>
  <si>
    <t>143B</t>
  </si>
  <si>
    <t>BOWER_p_NCLE_DNAAffy8_GenomeWideSNP_6_D02_464552</t>
  </si>
  <si>
    <t>Unk332</t>
  </si>
  <si>
    <t>CVCL_2270</t>
  </si>
  <si>
    <t>201T.cel</t>
  </si>
  <si>
    <t>CVCL_X481</t>
  </si>
  <si>
    <t>22Rv1</t>
  </si>
  <si>
    <t>22RV1.cel</t>
  </si>
  <si>
    <t>LIMPS_p_NCLE_DNA2N_GenomeWideSNP_6_C09_246674</t>
  </si>
  <si>
    <t>CVCL_1045</t>
  </si>
  <si>
    <t>23132-87</t>
  </si>
  <si>
    <t>23132-87.cel</t>
  </si>
  <si>
    <t>CHARY_p_NCLE_DNAAffy9_GenomeWideSNP_6_D06_490336</t>
  </si>
  <si>
    <t>Unk78</t>
  </si>
  <si>
    <t>CVCL_1046</t>
  </si>
  <si>
    <t>42-MG-BA</t>
  </si>
  <si>
    <t>42-MG-BA.cel</t>
  </si>
  <si>
    <t>HONEY_p_NCLE_DNAAffy3_S_GenomeWideSNP_6_E05_293384</t>
  </si>
  <si>
    <t>CVCL_1798</t>
  </si>
  <si>
    <t>451Lu.cel</t>
  </si>
  <si>
    <t>CVCL_6357</t>
  </si>
  <si>
    <t>501A</t>
  </si>
  <si>
    <t>Unk248</t>
  </si>
  <si>
    <t>CVCL_0V14</t>
  </si>
  <si>
    <t>537-MEL</t>
  </si>
  <si>
    <t>Unk249</t>
  </si>
  <si>
    <t>CVCL_8052</t>
  </si>
  <si>
    <t>5637</t>
  </si>
  <si>
    <t>5637.cel</t>
  </si>
  <si>
    <t>MISTS_p_NCLE_DNAAffy11_GenomeWideSNP_6_C05_578366</t>
  </si>
  <si>
    <t>CVCL_0126</t>
  </si>
  <si>
    <t>59M</t>
  </si>
  <si>
    <t>MISTS_p_NCLE_DNAAffy11_GenomeWideSNP_6_F10_578312</t>
  </si>
  <si>
    <t>Unk211</t>
  </si>
  <si>
    <t>CVCL_2291</t>
  </si>
  <si>
    <t>624-mel</t>
  </si>
  <si>
    <t>Unk250</t>
  </si>
  <si>
    <t>CVCL_8054</t>
  </si>
  <si>
    <t>639-V</t>
  </si>
  <si>
    <t>639-V.cel</t>
  </si>
  <si>
    <t>VAULT_p_NCLE_DNAAffy14_GenomeWideSNP_6_F05_698718</t>
  </si>
  <si>
    <t>CVCL_1048</t>
  </si>
  <si>
    <t>647-V</t>
  </si>
  <si>
    <t>647-V.cel</t>
  </si>
  <si>
    <t>CVCL_1049</t>
  </si>
  <si>
    <t>697</t>
  </si>
  <si>
    <t>697.cel</t>
  </si>
  <si>
    <t>MISTS_p_NCLE_DNAAffy11_GenomeWideSNP_6_F12_578410</t>
  </si>
  <si>
    <t>CVCL_0079</t>
  </si>
  <si>
    <t>769-P</t>
  </si>
  <si>
    <t>769-P.cel</t>
  </si>
  <si>
    <t>MISTS_p_NCLE_DNAAffy11_GenomeWideSNP_6_D06_578342</t>
  </si>
  <si>
    <t>Unk409</t>
  </si>
  <si>
    <t>CVCL_1050</t>
  </si>
  <si>
    <t>786-0</t>
  </si>
  <si>
    <t>786-0.cel</t>
  </si>
  <si>
    <t>ARLES_p_NCLE_DNAAffy2_S_GenomeWideSNP_6_E12_256120</t>
  </si>
  <si>
    <t>Unk408</t>
  </si>
  <si>
    <t>CVCL_1051</t>
  </si>
  <si>
    <t>8-MG-BA</t>
  </si>
  <si>
    <t>8-MG-BA.cel</t>
  </si>
  <si>
    <t>HONEY_p_NCLE_DNAAffy3_S_GenomeWideSNP_6_E11_293396</t>
  </si>
  <si>
    <t>CVCL_1052</t>
  </si>
  <si>
    <t>8305C</t>
  </si>
  <si>
    <t>8305C.cel</t>
  </si>
  <si>
    <t>VAULT_p_NCLE_DNAAffy14_GenomeWideSNP_6_B05_698562</t>
  </si>
  <si>
    <t>CVCL_1053</t>
  </si>
  <si>
    <t>8505C</t>
  </si>
  <si>
    <t>8505C.cel</t>
  </si>
  <si>
    <t>BOWER_p_NCLE_DNAAffy8_GenomeWideSNP_6_E06_464702</t>
  </si>
  <si>
    <t>CVCL_1054</t>
  </si>
  <si>
    <t>888</t>
  </si>
  <si>
    <t>Unk251</t>
  </si>
  <si>
    <t>CVCL_4632</t>
  </si>
  <si>
    <t>928-MEL</t>
  </si>
  <si>
    <t>Unk252</t>
  </si>
  <si>
    <t>CVCL_C694</t>
  </si>
  <si>
    <t>A-204</t>
  </si>
  <si>
    <t>A204.cel</t>
  </si>
  <si>
    <t>HONEY_p_NCLE_DNAAffy3_S_GenomeWideSNP_6_A03_293284</t>
  </si>
  <si>
    <t>CVCL_1058</t>
  </si>
  <si>
    <t>A-253</t>
  </si>
  <si>
    <t>A253.cel</t>
  </si>
  <si>
    <t>LIMPS_p_NCLE_DNA2N_GenomeWideSNP_6_G01_246754</t>
  </si>
  <si>
    <t>CVCL_1060</t>
  </si>
  <si>
    <t>A-375</t>
  </si>
  <si>
    <t>A375.cel</t>
  </si>
  <si>
    <t>HONEY_p_NCLE_DNAAffy3_S_GenomeWideSNP_6_G08_293438</t>
  </si>
  <si>
    <t>Unk548</t>
  </si>
  <si>
    <t>CVCL_0132</t>
  </si>
  <si>
    <t>A-427</t>
  </si>
  <si>
    <t>A427.cel</t>
  </si>
  <si>
    <t>Unk99</t>
  </si>
  <si>
    <t>CVCL_1055</t>
  </si>
  <si>
    <t>A-431</t>
  </si>
  <si>
    <t>A431.cel</t>
  </si>
  <si>
    <t>Unk517</t>
  </si>
  <si>
    <t>CVCL_0037</t>
  </si>
  <si>
    <t>A-498</t>
  </si>
  <si>
    <t>A498.cel</t>
  </si>
  <si>
    <t>FASTS_p_NCLE_DNAAffy4_S_GenomeWideSNP_6_E01_335284</t>
  </si>
  <si>
    <t>Unk622</t>
  </si>
  <si>
    <t>CVCL_1056</t>
  </si>
  <si>
    <t>A-673</t>
  </si>
  <si>
    <t>A673.cel</t>
  </si>
  <si>
    <t>FASTS_p_NCLE_DNAAffy4_S_GenomeWideSNP_6_D12_335282</t>
  </si>
  <si>
    <t>Unk292</t>
  </si>
  <si>
    <t>CVCL_0080</t>
  </si>
  <si>
    <t>A-704</t>
  </si>
  <si>
    <t>A704.cel</t>
  </si>
  <si>
    <t>SKATS_p_NCLE_DNAAffy13_GenomeWideSNP_6_A05_592962</t>
  </si>
  <si>
    <t>CVCL_1065</t>
  </si>
  <si>
    <t>A101D</t>
  </si>
  <si>
    <t>A101D.cel</t>
  </si>
  <si>
    <t>BOWER_p_NCLE_DNAAffy8_GenomeWideSNP_6_F07_464698</t>
  </si>
  <si>
    <t>CVCL_1057</t>
  </si>
  <si>
    <t>A172</t>
  </si>
  <si>
    <t>A172.cel</t>
  </si>
  <si>
    <t>LOBBY_p_NCLE_DNAAffy6_GenomeWideSNP_6_A01_437348</t>
  </si>
  <si>
    <t>Unk349</t>
  </si>
  <si>
    <t>CVCL_0131</t>
  </si>
  <si>
    <t>A2058</t>
  </si>
  <si>
    <t>A2058.cel</t>
  </si>
  <si>
    <t>LIMPS_p_NCLE_DNA2N_GenomeWideSNP_6_H12_246800</t>
  </si>
  <si>
    <t>Unk253</t>
  </si>
  <si>
    <t>CVCL_1059</t>
  </si>
  <si>
    <t>A2780</t>
  </si>
  <si>
    <t>A2780.cel</t>
  </si>
  <si>
    <t>ARLES_p_NCLE_DNAAffy2_S_GenomeWideSNP_6_A01_256002</t>
  </si>
  <si>
    <t>Unk124</t>
  </si>
  <si>
    <t>CVCL_0134</t>
  </si>
  <si>
    <t>A2780ADR</t>
  </si>
  <si>
    <t>CVCL_1941</t>
  </si>
  <si>
    <t>A3-KAW</t>
  </si>
  <si>
    <t>A3-KAW.cel</t>
  </si>
  <si>
    <t>FIEFS_p_NCLE_DNA_Affy5_GenomeWideSNP_6_G12_410936</t>
  </si>
  <si>
    <t>Unk64</t>
  </si>
  <si>
    <t>CVCL_1062</t>
  </si>
  <si>
    <t>A388.cel</t>
  </si>
  <si>
    <t>CVCL_1063</t>
  </si>
  <si>
    <t>A4-Fuk</t>
  </si>
  <si>
    <t>A4-Fuk.cel</t>
  </si>
  <si>
    <t>FIEFS_p_NCLE_DNA_Affy5_GenomeWideSNP_6_H10_410926</t>
  </si>
  <si>
    <t>Unk63</t>
  </si>
  <si>
    <t>CVCL_1064</t>
  </si>
  <si>
    <t>A549</t>
  </si>
  <si>
    <t>A549.cel</t>
  </si>
  <si>
    <t>ARLES_p_NCLE_DNAAffy2_S_GenomeWideSNP_6_B06_256036</t>
  </si>
  <si>
    <t>Unk304</t>
  </si>
  <si>
    <t>CVCL_0023</t>
  </si>
  <si>
    <t>ABC-1</t>
  </si>
  <si>
    <t>ABC-1.cel</t>
  </si>
  <si>
    <t>FASTS_p_NCLE_DNAAffy4_S_GenomeWideSNP_6_B08_335226</t>
  </si>
  <si>
    <t>Unk305</t>
  </si>
  <si>
    <t>CVCL_1066</t>
  </si>
  <si>
    <t>ACC-MESO-1</t>
  </si>
  <si>
    <t>QUAFF_p_NCLE_DNAAffy12_GenomeWideSNP_6_G01_592656</t>
  </si>
  <si>
    <t>CVCL_5113</t>
  </si>
  <si>
    <t>ACHN</t>
  </si>
  <si>
    <t>ACHN.cel</t>
  </si>
  <si>
    <t>HONEY_p_NCLE_DNAAffy3_S_GenomeWideSNP_6_B04_293310</t>
  </si>
  <si>
    <t>Unk522</t>
  </si>
  <si>
    <t>CVCL_1067</t>
  </si>
  <si>
    <t>ACN.cel</t>
  </si>
  <si>
    <t>CVCL_1068</t>
  </si>
  <si>
    <t>AGS</t>
  </si>
  <si>
    <t>AGS.cel</t>
  </si>
  <si>
    <t>HONEY_p_NCLE_DNAAffy3_S_GenomeWideSNP_6_E03_293380</t>
  </si>
  <si>
    <t>Unk104</t>
  </si>
  <si>
    <t>CVCL_0139</t>
  </si>
  <si>
    <t>Alexander-cells</t>
  </si>
  <si>
    <t>LOBBY_p_NCLE_DNAAffy6_GenomeWideSNP_6_A04_437346</t>
  </si>
  <si>
    <t>CVCL_0485</t>
  </si>
  <si>
    <t>ALL-PO.cel</t>
  </si>
  <si>
    <t>CVCL_1069</t>
  </si>
  <si>
    <t>ALL-SIL</t>
  </si>
  <si>
    <t>ALL-SIL.cel</t>
  </si>
  <si>
    <t>EPHOR_p_NCLE_Achilles_DNAAffy15_GenomeWideSNP_6_C09_780208</t>
  </si>
  <si>
    <t>CVCL_1805</t>
  </si>
  <si>
    <t>AM-38</t>
  </si>
  <si>
    <t>AM-38.cel</t>
  </si>
  <si>
    <t>PODIA_p_NCLE_DNAAffy7_GenomeWideSNP_6_C08_437504</t>
  </si>
  <si>
    <t>CVCL_1070</t>
  </si>
  <si>
    <t>AML-193</t>
  </si>
  <si>
    <t>BOWER_p_NCLE_DNAAffy8_GenomeWideSNP_6_C09_464562</t>
  </si>
  <si>
    <t>CVCL_1071</t>
  </si>
  <si>
    <t>AMO-1</t>
  </si>
  <si>
    <t>AMO-1.cel</t>
  </si>
  <si>
    <t>CHARY_p_NCLE_DNAAffy9_GenomeWideSNP_6_E08_490384</t>
  </si>
  <si>
    <t>Unk269</t>
  </si>
  <si>
    <t>CVCL_1806</t>
  </si>
  <si>
    <t>AN3-CA</t>
  </si>
  <si>
    <t>AN3-CA.cel</t>
  </si>
  <si>
    <t>MISTS_p_NCLE_DNAAffy11_GenomeWideSNP_6_G07_578294</t>
  </si>
  <si>
    <t>Unk404</t>
  </si>
  <si>
    <t>CVCL_0028</t>
  </si>
  <si>
    <t>ARH-77.cel</t>
  </si>
  <si>
    <t>CVCL_1072</t>
  </si>
  <si>
    <t>ASH-3.cel</t>
  </si>
  <si>
    <t>CVCL_2856</t>
  </si>
  <si>
    <t>AsPC-1</t>
  </si>
  <si>
    <t>AsPC-1.cel</t>
  </si>
  <si>
    <t>LIMPS_p_NCLE_DNA2N_GenomeWideSNP_6_G07_246766</t>
  </si>
  <si>
    <t>Unk226</t>
  </si>
  <si>
    <t>CVCL_0152</t>
  </si>
  <si>
    <t>ATN-1.cel</t>
  </si>
  <si>
    <t>CVCL_1073</t>
  </si>
  <si>
    <t>ATRFLOX</t>
  </si>
  <si>
    <t>Unk553</t>
  </si>
  <si>
    <t>CVCL_2299</t>
  </si>
  <si>
    <t>AU565</t>
  </si>
  <si>
    <t>AU565.cel</t>
  </si>
  <si>
    <t>FASTS_p_NCLE_DNAAffy4_S_GenomeWideSNP_6_C05_335244</t>
  </si>
  <si>
    <t>CVCL_1074</t>
  </si>
  <si>
    <t>AZ-521</t>
  </si>
  <si>
    <t>ARLES_p_NCLE_DNAAffy2_S_GenomeWideSNP_6_B02_256028</t>
  </si>
  <si>
    <t>CVCL_2862</t>
  </si>
  <si>
    <t>B-CPAP</t>
  </si>
  <si>
    <t>BCPAP.cel</t>
  </si>
  <si>
    <t>CHARY_p_NCLE_DNAAffy9_GenomeWideSNP_6_G05_490434</t>
  </si>
  <si>
    <t>CVCL_0153</t>
  </si>
  <si>
    <t>BALL-1.cel</t>
  </si>
  <si>
    <t>CVCL_1075</t>
  </si>
  <si>
    <t>BB30-HNC.cel</t>
  </si>
  <si>
    <t>CVCL_1076</t>
  </si>
  <si>
    <t>BB49-HNC.cel</t>
  </si>
  <si>
    <t>CVCL_1077</t>
  </si>
  <si>
    <t>BB65-RCC.cel</t>
  </si>
  <si>
    <t>CVCL_1078</t>
  </si>
  <si>
    <t>BC-1.cel</t>
  </si>
  <si>
    <t>CVCL_1079</t>
  </si>
  <si>
    <t>BC-3.cel</t>
  </si>
  <si>
    <t>CVCL_1080</t>
  </si>
  <si>
    <t>BC-3C</t>
  </si>
  <si>
    <t>CHARY_p_NCLE_DNAAffy9_GenomeWideSNP_6_C08_490450</t>
  </si>
  <si>
    <t>CVCL_1958</t>
  </si>
  <si>
    <t>BCP-1</t>
  </si>
  <si>
    <t>LOBBY_p_NCLE_DNAAffy6_GenomeWideSNP_6_F10_437220</t>
  </si>
  <si>
    <t>CVCL_0107</t>
  </si>
  <si>
    <t>BDCM</t>
  </si>
  <si>
    <t>FASTS_p_NCLE_DNAAffy4_S_GenomeWideSNP_6_E04_335290</t>
  </si>
  <si>
    <t>CVCL_4613</t>
  </si>
  <si>
    <t>BE-13.cel</t>
  </si>
  <si>
    <t>CVCL_1081</t>
  </si>
  <si>
    <t>BE2-M17.cel</t>
  </si>
  <si>
    <t>CVCL_0167</t>
  </si>
  <si>
    <t>Becker.cel</t>
  </si>
  <si>
    <t>PODIA_p_NCLE_DNAAffy7_GenomeWideSNP_6_D02_437524</t>
  </si>
  <si>
    <t>CVCL_1093</t>
  </si>
  <si>
    <t>BEN</t>
  </si>
  <si>
    <t>BEN.cel</t>
  </si>
  <si>
    <t>CHARY_p_NCLE_DNAAffy9_GenomeWideSNP_6_E06_490352</t>
  </si>
  <si>
    <t>Unk443</t>
  </si>
  <si>
    <t>CVCL_1082</t>
  </si>
  <si>
    <t>BFTC-905</t>
  </si>
  <si>
    <t>BFTC-905.cel</t>
  </si>
  <si>
    <t>Unk321</t>
  </si>
  <si>
    <t>CVCL_1083</t>
  </si>
  <si>
    <t>BFTC-909</t>
  </si>
  <si>
    <t>BFTC-909.cel</t>
  </si>
  <si>
    <t>CHARY_p_NCLE_DNAAffy9_GenomeWideSNP_6_D01_490476</t>
  </si>
  <si>
    <t>Unk436</t>
  </si>
  <si>
    <t>CVCL_1084</t>
  </si>
  <si>
    <t>BHT-101</t>
  </si>
  <si>
    <t>BHT-101.cel</t>
  </si>
  <si>
    <t>CHARY_p_NCLE_DNAAffy9_GenomeWideSNP_6_E07_490332</t>
  </si>
  <si>
    <t>CVCL_1085</t>
  </si>
  <si>
    <t>BHY</t>
  </si>
  <si>
    <t>BHY.cel</t>
  </si>
  <si>
    <t>CHARY_p_NCLE_DNAAffy9_GenomeWideSNP_6_C02_490356</t>
  </si>
  <si>
    <t>Unk567</t>
  </si>
  <si>
    <t>CVCL_1086</t>
  </si>
  <si>
    <t>BICR-10</t>
  </si>
  <si>
    <t>Unk291</t>
  </si>
  <si>
    <t>CVCL_2307</t>
  </si>
  <si>
    <t>BICR-18</t>
  </si>
  <si>
    <t>VAULT_p_NCLE_DNAAffy14_GenomeWideSNP_6_B03_698684</t>
  </si>
  <si>
    <t>CVCL_2309</t>
  </si>
  <si>
    <t>BICR-22</t>
  </si>
  <si>
    <t>AWASH_p_NCLE_DNAAffy10_GenomeWideSNP_6_C03_542962</t>
  </si>
  <si>
    <t>Unk570</t>
  </si>
  <si>
    <t>CVCL_2310</t>
  </si>
  <si>
    <t>BICR-31</t>
  </si>
  <si>
    <t>BICR31.cel</t>
  </si>
  <si>
    <t>AWASH_p_NCLE_DNAAffy10_GenomeWideSNP_6_E07_542878</t>
  </si>
  <si>
    <t>Unk560</t>
  </si>
  <si>
    <t>CVCL_2312</t>
  </si>
  <si>
    <t>BICR-56</t>
  </si>
  <si>
    <t>MISTS_p_NCLE_DNAAffy11_GenomeWideSNP_6_C09_578334</t>
  </si>
  <si>
    <t>CVCL_2313</t>
  </si>
  <si>
    <t>BICR-6</t>
  </si>
  <si>
    <t>MISTS_p_NCLE_DNAAffy11_GenomeWideSNP_6_C01_578456</t>
  </si>
  <si>
    <t>CVCL_2314</t>
  </si>
  <si>
    <t>BICR-78</t>
  </si>
  <si>
    <t>BICR78.cel</t>
  </si>
  <si>
    <t>Unk375</t>
  </si>
  <si>
    <t>CVCL_2315</t>
  </si>
  <si>
    <t>BJ-hTERT</t>
  </si>
  <si>
    <t>EPHOR_p_NCLE_Achilles_DNAAffy15_GenomeWideSNP_6_H01_780332</t>
  </si>
  <si>
    <t>CVCL_6573</t>
  </si>
  <si>
    <t>BJAB</t>
  </si>
  <si>
    <t>Unk65</t>
  </si>
  <si>
    <t>CVCL_5711</t>
  </si>
  <si>
    <t>BL-41</t>
  </si>
  <si>
    <t>BL-41.cel</t>
  </si>
  <si>
    <t>BOWER_p_NCLE_DNAAffy8_GenomeWideSNP_6_F04_464688</t>
  </si>
  <si>
    <t>CVCL_1087</t>
  </si>
  <si>
    <t>BL-70</t>
  </si>
  <si>
    <t>BL-70.CEL</t>
  </si>
  <si>
    <t>BOWER_p_NCLE_DNAAffy8_GenomeWideSNP_6_H07_464644</t>
  </si>
  <si>
    <t>CVCL_1088</t>
  </si>
  <si>
    <t>BONNA-12.cel</t>
  </si>
  <si>
    <t>CVCL_1090</t>
  </si>
  <si>
    <t>BPH-1.cel</t>
  </si>
  <si>
    <t>CVCL_1091</t>
  </si>
  <si>
    <t>BT-20</t>
  </si>
  <si>
    <t>BT-20.cel</t>
  </si>
  <si>
    <t>FASTS_p_NCLE_DNAAffy4_S_GenomeWideSNP_6_F06_335318</t>
  </si>
  <si>
    <t>Unk150</t>
  </si>
  <si>
    <t>CVCL_0178</t>
  </si>
  <si>
    <t>BT-474</t>
  </si>
  <si>
    <t>BT-474.cel</t>
  </si>
  <si>
    <t>HONEY_p_NCLE_DNAAffy3_S_GenomeWideSNP_6_B12_293326</t>
  </si>
  <si>
    <t>Unk151</t>
  </si>
  <si>
    <t>CVCL_0179</t>
  </si>
  <si>
    <t>BT-483</t>
  </si>
  <si>
    <t>BT-483.cel</t>
  </si>
  <si>
    <t>BOWER_p_NCLE_DNAAffy8_GenomeWideSNP_6_B06_464594</t>
  </si>
  <si>
    <t>Unk153</t>
  </si>
  <si>
    <t>CVCL_2319</t>
  </si>
  <si>
    <t>BT-549</t>
  </si>
  <si>
    <t>BT-549.cel</t>
  </si>
  <si>
    <t>ARLES_p_NCLE_DNAAffy2_S_GenomeWideSNP_6_B08_256040</t>
  </si>
  <si>
    <t>Unk152</t>
  </si>
  <si>
    <t>CVCL_1092</t>
  </si>
  <si>
    <t>BV-173.cel</t>
  </si>
  <si>
    <t>MISTS_p_NCLE_DNAAffy11_GenomeWideSNP_6_D04_578460</t>
  </si>
  <si>
    <t>CVCL_0181</t>
  </si>
  <si>
    <t>BxPC-3</t>
  </si>
  <si>
    <t>BxPC-3.cel</t>
  </si>
  <si>
    <t>LIMPS_p_NCLE_DNA2N_GenomeWideSNP_6_G02_246756</t>
  </si>
  <si>
    <t>Unk471</t>
  </si>
  <si>
    <t>CVCL_0186</t>
  </si>
  <si>
    <t>C-33-A.cel</t>
  </si>
  <si>
    <t>Unk421</t>
  </si>
  <si>
    <t>CVCL_1094</t>
  </si>
  <si>
    <t>C-4-I.cel</t>
  </si>
  <si>
    <t>CVCL_2253</t>
  </si>
  <si>
    <t>C170</t>
  </si>
  <si>
    <t>Unk191</t>
  </si>
  <si>
    <t>CVCL_S959</t>
  </si>
  <si>
    <t>C2BBe1.cel</t>
  </si>
  <si>
    <t>LOBBY_p_NCLE_DNAAffy6_GenomeWideSNP_6_C02_437322</t>
  </si>
  <si>
    <t>Unk587</t>
  </si>
  <si>
    <t>CVCL_1096</t>
  </si>
  <si>
    <t>C32</t>
  </si>
  <si>
    <t>C32.cel</t>
  </si>
  <si>
    <t>ARLES_p_NCLE_DNAAffy2_S_GenomeWideSNP_6_B03_256030</t>
  </si>
  <si>
    <t>Unk73</t>
  </si>
  <si>
    <t>CVCL_1097</t>
  </si>
  <si>
    <t>C32TG</t>
  </si>
  <si>
    <t>Unk377</t>
  </si>
  <si>
    <t>CVCL_2324</t>
  </si>
  <si>
    <t>C3A.cel</t>
  </si>
  <si>
    <t>FASTS_p_NCLE_DNAAffy4_S_GenomeWideSNP_6_E10_335302</t>
  </si>
  <si>
    <t>Unk310</t>
  </si>
  <si>
    <t>CVCL_1098</t>
  </si>
  <si>
    <t>Ca-Ski.cel</t>
  </si>
  <si>
    <t>Unk485</t>
  </si>
  <si>
    <t>CVCL_1100</t>
  </si>
  <si>
    <t>CA46</t>
  </si>
  <si>
    <t>CA46.cel</t>
  </si>
  <si>
    <t>FASTS_p_NCLE_DNAAffy4_S_GenomeWideSNP_6_D06_335270</t>
  </si>
  <si>
    <t>Unk30</t>
  </si>
  <si>
    <t>CVCL_1101</t>
  </si>
  <si>
    <t>ega-box-03_Ca9-22.cel</t>
  </si>
  <si>
    <t>CVCL_1102</t>
  </si>
  <si>
    <t>CACO2</t>
  </si>
  <si>
    <t>Unk193</t>
  </si>
  <si>
    <t>CVCL_0025</t>
  </si>
  <si>
    <t>CADO-ES1</t>
  </si>
  <si>
    <t>CADO-ES1.cel</t>
  </si>
  <si>
    <t>CHARY_p_NCLE_DNAAffy9_GenomeWideSNP_6_E12_490484</t>
  </si>
  <si>
    <t>CVCL_1103</t>
  </si>
  <si>
    <t>Caki-1</t>
  </si>
  <si>
    <t>CAKI-1.cel</t>
  </si>
  <si>
    <t>LOBBY_p_NCLE_DNAAffy6_GenomeWideSNP_6_D12_437234</t>
  </si>
  <si>
    <t>Unk556</t>
  </si>
  <si>
    <t>CVCL_0234</t>
  </si>
  <si>
    <t>Caki-2</t>
  </si>
  <si>
    <t>Unk410</t>
  </si>
  <si>
    <t>CVCL_0235</t>
  </si>
  <si>
    <t>CAL-27</t>
  </si>
  <si>
    <t>CAL-27.cel</t>
  </si>
  <si>
    <t>FASTS_p_NCLE_DNAAffy4_S_GenomeWideSNP_6_F05_335316</t>
  </si>
  <si>
    <t>Unk318</t>
  </si>
  <si>
    <t>CVCL_1107</t>
  </si>
  <si>
    <t>CAL-54</t>
  </si>
  <si>
    <t>CAL-54.cel</t>
  </si>
  <si>
    <t>MISTS_p_NCLE_DNAAffy11_GenomeWideSNP_6_F09_578406</t>
  </si>
  <si>
    <t>Unk555</t>
  </si>
  <si>
    <t>CVCL_1111</t>
  </si>
  <si>
    <t>CAL-120</t>
  </si>
  <si>
    <t>ega-box-03_CAL-120.cel</t>
  </si>
  <si>
    <t>CHARY_p_NCLE_DNAAffy9_GenomeWideSNP_6_G06_490466</t>
  </si>
  <si>
    <t>Unk154</t>
  </si>
  <si>
    <t>CVCL_1104</t>
  </si>
  <si>
    <t>CAL-12T</t>
  </si>
  <si>
    <t>CAL-12T.cel</t>
  </si>
  <si>
    <t>FASTS_p_NCLE_DNAAffy4_S_GenomeWideSNP_6_A08_335202</t>
  </si>
  <si>
    <t>Unk260</t>
  </si>
  <si>
    <t>CVCL_1105</t>
  </si>
  <si>
    <t>CAL-148</t>
  </si>
  <si>
    <t>CAL-148.cel</t>
  </si>
  <si>
    <t>VAULT_p_NCLE_DNAAffy14_GenomeWideSNP_6_E11_698682</t>
  </si>
  <si>
    <t>Unk155</t>
  </si>
  <si>
    <t>CVCL_1106</t>
  </si>
  <si>
    <t>CAL-29</t>
  </si>
  <si>
    <t>CAL-29.cel</t>
  </si>
  <si>
    <t>CHARY_p_NCLE_DNAAffy9_GenomeWideSNP_6_E11_490468</t>
  </si>
  <si>
    <t>CVCL_1808</t>
  </si>
  <si>
    <t>CAL-33</t>
  </si>
  <si>
    <t>CAL-33.cel</t>
  </si>
  <si>
    <t>AWASH_p_NCLE_DNAAffy10_GenomeWideSNP_6_A09_542966</t>
  </si>
  <si>
    <t>CVCL_1108</t>
  </si>
  <si>
    <t>CAL-51</t>
  </si>
  <si>
    <t>CAL-51.cel</t>
  </si>
  <si>
    <t>CHARY_p_NCLE_DNAAffy9_GenomeWideSNP_6_C10_490500</t>
  </si>
  <si>
    <t>Unk254</t>
  </si>
  <si>
    <t>CVCL_1110</t>
  </si>
  <si>
    <t>CAL-62</t>
  </si>
  <si>
    <t>CAL-62.cel</t>
  </si>
  <si>
    <t>CHARY_p_NCLE_DNAAffy9_GenomeWideSNP_6_H01_490514</t>
  </si>
  <si>
    <t>CVCL_1112</t>
  </si>
  <si>
    <t>CAL-72.cel</t>
  </si>
  <si>
    <t>CVCL_1113</t>
  </si>
  <si>
    <t>CAL-78.cel</t>
  </si>
  <si>
    <t>CHARY_p_NCLE_DNAAffy9_GenomeWideSNP_6_G02_490488</t>
  </si>
  <si>
    <t>CVCL_1809</t>
  </si>
  <si>
    <t>CAL-85-1</t>
  </si>
  <si>
    <t>CAL-85-1.cel</t>
  </si>
  <si>
    <t>ARLES_p_NCLE_DNAAffy2_S_GenomeWideSNP_6_B04_256032</t>
  </si>
  <si>
    <t>Unk156</t>
  </si>
  <si>
    <t>CVCL_1114</t>
  </si>
  <si>
    <t>Calu-1</t>
  </si>
  <si>
    <t>ARLES_p_NCLE_DNAAffy2_S_GenomeWideSNP_6_F10_256140</t>
  </si>
  <si>
    <t>CVCL_0608</t>
  </si>
  <si>
    <t>Calu-3</t>
  </si>
  <si>
    <t>Calu-3.cel</t>
  </si>
  <si>
    <t>LOBBY_p_NCLE_DNAAffy6_GenomeWideSNP_6_F12_437216</t>
  </si>
  <si>
    <t>Unk62</t>
  </si>
  <si>
    <t>CVCL_0609</t>
  </si>
  <si>
    <t>Calu-6</t>
  </si>
  <si>
    <t>Calu-6.cel</t>
  </si>
  <si>
    <t>HONEY_p_NCLE_DNAAffy3_S_GenomeWideSNP_6_G10_293442</t>
  </si>
  <si>
    <t>Unk105</t>
  </si>
  <si>
    <t>CVCL_0236</t>
  </si>
  <si>
    <t>CAMA-1</t>
  </si>
  <si>
    <t>CAMA-1.cel</t>
  </si>
  <si>
    <t>PODIA_p_NCLE_DNAAffy7_GenomeWideSNP_6_A08_437580</t>
  </si>
  <si>
    <t>Unk157</t>
  </si>
  <si>
    <t>CVCL_1115</t>
  </si>
  <si>
    <t>Caov-3</t>
  </si>
  <si>
    <t>Caov-3.cel</t>
  </si>
  <si>
    <t>ARLES_p_NCLE_DNAAffy2_S_GenomeWideSNP_6_A10_256020</t>
  </si>
  <si>
    <t>CVCL_0201</t>
  </si>
  <si>
    <t>Caov-4</t>
  </si>
  <si>
    <t>Caov-4.cel</t>
  </si>
  <si>
    <t>LOBBY_p_NCLE_DNAAffy6_GenomeWideSNP_6_B06_437306</t>
  </si>
  <si>
    <t>CVCL_0202</t>
  </si>
  <si>
    <t>Capan-1</t>
  </si>
  <si>
    <t>CAPAN-1.cel</t>
  </si>
  <si>
    <t>FASTS_p_NCLE_DNAAffy4_S_GenomeWideSNP_6_D10_335278</t>
  </si>
  <si>
    <t>Unk227</t>
  </si>
  <si>
    <t>CVCL_0237</t>
  </si>
  <si>
    <t>Capan-2</t>
  </si>
  <si>
    <t>Capan-2.cel</t>
  </si>
  <si>
    <t>ARLES_p_NCLE_DNAAffy2_S_GenomeWideSNP_6_C04_256056</t>
  </si>
  <si>
    <t>Unk228</t>
  </si>
  <si>
    <t>CVCL_0026</t>
  </si>
  <si>
    <t>CaR-1.cel</t>
  </si>
  <si>
    <t>Unk658</t>
  </si>
  <si>
    <t>CVCL_1116</t>
  </si>
  <si>
    <t>CAS-1</t>
  </si>
  <si>
    <t>CAS-1.cel</t>
  </si>
  <si>
    <t>FIEFS_p_NCLE_DNA_Affy5_GenomeWideSNP_6_E02_411008</t>
  </si>
  <si>
    <t>CVCL_1117</t>
  </si>
  <si>
    <t>CCF-STTG1</t>
  </si>
  <si>
    <t>CCF-STTG1.cel</t>
  </si>
  <si>
    <t>LOBBY_p_NCLE_DNAAffy6_GenomeWideSNP_6_D03_437286</t>
  </si>
  <si>
    <t>CVCL_1118</t>
  </si>
  <si>
    <t>CCK-81.cel</t>
  </si>
  <si>
    <t>ARLES_p_NCLE_DNAAffy2_S_GenomeWideSNP_6_D11_256094</t>
  </si>
  <si>
    <t>CVCL_2873</t>
  </si>
  <si>
    <t>CCRF-CEM.cel</t>
  </si>
  <si>
    <t>CVCL_0207</t>
  </si>
  <si>
    <t>CESS.cel</t>
  </si>
  <si>
    <t>CVCL_0209</t>
  </si>
  <si>
    <t>CFPAC</t>
  </si>
  <si>
    <t>CFPAC-1.cel</t>
  </si>
  <si>
    <t>FASTS_p_NCLE_DNAAffy4_S_GenomeWideSNP_6_C02_335238</t>
  </si>
  <si>
    <t>Unk229</t>
  </si>
  <si>
    <t>CVCL_1119</t>
  </si>
  <si>
    <t>CGTH-W-1.cel</t>
  </si>
  <si>
    <t>VAULT_p_NCLE_DNAAffy14_GenomeWideSNP_6_C10_698660</t>
  </si>
  <si>
    <t>CVCL_1120</t>
  </si>
  <si>
    <t>ChaGo-K-1</t>
  </si>
  <si>
    <t>ChaGo-K-1.cel</t>
  </si>
  <si>
    <t>Unk444</t>
  </si>
  <si>
    <t>CVCL_1121</t>
  </si>
  <si>
    <t>CHL-1.cel</t>
  </si>
  <si>
    <t>LIMPS_p_NCLE_DNA2N_GenomeWideSNP_6_F11_246750</t>
  </si>
  <si>
    <t>Unk94</t>
  </si>
  <si>
    <t>CVCL_1122</t>
  </si>
  <si>
    <t>CHP-126</t>
  </si>
  <si>
    <t>CHP-126.cel</t>
  </si>
  <si>
    <t>CHARY_p_NCLE_DNAAffy9_GenomeWideSNP_6_H04_490342</t>
  </si>
  <si>
    <t>CVCL_1123</t>
  </si>
  <si>
    <t>ega-box-03_CHP-134.cel</t>
  </si>
  <si>
    <t>CVCL_1124</t>
  </si>
  <si>
    <t>CHP-212</t>
  </si>
  <si>
    <t>CHP-212.cel</t>
  </si>
  <si>
    <t>FASTS_p_NCLE_DNAAffy4_S_GenomeWideSNP_6_D02_335262</t>
  </si>
  <si>
    <t>Unk351</t>
  </si>
  <si>
    <t>CVCL_1125</t>
  </si>
  <si>
    <t>CHSA0011.cel</t>
  </si>
  <si>
    <t>CVCL_X483</t>
  </si>
  <si>
    <t>CHSA0108.cel</t>
  </si>
  <si>
    <t>CVCL_X484</t>
  </si>
  <si>
    <t>CHSA8926.cel</t>
  </si>
  <si>
    <t>CVCL_X485</t>
  </si>
  <si>
    <t>Ci-1</t>
  </si>
  <si>
    <t>BOWER_p_NCLE_DNAAffy8_GenomeWideSNP_6_C05_464570</t>
  </si>
  <si>
    <t>Unk32</t>
  </si>
  <si>
    <t>CVCL_1861</t>
  </si>
  <si>
    <t>CJM</t>
  </si>
  <si>
    <t>QUAFF_p_NCLE_DNAAffy12_GenomeWideSNP_6_E06_592754</t>
  </si>
  <si>
    <t>CVCL_U797</t>
  </si>
  <si>
    <t>CL-11</t>
  </si>
  <si>
    <t>CL-11.cel</t>
  </si>
  <si>
    <t>CHARY_p_NCLE_DNAAffy9_GenomeWideSNP_6_D07_490364</t>
  </si>
  <si>
    <t>Unk202</t>
  </si>
  <si>
    <t>CVCL_1978</t>
  </si>
  <si>
    <t>CL-34</t>
  </si>
  <si>
    <t>CL-34.cel</t>
  </si>
  <si>
    <t>CHARY_p_NCLE_DNAAffy9_GenomeWideSNP_6_H03_490396</t>
  </si>
  <si>
    <t>Unk204</t>
  </si>
  <si>
    <t>CVCL_1980</t>
  </si>
  <si>
    <t>CL-40.cel</t>
  </si>
  <si>
    <t>VAULT_p_NCLE_DNAAffy14_GenomeWideSNP_6_G12_698668</t>
  </si>
  <si>
    <t>Unk203</t>
  </si>
  <si>
    <t>CVCL_1982</t>
  </si>
  <si>
    <t>CMK</t>
  </si>
  <si>
    <t>CMK.cel</t>
  </si>
  <si>
    <t>CVCL_0216</t>
  </si>
  <si>
    <t>CMK-11-5</t>
  </si>
  <si>
    <t>FIEFS_p_NCLE_DNA_Affy5_GenomeWideSNP_6_F11_410972</t>
  </si>
  <si>
    <t>CVCL_0217</t>
  </si>
  <si>
    <t>CMK-86</t>
  </si>
  <si>
    <t>PODIA_p_NCLE_DNAAffy7_GenomeWideSNP_6_E12_437392</t>
  </si>
  <si>
    <t>CVCL_2804</t>
  </si>
  <si>
    <t>CML-T1.cel</t>
  </si>
  <si>
    <t>MISTS_p_NCLE_DNAAffy11_GenomeWideSNP_6_D12_578440</t>
  </si>
  <si>
    <t>CVCL_1126</t>
  </si>
  <si>
    <t>CoCM-1</t>
  </si>
  <si>
    <t>CVCL_1127</t>
  </si>
  <si>
    <t>COLO-201</t>
  </si>
  <si>
    <t>Unk205</t>
  </si>
  <si>
    <t>CVCL_1987</t>
  </si>
  <si>
    <t>COLO-205.cel</t>
  </si>
  <si>
    <t>LOBBY_p_NCLE_DNAAffy6_GenomeWideSNP_6_B10_437314</t>
  </si>
  <si>
    <t>Unk588</t>
  </si>
  <si>
    <t>CVCL_0218</t>
  </si>
  <si>
    <t>COLO-206F</t>
  </si>
  <si>
    <t>Unk261</t>
  </si>
  <si>
    <t>CVCL_1988</t>
  </si>
  <si>
    <t>COLO-320DM</t>
  </si>
  <si>
    <t>Unk26</t>
  </si>
  <si>
    <t>CVCL_0219</t>
  </si>
  <si>
    <t>COLO-668</t>
  </si>
  <si>
    <t>COLO-668.cel</t>
  </si>
  <si>
    <t>AWASH_p_NCLE_DNAAffy10_GenomeWideSNP_6_B02_542866</t>
  </si>
  <si>
    <t>CVCL_1128</t>
  </si>
  <si>
    <t>COLO-680N</t>
  </si>
  <si>
    <t>COLO-680N.cel</t>
  </si>
  <si>
    <t>CHARY_p_NCLE_DNAAffy9_GenomeWideSNP_6_E05_490472</t>
  </si>
  <si>
    <t>Unk648</t>
  </si>
  <si>
    <t>CVCL_1131</t>
  </si>
  <si>
    <t>COLO-684</t>
  </si>
  <si>
    <t>COLO-684.cel</t>
  </si>
  <si>
    <t>MISTS_p_NCLE_DNAAffy11_GenomeWideSNP_6_A10_578332</t>
  </si>
  <si>
    <t>CVCL_1132</t>
  </si>
  <si>
    <t>COLO-699</t>
  </si>
  <si>
    <t>Unk262</t>
  </si>
  <si>
    <t>CVCL_1992</t>
  </si>
  <si>
    <t>COLO-741.cel</t>
  </si>
  <si>
    <t>HONEY_p_NCLE_DNAAffy3_S_GenomeWideSNP_6_B03_293308</t>
  </si>
  <si>
    <t>Unk27</t>
  </si>
  <si>
    <t>CVCL_1133</t>
  </si>
  <si>
    <t>COLO-775</t>
  </si>
  <si>
    <t>MISTS_p_NCLE_DNAAffy11_GenomeWideSNP_6_E06_578362</t>
  </si>
  <si>
    <t>CVCL_1996</t>
  </si>
  <si>
    <t>COLO-792</t>
  </si>
  <si>
    <t>COLO-792.cel</t>
  </si>
  <si>
    <t>MISTS_p_NCLE_DNAAffy11_GenomeWideSNP_6_B12_578288</t>
  </si>
  <si>
    <t>Unk632</t>
  </si>
  <si>
    <t>CVCL_1134</t>
  </si>
  <si>
    <t>COLO-794</t>
  </si>
  <si>
    <t>Unk383</t>
  </si>
  <si>
    <t>CVCL_2408</t>
  </si>
  <si>
    <t>COLO-829</t>
  </si>
  <si>
    <t>COLO-829.cel</t>
  </si>
  <si>
    <t>LIMPS_p_NCLE_DNA2N_GenomeWideSNP_6_D05_246690</t>
  </si>
  <si>
    <t>Unk74</t>
  </si>
  <si>
    <t>CVCL_1137</t>
  </si>
  <si>
    <t>COLO-853</t>
  </si>
  <si>
    <t>Unk382</t>
  </si>
  <si>
    <t>CVCL_2003</t>
  </si>
  <si>
    <t>COLO-857</t>
  </si>
  <si>
    <t>Unk384</t>
  </si>
  <si>
    <t>CVCL_2004</t>
  </si>
  <si>
    <t>COLO-320</t>
  </si>
  <si>
    <t>COLO-320-HSR.cel</t>
  </si>
  <si>
    <t>CHARY_p_NCLE_DNAAffy9_GenomeWideSNP_6_B01_490394</t>
  </si>
  <si>
    <t>CVCL_1989</t>
  </si>
  <si>
    <t>COLO-678</t>
  </si>
  <si>
    <t>COLO-678.cel</t>
  </si>
  <si>
    <t>CHARY_p_NCLE_DNAAffy9_GenomeWideSNP_6_G08_490452</t>
  </si>
  <si>
    <t>Unk48</t>
  </si>
  <si>
    <t>CVCL_1129</t>
  </si>
  <si>
    <t>COLO-679</t>
  </si>
  <si>
    <t>COLO-679.cel</t>
  </si>
  <si>
    <t>ARLES_p_NCLE_DNAAffy2_S_GenomeWideSNP_6_F06_256132</t>
  </si>
  <si>
    <t>Unk125</t>
  </si>
  <si>
    <t>CVCL_1130</t>
  </si>
  <si>
    <t>COLO-704</t>
  </si>
  <si>
    <t>LIMPS_p_NCLE_DNA2N_GenomeWideSNP_6_B10_246652</t>
  </si>
  <si>
    <t>Unk417</t>
  </si>
  <si>
    <t>CVCL_1994</t>
  </si>
  <si>
    <t>COLO-783</t>
  </si>
  <si>
    <t>COLO-783.cel</t>
  </si>
  <si>
    <t>HONEY_p_NCLE_DNAAffy3_S_GenomeWideSNP_6_D08_293366</t>
  </si>
  <si>
    <t>Unk559</t>
  </si>
  <si>
    <t>CVCL_1997</t>
  </si>
  <si>
    <t>COLO-800</t>
  </si>
  <si>
    <t>COLO-800.cel</t>
  </si>
  <si>
    <t>ARLES_p_NCLE_DNAAffy2_S_GenomeWideSNP_6_D10_256092</t>
  </si>
  <si>
    <t>Unk126</t>
  </si>
  <si>
    <t>CVCL_1135</t>
  </si>
  <si>
    <t>COLO-818</t>
  </si>
  <si>
    <t>Unk516</t>
  </si>
  <si>
    <t>CVCL_1998</t>
  </si>
  <si>
    <t>COLO-824.cel</t>
  </si>
  <si>
    <t>CVCL_1136</t>
  </si>
  <si>
    <t>COLO-849</t>
  </si>
  <si>
    <t>ARLES_p_NCLE_DNAAffy2_S_GenomeWideSNP_6_E11_256118</t>
  </si>
  <si>
    <t>CVCL_2002</t>
  </si>
  <si>
    <t>COR-L105</t>
  </si>
  <si>
    <t>COR-L105.cel</t>
  </si>
  <si>
    <t>VAULT_p_NCLE_DNAAffy14_GenomeWideSNP_6_C04_698598</t>
  </si>
  <si>
    <t>CVCL_1138</t>
  </si>
  <si>
    <t>COR-L23</t>
  </si>
  <si>
    <t>COR-L23.cel</t>
  </si>
  <si>
    <t>FASTS_p_NCLE_DNAAffy4_S_GenomeWideSNP_6_A06_335198</t>
  </si>
  <si>
    <t>CVCL_1139</t>
  </si>
  <si>
    <t>COR-L24</t>
  </si>
  <si>
    <t>MISTS_p_NCLE_DNAAffy11_GenomeWideSNP_6_A04_578330</t>
  </si>
  <si>
    <t>CVCL_2409</t>
  </si>
  <si>
    <t>COR-L26</t>
  </si>
  <si>
    <t>Unk297</t>
  </si>
  <si>
    <t>CVCL_2410</t>
  </si>
  <si>
    <t>COR-L279</t>
  </si>
  <si>
    <t>COR-L279.cel</t>
  </si>
  <si>
    <t>AWASH_p_NCLE_DNAAffy10_GenomeWideSNP_6_E10_542926</t>
  </si>
  <si>
    <t>Unk423</t>
  </si>
  <si>
    <t>CVCL_1140</t>
  </si>
  <si>
    <t>COR-L303.cel</t>
  </si>
  <si>
    <t>CVCL_2411</t>
  </si>
  <si>
    <t>COR-L311</t>
  </si>
  <si>
    <t>COR-L311.cel</t>
  </si>
  <si>
    <t>MISTS_p_NCLE_DNAAffy11_GenomeWideSNP_6_A05_578382</t>
  </si>
  <si>
    <t>CVCL_2412</t>
  </si>
  <si>
    <t>COR-L32.cel</t>
  </si>
  <si>
    <t>CVCL_2413</t>
  </si>
  <si>
    <t>COR-L321.cel</t>
  </si>
  <si>
    <t>CVCL_2414</t>
  </si>
  <si>
    <t>COR-L47</t>
  </si>
  <si>
    <t>MISTS_p_NCLE_DNAAffy11_GenomeWideSNP_6_H07_578444</t>
  </si>
  <si>
    <t>Unk601</t>
  </si>
  <si>
    <t>CVCL_2415</t>
  </si>
  <si>
    <t>COR-L51</t>
  </si>
  <si>
    <t>MISTS_p_NCLE_DNAAffy11_GenomeWideSNP_6_E01_578336</t>
  </si>
  <si>
    <t>CVCL_2416</t>
  </si>
  <si>
    <t>COR-L88</t>
  </si>
  <si>
    <t>COR-L88.cel</t>
  </si>
  <si>
    <t>MISTS_p_NCLE_DNAAffy11_GenomeWideSNP_6_E03_578338</t>
  </si>
  <si>
    <t>Unk603</t>
  </si>
  <si>
    <t>CVCL_1141</t>
  </si>
  <si>
    <t>COR-L95</t>
  </si>
  <si>
    <t>COR-L95.cel</t>
  </si>
  <si>
    <t>MISTS_p_NCLE_DNAAffy11_GenomeWideSNP_6_D09_578416</t>
  </si>
  <si>
    <t>CVCL_2418</t>
  </si>
  <si>
    <t>COV318</t>
  </si>
  <si>
    <t>FIEFS_p_NCLE_DNA_Affy5_GenomeWideSNP_6_E12_410982</t>
  </si>
  <si>
    <t>Unk581</t>
  </si>
  <si>
    <t>CVCL_2419</t>
  </si>
  <si>
    <t>COV362</t>
  </si>
  <si>
    <t>AWASH_p_NCLE_DNAAffy10_GenomeWideSNP_6_G08_542792</t>
  </si>
  <si>
    <t>Unk479</t>
  </si>
  <si>
    <t>CVCL_2420</t>
  </si>
  <si>
    <t>COV413A</t>
  </si>
  <si>
    <t>Unk481</t>
  </si>
  <si>
    <t>CVCL_2422</t>
  </si>
  <si>
    <t>COV413B</t>
  </si>
  <si>
    <t>Unk580</t>
  </si>
  <si>
    <t>CVCL_2423</t>
  </si>
  <si>
    <t>COV434</t>
  </si>
  <si>
    <t>MISTS_p_NCLE_DNAAffy11_GenomeWideSNP_6_E02_578280</t>
  </si>
  <si>
    <t>Unk582</t>
  </si>
  <si>
    <t>CVCL_2010</t>
  </si>
  <si>
    <t>COV504</t>
  </si>
  <si>
    <t>FIEFS_p_NCLE_DNA_Affy5_GenomeWideSNP_6_E07_410998</t>
  </si>
  <si>
    <t>Unk425</t>
  </si>
  <si>
    <t>CVCL_2424</t>
  </si>
  <si>
    <t>COV644</t>
  </si>
  <si>
    <t>MISTS_p_NCLE_DNAAffy11_GenomeWideSNP_6_H10_578276</t>
  </si>
  <si>
    <t>Unk301</t>
  </si>
  <si>
    <t>CVCL_2425</t>
  </si>
  <si>
    <t>CP67-MEL.cel</t>
  </si>
  <si>
    <t>CVCL_1145</t>
  </si>
  <si>
    <t>LIMPS_p_NCLE_DNA2N_GenomeWideSNP_6_D01_246682</t>
  </si>
  <si>
    <t>Unk602</t>
  </si>
  <si>
    <t>CVCL_1146</t>
  </si>
  <si>
    <t>CRO-AP2.cel</t>
  </si>
  <si>
    <t>CVCL_1147</t>
  </si>
  <si>
    <t>CRO-AP3.CEL</t>
  </si>
  <si>
    <t>CVCL_1810</t>
  </si>
  <si>
    <t>CS1.cel</t>
  </si>
  <si>
    <t>CVCL_T023</t>
  </si>
  <si>
    <t>CTB-1.cel</t>
  </si>
  <si>
    <t>CVCL_1149</t>
  </si>
  <si>
    <t>CTV-1.cel</t>
  </si>
  <si>
    <t>CVCL_1150</t>
  </si>
  <si>
    <t>CW-2</t>
  </si>
  <si>
    <t>ega-box-03_CW-2.cel</t>
  </si>
  <si>
    <t>QUAFF_p_NCLE_DNAAffy12_GenomeWideSNP_6_B03_592764</t>
  </si>
  <si>
    <t>Unk619</t>
  </si>
  <si>
    <t>CVCL_1151</t>
  </si>
  <si>
    <t>CX-1</t>
  </si>
  <si>
    <t>Unk49</t>
  </si>
  <si>
    <t>CVCL_2011</t>
  </si>
  <si>
    <t>D-245MG</t>
  </si>
  <si>
    <t>D-245MG.cel</t>
  </si>
  <si>
    <t>CVCL_1152</t>
  </si>
  <si>
    <t>D-247MG.cel</t>
  </si>
  <si>
    <t>CVCL_1153</t>
  </si>
  <si>
    <t>D-263MG.cel</t>
  </si>
  <si>
    <t>CVCL_1154</t>
  </si>
  <si>
    <t>D-283MED</t>
  </si>
  <si>
    <t>D-283MED.cel</t>
  </si>
  <si>
    <t>FIEFS_p_NCLE_DNA_Affy5_GenomeWideSNP_6_B04_410886</t>
  </si>
  <si>
    <t>CVCL_1155</t>
  </si>
  <si>
    <t>D-336MG.cel</t>
  </si>
  <si>
    <t>CVCL_1156</t>
  </si>
  <si>
    <t>D-392MG.cel</t>
  </si>
  <si>
    <t>CVCL_1158</t>
  </si>
  <si>
    <t>D-423MG.cel</t>
  </si>
  <si>
    <t>CVCL_1160</t>
  </si>
  <si>
    <t>D-502MG.cel</t>
  </si>
  <si>
    <t>CVCL_1162</t>
  </si>
  <si>
    <t>D-542MG.cel</t>
  </si>
  <si>
    <t>CVCL_1164</t>
  </si>
  <si>
    <t>D-566MG.cel</t>
  </si>
  <si>
    <t>CVCL_1166</t>
  </si>
  <si>
    <t>D341-Med</t>
  </si>
  <si>
    <t>BOWER_p_NCLE_DNAAffy8_GenomeWideSNP_6_A01_464622</t>
  </si>
  <si>
    <t>CVCL_0018</t>
  </si>
  <si>
    <t>DAN-G</t>
  </si>
  <si>
    <t>DAN-G.cel</t>
  </si>
  <si>
    <t>FASTS_p_NCLE_DNAAffy4_S_GenomeWideSNP_6_A04_335194</t>
  </si>
  <si>
    <t>Unk473</t>
  </si>
  <si>
    <t>CVCL_0243</t>
  </si>
  <si>
    <t>Daoy</t>
  </si>
  <si>
    <t>Daoy.cel</t>
  </si>
  <si>
    <t>FASTS_p_NCLE_DNAAffy4_S_GenomeWideSNP_6_C12_335258</t>
  </si>
  <si>
    <t>CVCL_1167</t>
  </si>
  <si>
    <t>Daudi</t>
  </si>
  <si>
    <t>Daudi.cel</t>
  </si>
  <si>
    <t>FIEFS_p_NCLE_DNA_Affy5_GenomeWideSNP_6_D03_411032</t>
  </si>
  <si>
    <t>Unk132</t>
  </si>
  <si>
    <t>CVCL_0008</t>
  </si>
  <si>
    <t>DB</t>
  </si>
  <si>
    <t>DB.cel</t>
  </si>
  <si>
    <t>FASTS_p_NCLE_DNAAffy4_S_GenomeWideSNP_6_G02_335334</t>
  </si>
  <si>
    <t>Unk31</t>
  </si>
  <si>
    <t>CVCL_1168</t>
  </si>
  <si>
    <t>DBTRG-05MG</t>
  </si>
  <si>
    <t>ARLES_p_NCLE_DNAAffy2_S_GenomeWideSNP_6_A06_256012</t>
  </si>
  <si>
    <t>CVCL_1169</t>
  </si>
  <si>
    <t>DEL</t>
  </si>
  <si>
    <t>DEL.cel</t>
  </si>
  <si>
    <t>CHARY_p_NCLE_DNAAffy9_GenomeWideSNP_6_C07_490506</t>
  </si>
  <si>
    <t>CVCL_1170</t>
  </si>
  <si>
    <t>Detroit-562</t>
  </si>
  <si>
    <t>Detroit562.cel</t>
  </si>
  <si>
    <t>HONEY_p_NCLE_DNAAffy3_S_GenomeWideSNP_6_G02_293426</t>
  </si>
  <si>
    <t>Unk293</t>
  </si>
  <si>
    <t>CVCL_1171</t>
  </si>
  <si>
    <t>DG-75.cel</t>
  </si>
  <si>
    <t>CVCL_0244</t>
  </si>
  <si>
    <t>DIFI.cel</t>
  </si>
  <si>
    <t>CVCL_6895</t>
  </si>
  <si>
    <t>DJM-1.cel</t>
  </si>
  <si>
    <t>CVCL_1172</t>
  </si>
  <si>
    <t>DK-MG</t>
  </si>
  <si>
    <t>DK-MG.cel</t>
  </si>
  <si>
    <t>FASTS_p_NCLE_DNAAffy4_S_GenomeWideSNP_6_B11_335232</t>
  </si>
  <si>
    <t>CVCL_1173</t>
  </si>
  <si>
    <t>DLD-1</t>
  </si>
  <si>
    <t>LIMPS_p_NCLE_DNA2N_GenomeWideSNP_6_D11_246702</t>
  </si>
  <si>
    <t>Unk15</t>
  </si>
  <si>
    <t>CVCL_0248</t>
  </si>
  <si>
    <t>DM-3</t>
  </si>
  <si>
    <t>EPHOR_p_NCLE_Achilles_DNAAffy15_GenomeWideSNP_6_B11_780304</t>
  </si>
  <si>
    <t>CVCL_2019</t>
  </si>
  <si>
    <t>DMS-114</t>
  </si>
  <si>
    <t>DMS-114.cel</t>
  </si>
  <si>
    <t>LOBBY_p_NCLE_DNAAffy6_GenomeWideSNP_6_D04_437284</t>
  </si>
  <si>
    <t>CVCL_1174</t>
  </si>
  <si>
    <t>DMS-153</t>
  </si>
  <si>
    <t>BOWER_p_NCLE_DNAAffy8_GenomeWideSNP_6_E05_464700</t>
  </si>
  <si>
    <t>CVCL_1175</t>
  </si>
  <si>
    <t>DMS-273</t>
  </si>
  <si>
    <t>DMS-273.cel</t>
  </si>
  <si>
    <t>AWASH_p_NCLE_DNAAffy10_GenomeWideSNP_6_D07_542826</t>
  </si>
  <si>
    <t>Unk279</t>
  </si>
  <si>
    <t>CVCL_1176</t>
  </si>
  <si>
    <t>DMS-454</t>
  </si>
  <si>
    <t>AWASH_p_NCLE_DNAAffy10_GenomeWideSNP_6_B11_542808</t>
  </si>
  <si>
    <t>Unk635</t>
  </si>
  <si>
    <t>CVCL_2438</t>
  </si>
  <si>
    <t>DMS-53</t>
  </si>
  <si>
    <t>DMS-53.cel</t>
  </si>
  <si>
    <t>BOWER_p_NCLE_DNAAffy8_GenomeWideSNP_6_C06_464568</t>
  </si>
  <si>
    <t>Unk653</t>
  </si>
  <si>
    <t>CVCL_1177</t>
  </si>
  <si>
    <t>DMS-79</t>
  </si>
  <si>
    <t>DMS-79.cel</t>
  </si>
  <si>
    <t>LIMPS_p_NCLE_DNA2N_GenomeWideSNP_6_D08_246696</t>
  </si>
  <si>
    <t>Unk422</t>
  </si>
  <si>
    <t>CVCL_1178</t>
  </si>
  <si>
    <t>VAULT_p_NCLE_DNAAffy14_GenomeWideSNP_6_G04_698650</t>
  </si>
  <si>
    <t>CVCL_2022</t>
  </si>
  <si>
    <t>DOHH-2</t>
  </si>
  <si>
    <t>DOHH-2.cel</t>
  </si>
  <si>
    <t>MISTS_p_NCLE_DNAAffy11_GenomeWideSNP_6_A12_578328</t>
  </si>
  <si>
    <t>Unk33</t>
  </si>
  <si>
    <t>CVCL_1179</t>
  </si>
  <si>
    <t>DOK.cel</t>
  </si>
  <si>
    <t>Unk403</t>
  </si>
  <si>
    <t>CVCL_1180</t>
  </si>
  <si>
    <t>Dor13</t>
  </si>
  <si>
    <t>Unk213</t>
  </si>
  <si>
    <t>character(0)</t>
  </si>
  <si>
    <t>ega-box-03_DoTc2-4510.cel</t>
  </si>
  <si>
    <t>CVCL_1181</t>
  </si>
  <si>
    <t>DOV13.cel</t>
  </si>
  <si>
    <t>CVCL_6774</t>
  </si>
  <si>
    <t>DSH1.cel</t>
  </si>
  <si>
    <t>CVCL_1182</t>
  </si>
  <si>
    <t>DU-145.cel</t>
  </si>
  <si>
    <t>LIMPS_p_NCLE_DNA2N_GenomeWideSNP_6_F03_246734</t>
  </si>
  <si>
    <t>Unk454</t>
  </si>
  <si>
    <t>CVCL_0105</t>
  </si>
  <si>
    <t>DU-4475</t>
  </si>
  <si>
    <t>DU-4475.cel</t>
  </si>
  <si>
    <t>FIEFS_p_NCLE_DNA_Affy5_GenomeWideSNP_6_C01_411060</t>
  </si>
  <si>
    <t>Unk540</t>
  </si>
  <si>
    <t>CVCL_1183</t>
  </si>
  <si>
    <t>DV-90</t>
  </si>
  <si>
    <t>BOWER_p_NCLE_DNAAffy8_GenomeWideSNP_6_C07_464566</t>
  </si>
  <si>
    <t>Unk511</t>
  </si>
  <si>
    <t>CVCL_1184</t>
  </si>
  <si>
    <t>EB-3.cel</t>
  </si>
  <si>
    <t>Unk22</t>
  </si>
  <si>
    <t>CVCL_1185</t>
  </si>
  <si>
    <t>EB1</t>
  </si>
  <si>
    <t>FIEFS_p_NCLE_DNA_Affy5_GenomeWideSNP_6_F06_410978</t>
  </si>
  <si>
    <t>Unk24</t>
  </si>
  <si>
    <t>CVCL_2027</t>
  </si>
  <si>
    <t>EB2.cel</t>
  </si>
  <si>
    <t>FIEFS_p_NCLE_DNA_Affy5_GenomeWideSNP_6_C06_411046</t>
  </si>
  <si>
    <t>Unk298</t>
  </si>
  <si>
    <t>CVCL_1186</t>
  </si>
  <si>
    <t>EBC-1</t>
  </si>
  <si>
    <t>PODIA_p_NCLE_DNAAffy7_GenomeWideSNP_6_A07_437582</t>
  </si>
  <si>
    <t>Unk50</t>
  </si>
  <si>
    <t>CVCL_2891</t>
  </si>
  <si>
    <t>EC-GI-10</t>
  </si>
  <si>
    <t>QUAFF_p_NCLE_DNAAffy12_GenomeWideSNP_6_F12_592786</t>
  </si>
  <si>
    <t>CVCL_1187</t>
  </si>
  <si>
    <t>ECC10</t>
  </si>
  <si>
    <t>QUAFF_p_NCLE_DNAAffy12_GenomeWideSNP_6_B12_592788</t>
  </si>
  <si>
    <t>CVCL_1188</t>
  </si>
  <si>
    <t>ECC12</t>
  </si>
  <si>
    <t>QUAFF_p_NCLE_DNAAffy12_GenomeWideSNP_6_E04_592716</t>
  </si>
  <si>
    <t>CVCL_1189</t>
  </si>
  <si>
    <t>EF027</t>
  </si>
  <si>
    <t>EFO-27.cel</t>
  </si>
  <si>
    <t>LIMPS_p_NCLE_DNA2N_GenomeWideSNP_6_G05_246762</t>
  </si>
  <si>
    <t>Unk107</t>
  </si>
  <si>
    <t>EFE-184</t>
  </si>
  <si>
    <t>HONEY_p_NCLE_DNAAffy3_S_GenomeWideSNP_6_D10_293370</t>
  </si>
  <si>
    <t>CVCL_1191</t>
  </si>
  <si>
    <t>EFM-19</t>
  </si>
  <si>
    <t>EFM-19.cel</t>
  </si>
  <si>
    <t>LIMPS_p_NCLE_DNA2N_GenomeWideSNP_6_E11_246726</t>
  </si>
  <si>
    <t>Unk158</t>
  </si>
  <si>
    <t>CVCL_0253</t>
  </si>
  <si>
    <t>EFM-192A</t>
  </si>
  <si>
    <t>EFM-192A.cel</t>
  </si>
  <si>
    <t>LIMPS_p_NCLE_DNA2N_GenomeWideSNP_6_H09_246794</t>
  </si>
  <si>
    <t>Unk160</t>
  </si>
  <si>
    <t>CVCL_1812</t>
  </si>
  <si>
    <t>EFM-192B</t>
  </si>
  <si>
    <t>Unk488</t>
  </si>
  <si>
    <t>CVCL_1813</t>
  </si>
  <si>
    <t>EFM-192C</t>
  </si>
  <si>
    <t>Unk542</t>
  </si>
  <si>
    <t>CVCL_1814</t>
  </si>
  <si>
    <t>EFO-21</t>
  </si>
  <si>
    <t>EFO-21.cel</t>
  </si>
  <si>
    <t>LIMPS_p_NCLE_DNA2N_GenomeWideSNP_6_F04_246736</t>
  </si>
  <si>
    <t>CVCL_0029</t>
  </si>
  <si>
    <t>EGI-1.cel</t>
  </si>
  <si>
    <t>CVCL_1193</t>
  </si>
  <si>
    <t>EHEB</t>
  </si>
  <si>
    <t>EHEB.cel</t>
  </si>
  <si>
    <t>CHARY_p_NCLE_DNAAffy9_GenomeWideSNP_6_F11_490410</t>
  </si>
  <si>
    <t>CVCL_1194</t>
  </si>
  <si>
    <t>EJM</t>
  </si>
  <si>
    <t>EJM.cel</t>
  </si>
  <si>
    <t>CHARY_p_NCLE_DNAAffy9_GenomeWideSNP_6_B02_490372</t>
  </si>
  <si>
    <t>Unk268</t>
  </si>
  <si>
    <t>CVCL_2030</t>
  </si>
  <si>
    <t>EKVX</t>
  </si>
  <si>
    <t>EKVX.cel</t>
  </si>
  <si>
    <t>Unk52</t>
  </si>
  <si>
    <t>CVCL_1195</t>
  </si>
  <si>
    <t>ega-box-03_EM-2.cel</t>
  </si>
  <si>
    <t>CHARY_p_NCLE_DNAAffy9_GenomeWideSNP_6_B05_490454</t>
  </si>
  <si>
    <t>CVCL_1196</t>
  </si>
  <si>
    <t>EMC-BAC-1.cel</t>
  </si>
  <si>
    <t>CVCL_X486</t>
  </si>
  <si>
    <t>EMC-BAC-2.cel</t>
  </si>
  <si>
    <t>CVCL_X487</t>
  </si>
  <si>
    <t>EN</t>
  </si>
  <si>
    <t>EN.cel</t>
  </si>
  <si>
    <t>HONEY_p_NCLE_DNAAffy3_S_GenomeWideSNP_6_A09_293296</t>
  </si>
  <si>
    <t>CVCL_2034</t>
  </si>
  <si>
    <t>EOL-1</t>
  </si>
  <si>
    <t>MISTS_p_NCLE_DNAAffy11_GenomeWideSNP_6_D11_578356</t>
  </si>
  <si>
    <t>CVCL_0258</t>
  </si>
  <si>
    <t>EPLC-272H</t>
  </si>
  <si>
    <t>EPLC-272H.cel</t>
  </si>
  <si>
    <t>HONEY_p_NCLE_DNAAffy3_S_GenomeWideSNP_6_H04_293454</t>
  </si>
  <si>
    <t>Unk513</t>
  </si>
  <si>
    <t>CVCL_1197</t>
  </si>
  <si>
    <t>ES-2</t>
  </si>
  <si>
    <t>ES-2.cel</t>
  </si>
  <si>
    <t>FASTS_p_NCLE_DNAAffy4_S_GenomeWideSNP_6_B12_335234</t>
  </si>
  <si>
    <t>Unk214</t>
  </si>
  <si>
    <t>CVCL_3509</t>
  </si>
  <si>
    <t>ES1.cel</t>
  </si>
  <si>
    <t>CVCL_1198</t>
  </si>
  <si>
    <t>ES3.cel</t>
  </si>
  <si>
    <t>CVCL_1199</t>
  </si>
  <si>
    <t>ES4.cel</t>
  </si>
  <si>
    <t>CVCL_1200</t>
  </si>
  <si>
    <t>ES5.cel</t>
  </si>
  <si>
    <t>CVCL_1201</t>
  </si>
  <si>
    <t>ES7.cel</t>
  </si>
  <si>
    <t>CVCL_1203</t>
  </si>
  <si>
    <t>ES8.cel</t>
  </si>
  <si>
    <t>CVCL_1204</t>
  </si>
  <si>
    <t>ESO26.cel</t>
  </si>
  <si>
    <t>CVCL_2035</t>
  </si>
  <si>
    <t>ESO51.cel</t>
  </si>
  <si>
    <t>CVCL_2036</t>
  </si>
  <si>
    <t>ESS-1</t>
  </si>
  <si>
    <t>ESS-1.cel</t>
  </si>
  <si>
    <t>CVCL_1205</t>
  </si>
  <si>
    <t>ETK-1.cel</t>
  </si>
  <si>
    <t>CVCL_1206</t>
  </si>
  <si>
    <t>EVSA-T.cel</t>
  </si>
  <si>
    <t>Unk159</t>
  </si>
  <si>
    <t>CVCL_1207</t>
  </si>
  <si>
    <t>EW-1.cel</t>
  </si>
  <si>
    <t>CVCL_1208</t>
  </si>
  <si>
    <t>EW-11.cel</t>
  </si>
  <si>
    <t>CVCL_1209</t>
  </si>
  <si>
    <t>EW-12.cel</t>
  </si>
  <si>
    <t>CVCL_1210</t>
  </si>
  <si>
    <t>EW-13.cel</t>
  </si>
  <si>
    <t>CVCL_1211</t>
  </si>
  <si>
    <t>EW-16.cel</t>
  </si>
  <si>
    <t>CVCL_1212</t>
  </si>
  <si>
    <t>EW-18.cel</t>
  </si>
  <si>
    <t>CVCL_1213</t>
  </si>
  <si>
    <t>EW-22.cel</t>
  </si>
  <si>
    <t>CVCL_1214</t>
  </si>
  <si>
    <t>EW-24.cel</t>
  </si>
  <si>
    <t>CVCL_1215</t>
  </si>
  <si>
    <t>EW-3.cel</t>
  </si>
  <si>
    <t>CVCL_1216</t>
  </si>
  <si>
    <t>EW-7.cel</t>
  </si>
  <si>
    <t>CVCL_1217</t>
  </si>
  <si>
    <t>EWS502</t>
  </si>
  <si>
    <t>EPHOR_p_NCLE_Achilles_DNAAffy15_GenomeWideSNP_6_F01_780336</t>
  </si>
  <si>
    <t>CVCL_S740</t>
  </si>
  <si>
    <t>F-36P</t>
  </si>
  <si>
    <t>AWASH_p_NCLE_DNAAffy10_GenomeWideSNP_6_D03_542924</t>
  </si>
  <si>
    <t>CVCL_2037</t>
  </si>
  <si>
    <t>F5</t>
  </si>
  <si>
    <t>EPHOR_p_NCLE_Achilles_DNAAffy15_GenomeWideSNP_6_D06_780350</t>
  </si>
  <si>
    <t>CVCL_V616</t>
  </si>
  <si>
    <t>FaDu</t>
  </si>
  <si>
    <t>FADU.cel</t>
  </si>
  <si>
    <t>FASTS_p_NCLE_DNAAffy4_S_GenomeWideSNP_6_F12_335330</t>
  </si>
  <si>
    <t>Unk569</t>
  </si>
  <si>
    <t>CVCL_1218</t>
  </si>
  <si>
    <t>Farage.cel</t>
  </si>
  <si>
    <t>Unk23</t>
  </si>
  <si>
    <t>CVCL_3302</t>
  </si>
  <si>
    <t>FLO-1.cel</t>
  </si>
  <si>
    <t>CVCL_2045</t>
  </si>
  <si>
    <t>FTC-133</t>
  </si>
  <si>
    <t>VAULT_p_NCLE_DNAAffy14_GenomeWideSNP_6_C12_698618</t>
  </si>
  <si>
    <t>CVCL_1219</t>
  </si>
  <si>
    <t>FTC-238</t>
  </si>
  <si>
    <t>EPHOR_p_NCLE_Achilles_DNAAffy15_GenomeWideSNP_6_H05_780224</t>
  </si>
  <si>
    <t>CVCL_2447</t>
  </si>
  <si>
    <t>Fu-Ov-1</t>
  </si>
  <si>
    <t>FU-OV-1.cel</t>
  </si>
  <si>
    <t>LIMPS_p_NCLE_DNA2N_GenomeWideSNP_6_C10_246676</t>
  </si>
  <si>
    <t>CVCL_2047</t>
  </si>
  <si>
    <t>FU97</t>
  </si>
  <si>
    <t>FU97.cel</t>
  </si>
  <si>
    <t>ARLES_p_NCLE_DNAAffy2_S_GenomeWideSNP_6_C09_256066</t>
  </si>
  <si>
    <t>Unk91</t>
  </si>
  <si>
    <t>CVCL_2908</t>
  </si>
  <si>
    <t>G-292_Clone_A141B1</t>
  </si>
  <si>
    <t>G-292_Clone_A141B1.cel</t>
  </si>
  <si>
    <t>BOWER_p_NCLE_DNAAffy8_GenomeWideSNP_6_C02_464578</t>
  </si>
  <si>
    <t>CVCL_2909</t>
  </si>
  <si>
    <t>G-361</t>
  </si>
  <si>
    <t>G-361.cel</t>
  </si>
  <si>
    <t>LIMPS_p_NCLE_DNA2N_GenomeWideSNP_6_C07_246670</t>
  </si>
  <si>
    <t>Unk138</t>
  </si>
  <si>
    <t>CVCL_1220</t>
  </si>
  <si>
    <t>G-401</t>
  </si>
  <si>
    <t>G-401.cel</t>
  </si>
  <si>
    <t>FIEFS_p_NCLE_DNA_Affy5_GenomeWideSNP_6_B07_410892</t>
  </si>
  <si>
    <t>CVCL_0270</t>
  </si>
  <si>
    <t>G-402</t>
  </si>
  <si>
    <t>G-402.cel</t>
  </si>
  <si>
    <t>FASTS_p_NCLE_DNAAffy4_S_GenomeWideSNP_6_E02_335286</t>
  </si>
  <si>
    <t>Unk571</t>
  </si>
  <si>
    <t>CVCL_1221</t>
  </si>
  <si>
    <t>G-MEL.cel</t>
  </si>
  <si>
    <t>CVCL_W798</t>
  </si>
  <si>
    <t>G111</t>
  </si>
  <si>
    <t>Unk350</t>
  </si>
  <si>
    <t>CVCL_N739</t>
  </si>
  <si>
    <t>G112</t>
  </si>
  <si>
    <t>Unk352</t>
  </si>
  <si>
    <t>CVCL_N740</t>
  </si>
  <si>
    <t>G118</t>
  </si>
  <si>
    <t>Unk378</t>
  </si>
  <si>
    <t>CVCL_N741</t>
  </si>
  <si>
    <t>G120</t>
  </si>
  <si>
    <t>Unk380</t>
  </si>
  <si>
    <t>CVCL_N742</t>
  </si>
  <si>
    <t>G121</t>
  </si>
  <si>
    <t>Unk379</t>
  </si>
  <si>
    <t>CVCL_N743</t>
  </si>
  <si>
    <t>G122</t>
  </si>
  <si>
    <t>Unk381</t>
  </si>
  <si>
    <t>CVCL_N744</t>
  </si>
  <si>
    <t>G124</t>
  </si>
  <si>
    <t>Unk325</t>
  </si>
  <si>
    <t>CVCL_N746</t>
  </si>
  <si>
    <t>G130</t>
  </si>
  <si>
    <t>Unk327</t>
  </si>
  <si>
    <t>CVCL_N747</t>
  </si>
  <si>
    <t>G140</t>
  </si>
  <si>
    <t>Unk326</t>
  </si>
  <si>
    <t>CVCL_N748</t>
  </si>
  <si>
    <t>G141</t>
  </si>
  <si>
    <t>Unk412</t>
  </si>
  <si>
    <t>CVCL_N749</t>
  </si>
  <si>
    <t>G142</t>
  </si>
  <si>
    <t>Unk328</t>
  </si>
  <si>
    <t>CVCL_N750</t>
  </si>
  <si>
    <t>G22</t>
  </si>
  <si>
    <t>Unk562</t>
  </si>
  <si>
    <t>CVCL_N723</t>
  </si>
  <si>
    <t>G28T</t>
  </si>
  <si>
    <t>Unk368</t>
  </si>
  <si>
    <t>CVCL_0V15</t>
  </si>
  <si>
    <t>G44</t>
  </si>
  <si>
    <t>Unk367</t>
  </si>
  <si>
    <t>CVCL_N727</t>
  </si>
  <si>
    <t>G59</t>
  </si>
  <si>
    <t>Unk369</t>
  </si>
  <si>
    <t>CVCL_N729</t>
  </si>
  <si>
    <t>G61</t>
  </si>
  <si>
    <t>Unk370</t>
  </si>
  <si>
    <t>CVCL_N731</t>
  </si>
  <si>
    <t>G84</t>
  </si>
  <si>
    <t>Unk372</t>
  </si>
  <si>
    <t>CVCL_N735</t>
  </si>
  <si>
    <t>G96</t>
  </si>
  <si>
    <t>Unk371</t>
  </si>
  <si>
    <t>CVCL_N736</t>
  </si>
  <si>
    <t>GA-10</t>
  </si>
  <si>
    <t>GA-10.cel</t>
  </si>
  <si>
    <t>FIEFS_p_NCLE_DNA_Affy5_GenomeWideSNP_6_F09_410968</t>
  </si>
  <si>
    <t>Unk25</t>
  </si>
  <si>
    <t>CVCL_1222</t>
  </si>
  <si>
    <t>GAK.cel</t>
  </si>
  <si>
    <t>CVCL_1225</t>
  </si>
  <si>
    <t>GAMG</t>
  </si>
  <si>
    <t>GAMG.cel</t>
  </si>
  <si>
    <t>CVCL_1226</t>
  </si>
  <si>
    <t>GCIY.cel</t>
  </si>
  <si>
    <t>FIEFS_p_NCLE_DNA_Affy5_GenomeWideSNP_6_D11_411014</t>
  </si>
  <si>
    <t>CVCL_1228</t>
  </si>
  <si>
    <t>GCT</t>
  </si>
  <si>
    <t>GCT.cel</t>
  </si>
  <si>
    <t>FASTS_p_NCLE_DNAAffy4_S_GenomeWideSNP_6_E12_335306</t>
  </si>
  <si>
    <t>CVCL_1229</t>
  </si>
  <si>
    <t>GDM-1</t>
  </si>
  <si>
    <t>GDM-1.cel</t>
  </si>
  <si>
    <t>FIEFS_p_NCLE_DNA_Affy5_GenomeWideSNP_6_B09_410896</t>
  </si>
  <si>
    <t>CVCL_1230</t>
  </si>
  <si>
    <t>Geo</t>
  </si>
  <si>
    <t>Geo.CEL</t>
  </si>
  <si>
    <t>CVCL_0271</t>
  </si>
  <si>
    <t>GI-1</t>
  </si>
  <si>
    <t>HONEY_p_NCLE_DNAAffy3_S_GenomeWideSNP_6_E12_293398</t>
  </si>
  <si>
    <t>CVCL_1231</t>
  </si>
  <si>
    <t>GI-ME-N.cel</t>
  </si>
  <si>
    <t>CVCL_1232</t>
  </si>
  <si>
    <t>GMS-10</t>
  </si>
  <si>
    <t>GMS-10.cel</t>
  </si>
  <si>
    <t>HONEY_p_NCLE_DNAAffy3_S_GenomeWideSNP_6_E10_293394</t>
  </si>
  <si>
    <t>CVCL_1233</t>
  </si>
  <si>
    <t>GOS-3</t>
  </si>
  <si>
    <t>HONEY_p_NCLE_DNAAffy3_S_GenomeWideSNP_6_D09_293368</t>
  </si>
  <si>
    <t>CVCL_2050</t>
  </si>
  <si>
    <t>GOTO.cel</t>
  </si>
  <si>
    <t>CVCL_1234</t>
  </si>
  <si>
    <t>GP2d</t>
  </si>
  <si>
    <t>MISTS_p_NCLE_DNAAffy11_GenomeWideSNP_6_B04_578442</t>
  </si>
  <si>
    <t>Unk649</t>
  </si>
  <si>
    <t>CVCL_2450</t>
  </si>
  <si>
    <t>GP5d.cel</t>
  </si>
  <si>
    <t>Unk631</t>
  </si>
  <si>
    <t>CVCL_1235</t>
  </si>
  <si>
    <t>GR-M</t>
  </si>
  <si>
    <t>MISTS_p_NCLE_DNAAffy11_GenomeWideSNP_6_H02_578396</t>
  </si>
  <si>
    <t>Unk500</t>
  </si>
  <si>
    <t>CVCL_2451</t>
  </si>
  <si>
    <t>GR-ST.cel</t>
  </si>
  <si>
    <t>CVCL_1236</t>
  </si>
  <si>
    <t>GRANTA-519</t>
  </si>
  <si>
    <t>GRANTA-519.cel</t>
  </si>
  <si>
    <t>AWASH_p_NCLE_DNAAffy10_GenomeWideSNP_6_G07_542862</t>
  </si>
  <si>
    <t>Unk45</t>
  </si>
  <si>
    <t>CVCL_1818</t>
  </si>
  <si>
    <t>GSS</t>
  </si>
  <si>
    <t>QUAFF_p_NCLE_DNAAffy12_GenomeWideSNP_6_C05_592630</t>
  </si>
  <si>
    <t>CVCL_8876</t>
  </si>
  <si>
    <t>GSU</t>
  </si>
  <si>
    <t>QUAFF_p_NCLE_DNAAffy12_GenomeWideSNP_6_D02_592746</t>
  </si>
  <si>
    <t>CVCL_8877</t>
  </si>
  <si>
    <t>GT3TKB.cel</t>
  </si>
  <si>
    <t>CVCL_1237</t>
  </si>
  <si>
    <t>GTL-16</t>
  </si>
  <si>
    <t>Unk79</t>
  </si>
  <si>
    <t>CVCL_7668</t>
  </si>
  <si>
    <t>H-EMC-SS.cel</t>
  </si>
  <si>
    <t>CVCL_1238</t>
  </si>
  <si>
    <t>H1355</t>
  </si>
  <si>
    <t>Unk51</t>
  </si>
  <si>
    <t>CVCL_1464</t>
  </si>
  <si>
    <t>H1373</t>
  </si>
  <si>
    <t>Unk53</t>
  </si>
  <si>
    <t>CVCL_1465</t>
  </si>
  <si>
    <t>H1573</t>
  </si>
  <si>
    <t>Unk18</t>
  </si>
  <si>
    <t>CVCL_1478</t>
  </si>
  <si>
    <t>H1693</t>
  </si>
  <si>
    <t>Unk20</t>
  </si>
  <si>
    <t>CVCL_1488</t>
  </si>
  <si>
    <t>H1770</t>
  </si>
  <si>
    <t>Unk141</t>
  </si>
  <si>
    <t>CVCL_1493</t>
  </si>
  <si>
    <t>H1792</t>
  </si>
  <si>
    <t>Unk19</t>
  </si>
  <si>
    <t>CVCL_1495</t>
  </si>
  <si>
    <t>H2196</t>
  </si>
  <si>
    <t>CVCL_1539</t>
  </si>
  <si>
    <t>H2198</t>
  </si>
  <si>
    <t>CVCL_1540</t>
  </si>
  <si>
    <t>H2369.cel</t>
  </si>
  <si>
    <t>CVCL_A532</t>
  </si>
  <si>
    <t>H2373.cel</t>
  </si>
  <si>
    <t>CVCL_A533</t>
  </si>
  <si>
    <t>H2591.cel</t>
  </si>
  <si>
    <t>CVCL_A543</t>
  </si>
  <si>
    <t>ega-box-03_H2595.cel</t>
  </si>
  <si>
    <t>CVCL_A545</t>
  </si>
  <si>
    <t>H2722.cel</t>
  </si>
  <si>
    <t>CVCL_U994</t>
  </si>
  <si>
    <t>H2731.cel</t>
  </si>
  <si>
    <t>CVCL_U995</t>
  </si>
  <si>
    <t>H2795.cel</t>
  </si>
  <si>
    <t>CVCL_U996</t>
  </si>
  <si>
    <t>H2803.cel</t>
  </si>
  <si>
    <t>CVCL_U997</t>
  </si>
  <si>
    <t>H2804.cel</t>
  </si>
  <si>
    <t>CVCL_U998</t>
  </si>
  <si>
    <t>H2810.cel</t>
  </si>
  <si>
    <t>CVCL_U999</t>
  </si>
  <si>
    <t>H2818.cel</t>
  </si>
  <si>
    <t>CVCL_V000</t>
  </si>
  <si>
    <t>H2869.cel</t>
  </si>
  <si>
    <t>CVCL_V001</t>
  </si>
  <si>
    <t>H290.cel</t>
  </si>
  <si>
    <t>CVCL_A555</t>
  </si>
  <si>
    <t>H3118.cel</t>
  </si>
  <si>
    <t>CVCL_A464</t>
  </si>
  <si>
    <t>H322T</t>
  </si>
  <si>
    <t>Unk5</t>
  </si>
  <si>
    <t>CVCL_1556</t>
  </si>
  <si>
    <t>H3255</t>
  </si>
  <si>
    <t>H3255.cel</t>
  </si>
  <si>
    <t>CVCL_6831</t>
  </si>
  <si>
    <t>H4</t>
  </si>
  <si>
    <t>H4.cel</t>
  </si>
  <si>
    <t>FIEFS_p_NCLE_DNA_Affy5_GenomeWideSNP_6_C03_411056</t>
  </si>
  <si>
    <t>CVCL_1239</t>
  </si>
  <si>
    <t>H513.cel</t>
  </si>
  <si>
    <t>CVCL_A570</t>
  </si>
  <si>
    <t>H69AR</t>
  </si>
  <si>
    <t>CVCL_3513</t>
  </si>
  <si>
    <t>H9.cel</t>
  </si>
  <si>
    <t>CVCL_1240</t>
  </si>
  <si>
    <t>HA7-RCC.cel</t>
  </si>
  <si>
    <t>CVCL_1241</t>
  </si>
  <si>
    <t>HAL-01.cel</t>
  </si>
  <si>
    <t>CVCL_1242</t>
  </si>
  <si>
    <t>HARA</t>
  </si>
  <si>
    <t>HARA.cel</t>
  </si>
  <si>
    <t>FASTS_p_NCLE_DNAAffy4_S_GenomeWideSNP_6_B06_335222</t>
  </si>
  <si>
    <t>CVCL_2914</t>
  </si>
  <si>
    <t>HBL-100</t>
  </si>
  <si>
    <t>Unk490</t>
  </si>
  <si>
    <t>CVCL_4362</t>
  </si>
  <si>
    <t>HC-1.cel</t>
  </si>
  <si>
    <t>CVCL_1243</t>
  </si>
  <si>
    <t>HCA-7</t>
  </si>
  <si>
    <t>Unk504</t>
  </si>
  <si>
    <t>CVCL_0289</t>
  </si>
  <si>
    <t>HCC-1171</t>
  </si>
  <si>
    <t>QUAFF_p_NCLE_DNAAffy12_GenomeWideSNP_6_C04_592644</t>
  </si>
  <si>
    <t>Unk281</t>
  </si>
  <si>
    <t>CVCL_5126</t>
  </si>
  <si>
    <t>HCC-1195</t>
  </si>
  <si>
    <t>QUAFF_p_NCLE_DNAAffy12_GenomeWideSNP_6_E02_592714</t>
  </si>
  <si>
    <t>CVCL_5127</t>
  </si>
  <si>
    <t>HCC-15</t>
  </si>
  <si>
    <t>HCC-15.cel</t>
  </si>
  <si>
    <t>HONEY_p_NCLE_DNAAffy3_S_GenomeWideSNP_6_H01_293448</t>
  </si>
  <si>
    <t>Unk21</t>
  </si>
  <si>
    <t>CVCL_2057</t>
  </si>
  <si>
    <t>HCC-1897</t>
  </si>
  <si>
    <t>EPHOR_p_NCLE_Achilles_DNAAffy15_GenomeWideSNP_6_E08_780228</t>
  </si>
  <si>
    <t>CVCL_V578</t>
  </si>
  <si>
    <t>HCC-2279</t>
  </si>
  <si>
    <t>VAULT_p_NCLE_DNAAffy14_GenomeWideSNP_6_B12_698578</t>
  </si>
  <si>
    <t>Unk531</t>
  </si>
  <si>
    <t>CVCL_5131</t>
  </si>
  <si>
    <t>HCC-33</t>
  </si>
  <si>
    <t>CHARY_p_NCLE_DNAAffy9_GenomeWideSNP_6_G04_490362</t>
  </si>
  <si>
    <t>Unk652</t>
  </si>
  <si>
    <t>CVCL_2058</t>
  </si>
  <si>
    <t>HCC-366</t>
  </si>
  <si>
    <t>HCC-366.cel</t>
  </si>
  <si>
    <t>ARLES_p_NCLE_DNAAffy2_S_GenomeWideSNP_6_G01_256146</t>
  </si>
  <si>
    <t>Unk544</t>
  </si>
  <si>
    <t>CVCL_2059</t>
  </si>
  <si>
    <t>HCC-44</t>
  </si>
  <si>
    <t>HCC-44.cel</t>
  </si>
  <si>
    <t>HONEY_p_NCLE_DNAAffy3_S_GenomeWideSNP_6_F01_293400</t>
  </si>
  <si>
    <t>Unk512</t>
  </si>
  <si>
    <t>CVCL_2060</t>
  </si>
  <si>
    <t>HCC-56</t>
  </si>
  <si>
    <t>HCC-56.cel</t>
  </si>
  <si>
    <t>BOWER_p_NCLE_DNAAffy8_GenomeWideSNP_6_E01_464724</t>
  </si>
  <si>
    <t>CVCL_2917</t>
  </si>
  <si>
    <t>HCC-78</t>
  </si>
  <si>
    <t>HCC-78.cel</t>
  </si>
  <si>
    <t>HONEY_p_NCLE_DNAAffy3_S_GenomeWideSNP_6_C10_293346</t>
  </si>
  <si>
    <t>Unk514</t>
  </si>
  <si>
    <t>CVCL_2061</t>
  </si>
  <si>
    <t>HCC-827</t>
  </si>
  <si>
    <t>HCC-827.cel</t>
  </si>
  <si>
    <t>Unk393</t>
  </si>
  <si>
    <t>CVCL_2063</t>
  </si>
  <si>
    <t>HCC-95</t>
  </si>
  <si>
    <t>QUAFF_p_NCLE_DNAAffy12_GenomeWideSNP_6_E08_592780</t>
  </si>
  <si>
    <t>CVCL_5137</t>
  </si>
  <si>
    <t>HCC1011</t>
  </si>
  <si>
    <t>Unk557</t>
  </si>
  <si>
    <t>CVCL_V675</t>
  </si>
  <si>
    <t>HCC1143</t>
  </si>
  <si>
    <t>HCC1143.cel</t>
  </si>
  <si>
    <t>FIEFS_p_NCLE_DNA_Affy5_GenomeWideSNP_6_B11_410900</t>
  </si>
  <si>
    <t>Unk161</t>
  </si>
  <si>
    <t>CVCL_1245</t>
  </si>
  <si>
    <t>HCC1162</t>
  </si>
  <si>
    <t>Unk278</t>
  </si>
  <si>
    <t>CVCL_V651</t>
  </si>
  <si>
    <t>HCC1187.cel</t>
  </si>
  <si>
    <t>LOBBY_p_NCLE_DNAAffy6_GenomeWideSNP_6_B11_437316</t>
  </si>
  <si>
    <t>Unk162</t>
  </si>
  <si>
    <t>CVCL_1247</t>
  </si>
  <si>
    <t>HCC12</t>
  </si>
  <si>
    <t>Unk478</t>
  </si>
  <si>
    <t>CVCL_V719</t>
  </si>
  <si>
    <t>HCC1263</t>
  </si>
  <si>
    <t>Unk324</t>
  </si>
  <si>
    <t>CVCL_V686</t>
  </si>
  <si>
    <t>HCC1319</t>
  </si>
  <si>
    <t>Unk302</t>
  </si>
  <si>
    <t>CVCL_V671</t>
  </si>
  <si>
    <t>HCC1359</t>
  </si>
  <si>
    <t>Unk424</t>
  </si>
  <si>
    <t>CVCL_5128</t>
  </si>
  <si>
    <t>HCC1395</t>
  </si>
  <si>
    <t>HCC1395.cel</t>
  </si>
  <si>
    <t>FASTS_p_NCLE_DNAAffy4_S_GenomeWideSNP_6_H12_335378</t>
  </si>
  <si>
    <t>Unk164</t>
  </si>
  <si>
    <t>CVCL_1249</t>
  </si>
  <si>
    <t>HCC1419</t>
  </si>
  <si>
    <t>HCC1419.cel</t>
  </si>
  <si>
    <t>BOWER_p_NCLE_DNAAffy8_GenomeWideSNP_6_A08_464616</t>
  </si>
  <si>
    <t>Unk163</t>
  </si>
  <si>
    <t>CVCL_1251</t>
  </si>
  <si>
    <t>HCC1428</t>
  </si>
  <si>
    <t>HCC1428.cel</t>
  </si>
  <si>
    <t>VAULT_p_NCLE_DNAAffy14_GenomeWideSNP_6_F08_698666</t>
  </si>
  <si>
    <t>Unk165</t>
  </si>
  <si>
    <t>CVCL_1252</t>
  </si>
  <si>
    <t>HCC1482</t>
  </si>
  <si>
    <t>Unk406</t>
  </si>
  <si>
    <t>CVCL_V591</t>
  </si>
  <si>
    <t>HCC1493</t>
  </si>
  <si>
    <t>Unk311</t>
  </si>
  <si>
    <t>CVCL_V592</t>
  </si>
  <si>
    <t>HCC1500</t>
  </si>
  <si>
    <t>HCC1500.cel</t>
  </si>
  <si>
    <t>BOWER_p_NCLE_DNAAffy8_GenomeWideSNP_6_A04_464624</t>
  </si>
  <si>
    <t>Unk166</t>
  </si>
  <si>
    <t>CVCL_1254</t>
  </si>
  <si>
    <t>HCC1534</t>
  </si>
  <si>
    <t>Unk455</t>
  </si>
  <si>
    <t>CVCL_V595</t>
  </si>
  <si>
    <t>HCC1569</t>
  </si>
  <si>
    <t>HCC1569.cel</t>
  </si>
  <si>
    <t>VAULT_p_NCLE_DNAAffy14_GenomeWideSNP_6_G07_698658</t>
  </si>
  <si>
    <t>Unk168</t>
  </si>
  <si>
    <t>CVCL_1255</t>
  </si>
  <si>
    <t>HCC1576</t>
  </si>
  <si>
    <t>Unk502</t>
  </si>
  <si>
    <t>CVCL_V597</t>
  </si>
  <si>
    <t>HCC1599</t>
  </si>
  <si>
    <t>HCC1599.cel</t>
  </si>
  <si>
    <t>BOWER_p_NCLE_DNAAffy8_GenomeWideSNP_6_H11_464630</t>
  </si>
  <si>
    <t>Unk167</t>
  </si>
  <si>
    <t>CVCL_1256</t>
  </si>
  <si>
    <t>HCC1806.cel</t>
  </si>
  <si>
    <t>Unk169</t>
  </si>
  <si>
    <t>CVCL_1258</t>
  </si>
  <si>
    <t>HCC193</t>
  </si>
  <si>
    <t>Unk660</t>
  </si>
  <si>
    <t>CVCL_5130</t>
  </si>
  <si>
    <t>HCC1937</t>
  </si>
  <si>
    <t>HCC1937.cel</t>
  </si>
  <si>
    <t>LOBBY_p_NCLE_DNAAffy6_GenomeWideSNP_6_B04_437302</t>
  </si>
  <si>
    <t>Unk170</t>
  </si>
  <si>
    <t>CVCL_0290</t>
  </si>
  <si>
    <t>HCC1954</t>
  </si>
  <si>
    <t>HCC1954.cel</t>
  </si>
  <si>
    <t>PODIA_p_NCLE_DNAAffy7_GenomeWideSNP_6_A04_437564</t>
  </si>
  <si>
    <t>Unk172</t>
  </si>
  <si>
    <t>CVCL_1259</t>
  </si>
  <si>
    <t>HCC202</t>
  </si>
  <si>
    <t>HCC202.cel</t>
  </si>
  <si>
    <t>LOBBY_p_NCLE_DNAAffy6_GenomeWideSNP_6_B12_437318</t>
  </si>
  <si>
    <t>Unk171</t>
  </si>
  <si>
    <t>CVCL_2062</t>
  </si>
  <si>
    <t>HCC2157</t>
  </si>
  <si>
    <t>HCC2157.cel</t>
  </si>
  <si>
    <t>BOWER_p_NCLE_DNAAffy8_GenomeWideSNP_6_A07_464618</t>
  </si>
  <si>
    <t>Unk362</t>
  </si>
  <si>
    <t>CVCL_1261</t>
  </si>
  <si>
    <t>HCC2218</t>
  </si>
  <si>
    <t>HCC2218.cel</t>
  </si>
  <si>
    <t>PODIA_p_NCLE_DNAAffy7_GenomeWideSNP_6_A05_437578</t>
  </si>
  <si>
    <t>Unk173</t>
  </si>
  <si>
    <t>CVCL_1263</t>
  </si>
  <si>
    <t>HCC2270</t>
  </si>
  <si>
    <t>Unk457</t>
  </si>
  <si>
    <t>CVCL_V635</t>
  </si>
  <si>
    <t>HCC2302</t>
  </si>
  <si>
    <t>Unk604</t>
  </si>
  <si>
    <t>CVCL_V636</t>
  </si>
  <si>
    <t>HCC2688</t>
  </si>
  <si>
    <t>Unk613</t>
  </si>
  <si>
    <t>CVCL_3376</t>
  </si>
  <si>
    <t>HCC2885</t>
  </si>
  <si>
    <t>Unk456</t>
  </si>
  <si>
    <t>CVCL_V588</t>
  </si>
  <si>
    <t>HCC2911</t>
  </si>
  <si>
    <t>Unk489</t>
  </si>
  <si>
    <t>CVCL_0V16</t>
  </si>
  <si>
    <t>HCC2935</t>
  </si>
  <si>
    <t>Unk392</t>
  </si>
  <si>
    <t>CVCL_1265</t>
  </si>
  <si>
    <t>HCC2998.cel</t>
  </si>
  <si>
    <t>CVCL_1266</t>
  </si>
  <si>
    <t>HCC364</t>
  </si>
  <si>
    <t>Unk280</t>
  </si>
  <si>
    <t>CVCL_5134</t>
  </si>
  <si>
    <t>HCC38</t>
  </si>
  <si>
    <t>HCC38.cel</t>
  </si>
  <si>
    <t>FIEFS_p_NCLE_DNA_Affy5_GenomeWideSNP_6_H06_410918</t>
  </si>
  <si>
    <t>Unk174</t>
  </si>
  <si>
    <t>CVCL_1267</t>
  </si>
  <si>
    <t>HCC4006</t>
  </si>
  <si>
    <t>BOWER_p_NCLE_DNAAffy8_GenomeWideSNP_6_A06_464612</t>
  </si>
  <si>
    <t>Unk532</t>
  </si>
  <si>
    <t>CVCL_1269</t>
  </si>
  <si>
    <t>HCC4011</t>
  </si>
  <si>
    <t>Unk391</t>
  </si>
  <si>
    <t>CVCL_S700</t>
  </si>
  <si>
    <t>HCC4017</t>
  </si>
  <si>
    <t>Unk282</t>
  </si>
  <si>
    <t>CVCL_V579</t>
  </si>
  <si>
    <t>HCC4019</t>
  </si>
  <si>
    <t>CVCL_V581</t>
  </si>
  <si>
    <t>HCC461</t>
  </si>
  <si>
    <t>Unk483</t>
  </si>
  <si>
    <t>CVCL_5135</t>
  </si>
  <si>
    <t>HCC515</t>
  </si>
  <si>
    <t>Unk271</t>
  </si>
  <si>
    <t>CVCL_5136</t>
  </si>
  <si>
    <t>HCC60</t>
  </si>
  <si>
    <t>Unk547</t>
  </si>
  <si>
    <t>CVCL_G002</t>
  </si>
  <si>
    <t>HCC630</t>
  </si>
  <si>
    <t>Unk426</t>
  </si>
  <si>
    <t>CVCL_V729</t>
  </si>
  <si>
    <t>HCC70</t>
  </si>
  <si>
    <t>HCC70.cel</t>
  </si>
  <si>
    <t>FIEFS_p_NCLE_DNA_Affy5_GenomeWideSNP_6_G03_410962</t>
  </si>
  <si>
    <t>Unk175</t>
  </si>
  <si>
    <t>CVCL_1270</t>
  </si>
  <si>
    <t>HCC850</t>
  </si>
  <si>
    <t>CVCL_V694</t>
  </si>
  <si>
    <t>HCC89</t>
  </si>
  <si>
    <t>Unk480</t>
  </si>
  <si>
    <t>CVCL_V731</t>
  </si>
  <si>
    <t>HCE-4.cel</t>
  </si>
  <si>
    <t>CVCL_1271</t>
  </si>
  <si>
    <t>HCT-116.cel</t>
  </si>
  <si>
    <t>ARLES_p_NCLE_DNAAffy2_S_GenomeWideSNP_6_A07_256014</t>
  </si>
  <si>
    <t>Unk506</t>
  </si>
  <si>
    <t>CVCL_0291</t>
  </si>
  <si>
    <t>HCT-15.cel</t>
  </si>
  <si>
    <t>ARLES_p_NCLE_DNAAffy2_S_GenomeWideSNP_6_B09_256042</t>
  </si>
  <si>
    <t>Unk16</t>
  </si>
  <si>
    <t>CVCL_0292</t>
  </si>
  <si>
    <t>HCT-8</t>
  </si>
  <si>
    <t>Unk17</t>
  </si>
  <si>
    <t>CVCL_2478</t>
  </si>
  <si>
    <t>HD-MY-Z</t>
  </si>
  <si>
    <t>HD-MY-Z.cel</t>
  </si>
  <si>
    <t>HONEY_p_NCLE_DNAAffy3_S_GenomeWideSNP_6_E04_293382</t>
  </si>
  <si>
    <t>CVCL_1273</t>
  </si>
  <si>
    <t>HDLM-2.cel</t>
  </si>
  <si>
    <t>CHARY_p_NCLE_DNAAffy9_GenomeWideSNP_6_F02_490448</t>
  </si>
  <si>
    <t>CVCL_0009</t>
  </si>
  <si>
    <t>HDQ-P1</t>
  </si>
  <si>
    <t>HDQ-P1.cel</t>
  </si>
  <si>
    <t>CHARY_p_NCLE_DNAAffy9_GenomeWideSNP_6_E02_490412</t>
  </si>
  <si>
    <t>CVCL_2067</t>
  </si>
  <si>
    <t>HEC-1.cel</t>
  </si>
  <si>
    <t>CVCL_1274</t>
  </si>
  <si>
    <t>HEC-1-A</t>
  </si>
  <si>
    <t>HONEY_p_NCLE_DNAAffy3_S_GenomeWideSNP_6_A10_293298</t>
  </si>
  <si>
    <t>Unk267</t>
  </si>
  <si>
    <t>CVCL_0293</t>
  </si>
  <si>
    <t>HEC-1-B</t>
  </si>
  <si>
    <t>VAULT_p_NCLE_DNAAffy14_GenomeWideSNP_6_C05_698694</t>
  </si>
  <si>
    <t>CVCL_0294</t>
  </si>
  <si>
    <t>HEC-108</t>
  </si>
  <si>
    <t>FIEFS_p_NCLE_DNA_Affy5_GenomeWideSNP_6_G07_410954</t>
  </si>
  <si>
    <t>CVCL_2923</t>
  </si>
  <si>
    <t>HEC-151</t>
  </si>
  <si>
    <t>FIEFS_p_NCLE_DNA_Affy5_GenomeWideSNP_6_G05_410950</t>
  </si>
  <si>
    <t>CVCL_2925</t>
  </si>
  <si>
    <t>HEC-251</t>
  </si>
  <si>
    <t>PODIA_p_NCLE_DNAAffy7_GenomeWideSNP_6_F10_437438</t>
  </si>
  <si>
    <t>CVCL_2927</t>
  </si>
  <si>
    <t>HEC-265</t>
  </si>
  <si>
    <t>FIEFS_p_NCLE_DNA_Affy5_GenomeWideSNP_6_G01_410958</t>
  </si>
  <si>
    <t>CVCL_2928</t>
  </si>
  <si>
    <t>HEC-50B</t>
  </si>
  <si>
    <t>SKATS_p_NCLE_DNAAffy13_GenomeWideSNP_6_D07_592872</t>
  </si>
  <si>
    <t>CVCL_2929</t>
  </si>
  <si>
    <t>HEC-59</t>
  </si>
  <si>
    <t>PODIA_p_NCLE_DNAAffy7_GenomeWideSNP_6_E07_437402</t>
  </si>
  <si>
    <t>CVCL_2930</t>
  </si>
  <si>
    <t>HEK-TE</t>
  </si>
  <si>
    <t>EPHOR_p_NCLE_Achilles_DNAAffy15_GenomeWideSNP_6_H03_780240</t>
  </si>
  <si>
    <t>CVCL_WS59</t>
  </si>
  <si>
    <t>HEL</t>
  </si>
  <si>
    <t>HEL.cel</t>
  </si>
  <si>
    <t>VAULT_p_NCLE_DNAAffy14_GenomeWideSNP_6_C09_698706</t>
  </si>
  <si>
    <t>Unk133</t>
  </si>
  <si>
    <t>CVCL_0001</t>
  </si>
  <si>
    <t>HEL-92.1.7</t>
  </si>
  <si>
    <t>FIEFS_p_NCLE_DNA_Affy5_GenomeWideSNP_6_G10_410948</t>
  </si>
  <si>
    <t>CVCL_2481</t>
  </si>
  <si>
    <t>HeLa.cel</t>
  </si>
  <si>
    <t>Unk487</t>
  </si>
  <si>
    <t>CVCL_0030</t>
  </si>
  <si>
    <t>Hep-3B2.1-7</t>
  </si>
  <si>
    <t>BOWER_p_NCLE_DNAAffy8_GenomeWideSNP_6_G09_464664</t>
  </si>
  <si>
    <t>CVCL_0326</t>
  </si>
  <si>
    <t>Hep-G2</t>
  </si>
  <si>
    <t>ARLES_p_NCLE_DNAAffy2_S_GenomeWideSNP_6_C06_256060</t>
  </si>
  <si>
    <t>Unk438</t>
  </si>
  <si>
    <t>CVCL_0027</t>
  </si>
  <si>
    <t>Hep_3B2_1-7</t>
  </si>
  <si>
    <t>Hep_3B2_1-7.cel</t>
  </si>
  <si>
    <t>HEp-2</t>
  </si>
  <si>
    <t>Unk536</t>
  </si>
  <si>
    <t>CVCL_1906</t>
  </si>
  <si>
    <t>Hey.cel</t>
  </si>
  <si>
    <t>CVCL_0297</t>
  </si>
  <si>
    <t>Hey-A8</t>
  </si>
  <si>
    <t>LIMPS_p_NCLE_DNA2N_GenomeWideSNP_6_E02_246708</t>
  </si>
  <si>
    <t>CVCL_8878</t>
  </si>
  <si>
    <t>HEY1</t>
  </si>
  <si>
    <t>Unk215</t>
  </si>
  <si>
    <t>HGC-27</t>
  </si>
  <si>
    <t>HGC-27.cel</t>
  </si>
  <si>
    <t>FIEFS_p_NCLE_DNA_Affy5_GenomeWideSNP_6_C05_411052</t>
  </si>
  <si>
    <t>Unk501</t>
  </si>
  <si>
    <t>CVCL_1279</t>
  </si>
  <si>
    <t>HH</t>
  </si>
  <si>
    <t>HH.cel</t>
  </si>
  <si>
    <t>FASTS_p_NCLE_DNAAffy4_S_GenomeWideSNP_6_G01_335332</t>
  </si>
  <si>
    <t>CVCL_1280</t>
  </si>
  <si>
    <t>HK-2</t>
  </si>
  <si>
    <t>EPHOR_p_NCLE_Achilles_DNAAffy15_GenomeWideSNP_6_F02_780330</t>
  </si>
  <si>
    <t>CVCL_0302</t>
  </si>
  <si>
    <t>HL-60</t>
  </si>
  <si>
    <t>ega-box-03_HL-60.cel</t>
  </si>
  <si>
    <t>LIMPS_p_NCLE_DNA2N_GenomeWideSNP_6_D12_246704</t>
  </si>
  <si>
    <t>Unk617</t>
  </si>
  <si>
    <t>CVCL_0002</t>
  </si>
  <si>
    <t>HLC-1</t>
  </si>
  <si>
    <t>QUAFF_p_NCLE_DNAAffy12_GenomeWideSNP_6_F11_592724</t>
  </si>
  <si>
    <t>CVCL_5529</t>
  </si>
  <si>
    <t>HLE.cel</t>
  </si>
  <si>
    <t>LOBBY_p_NCLE_DNAAffy6_GenomeWideSNP_6_A06_437342</t>
  </si>
  <si>
    <t>CVCL_1281</t>
  </si>
  <si>
    <t>HLF</t>
  </si>
  <si>
    <t>ARLES_p_NCLE_DNAAffy2_S_GenomeWideSNP_6_E06_256108</t>
  </si>
  <si>
    <t>CVCL_2947</t>
  </si>
  <si>
    <t>HLF-a</t>
  </si>
  <si>
    <t>LOBBY_p_NCLE_DNAAffy6_GenomeWideSNP_6_F08_437208</t>
  </si>
  <si>
    <t>CVCL_2255</t>
  </si>
  <si>
    <t>HM7</t>
  </si>
  <si>
    <t>Unk505</t>
  </si>
  <si>
    <t>CVCL_6670</t>
  </si>
  <si>
    <t>HMC-1-8</t>
  </si>
  <si>
    <t>PODIA_p_NCLE_DNAAffy7_GenomeWideSNP_6_A10_437568</t>
  </si>
  <si>
    <t>CVCL_2949</t>
  </si>
  <si>
    <t>HMCB</t>
  </si>
  <si>
    <t>LIMPS_p_NCLE_DNA2N_GenomeWideSNP_6_E04_246712</t>
  </si>
  <si>
    <t>CVCL_3317</t>
  </si>
  <si>
    <t>HMEL</t>
  </si>
  <si>
    <t>EPHOR_p_NCLE_Achilles_DNAAffy15_GenomeWideSNP_6_G07_780268</t>
  </si>
  <si>
    <t>CVCL_IZ34</t>
  </si>
  <si>
    <t>HMV-II.cel</t>
  </si>
  <si>
    <t>CVCL_1282</t>
  </si>
  <si>
    <t>HMY-1</t>
  </si>
  <si>
    <t>Unk503</t>
  </si>
  <si>
    <t>CVCL_2950</t>
  </si>
  <si>
    <t>HN.cel</t>
  </si>
  <si>
    <t>CHARY_p_NCLE_DNAAffy9_GenomeWideSNP_6_B12_490428</t>
  </si>
  <si>
    <t>Unk519</t>
  </si>
  <si>
    <t>CVCL_1283</t>
  </si>
  <si>
    <t>HNT-34</t>
  </si>
  <si>
    <t>Unk134</t>
  </si>
  <si>
    <t>CVCL_2071</t>
  </si>
  <si>
    <t>HO-1-N-1.cel</t>
  </si>
  <si>
    <t>CVCL_1284</t>
  </si>
  <si>
    <t>HO-1-u-1.cel</t>
  </si>
  <si>
    <t>CVCL_2784</t>
  </si>
  <si>
    <t>HOP-18</t>
  </si>
  <si>
    <t>CVCL_H642</t>
  </si>
  <si>
    <t>HOP-62</t>
  </si>
  <si>
    <t>HOP-62.cel</t>
  </si>
  <si>
    <t>Unk398</t>
  </si>
  <si>
    <t>CVCL_1285</t>
  </si>
  <si>
    <t>HOP-92</t>
  </si>
  <si>
    <t>HOP-92.cel</t>
  </si>
  <si>
    <t>Unk441</t>
  </si>
  <si>
    <t>CVCL_1286</t>
  </si>
  <si>
    <t>HOS</t>
  </si>
  <si>
    <t>HOS.cel</t>
  </si>
  <si>
    <t>BOWER_p_NCLE_DNAAffy8_GenomeWideSNP_6_H09_464634</t>
  </si>
  <si>
    <t>CVCL_0312</t>
  </si>
  <si>
    <t>HPAC</t>
  </si>
  <si>
    <t>HPAC.cel</t>
  </si>
  <si>
    <t>FASTS_p_NCLE_DNAAffy4_S_GenomeWideSNP_6_D07_335272</t>
  </si>
  <si>
    <t>Unk231</t>
  </si>
  <si>
    <t>CVCL_3517</t>
  </si>
  <si>
    <t>HPAF-II</t>
  </si>
  <si>
    <t>HPAF-II.cel</t>
  </si>
  <si>
    <t>FIEFS_p_NCLE_DNA_Affy5_GenomeWideSNP_6_C04_411050</t>
  </si>
  <si>
    <t>Unk230</t>
  </si>
  <si>
    <t>CVCL_0313</t>
  </si>
  <si>
    <t>HPB-ALL</t>
  </si>
  <si>
    <t>AWASH_p_NCLE_DNAAffy10_GenomeWideSNP_6_D06_542944</t>
  </si>
  <si>
    <t>CVCL_1820</t>
  </si>
  <si>
    <t>HRT-18</t>
  </si>
  <si>
    <t>MISTS_p_NCLE_DNAAffy11_GenomeWideSNP_6_A02_578394</t>
  </si>
  <si>
    <t>CVCL_2514</t>
  </si>
  <si>
    <t>Hs-172.T</t>
  </si>
  <si>
    <t>SKATS_p_NCLE_DNAAffy13_GenomeWideSNP_6_A02_592978</t>
  </si>
  <si>
    <t>CVCL_0660</t>
  </si>
  <si>
    <t>Hs-229.T</t>
  </si>
  <si>
    <t>BOWER_p_NCLE_DNAAffy8_GenomeWideSNP_6_F01_464686</t>
  </si>
  <si>
    <t>CVCL_0698</t>
  </si>
  <si>
    <t>Hs-255.T</t>
  </si>
  <si>
    <t>Unk300</t>
  </si>
  <si>
    <t>CVCL_0707</t>
  </si>
  <si>
    <t>Hs-274.T</t>
  </si>
  <si>
    <t>AWASH_p_NCLE_DNAAffy10_GenomeWideSNP_6_C04_542930</t>
  </si>
  <si>
    <t>CVCL_0711</t>
  </si>
  <si>
    <t>Hs-281.T</t>
  </si>
  <si>
    <t>AWASH_p_NCLE_DNAAffy10_GenomeWideSNP_6_D05_542840</t>
  </si>
  <si>
    <t>CVCL_0715</t>
  </si>
  <si>
    <t>Hs-294T</t>
  </si>
  <si>
    <t>MISTS_p_NCLE_DNAAffy11_GenomeWideSNP_6_H09_578438</t>
  </si>
  <si>
    <t>Unk550</t>
  </si>
  <si>
    <t>CVCL_0331</t>
  </si>
  <si>
    <t>Hs-343.T</t>
  </si>
  <si>
    <t>MISTS_p_NCLE_DNAAffy11_GenomeWideSNP_6_G05_578300</t>
  </si>
  <si>
    <t>CVCL_0726</t>
  </si>
  <si>
    <t>Hs-38.T</t>
  </si>
  <si>
    <t>Unk616</t>
  </si>
  <si>
    <t>CVCL_0735</t>
  </si>
  <si>
    <t>Hs-571.T</t>
  </si>
  <si>
    <t>ARLES_p_NCLE_DNAAffy2_S_GenomeWideSNP_6_B12_256048</t>
  </si>
  <si>
    <t>CVCL_0802</t>
  </si>
  <si>
    <t>Hs-578T</t>
  </si>
  <si>
    <t>Hs-578-T.cel</t>
  </si>
  <si>
    <t>FASTS_p_NCLE_DNAAffy4_S_GenomeWideSNP_6_F02_335310</t>
  </si>
  <si>
    <t>Unk176</t>
  </si>
  <si>
    <t>CVCL_0332</t>
  </si>
  <si>
    <t>Hs-600.T</t>
  </si>
  <si>
    <t>CHARY_p_NCLE_DNAAffy9_GenomeWideSNP_6_B04_490386</t>
  </si>
  <si>
    <t>CVCL_0814</t>
  </si>
  <si>
    <t>Hs-604.T</t>
  </si>
  <si>
    <t>FIEFS_p_NCLE_DNA_Affy5_GenomeWideSNP_6_D05_411026</t>
  </si>
  <si>
    <t>CVCL_0816</t>
  </si>
  <si>
    <t>Hs-606.T</t>
  </si>
  <si>
    <t>LOBBY_p_NCLE_DNAAffy6_GenomeWideSNP_6_A11_437328</t>
  </si>
  <si>
    <t>CVCL_0819</t>
  </si>
  <si>
    <t>Hs-611.T</t>
  </si>
  <si>
    <t>LOBBY_p_NCLE_DNAAffy6_GenomeWideSNP_6_G01_437230</t>
  </si>
  <si>
    <t>CVCL_0823</t>
  </si>
  <si>
    <t>Hs-616.T</t>
  </si>
  <si>
    <t>BOWER_p_NCLE_DNAAffy8_GenomeWideSNP_6_F11_464674</t>
  </si>
  <si>
    <t>CVCL_0825</t>
  </si>
  <si>
    <t>Hs-618.T</t>
  </si>
  <si>
    <t>PODIA_p_NCLE_DNAAffy7_GenomeWideSNP_6_D09_437422</t>
  </si>
  <si>
    <t>CVCL_0827</t>
  </si>
  <si>
    <t>Hs-675.T</t>
  </si>
  <si>
    <t>BOWER_p_NCLE_DNAAffy8_GenomeWideSNP_6_H08_464646</t>
  </si>
  <si>
    <t>Unk665</t>
  </si>
  <si>
    <t>CVCL_0836</t>
  </si>
  <si>
    <t>Hs-683</t>
  </si>
  <si>
    <t>Hs683.cel</t>
  </si>
  <si>
    <t>LOBBY_p_NCLE_DNAAffy6_GenomeWideSNP_6_D02_437280</t>
  </si>
  <si>
    <t>Unk373</t>
  </si>
  <si>
    <t>CVCL_0844</t>
  </si>
  <si>
    <t>Hs-688(A).T</t>
  </si>
  <si>
    <t>CHARY_p_NCLE_DNAAffy9_GenomeWideSNP_6_H12_490414</t>
  </si>
  <si>
    <t>CVCL_0846</t>
  </si>
  <si>
    <t>Hs-695T</t>
  </si>
  <si>
    <t>LIMPS_p_NCLE_DNA2N_GenomeWideSNP_6_B09_246650</t>
  </si>
  <si>
    <t>CVCL_0851</t>
  </si>
  <si>
    <t>Hs-698.T</t>
  </si>
  <si>
    <t>AWASH_p_NCLE_DNAAffy10_GenomeWideSNP_6_B01_542936</t>
  </si>
  <si>
    <t>CVCL_0855</t>
  </si>
  <si>
    <t>Hs-69ST</t>
  </si>
  <si>
    <t>Unk518</t>
  </si>
  <si>
    <t>Hs-706.T</t>
  </si>
  <si>
    <t>SKATS_p_NCLE_DNAAffy13_GenomeWideSNP_6_D10_592860</t>
  </si>
  <si>
    <t>CVCL_0863</t>
  </si>
  <si>
    <t>Hs-729</t>
  </si>
  <si>
    <t>BOWER_p_NCLE_DNAAffy8_GenomeWideSNP_6_F10_464668</t>
  </si>
  <si>
    <t>CVCL_0871</t>
  </si>
  <si>
    <t>Hs-737.T</t>
  </si>
  <si>
    <t>CHARY_p_NCLE_DNAAffy9_GenomeWideSNP_6_A10_490440</t>
  </si>
  <si>
    <t>CVCL_0878</t>
  </si>
  <si>
    <t>Hs-739.T</t>
  </si>
  <si>
    <t>LOBBY_p_NCLE_DNAAffy6_GenomeWideSNP_6_D01_437282</t>
  </si>
  <si>
    <t>CVCL_0882</t>
  </si>
  <si>
    <t>Hs-742.T</t>
  </si>
  <si>
    <t>MISTS_p_NCLE_DNAAffy11_GenomeWideSNP_6_E08_578426</t>
  </si>
  <si>
    <t>CVCL_0888</t>
  </si>
  <si>
    <t>Hs-746T</t>
  </si>
  <si>
    <t>Hs746T.cel</t>
  </si>
  <si>
    <t>LOBBY_p_NCLE_DNAAffy6_GenomeWideSNP_6_G06_437370</t>
  </si>
  <si>
    <t>Unk76</t>
  </si>
  <si>
    <t>CVCL_0333</t>
  </si>
  <si>
    <t>Hs-751.T</t>
  </si>
  <si>
    <t>MISTS_p_NCLE_DNAAffy11_GenomeWideSNP_6_D05_578412</t>
  </si>
  <si>
    <t>CVCL_0891</t>
  </si>
  <si>
    <t>Hs-766T</t>
  </si>
  <si>
    <t>Hs766T.cel</t>
  </si>
  <si>
    <t>ARLES_p_NCLE_DNAAffy2_S_GenomeWideSNP_6_A08_256016</t>
  </si>
  <si>
    <t>Unk232</t>
  </si>
  <si>
    <t>CVCL_0334</t>
  </si>
  <si>
    <t>Hs-819.T</t>
  </si>
  <si>
    <t>MISTS_p_NCLE_DNAAffy11_GenomeWideSNP_6_H01_578274</t>
  </si>
  <si>
    <t>CVCL_0928</t>
  </si>
  <si>
    <t>Hs-821.T</t>
  </si>
  <si>
    <t>AWASH_p_NCLE_DNAAffy10_GenomeWideSNP_6_E04_542932</t>
  </si>
  <si>
    <t>CVCL_0932</t>
  </si>
  <si>
    <t>Hs-822.T</t>
  </si>
  <si>
    <t>MISTS_p_NCLE_DNAAffy11_GenomeWideSNP_6_A03_578306</t>
  </si>
  <si>
    <t>CVCL_0933</t>
  </si>
  <si>
    <t>Hs-832(C).T</t>
  </si>
  <si>
    <t>CVCL_0936</t>
  </si>
  <si>
    <t>Hs-839.T</t>
  </si>
  <si>
    <t>PODIA_p_NCLE_DNAAffy7_GenomeWideSNP_6_D08_437512</t>
  </si>
  <si>
    <t>Unk303</t>
  </si>
  <si>
    <t>CVCL_0941</t>
  </si>
  <si>
    <t>Hs-840.T</t>
  </si>
  <si>
    <t>PODIA_p_NCLE_DNAAffy7_GenomeWideSNP_6_C11_437498</t>
  </si>
  <si>
    <t>CVCL_0942</t>
  </si>
  <si>
    <t>Hs-852.T</t>
  </si>
  <si>
    <t>VAULT_p_NCLE_DNAAffy14_GenomeWideSNP_6_G01_698590</t>
  </si>
  <si>
    <t>Unk127</t>
  </si>
  <si>
    <t>CVCL_0950</t>
  </si>
  <si>
    <t>Hs-863.T</t>
  </si>
  <si>
    <t>AWASH_p_NCLE_DNAAffy10_GenomeWideSNP_6_A04_542844</t>
  </si>
  <si>
    <t>CVCL_0959</t>
  </si>
  <si>
    <t>Hs-870.T</t>
  </si>
  <si>
    <t>CHARY_p_NCLE_DNAAffy9_GenomeWideSNP_6_D02_490432</t>
  </si>
  <si>
    <t>CVCL_0966</t>
  </si>
  <si>
    <t>Hs-895.T</t>
  </si>
  <si>
    <t>Unk275</t>
  </si>
  <si>
    <t>CVCL_0993</t>
  </si>
  <si>
    <t>Hs-934.T</t>
  </si>
  <si>
    <t>MISTS_p_NCLE_DNAAffy11_GenomeWideSNP_6_F04_578402</t>
  </si>
  <si>
    <t>CVCL_1031</t>
  </si>
  <si>
    <t>Hs-936.T</t>
  </si>
  <si>
    <t>PODIA_p_NCLE_DNAAffy7_GenomeWideSNP_6_F09_437436</t>
  </si>
  <si>
    <t>Unk131</t>
  </si>
  <si>
    <t>CVCL_1033</t>
  </si>
  <si>
    <t>Hs-939.T</t>
  </si>
  <si>
    <t>Hs939-T.cel</t>
  </si>
  <si>
    <t>PODIA_p_NCLE_DNAAffy7_GenomeWideSNP_6_D10_437420</t>
  </si>
  <si>
    <t>CVCL_1036</t>
  </si>
  <si>
    <t>Hs-940.T</t>
  </si>
  <si>
    <t>Hs940-T.cel</t>
  </si>
  <si>
    <t>MISTS_p_NCLE_DNAAffy11_GenomeWideSNP_6_E09_578364</t>
  </si>
  <si>
    <t>Unk140</t>
  </si>
  <si>
    <t>CVCL_1038</t>
  </si>
  <si>
    <t>Hs-944.T</t>
  </si>
  <si>
    <t>ARLES_p_NCLE_DNAAffy2_S_GenomeWideSNP_6_A04_256008</t>
  </si>
  <si>
    <t>CVCL_1040</t>
  </si>
  <si>
    <t>Hs-445.cel</t>
  </si>
  <si>
    <t>CVCL_0761</t>
  </si>
  <si>
    <t>HS-Sultan</t>
  </si>
  <si>
    <t>Unk46</t>
  </si>
  <si>
    <t>CVCL_2516</t>
  </si>
  <si>
    <t>HSC-2</t>
  </si>
  <si>
    <t>HSC-2.cel</t>
  </si>
  <si>
    <t>PODIA_p_NCLE_DNAAffy7_GenomeWideSNP_6_F11_437432</t>
  </si>
  <si>
    <t>CVCL_1287</t>
  </si>
  <si>
    <t>HSC-3</t>
  </si>
  <si>
    <t>HSC-3.cel</t>
  </si>
  <si>
    <t>PODIA_p_NCLE_DNAAffy7_GenomeWideSNP_6_G02_437430</t>
  </si>
  <si>
    <t>CVCL_1288</t>
  </si>
  <si>
    <t>HSC-39.cel</t>
  </si>
  <si>
    <t>CVCL_A385</t>
  </si>
  <si>
    <t>HSC-4</t>
  </si>
  <si>
    <t>HSC-4.cel</t>
  </si>
  <si>
    <t>SKATS_p_NCLE_DNAAffy13_GenomeWideSNP_6_D02_592876</t>
  </si>
  <si>
    <t>CVCL_1289</t>
  </si>
  <si>
    <t>HT</t>
  </si>
  <si>
    <t>HT.cel</t>
  </si>
  <si>
    <t>FIEFS_p_NCLE_DNA_Affy5_GenomeWideSNP_6_G09_410942</t>
  </si>
  <si>
    <t>Unk47</t>
  </si>
  <si>
    <t>CVCL_1290</t>
  </si>
  <si>
    <t>HT-1080</t>
  </si>
  <si>
    <t>HT-1080.cel</t>
  </si>
  <si>
    <t>LOBBY_p_NCLE_DNAAffy6_GenomeWideSNP_6_E05_437252</t>
  </si>
  <si>
    <t>Unk273</t>
  </si>
  <si>
    <t>CVCL_0317</t>
  </si>
  <si>
    <t>HT-115.cel</t>
  </si>
  <si>
    <t>Unk636</t>
  </si>
  <si>
    <t>CVCL_2520</t>
  </si>
  <si>
    <t>HT-1197</t>
  </si>
  <si>
    <t>HT-1197.cel</t>
  </si>
  <si>
    <t>ARLES_p_NCLE_DNAAffy2_S_GenomeWideSNP_6_D02_256076</t>
  </si>
  <si>
    <t>CVCL_1291</t>
  </si>
  <si>
    <t>HT-1376</t>
  </si>
  <si>
    <t>HT-1376.cel</t>
  </si>
  <si>
    <t>ARLES_p_NCLE_DNAAffy2_S_GenomeWideSNP_6_E03_256102</t>
  </si>
  <si>
    <t>CVCL_1292</t>
  </si>
  <si>
    <t>HT-144</t>
  </si>
  <si>
    <t>HT-144.cel</t>
  </si>
  <si>
    <t>LOBBY_p_NCLE_DNAAffy6_GenomeWideSNP_6_C10_437272</t>
  </si>
  <si>
    <t>Unk39</t>
  </si>
  <si>
    <t>CVCL_0318</t>
  </si>
  <si>
    <t>HT-29.cel</t>
  </si>
  <si>
    <t>ARLES_p_NCLE_DNAAffy2_S_GenomeWideSNP_6_B01_256026</t>
  </si>
  <si>
    <t>Unk507</t>
  </si>
  <si>
    <t>CVCL_0320</t>
  </si>
  <si>
    <t>HT-3.cel</t>
  </si>
  <si>
    <t>CVCL_1293</t>
  </si>
  <si>
    <t>HT55.cel</t>
  </si>
  <si>
    <t>VAULT_p_NCLE_DNAAffy14_GenomeWideSNP_6_E12_698606</t>
  </si>
  <si>
    <t>Unk589</t>
  </si>
  <si>
    <t>CVCL_1294</t>
  </si>
  <si>
    <t>HTC-C3.cel</t>
  </si>
  <si>
    <t>CVCL_1295</t>
  </si>
  <si>
    <t>HTK-</t>
  </si>
  <si>
    <t>MISTS_p_NCLE_DNAAffy11_GenomeWideSNP_6_B09_578378</t>
  </si>
  <si>
    <t>CVCL_2522</t>
  </si>
  <si>
    <t>HuCCT1</t>
  </si>
  <si>
    <t>HuCCT1.cel</t>
  </si>
  <si>
    <t>PODIA_p_NCLE_DNAAffy7_GenomeWideSNP_6_B07_437528</t>
  </si>
  <si>
    <t>CVCL_0324</t>
  </si>
  <si>
    <t>HuG1-N</t>
  </si>
  <si>
    <t>FIEFS_p_NCLE_DNA_Affy5_GenomeWideSNP_6_C12_411034</t>
  </si>
  <si>
    <t>CVCL_4846</t>
  </si>
  <si>
    <t>huH-1</t>
  </si>
  <si>
    <t>huH-1.cel</t>
  </si>
  <si>
    <t>LOBBY_p_NCLE_DNAAffy6_GenomeWideSNP_6_G09_437360</t>
  </si>
  <si>
    <t>Unk437</t>
  </si>
  <si>
    <t>CVCL_2956</t>
  </si>
  <si>
    <t>HuH-6</t>
  </si>
  <si>
    <t>HUH-6-clone5.CEL</t>
  </si>
  <si>
    <t>QUAFF_p_NCLE_DNAAffy12_GenomeWideSNP_6_D04_592756</t>
  </si>
  <si>
    <t>CVCL_4381</t>
  </si>
  <si>
    <t>HuH-7</t>
  </si>
  <si>
    <t>HuH-7.cel</t>
  </si>
  <si>
    <t>PODIA_p_NCLE_DNAAffy7_GenomeWideSNP_6_H12_437494</t>
  </si>
  <si>
    <t>Unk572</t>
  </si>
  <si>
    <t>CVCL_0336</t>
  </si>
  <si>
    <t>HuH28</t>
  </si>
  <si>
    <t>QUAFF_p_NCLE_DNAAffy12_GenomeWideSNP_6_G06_592642</t>
  </si>
  <si>
    <t>CVCL_2955</t>
  </si>
  <si>
    <t>HuNS1</t>
  </si>
  <si>
    <t>BOWER_p_NCLE_DNAAffy8_GenomeWideSNP_6_A02_464620</t>
  </si>
  <si>
    <t>CVCL_2526</t>
  </si>
  <si>
    <t>HuO-3N1.cel</t>
  </si>
  <si>
    <t>CVCL_1297</t>
  </si>
  <si>
    <t>HuO9.cel</t>
  </si>
  <si>
    <t>CVCL_1298</t>
  </si>
  <si>
    <t>HuP-T3</t>
  </si>
  <si>
    <t>HuP-T3.cel</t>
  </si>
  <si>
    <t>HONEY_p_NCLE_DNAAffy3_S_GenomeWideSNP_6_G01_293424</t>
  </si>
  <si>
    <t>Unk233</t>
  </si>
  <si>
    <t>CVCL_1299</t>
  </si>
  <si>
    <t>HuP-T4</t>
  </si>
  <si>
    <t>HuP-T4.cel</t>
  </si>
  <si>
    <t>FASTS_p_NCLE_DNAAffy4_S_GenomeWideSNP_6_B10_335230</t>
  </si>
  <si>
    <t>Unk461</t>
  </si>
  <si>
    <t>CVCL_1300</t>
  </si>
  <si>
    <t>HuT-102</t>
  </si>
  <si>
    <t>BOWER_p_NCLE_DNAAffy8_GenomeWideSNP_6_D01_464554</t>
  </si>
  <si>
    <t>CVCL_3526</t>
  </si>
  <si>
    <t>HuT-78</t>
  </si>
  <si>
    <t>BOWER_p_NCLE_DNAAffy8_GenomeWideSNP_6_D04_464548</t>
  </si>
  <si>
    <t>CVCL_0337</t>
  </si>
  <si>
    <t>HuTu-80</t>
  </si>
  <si>
    <t>HUTU-80.cel</t>
  </si>
  <si>
    <t>PODIA_p_NCLE_DNAAffy7_GenomeWideSNP_6_B01_437540</t>
  </si>
  <si>
    <t>CVCL_1301</t>
  </si>
  <si>
    <t>HUVEC</t>
  </si>
  <si>
    <t>CVCL_2959</t>
  </si>
  <si>
    <t>IA-LM</t>
  </si>
  <si>
    <t>IA-LM.cel</t>
  </si>
  <si>
    <t>PODIA_p_NCLE_DNAAffy7_GenomeWideSNP_6_A01_437562</t>
  </si>
  <si>
    <t>CVCL_1302</t>
  </si>
  <si>
    <t>IGR-1</t>
  </si>
  <si>
    <t>IGR-1.cel</t>
  </si>
  <si>
    <t>AWASH_p_NCLE_DNAAffy10_GenomeWideSNP_6_C02_542918</t>
  </si>
  <si>
    <t>CVCL_1303</t>
  </si>
  <si>
    <t>IGR-37</t>
  </si>
  <si>
    <t>IGR-37.cel</t>
  </si>
  <si>
    <t>ARLES_p_NCLE_DNAAffy2_S_GenomeWideSNP_6_E07_256110</t>
  </si>
  <si>
    <t>Unk474</t>
  </si>
  <si>
    <t>CVCL_2075</t>
  </si>
  <si>
    <t>IGR-39</t>
  </si>
  <si>
    <t>LOBBY_p_NCLE_DNAAffy6_GenomeWideSNP_6_A07_437336</t>
  </si>
  <si>
    <t>CVCL_2076</t>
  </si>
  <si>
    <t>IGROV-1</t>
  </si>
  <si>
    <t>IGROV-1.cel</t>
  </si>
  <si>
    <t>ARLES_p_NCLE_DNAAffy2_S_GenomeWideSNP_6_C05_256058</t>
  </si>
  <si>
    <t>Unk419</t>
  </si>
  <si>
    <t>CVCL_1304</t>
  </si>
  <si>
    <t>IHH-4.cel</t>
  </si>
  <si>
    <t>CVCL_2960</t>
  </si>
  <si>
    <t>IM-9.cel</t>
  </si>
  <si>
    <t>CVCL_1305</t>
  </si>
  <si>
    <t>IM-95</t>
  </si>
  <si>
    <t>IM-95.cel</t>
  </si>
  <si>
    <t>ARLES_p_NCLE_DNAAffy2_S_GenomeWideSNP_6_E10_256116</t>
  </si>
  <si>
    <t>Unk93</t>
  </si>
  <si>
    <t>CVCL_2961</t>
  </si>
  <si>
    <t>IM95m</t>
  </si>
  <si>
    <t>Unk642</t>
  </si>
  <si>
    <t>CVCL_2962</t>
  </si>
  <si>
    <t>IMR-32</t>
  </si>
  <si>
    <t>LOBBY_p_NCLE_DNAAffy6_GenomeWideSNP_6_C01_437320</t>
  </si>
  <si>
    <t>Unk356</t>
  </si>
  <si>
    <t>CVCL_0346</t>
  </si>
  <si>
    <t>IMR-5.cel</t>
  </si>
  <si>
    <t>CVCL_1306</t>
  </si>
  <si>
    <t>IPC-298</t>
  </si>
  <si>
    <t>LIMPS_p_NCLE_DNA2N_GenomeWideSNP_6_B06_246644</t>
  </si>
  <si>
    <t>Unk101</t>
  </si>
  <si>
    <t>CVCL_1307</t>
  </si>
  <si>
    <t>Ishikawa-(Heraklio)-02-ER-</t>
  </si>
  <si>
    <t>Ishikawa_Heraklio_02ER-.cel</t>
  </si>
  <si>
    <t>HONEY_p_NCLE_DNAAffy3_S_GenomeWideSNP_6_A01_293280</t>
  </si>
  <si>
    <t>CVCL_6543</t>
  </si>
  <si>
    <t>IST-MEL1.cel</t>
  </si>
  <si>
    <t>CVCL_1308</t>
  </si>
  <si>
    <t>IST-MES1.cel</t>
  </si>
  <si>
    <t>BOWER_p_NCLE_DNAAffy8_GenomeWideSNP_6_G11_464660</t>
  </si>
  <si>
    <t>CVCL_1311</t>
  </si>
  <si>
    <t>IST-SL1.cel</t>
  </si>
  <si>
    <t>CVCL_1313</t>
  </si>
  <si>
    <t>IST-SL2.cel</t>
  </si>
  <si>
    <t>CVCL_1314</t>
  </si>
  <si>
    <t>J82</t>
  </si>
  <si>
    <t>J82.cel</t>
  </si>
  <si>
    <t>ARLES_p_NCLE_DNAAffy2_S_GenomeWideSNP_6_G06_256156</t>
  </si>
  <si>
    <t>CVCL_0359</t>
  </si>
  <si>
    <t>JAR.cel</t>
  </si>
  <si>
    <t>CVCL_0360</t>
  </si>
  <si>
    <t>JEG-3.cel</t>
  </si>
  <si>
    <t>CVCL_0363</t>
  </si>
  <si>
    <t>JeKo-1</t>
  </si>
  <si>
    <t>JEKO-1.cel</t>
  </si>
  <si>
    <t>Unk11</t>
  </si>
  <si>
    <t>CVCL_1865</t>
  </si>
  <si>
    <t>JHH-1</t>
  </si>
  <si>
    <t>JHH-1.cel</t>
  </si>
  <si>
    <t>ARLES_p_NCLE_DNAAffy2_S_GenomeWideSNP_6_E01_256098</t>
  </si>
  <si>
    <t>Unk476</t>
  </si>
  <si>
    <t>CVCL_2785</t>
  </si>
  <si>
    <t>JHH-2</t>
  </si>
  <si>
    <t>ARLES_p_NCLE_DNAAffy2_S_GenomeWideSNP_6_F03_256126</t>
  </si>
  <si>
    <t>Unk574</t>
  </si>
  <si>
    <t>CVCL_2786</t>
  </si>
  <si>
    <t>JHH-4</t>
  </si>
  <si>
    <t>ARLES_p_NCLE_DNAAffy2_S_GenomeWideSNP_6_E02_256100</t>
  </si>
  <si>
    <t>Unk475</t>
  </si>
  <si>
    <t>CVCL_2787</t>
  </si>
  <si>
    <t>JHH-5</t>
  </si>
  <si>
    <t>ARLES_p_NCLE_DNAAffy2_S_GenomeWideSNP_6_F05_256130</t>
  </si>
  <si>
    <t>Unk294</t>
  </si>
  <si>
    <t>CVCL_0364</t>
  </si>
  <si>
    <t>JHH-6</t>
  </si>
  <si>
    <t>JHH-6.cel</t>
  </si>
  <si>
    <t>VAULT_p_NCLE_DNAAffy14_GenomeWideSNP_6_G05_698646</t>
  </si>
  <si>
    <t>CVCL_2788</t>
  </si>
  <si>
    <t>JHH-7</t>
  </si>
  <si>
    <t>JHH-7.cel</t>
  </si>
  <si>
    <t>PODIA_p_NCLE_DNAAffy7_GenomeWideSNP_6_A12_437572</t>
  </si>
  <si>
    <t>Unk296</t>
  </si>
  <si>
    <t>CVCL_2805</t>
  </si>
  <si>
    <t>JHOC-5</t>
  </si>
  <si>
    <t>QUAFF_p_NCLE_DNAAffy12_GenomeWideSNP_6_B04_592688</t>
  </si>
  <si>
    <t>CVCL_4640</t>
  </si>
  <si>
    <t>JHOM-1</t>
  </si>
  <si>
    <t>QUAFF_p_NCLE_DNAAffy12_GenomeWideSNP_6_D05_592802</t>
  </si>
  <si>
    <t>CVCL_4644</t>
  </si>
  <si>
    <t>JHOM-2B</t>
  </si>
  <si>
    <t>VAULT_p_NCLE_DNAAffy14_GenomeWideSNP_6_C06_698576</t>
  </si>
  <si>
    <t>CVCL_4645</t>
  </si>
  <si>
    <t>JHOS-2</t>
  </si>
  <si>
    <t>JHOS-2.cel</t>
  </si>
  <si>
    <t>FIEFS_p_NCLE_DNA_Affy5_GenomeWideSNP_6_F04_410974</t>
  </si>
  <si>
    <t>CVCL_4647</t>
  </si>
  <si>
    <t>JHOS-3.cel</t>
  </si>
  <si>
    <t>CVCL_4648</t>
  </si>
  <si>
    <t>JHOS-4</t>
  </si>
  <si>
    <t>JHOS-4.cel</t>
  </si>
  <si>
    <t>FIEFS_p_NCLE_DNA_Affy5_GenomeWideSNP_6_D10_411016</t>
  </si>
  <si>
    <t>CVCL_4649</t>
  </si>
  <si>
    <t>JHU-011.cel</t>
  </si>
  <si>
    <t>CVCL_5986</t>
  </si>
  <si>
    <t>JHU-022.cel</t>
  </si>
  <si>
    <t>CVCL_5991</t>
  </si>
  <si>
    <t>JHU-029.cel</t>
  </si>
  <si>
    <t>CVCL_5993</t>
  </si>
  <si>
    <t>JHUEM-1</t>
  </si>
  <si>
    <t>FIEFS_p_NCLE_DNA_Affy5_GenomeWideSNP_6_C09_411044</t>
  </si>
  <si>
    <t>CVCL_4655</t>
  </si>
  <si>
    <t>JHUEM-2</t>
  </si>
  <si>
    <t>HONEY_p_NCLE_DNAAffy3_S_GenomeWideSNP_6_G04_293430</t>
  </si>
  <si>
    <t>CVCL_4656</t>
  </si>
  <si>
    <t>JHUEM-3</t>
  </si>
  <si>
    <t>VAULT_p_NCLE_DNAAffy14_GenomeWideSNP_6_B08_698712</t>
  </si>
  <si>
    <t>CVCL_4657</t>
  </si>
  <si>
    <t>JHUEM-7</t>
  </si>
  <si>
    <t>HONEY_p_NCLE_DNAAffy3_S_GenomeWideSNP_6_B10_293322</t>
  </si>
  <si>
    <t>CVCL_4658</t>
  </si>
  <si>
    <t>JIMT-1</t>
  </si>
  <si>
    <t>JIMT-1.cel</t>
  </si>
  <si>
    <t>CHARY_p_NCLE_DNAAffy9_GenomeWideSNP_6_B07_490458</t>
  </si>
  <si>
    <t>Unk177</t>
  </si>
  <si>
    <t>CVCL_2077</t>
  </si>
  <si>
    <t>Jiyoye</t>
  </si>
  <si>
    <t>JiyoyeP-2003.cel</t>
  </si>
  <si>
    <t>Unk13</t>
  </si>
  <si>
    <t>CVCL_1317</t>
  </si>
  <si>
    <t>JJ012</t>
  </si>
  <si>
    <t>Unk484</t>
  </si>
  <si>
    <t>CVCL_D605</t>
  </si>
  <si>
    <t>JJN-3</t>
  </si>
  <si>
    <t>JJN-3.cel</t>
  </si>
  <si>
    <t>Unk270</t>
  </si>
  <si>
    <t>CVCL_2078</t>
  </si>
  <si>
    <t>JK-1</t>
  </si>
  <si>
    <t>MISTS_p_NCLE_DNAAffy11_GenomeWideSNP_6_H06_578324</t>
  </si>
  <si>
    <t>CVCL_2079</t>
  </si>
  <si>
    <t>JL-1</t>
  </si>
  <si>
    <t>VAULT_p_NCLE_DNAAffy14_GenomeWideSNP_6_H01_698554</t>
  </si>
  <si>
    <t>Unk614</t>
  </si>
  <si>
    <t>CVCL_2080</t>
  </si>
  <si>
    <t>JM1</t>
  </si>
  <si>
    <t>JM1.cel</t>
  </si>
  <si>
    <t>FIEFS_p_NCLE_DNA_Affy5_GenomeWideSNP_6_G06_410956</t>
  </si>
  <si>
    <t>CVCL_3532</t>
  </si>
  <si>
    <t>JMSU-1</t>
  </si>
  <si>
    <t>CHARY_p_NCLE_DNAAffy9_GenomeWideSNP_6_H11_490344</t>
  </si>
  <si>
    <t>CVCL_2081</t>
  </si>
  <si>
    <t>JSC-1.cel</t>
  </si>
  <si>
    <t>CVCL_3728</t>
  </si>
  <si>
    <t>Jurkat</t>
  </si>
  <si>
    <t>Jurkat.cel</t>
  </si>
  <si>
    <t>CHARY_p_NCLE_DNAAffy9_GenomeWideSNP_6_A07_490460</t>
  </si>
  <si>
    <t>Unk364</t>
  </si>
  <si>
    <t>CVCL_0065</t>
  </si>
  <si>
    <t>JURL-MK1</t>
  </si>
  <si>
    <t>JURL-MK1.cel</t>
  </si>
  <si>
    <t>AWASH_p_NCLE_DNAAffy10_GenomeWideSNP_6_H10_542870</t>
  </si>
  <si>
    <t>CVCL_2086</t>
  </si>
  <si>
    <t>JVM-2</t>
  </si>
  <si>
    <t>JVM-2.cel</t>
  </si>
  <si>
    <t>MISTS_p_NCLE_DNAAffy11_GenomeWideSNP_6_G09_578344</t>
  </si>
  <si>
    <t>CVCL_1319</t>
  </si>
  <si>
    <t>JVM-3</t>
  </si>
  <si>
    <t>JVM-3.cel</t>
  </si>
  <si>
    <t>CHARY_p_NCLE_DNAAffy9_GenomeWideSNP_6_D08_490438</t>
  </si>
  <si>
    <t>CVCL_1320</t>
  </si>
  <si>
    <t>K-562</t>
  </si>
  <si>
    <t>K-562.cel</t>
  </si>
  <si>
    <t>LIMPS_p_NCLE_DNA2N_GenomeWideSNP_6_C01_246658</t>
  </si>
  <si>
    <t>Unk366</t>
  </si>
  <si>
    <t>CVCL_0004</t>
  </si>
  <si>
    <t>K029AX</t>
  </si>
  <si>
    <t>ARLES_p_NCLE_DNAAffy2_S_GenomeWideSNP_6_B10_256044</t>
  </si>
  <si>
    <t>CVCL_8784</t>
  </si>
  <si>
    <t>K2.cel</t>
  </si>
  <si>
    <t>CVCL_AT85</t>
  </si>
  <si>
    <t>K5.cel</t>
  </si>
  <si>
    <t>CVCL_1322</t>
  </si>
  <si>
    <t>KALS-1</t>
  </si>
  <si>
    <t>KALS-1.cel</t>
  </si>
  <si>
    <t>PODIA_p_NCLE_DNAAffy7_GenomeWideSNP_6_C02_437550</t>
  </si>
  <si>
    <t>CVCL_1323</t>
  </si>
  <si>
    <t>KARPAS-1106P.cel</t>
  </si>
  <si>
    <t>Unk12</t>
  </si>
  <si>
    <t>CVCL_1821</t>
  </si>
  <si>
    <t>KARPAS-231.cel</t>
  </si>
  <si>
    <t>CVCL_1822</t>
  </si>
  <si>
    <t>KARPAS-299</t>
  </si>
  <si>
    <t>KARPAS-299.cel</t>
  </si>
  <si>
    <t>LIMPS_p_NCLE_DNA2N_GenomeWideSNP_6_E06_246716</t>
  </si>
  <si>
    <t>CVCL_1324</t>
  </si>
  <si>
    <t>Karpas-422</t>
  </si>
  <si>
    <t>KARPAS-422.cel</t>
  </si>
  <si>
    <t>EPHOR_p_NCLE_Achilles_DNAAffy15_GenomeWideSNP_6_F04_780212</t>
  </si>
  <si>
    <t>Unk14</t>
  </si>
  <si>
    <t>CVCL_1325</t>
  </si>
  <si>
    <t>KARPAS-45.cel</t>
  </si>
  <si>
    <t>CVCL_1326</t>
  </si>
  <si>
    <t>KARPAS-620.cel</t>
  </si>
  <si>
    <t>MISTS_p_NCLE_DNAAffy11_GenomeWideSNP_6_E12_578358</t>
  </si>
  <si>
    <t>Unk585</t>
  </si>
  <si>
    <t>CVCL_1823</t>
  </si>
  <si>
    <t>Kasumi-1</t>
  </si>
  <si>
    <t>KASUMI-1.cel</t>
  </si>
  <si>
    <t>HONEY_p_NCLE_DNAAffy3_S_GenomeWideSNP_6_D04_293358</t>
  </si>
  <si>
    <t>Unk615</t>
  </si>
  <si>
    <t>CVCL_0589</t>
  </si>
  <si>
    <t>KASUMI-2</t>
  </si>
  <si>
    <t>VAULT_p_NCLE_DNAAffy14_GenomeWideSNP_6_B09_698714</t>
  </si>
  <si>
    <t>CVCL_0590</t>
  </si>
  <si>
    <t>Kasumi-6</t>
  </si>
  <si>
    <t>MISTS_p_NCLE_DNAAffy11_GenomeWideSNP_6_A11_578462</t>
  </si>
  <si>
    <t>CVCL_0614</t>
  </si>
  <si>
    <t>Kato-III</t>
  </si>
  <si>
    <t>KATOIII.cel</t>
  </si>
  <si>
    <t>EPHOR_p_NCLE_Achilles_DNAAffy15_GenomeWideSNP_6_C08_780362</t>
  </si>
  <si>
    <t>Unk578</t>
  </si>
  <si>
    <t>CVCL_0371</t>
  </si>
  <si>
    <t>KCI-MOH1</t>
  </si>
  <si>
    <t>HONEY_p_NCLE_DNAAffy3_S_GenomeWideSNP_6_E07_293388</t>
  </si>
  <si>
    <t>Unk463</t>
  </si>
  <si>
    <t>CVCL_2090</t>
  </si>
  <si>
    <t>KCL-22</t>
  </si>
  <si>
    <t>KCL-22.cel</t>
  </si>
  <si>
    <t>CHARY_p_NCLE_DNAAffy9_GenomeWideSNP_6_G12_490398</t>
  </si>
  <si>
    <t>CVCL_2091</t>
  </si>
  <si>
    <t>KE-37</t>
  </si>
  <si>
    <t>KE-37.cel</t>
  </si>
  <si>
    <t>MISTS_p_NCLE_DNAAffy11_GenomeWideSNP_6_A07_578392</t>
  </si>
  <si>
    <t>CVCL_1327</t>
  </si>
  <si>
    <t>KE-39</t>
  </si>
  <si>
    <t>FIEFS_p_NCLE_DNA_Affy5_GenomeWideSNP_6_D08_411020</t>
  </si>
  <si>
    <t>CVCL_3385</t>
  </si>
  <si>
    <t>KE-97</t>
  </si>
  <si>
    <t>FIEFS_p_NCLE_DNA_Affy5_GenomeWideSNP_6_D09_411018</t>
  </si>
  <si>
    <t>CVCL_3386</t>
  </si>
  <si>
    <t>KELLY</t>
  </si>
  <si>
    <t>KELLY.cel</t>
  </si>
  <si>
    <t>HONEY_p_NCLE_DNAAffy3_S_GenomeWideSNP_6_C01_293328</t>
  </si>
  <si>
    <t>Unk358</t>
  </si>
  <si>
    <t>CVCL_2092</t>
  </si>
  <si>
    <t>KG-1</t>
  </si>
  <si>
    <t>KG-1.cel</t>
  </si>
  <si>
    <t>FIEFS_p_NCLE_DNA_Affy5_GenomeWideSNP_6_G11_410946</t>
  </si>
  <si>
    <t>Unk135</t>
  </si>
  <si>
    <t>CVCL_0374</t>
  </si>
  <si>
    <t>KG-1-C</t>
  </si>
  <si>
    <t>QUAFF_p_NCLE_DNAAffy12_GenomeWideSNP_6_G07_592682</t>
  </si>
  <si>
    <t>CVCL_2971</t>
  </si>
  <si>
    <t>KGN.cel</t>
  </si>
  <si>
    <t>CVCL_0375</t>
  </si>
  <si>
    <t>KHM-1B</t>
  </si>
  <si>
    <t>PODIA_p_NCLE_DNAAffy7_GenomeWideSNP_6_F12_437434</t>
  </si>
  <si>
    <t>Unk365</t>
  </si>
  <si>
    <t>CVCL_2972</t>
  </si>
  <si>
    <t>Ki-JK</t>
  </si>
  <si>
    <t>SKATS_p_NCLE_DNAAffy13_GenomeWideSNP_6_D12_592936</t>
  </si>
  <si>
    <t>CVCL_2093</t>
  </si>
  <si>
    <t>KINGS-1.cel</t>
  </si>
  <si>
    <t>CVCL_1328</t>
  </si>
  <si>
    <t>KLE</t>
  </si>
  <si>
    <t>KLE.cel</t>
  </si>
  <si>
    <t>HONEY_p_NCLE_DNAAffy3_S_GenomeWideSNP_6_A08_293294</t>
  </si>
  <si>
    <t>Unk299</t>
  </si>
  <si>
    <t>CVCL_1329</t>
  </si>
  <si>
    <t>KLM-1</t>
  </si>
  <si>
    <t>QUAFF_p_NCLE_DNAAffy12_GenomeWideSNP_6_F02_592702</t>
  </si>
  <si>
    <t>Unk462</t>
  </si>
  <si>
    <t>CVCL_5146</t>
  </si>
  <si>
    <t>KM-12</t>
  </si>
  <si>
    <t>KM12.cel</t>
  </si>
  <si>
    <t>ARLES_p_NCLE_DNAAffy2_S_GenomeWideSNP_6_D03_256078</t>
  </si>
  <si>
    <t>Unk9</t>
  </si>
  <si>
    <t>CVCL_1331</t>
  </si>
  <si>
    <t>KM-H2</t>
  </si>
  <si>
    <t>KM-H2.cel</t>
  </si>
  <si>
    <t>MISTS_p_NCLE_DNAAffy11_GenomeWideSNP_6_D01_578372</t>
  </si>
  <si>
    <t>CVCL_1330</t>
  </si>
  <si>
    <t>KMBC-2</t>
  </si>
  <si>
    <t>PODIA_p_NCLE_DNAAffy7_GenomeWideSNP_6_E05_437406</t>
  </si>
  <si>
    <t>CVCL_2977</t>
  </si>
  <si>
    <t>KMM-1</t>
  </si>
  <si>
    <t>PODIA_p_NCLE_DNAAffy7_GenomeWideSNP_6_G07_437486</t>
  </si>
  <si>
    <t>Unk385</t>
  </si>
  <si>
    <t>CVCL_2981</t>
  </si>
  <si>
    <t>KMOE-2.cel</t>
  </si>
  <si>
    <t>CVCL_1332</t>
  </si>
  <si>
    <t>KMRC-1</t>
  </si>
  <si>
    <t>KMRC-1.cel</t>
  </si>
  <si>
    <t>ARLES_p_NCLE_DNAAffy2_S_GenomeWideSNP_6_C11_256070</t>
  </si>
  <si>
    <t>CVCL_2983</t>
  </si>
  <si>
    <t>KMRC-2</t>
  </si>
  <si>
    <t>ARLES_p_NCLE_DNAAffy2_S_GenomeWideSNP_6_E08_256112</t>
  </si>
  <si>
    <t>CVCL_2984</t>
  </si>
  <si>
    <t>KMRC-20</t>
  </si>
  <si>
    <t>PODIA_p_NCLE_DNAAffy7_GenomeWideSNP_6_E01_437414</t>
  </si>
  <si>
    <t>CVCL_2986</t>
  </si>
  <si>
    <t>KMRC-3</t>
  </si>
  <si>
    <t>BOWER_p_NCLE_DNAAffy8_GenomeWideSNP_6_E04_464730</t>
  </si>
  <si>
    <t>CVCL_2985</t>
  </si>
  <si>
    <t>KMS-11</t>
  </si>
  <si>
    <t>KMS-11.cel</t>
  </si>
  <si>
    <t>PODIA_p_NCLE_DNAAffy7_GenomeWideSNP_6_D07_437514</t>
  </si>
  <si>
    <t>Unk387</t>
  </si>
  <si>
    <t>CVCL_2989</t>
  </si>
  <si>
    <t>KMS-12-BM</t>
  </si>
  <si>
    <t>KMS-12-BM.cel</t>
  </si>
  <si>
    <t>LIMPS_p_NCLE_DNA2N_GenomeWideSNP_6_C06_246668</t>
  </si>
  <si>
    <t>Unk386</t>
  </si>
  <si>
    <t>CVCL_1334</t>
  </si>
  <si>
    <t>KMS-12-PE</t>
  </si>
  <si>
    <t>Unk388</t>
  </si>
  <si>
    <t>CVCL_1333</t>
  </si>
  <si>
    <t>KMS-18</t>
  </si>
  <si>
    <t>VAULT_p_NCLE_DNAAffy14_GenomeWideSNP_6_E05_698630</t>
  </si>
  <si>
    <t>CVCL_A637</t>
  </si>
  <si>
    <t>KMS-20</t>
  </si>
  <si>
    <t>PODIA_p_NCLE_DNAAffy7_GenomeWideSNP_6_G03_437424</t>
  </si>
  <si>
    <t>CVCL_2990</t>
  </si>
  <si>
    <t>KMS-21BM</t>
  </si>
  <si>
    <t>FIEFS_p_NCLE_DNA_Affy5_GenomeWideSNP_6_F05_410976</t>
  </si>
  <si>
    <t>Unk283</t>
  </si>
  <si>
    <t>CVCL_2991</t>
  </si>
  <si>
    <t>KMS-26</t>
  </si>
  <si>
    <t>FIEFS_p_NCLE_DNA_Affy5_GenomeWideSNP_6_D07_411022</t>
  </si>
  <si>
    <t>Unk363</t>
  </si>
  <si>
    <t>CVCL_2992</t>
  </si>
  <si>
    <t>KMS-27</t>
  </si>
  <si>
    <t>Unk584</t>
  </si>
  <si>
    <t>CVCL_2993</t>
  </si>
  <si>
    <t>KMS-28BM</t>
  </si>
  <si>
    <t>FIEFS_p_NCLE_DNA_Affy5_GenomeWideSNP_6_G02_410964</t>
  </si>
  <si>
    <t>Unk285</t>
  </si>
  <si>
    <t>CVCL_2994</t>
  </si>
  <si>
    <t>KMS-28PE</t>
  </si>
  <si>
    <t>Unk284</t>
  </si>
  <si>
    <t>CVCL_2995</t>
  </si>
  <si>
    <t>KMS-34</t>
  </si>
  <si>
    <t>FIEFS_p_NCLE_DNA_Affy5_GenomeWideSNP_6_H02_410940</t>
  </si>
  <si>
    <t>Unk286</t>
  </si>
  <si>
    <t>CVCL_2996</t>
  </si>
  <si>
    <t>KNS-42</t>
  </si>
  <si>
    <t>KNS-42.cel</t>
  </si>
  <si>
    <t>FIEFS_p_NCLE_DNA_Affy5_GenomeWideSNP_6_E05_411002</t>
  </si>
  <si>
    <t>CVCL_0378</t>
  </si>
  <si>
    <t>KNS-60</t>
  </si>
  <si>
    <t>FIEFS_p_NCLE_DNA_Affy5_GenomeWideSNP_6_H11_410928</t>
  </si>
  <si>
    <t>CVCL_2798</t>
  </si>
  <si>
    <t>KNS-62.cel</t>
  </si>
  <si>
    <t>FASTS_p_NCLE_DNAAffy4_S_GenomeWideSNP_6_A10_335206</t>
  </si>
  <si>
    <t>Unk28</t>
  </si>
  <si>
    <t>CVCL_1335</t>
  </si>
  <si>
    <t>KNS-81</t>
  </si>
  <si>
    <t>PODIA_p_NCLE_DNAAffy7_GenomeWideSNP_6_C07_437506</t>
  </si>
  <si>
    <t>CVCL_2799</t>
  </si>
  <si>
    <t>KNS-81-FD.cel</t>
  </si>
  <si>
    <t>CVCL_1336</t>
  </si>
  <si>
    <t>KO52.cel</t>
  </si>
  <si>
    <t>FIEFS_p_NCLE_DNA_Affy5_GenomeWideSNP_6_H07_410920</t>
  </si>
  <si>
    <t>CVCL_1321</t>
  </si>
  <si>
    <t>KON.cel</t>
  </si>
  <si>
    <t>CVCL_3001</t>
  </si>
  <si>
    <t>KOPN-8</t>
  </si>
  <si>
    <t>KOPN-8.cel</t>
  </si>
  <si>
    <t>CHARY_p_NCLE_DNAAffy9_GenomeWideSNP_6_C05_490340</t>
  </si>
  <si>
    <t>CVCL_1866</t>
  </si>
  <si>
    <t>KOSC-2.cel</t>
  </si>
  <si>
    <t>CVCL_1337</t>
  </si>
  <si>
    <t>KP-1N.cel</t>
  </si>
  <si>
    <t>CVCL_3002</t>
  </si>
  <si>
    <t>KP-2</t>
  </si>
  <si>
    <t>KP-2.CEL</t>
  </si>
  <si>
    <t>ARLES_p_NCLE_DNAAffy2_S_GenomeWideSNP_6_F04_256128</t>
  </si>
  <si>
    <t>Unk464</t>
  </si>
  <si>
    <t>CVCL_3004</t>
  </si>
  <si>
    <t>KP-3</t>
  </si>
  <si>
    <t>KP-3.cel</t>
  </si>
  <si>
    <t>FIEFS_p_NCLE_DNA_Affy5_GenomeWideSNP_6_F12_410960</t>
  </si>
  <si>
    <t>Unk445</t>
  </si>
  <si>
    <t>CVCL_3005</t>
  </si>
  <si>
    <t>KP-3L</t>
  </si>
  <si>
    <t>CVCL_3006</t>
  </si>
  <si>
    <t>KP-4</t>
  </si>
  <si>
    <t>KP-4.cel</t>
  </si>
  <si>
    <t>FIEFS_p_NCLE_DNA_Affy5_GenomeWideSNP_6_C10_411038</t>
  </si>
  <si>
    <t>Unk235</t>
  </si>
  <si>
    <t>CVCL_1338</t>
  </si>
  <si>
    <t>KP-N-RT-BM-1</t>
  </si>
  <si>
    <t>KP-N-RT-BM-1.cel</t>
  </si>
  <si>
    <t>PODIA_p_NCLE_DNAAffy7_GenomeWideSNP_6_C05_437510</t>
  </si>
  <si>
    <t>CVCL_1339</t>
  </si>
  <si>
    <t>KP-N-SI9s</t>
  </si>
  <si>
    <t>FIEFS_p_NCLE_DNA_Affy5_GenomeWideSNP_6_H05_410924</t>
  </si>
  <si>
    <t>CVCL_1340</t>
  </si>
  <si>
    <t>KP-N-YN</t>
  </si>
  <si>
    <t>KP-N-YN.cel</t>
  </si>
  <si>
    <t>CVCL_1341</t>
  </si>
  <si>
    <t>KP-N-YS.cel</t>
  </si>
  <si>
    <t>CVCL_1342</t>
  </si>
  <si>
    <t>KP4-x1.1</t>
  </si>
  <si>
    <t>KPL-1</t>
  </si>
  <si>
    <t>VAULT_p_NCLE_DNAAffy14_GenomeWideSNP_6_E09_698572</t>
  </si>
  <si>
    <t>Unk179</t>
  </si>
  <si>
    <t>CVCL_2094</t>
  </si>
  <si>
    <t>KPL-4</t>
  </si>
  <si>
    <t>Unk178</t>
  </si>
  <si>
    <t>CVCL_5310</t>
  </si>
  <si>
    <t>KS-1</t>
  </si>
  <si>
    <t>KS-1.cel</t>
  </si>
  <si>
    <t>HONEY_p_NCLE_DNAAffy3_S_GenomeWideSNP_6_E08_293390</t>
  </si>
  <si>
    <t>CVCL_1343</t>
  </si>
  <si>
    <t>KU-19-19</t>
  </si>
  <si>
    <t>KU-19-19.cel</t>
  </si>
  <si>
    <t>CHARY_p_NCLE_DNAAffy9_GenomeWideSNP_6_H10_490512</t>
  </si>
  <si>
    <t>CVCL_1344</t>
  </si>
  <si>
    <t>KU812.cel</t>
  </si>
  <si>
    <t>BOWER_p_NCLE_DNAAffy8_GenomeWideSNP_6_F02_464684</t>
  </si>
  <si>
    <t>Unk477</t>
  </si>
  <si>
    <t>CVCL_0379</t>
  </si>
  <si>
    <t>KURAMOCHI</t>
  </si>
  <si>
    <t>KURAMOCHI.cel</t>
  </si>
  <si>
    <t>LOBBY_p_NCLE_DNAAffy6_GenomeWideSNP_6_A02_437350</t>
  </si>
  <si>
    <t>Unk633</t>
  </si>
  <si>
    <t>CVCL_1345</t>
  </si>
  <si>
    <t>KY821.cel</t>
  </si>
  <si>
    <t>CVCL_1346</t>
  </si>
  <si>
    <t>KYM-1</t>
  </si>
  <si>
    <t>KYM-1.cel</t>
  </si>
  <si>
    <t>SKATS_p_NCLE_DNAAffy13_GenomeWideSNP_6_C06_592854</t>
  </si>
  <si>
    <t>CVCL_3007</t>
  </si>
  <si>
    <t>KYO-1</t>
  </si>
  <si>
    <t>MISTS_p_NCLE_DNAAffy11_GenomeWideSNP_6_D10_578374</t>
  </si>
  <si>
    <t>CVCL_2095</t>
  </si>
  <si>
    <t>KYSE-140</t>
  </si>
  <si>
    <t>HONEY_p_NCLE_DNAAffy3_S_GenomeWideSNP_6_F02_293402</t>
  </si>
  <si>
    <t>Unk628</t>
  </si>
  <si>
    <t>CVCL_1347</t>
  </si>
  <si>
    <t>KYSE-150</t>
  </si>
  <si>
    <t>HONEY_p_NCLE_DNAAffy3_S_GenomeWideSNP_6_C06_293338</t>
  </si>
  <si>
    <t>Unk656</t>
  </si>
  <si>
    <t>CVCL_1348</t>
  </si>
  <si>
    <t>KYSE-180</t>
  </si>
  <si>
    <t>KYSE-180.cel</t>
  </si>
  <si>
    <t>HONEY_p_NCLE_DNAAffy3_S_GenomeWideSNP_6_F03_293404</t>
  </si>
  <si>
    <t>Unk624</t>
  </si>
  <si>
    <t>CVCL_1349</t>
  </si>
  <si>
    <t>KYSE-220.cel</t>
  </si>
  <si>
    <t>CVCL_1359</t>
  </si>
  <si>
    <t>KYSE-270</t>
  </si>
  <si>
    <t>FIEFS_p_NCLE_DNA_Affy5_GenomeWideSNP_6_E03_411006</t>
  </si>
  <si>
    <t>Unk640</t>
  </si>
  <si>
    <t>CVCL_1350</t>
  </si>
  <si>
    <t>KYSE-30</t>
  </si>
  <si>
    <t>KYSE-30.CEL</t>
  </si>
  <si>
    <t>HONEY_p_NCLE_DNAAffy3_S_GenomeWideSNP_6_E02_293378</t>
  </si>
  <si>
    <t>Unk647</t>
  </si>
  <si>
    <t>CVCL_1351</t>
  </si>
  <si>
    <t>KYSE-410</t>
  </si>
  <si>
    <t>KYSE-410.cel</t>
  </si>
  <si>
    <t>HONEY_p_NCLE_DNAAffy3_S_GenomeWideSNP_6_D07_293364</t>
  </si>
  <si>
    <t>CVCL_1352</t>
  </si>
  <si>
    <t>KYSE-450</t>
  </si>
  <si>
    <t>KYSE-450.cel</t>
  </si>
  <si>
    <t>HONEY_p_NCLE_DNAAffy3_S_GenomeWideSNP_6_C08_293342</t>
  </si>
  <si>
    <t>Unk629</t>
  </si>
  <si>
    <t>CVCL_1353</t>
  </si>
  <si>
    <t>KYSE-50.cel</t>
  </si>
  <si>
    <t>CVCL_1360</t>
  </si>
  <si>
    <t>KYSE-510</t>
  </si>
  <si>
    <t>KYSE-510.cel</t>
  </si>
  <si>
    <t>HONEY_p_NCLE_DNAAffy3_S_GenomeWideSNP_6_B09_293320</t>
  </si>
  <si>
    <t>Unk655</t>
  </si>
  <si>
    <t>CVCL_1354</t>
  </si>
  <si>
    <t>KYSE-520</t>
  </si>
  <si>
    <t>KYSE-520.cel</t>
  </si>
  <si>
    <t>FIEFS_p_NCLE_DNA_Affy5_GenomeWideSNP_6_E09_410992</t>
  </si>
  <si>
    <t>Unk638</t>
  </si>
  <si>
    <t>CVCL_1355</t>
  </si>
  <si>
    <t>KYSE-70</t>
  </si>
  <si>
    <t>KYSE-70.cel</t>
  </si>
  <si>
    <t>HONEY_p_NCLE_DNAAffy3_S_GenomeWideSNP_6_C11_293348</t>
  </si>
  <si>
    <t>Unk634</t>
  </si>
  <si>
    <t>CVCL_1356</t>
  </si>
  <si>
    <t>L-1236</t>
  </si>
  <si>
    <t>L-1236.cel</t>
  </si>
  <si>
    <t>HONEY_p_NCLE_DNAAffy3_S_GenomeWideSNP_6_H12_293470</t>
  </si>
  <si>
    <t>CVCL_2096</t>
  </si>
  <si>
    <t>L-363</t>
  </si>
  <si>
    <t>ega-box-03_L-363.cel</t>
  </si>
  <si>
    <t>MISTS_p_NCLE_DNAAffy11_GenomeWideSNP_6_G06_578350</t>
  </si>
  <si>
    <t>Unk394</t>
  </si>
  <si>
    <t>CVCL_1357</t>
  </si>
  <si>
    <t>L-428</t>
  </si>
  <si>
    <t>L-428.cel</t>
  </si>
  <si>
    <t>CHARY_p_NCLE_DNAAffy9_GenomeWideSNP_6_E10_490496</t>
  </si>
  <si>
    <t>CVCL_1361</t>
  </si>
  <si>
    <t>L-540</t>
  </si>
  <si>
    <t>L-540.cel</t>
  </si>
  <si>
    <t>AWASH_p_NCLE_DNAAffy10_GenomeWideSNP_6_A08_542868</t>
  </si>
  <si>
    <t>CVCL_1362</t>
  </si>
  <si>
    <t>L3.3</t>
  </si>
  <si>
    <t>ARLES_p_NCLE_DNAAffy2_S_GenomeWideSNP_6_A03_256006</t>
  </si>
  <si>
    <t>CVCL_8147</t>
  </si>
  <si>
    <t>LAMA-84.cel</t>
  </si>
  <si>
    <t>MISTS_p_NCLE_DNAAffy11_GenomeWideSNP_6_E11_578318</t>
  </si>
  <si>
    <t>CVCL_0388</t>
  </si>
  <si>
    <t>LAN-6.cel</t>
  </si>
  <si>
    <t>CVCL_1363</t>
  </si>
  <si>
    <t>LB1047-RCC.cel</t>
  </si>
  <si>
    <t>CVCL_1364</t>
  </si>
  <si>
    <t>LB2241-RCC.cel</t>
  </si>
  <si>
    <t>CVCL_1365</t>
  </si>
  <si>
    <t>LB2518-MEL.cel</t>
  </si>
  <si>
    <t>CVCL_1366</t>
  </si>
  <si>
    <t>LB647-SCLC.cel</t>
  </si>
  <si>
    <t>CVCL_1368</t>
  </si>
  <si>
    <t>LB771-HNC.cel</t>
  </si>
  <si>
    <t>CVCL_1369</t>
  </si>
  <si>
    <t>LB831-BLC.cel</t>
  </si>
  <si>
    <t>CVCL_1370</t>
  </si>
  <si>
    <t>LB996-RCC.cel</t>
  </si>
  <si>
    <t>CVCL_1371</t>
  </si>
  <si>
    <t>LC-1-sq.cel</t>
  </si>
  <si>
    <t>HONEY_p_NCLE_DNAAffy3_S_GenomeWideSNP_6_D06_293362</t>
  </si>
  <si>
    <t>CVCL_3008</t>
  </si>
  <si>
    <t>LC-1F</t>
  </si>
  <si>
    <t>MISTS_p_NCLE_DNAAffy11_GenomeWideSNP_6_F01_578430</t>
  </si>
  <si>
    <t>CVCL_1372</t>
  </si>
  <si>
    <t>LC-2-ad.cel</t>
  </si>
  <si>
    <t>CVCL_1373</t>
  </si>
  <si>
    <t>LC4-1.cel</t>
  </si>
  <si>
    <t>CVCL_1374</t>
  </si>
  <si>
    <t>LCLC-103H</t>
  </si>
  <si>
    <t>LCLC-103H.cel</t>
  </si>
  <si>
    <t>CHARY_p_NCLE_DNAAffy9_GenomeWideSNP_6_G07_490368</t>
  </si>
  <si>
    <t>Unk605</t>
  </si>
  <si>
    <t>CVCL_1375</t>
  </si>
  <si>
    <t>LCLC-97TM1</t>
  </si>
  <si>
    <t>LCLC-97TM1.cel</t>
  </si>
  <si>
    <t>MISTS_p_NCLE_DNAAffy11_GenomeWideSNP_6_B01_578428</t>
  </si>
  <si>
    <t>Unk272</t>
  </si>
  <si>
    <t>CVCL_1376</t>
  </si>
  <si>
    <t>Li-7</t>
  </si>
  <si>
    <t>QUAFF_p_NCLE_DNAAffy12_GenomeWideSNP_6_C03_592658</t>
  </si>
  <si>
    <t>CVCL_3840</t>
  </si>
  <si>
    <t>LIM1215.CEL</t>
  </si>
  <si>
    <t>CVCL_2574</t>
  </si>
  <si>
    <t>LK-2</t>
  </si>
  <si>
    <t>LK-2.cel</t>
  </si>
  <si>
    <t>CVCL_1377</t>
  </si>
  <si>
    <t>LMSU</t>
  </si>
  <si>
    <t>QUAFF_p_NCLE_DNAAffy12_GenomeWideSNP_6_C11_592636</t>
  </si>
  <si>
    <t>CVCL_4849</t>
  </si>
  <si>
    <t>LN-18</t>
  </si>
  <si>
    <t>LN-18.cel</t>
  </si>
  <si>
    <t>LIMPS_p_NCLE_DNA2N_GenomeWideSNP_6_F06_246740</t>
  </si>
  <si>
    <t>Unk357</t>
  </si>
  <si>
    <t>CVCL_0392</t>
  </si>
  <si>
    <t>LN-229</t>
  </si>
  <si>
    <t>LN-229.cel</t>
  </si>
  <si>
    <t>PODIA_p_NCLE_DNAAffy7_GenomeWideSNP_6_B03_437536</t>
  </si>
  <si>
    <t>Unk359</t>
  </si>
  <si>
    <t>CVCL_0393</t>
  </si>
  <si>
    <t>LN-405.cel</t>
  </si>
  <si>
    <t>CVCL_1378</t>
  </si>
  <si>
    <t>LNCaP-clone-FGC</t>
  </si>
  <si>
    <t>LNCaP-Clone-FGC.cel</t>
  </si>
  <si>
    <t>HONEY_p_NCLE_DNAAffy3_S_GenomeWideSNP_6_C02_293330</t>
  </si>
  <si>
    <t>Unk427</t>
  </si>
  <si>
    <t>CVCL_1379</t>
  </si>
  <si>
    <t>LNZTA3WT4.cel</t>
  </si>
  <si>
    <t>CVCL_3540</t>
  </si>
  <si>
    <t>LOU-NH91</t>
  </si>
  <si>
    <t>LOU-NH91.cel</t>
  </si>
  <si>
    <t>LIMPS_p_NCLE_DNA2N_GenomeWideSNP_6_B04_246640</t>
  </si>
  <si>
    <t>Unk545</t>
  </si>
  <si>
    <t>CVCL_2104</t>
  </si>
  <si>
    <t>Loucy</t>
  </si>
  <si>
    <t>LOUCY.cel</t>
  </si>
  <si>
    <t>LOBBY_p_NCLE_DNAAffy6_GenomeWideSNP_6_C12_437276</t>
  </si>
  <si>
    <t>CVCL_1380</t>
  </si>
  <si>
    <t>LoVo</t>
  </si>
  <si>
    <t>LoVo.cel</t>
  </si>
  <si>
    <t>HONEY_p_NCLE_DNAAffy3_S_GenomeWideSNP_6_D05_293360</t>
  </si>
  <si>
    <t>Unk10</t>
  </si>
  <si>
    <t>CVCL_0399</t>
  </si>
  <si>
    <t>LOX-IMVI</t>
  </si>
  <si>
    <t>LOXIMVI.cel</t>
  </si>
  <si>
    <t>HONEY_p_NCLE_DNAAffy3_S_GenomeWideSNP_6_H09_293464</t>
  </si>
  <si>
    <t>CVCL_1381</t>
  </si>
  <si>
    <t>LOX-IMIV</t>
  </si>
  <si>
    <t>Unk496</t>
  </si>
  <si>
    <t>LP-1</t>
  </si>
  <si>
    <t>LP-1.cel</t>
  </si>
  <si>
    <t>MISTS_p_NCLE_DNAAffy11_GenomeWideSNP_6_E07_578286</t>
  </si>
  <si>
    <t>Unk396</t>
  </si>
  <si>
    <t>CVCL_0012</t>
  </si>
  <si>
    <t>LS-180.cel</t>
  </si>
  <si>
    <t>FASTS_p_NCLE_DNAAffy4_S_GenomeWideSNP_6_E07_335296</t>
  </si>
  <si>
    <t>Unk591</t>
  </si>
  <si>
    <t>CVCL_0397</t>
  </si>
  <si>
    <t>LS-1034</t>
  </si>
  <si>
    <t>LS-1034.cel</t>
  </si>
  <si>
    <t>FASTS_p_NCLE_DNAAffy4_S_GenomeWideSNP_6_D04_335266</t>
  </si>
  <si>
    <t>Unk486</t>
  </si>
  <si>
    <t>CVCL_1382</t>
  </si>
  <si>
    <t>LS-123</t>
  </si>
  <si>
    <t>LS-123.cel</t>
  </si>
  <si>
    <t>FASTS_p_NCLE_DNAAffy4_S_GenomeWideSNP_6_C04_335242</t>
  </si>
  <si>
    <t>CVCL_1383</t>
  </si>
  <si>
    <t>LS-513.cel</t>
  </si>
  <si>
    <t>AWASH_p_NCLE_DNAAffy10_GenomeWideSNP_6_D10_542812</t>
  </si>
  <si>
    <t>CVCL_1386</t>
  </si>
  <si>
    <t>LS174T</t>
  </si>
  <si>
    <t>Unk413</t>
  </si>
  <si>
    <t>CVCL_1384</t>
  </si>
  <si>
    <t>LS411N</t>
  </si>
  <si>
    <t>HONEY_p_NCLE_DNAAffy3_S_GenomeWideSNP_6_C03_293332</t>
  </si>
  <si>
    <t>CVCL_1385</t>
  </si>
  <si>
    <t>LU-134-A.cel</t>
  </si>
  <si>
    <t>CVCL_1387</t>
  </si>
  <si>
    <t>LU-135.cel</t>
  </si>
  <si>
    <t>CVCL_1389</t>
  </si>
  <si>
    <t>LU-139.cel</t>
  </si>
  <si>
    <t>CVCL_1390</t>
  </si>
  <si>
    <t>LU-165.cel</t>
  </si>
  <si>
    <t>CVCL_1391</t>
  </si>
  <si>
    <t>LU-65</t>
  </si>
  <si>
    <t>LU-65.cel</t>
  </si>
  <si>
    <t>BOWER_p_NCLE_DNAAffy8_GenomeWideSNP_6_E02_464726</t>
  </si>
  <si>
    <t>CVCL_1392</t>
  </si>
  <si>
    <t>LU-99A</t>
  </si>
  <si>
    <t>LU-99A.cel</t>
  </si>
  <si>
    <t>CVCL_1393</t>
  </si>
  <si>
    <t>LU99</t>
  </si>
  <si>
    <t>PODIA_p_NCLE_DNAAffy7_GenomeWideSNP_6_C03_437544</t>
  </si>
  <si>
    <t>CVCL_3015</t>
  </si>
  <si>
    <t>LUDLU-1</t>
  </si>
  <si>
    <t>PODIA_p_NCLE_DNAAffy7_GenomeWideSNP_6_A03_437566</t>
  </si>
  <si>
    <t>CVCL_2582</t>
  </si>
  <si>
    <t>LXF-289</t>
  </si>
  <si>
    <t>LXF-289.cel</t>
  </si>
  <si>
    <t>AWASH_p_NCLE_DNAAffy10_GenomeWideSNP_6_G10_542940</t>
  </si>
  <si>
    <t>Unk607</t>
  </si>
  <si>
    <t>CVCL_1394</t>
  </si>
  <si>
    <t>LXFL529</t>
  </si>
  <si>
    <t>Unk1</t>
  </si>
  <si>
    <t>CVCL_D085</t>
  </si>
  <si>
    <t>M-07e</t>
  </si>
  <si>
    <t>CHARY_p_NCLE_DNAAffy9_GenomeWideSNP_6_A05_490478</t>
  </si>
  <si>
    <t>CVCL_2106</t>
  </si>
  <si>
    <t>M059J.cel</t>
  </si>
  <si>
    <t>Unk323</t>
  </si>
  <si>
    <t>CVCL_0400</t>
  </si>
  <si>
    <t>M059K</t>
  </si>
  <si>
    <t>ARLES_p_NCLE_DNAAffy2_S_GenomeWideSNP_6_G05_256154</t>
  </si>
  <si>
    <t>Unk322</t>
  </si>
  <si>
    <t>CVCL_0401</t>
  </si>
  <si>
    <t>Malme-3M</t>
  </si>
  <si>
    <t>HONEY_p_NCLE_DNAAffy3_S_GenomeWideSNP_6_F09_293416</t>
  </si>
  <si>
    <t>CVCL_1438</t>
  </si>
  <si>
    <t>MB361.1</t>
  </si>
  <si>
    <t>CVCL_0620</t>
  </si>
  <si>
    <t>MC-1010.CEL</t>
  </si>
  <si>
    <t>CVCL_1396</t>
  </si>
  <si>
    <t>MC-IXC.cel</t>
  </si>
  <si>
    <t>CVCL_1398</t>
  </si>
  <si>
    <t>MC116</t>
  </si>
  <si>
    <t>FASTS_p_NCLE_DNAAffy4_S_GenomeWideSNP_6_D11_335280</t>
  </si>
  <si>
    <t>Unk38</t>
  </si>
  <si>
    <t>CVCL_1399</t>
  </si>
  <si>
    <t>MCAS</t>
  </si>
  <si>
    <t>MCAS.CEL</t>
  </si>
  <si>
    <t>LIMPS_p_NCLE_DNA2N_GenomeWideSNP_6_C08_246672</t>
  </si>
  <si>
    <t>Unk644</t>
  </si>
  <si>
    <t>CVCL_3020</t>
  </si>
  <si>
    <t>MCC13.CEL</t>
  </si>
  <si>
    <t>CVCL_2583</t>
  </si>
  <si>
    <t>MCC26.CEL</t>
  </si>
  <si>
    <t>CVCL_2585</t>
  </si>
  <si>
    <t>MCF-10A</t>
  </si>
  <si>
    <t>Unk180</t>
  </si>
  <si>
    <t>CVCL_0598</t>
  </si>
  <si>
    <t>MCF-7</t>
  </si>
  <si>
    <t>PODIA_p_NCLE_DNAAffy7_GenomeWideSNP_6_B09_437556</t>
  </si>
  <si>
    <t>Unk181</t>
  </si>
  <si>
    <t>CVCL_0031</t>
  </si>
  <si>
    <t>MCF10DCIS.com</t>
  </si>
  <si>
    <t>Unk411</t>
  </si>
  <si>
    <t>CVCL_5552</t>
  </si>
  <si>
    <t>MDA-PCa-2b</t>
  </si>
  <si>
    <t>MISTS_p_NCLE_DNAAffy11_GenomeWideSNP_6_D08_578424</t>
  </si>
  <si>
    <t>CVCL_4748</t>
  </si>
  <si>
    <t>MDA-MB-134-VI</t>
  </si>
  <si>
    <t>SKATS_p_NCLE_DNAAffy13_GenomeWideSNP_6_B09_592874</t>
  </si>
  <si>
    <t>Unk491</t>
  </si>
  <si>
    <t>CVCL_0617</t>
  </si>
  <si>
    <t>MDA-MB-157</t>
  </si>
  <si>
    <t>LOBBY_p_NCLE_DNAAffy6_GenomeWideSNP_6_D06_437288</t>
  </si>
  <si>
    <t>Unk103</t>
  </si>
  <si>
    <t>CVCL_0618</t>
  </si>
  <si>
    <t>MDA-MB-175-VII</t>
  </si>
  <si>
    <t>LOBBY_p_NCLE_DNAAffy6_GenomeWideSNP_6_D07_437294</t>
  </si>
  <si>
    <t>Unk597</t>
  </si>
  <si>
    <t>CVCL_1400</t>
  </si>
  <si>
    <t>MDA-MB-231</t>
  </si>
  <si>
    <t>LIMPS_p_NCLE_DNA2N_GenomeWideSNP_6_G12_246776</t>
  </si>
  <si>
    <t>Unk102</t>
  </si>
  <si>
    <t>CVCL_0062</t>
  </si>
  <si>
    <t>Unk183</t>
  </si>
  <si>
    <t>CVCL_0619</t>
  </si>
  <si>
    <t>MDA-MB-361.cel</t>
  </si>
  <si>
    <t>FASTS_p_NCLE_DNAAffy4_S_GenomeWideSNP_6_F11_335328</t>
  </si>
  <si>
    <t>Unk599</t>
  </si>
  <si>
    <t>MDA-MB-415</t>
  </si>
  <si>
    <t>MDA-MB-415.cel</t>
  </si>
  <si>
    <t>FASTS_p_NCLE_DNAAffy4_S_GenomeWideSNP_6_C09_335252</t>
  </si>
  <si>
    <t>Unk182</t>
  </si>
  <si>
    <t>CVCL_0621</t>
  </si>
  <si>
    <t>MDA-MB-435</t>
  </si>
  <si>
    <t>VAULT_p_NCLE_DNAAffy14_GenomeWideSNP_6_F03_698654</t>
  </si>
  <si>
    <t>Unk40</t>
  </si>
  <si>
    <t>CVCL_0417</t>
  </si>
  <si>
    <t>MDA-MB-436</t>
  </si>
  <si>
    <t>MDA-MB-436.cel</t>
  </si>
  <si>
    <t>FASTS_p_NCLE_DNAAffy4_S_GenomeWideSNP_6_F10_335326</t>
  </si>
  <si>
    <t>Unk184</t>
  </si>
  <si>
    <t>CVCL_0623</t>
  </si>
  <si>
    <t>MDA-MB-453</t>
  </si>
  <si>
    <t>MDA-MB-453.cel</t>
  </si>
  <si>
    <t>ARLES_p_NCLE_DNAAffy2_S_GenomeWideSNP_6_D12_256096</t>
  </si>
  <si>
    <t>Unk185</t>
  </si>
  <si>
    <t>CVCL_0418</t>
  </si>
  <si>
    <t>MDA-MB-468</t>
  </si>
  <si>
    <t>MDA-MB-468.cel</t>
  </si>
  <si>
    <t>LIMPS_p_NCLE_DNA2N_GenomeWideSNP_6_F07_246742</t>
  </si>
  <si>
    <t>Unk598</t>
  </si>
  <si>
    <t>CVCL_0419</t>
  </si>
  <si>
    <t>MDST8.cel</t>
  </si>
  <si>
    <t>VAULT_p_NCLE_DNAAffy14_GenomeWideSNP_6_G03_698662</t>
  </si>
  <si>
    <t>Unk88</t>
  </si>
  <si>
    <t>CVCL_2588</t>
  </si>
  <si>
    <t>ME-1</t>
  </si>
  <si>
    <t>ME-1.cel</t>
  </si>
  <si>
    <t>AWASH_p_NCLE_DNAAffy10_GenomeWideSNP_6_A07_542942</t>
  </si>
  <si>
    <t>Unk136</t>
  </si>
  <si>
    <t>CVCL_2110</t>
  </si>
  <si>
    <t>ME-180.cel</t>
  </si>
  <si>
    <t>Unk538</t>
  </si>
  <si>
    <t>CVCL_1401</t>
  </si>
  <si>
    <t>MEC-1</t>
  </si>
  <si>
    <t>VAULT_p_NCLE_DNAAffy14_GenomeWideSNP_6_F12_698580</t>
  </si>
  <si>
    <t>CVCL_1870</t>
  </si>
  <si>
    <t>MEC-2</t>
  </si>
  <si>
    <t>CHARY_p_NCLE_DNAAffy9_GenomeWideSNP_6_C06_490370</t>
  </si>
  <si>
    <t>CVCL_1871</t>
  </si>
  <si>
    <t>MEG-01</t>
  </si>
  <si>
    <t>MEG-01.cel</t>
  </si>
  <si>
    <t>LOBBY_p_NCLE_DNAAffy6_GenomeWideSNP_6_C05_437266</t>
  </si>
  <si>
    <t>CVCL_0425</t>
  </si>
  <si>
    <t>MEL-HO</t>
  </si>
  <si>
    <t>MEL-HO.cel</t>
  </si>
  <si>
    <t>LIMPS_p_NCLE_DNA2N_GenomeWideSNP_6_H07_246790</t>
  </si>
  <si>
    <t>Unk128</t>
  </si>
  <si>
    <t>CVCL_1402</t>
  </si>
  <si>
    <t>MEL-JUSO</t>
  </si>
  <si>
    <t>MEL-JUSO.cel</t>
  </si>
  <si>
    <t>LIMPS_p_NCLE_DNA2N_GenomeWideSNP_6_H11_246798</t>
  </si>
  <si>
    <t>CVCL_1403</t>
  </si>
  <si>
    <t>MES-SA</t>
  </si>
  <si>
    <t>MES-SA.cel</t>
  </si>
  <si>
    <t>EPHOR_p_NCLE_Achilles_DNAAffy15_GenomeWideSNP_6_C06_780386</t>
  </si>
  <si>
    <t>CVCL_1404</t>
  </si>
  <si>
    <t>Mewo</t>
  </si>
  <si>
    <t>Mewo.cel</t>
  </si>
  <si>
    <t>SKATS_p_NCLE_DNAAffy13_GenomeWideSNP_6_D01_592894</t>
  </si>
  <si>
    <t>Unk498</t>
  </si>
  <si>
    <t>CVCL_0445</t>
  </si>
  <si>
    <t>MFE-280</t>
  </si>
  <si>
    <t>MFE-280.cel</t>
  </si>
  <si>
    <t>LIMPS_p_NCLE_DNA2N_GenomeWideSNP_6_G09_246770</t>
  </si>
  <si>
    <t>CVCL_1405</t>
  </si>
  <si>
    <t>MFE-296</t>
  </si>
  <si>
    <t>MFE-296.cel</t>
  </si>
  <si>
    <t>LIMPS_p_NCLE_DNA2N_GenomeWideSNP_6_G08_246768</t>
  </si>
  <si>
    <t>CVCL_1406</t>
  </si>
  <si>
    <t>MFE-319</t>
  </si>
  <si>
    <t>MFE-319.cel</t>
  </si>
  <si>
    <t>LIMPS_p_NCLE_DNA2N_GenomeWideSNP_6_H03_246782</t>
  </si>
  <si>
    <t>CVCL_2112</t>
  </si>
  <si>
    <t>MFH-ino.cel</t>
  </si>
  <si>
    <t>CVCL_1407</t>
  </si>
  <si>
    <t>MFM-223.cel</t>
  </si>
  <si>
    <t>Unk186</t>
  </si>
  <si>
    <t>CVCL_1408</t>
  </si>
  <si>
    <t>MG-63</t>
  </si>
  <si>
    <t>MG-63.cel</t>
  </si>
  <si>
    <t>LOBBY_p_NCLE_DNAAffy6_GenomeWideSNP_6_E02_437246</t>
  </si>
  <si>
    <t>Unk316</t>
  </si>
  <si>
    <t>CVCL_0426</t>
  </si>
  <si>
    <t>MHH-CALL-2</t>
  </si>
  <si>
    <t>MHH-CALL-2.cel</t>
  </si>
  <si>
    <t>MISTS_p_NCLE_DNAAffy11_GenomeWideSNP_6_C03_578316</t>
  </si>
  <si>
    <t>CVCL_1409</t>
  </si>
  <si>
    <t>MHH-CALL-4</t>
  </si>
  <si>
    <t>MHH-CALL-4.cel</t>
  </si>
  <si>
    <t>CHARY_p_NCLE_DNAAffy9_GenomeWideSNP_6_G03_490446</t>
  </si>
  <si>
    <t>CVCL_1410</t>
  </si>
  <si>
    <t>MHH-ES-1</t>
  </si>
  <si>
    <t>MHH-ES-1.cel</t>
  </si>
  <si>
    <t>CHARY_p_NCLE_DNAAffy9_GenomeWideSNP_6_D09_490422</t>
  </si>
  <si>
    <t>Unk315</t>
  </si>
  <si>
    <t>CVCL_1411</t>
  </si>
  <si>
    <t>MHH-NB-11</t>
  </si>
  <si>
    <t>MHH-NB-11.cel</t>
  </si>
  <si>
    <t>AWASH_p_NCLE_DNAAffy10_GenomeWideSNP_6_H08_542886</t>
  </si>
  <si>
    <t>Unk552</t>
  </si>
  <si>
    <t>CVCL_1412</t>
  </si>
  <si>
    <t>MHH-PREB-1.cel</t>
  </si>
  <si>
    <t>Unk37</t>
  </si>
  <si>
    <t>CVCL_1413</t>
  </si>
  <si>
    <t>MIA-PaCa-2</t>
  </si>
  <si>
    <t>MIA-PaCa-2.cel</t>
  </si>
  <si>
    <t>LIMPS_p_NCLE_DNA2N_GenomeWideSNP_6_B08_246648</t>
  </si>
  <si>
    <t>Unk234</t>
  </si>
  <si>
    <t>CVCL_0428</t>
  </si>
  <si>
    <t>Mino</t>
  </si>
  <si>
    <t>MISTS_p_NCLE_DNAAffy11_GenomeWideSNP_6_G01_578290</t>
  </si>
  <si>
    <t>CVCL_1872</t>
  </si>
  <si>
    <t>MJ</t>
  </si>
  <si>
    <t>FIEFS_p_NCLE_DNA_Affy5_GenomeWideSNP_6_H04_410922</t>
  </si>
  <si>
    <t>CVCL_1414</t>
  </si>
  <si>
    <t>MKN-1</t>
  </si>
  <si>
    <t>MKN1.cel</t>
  </si>
  <si>
    <t>PODIA_p_NCLE_DNAAffy7_GenomeWideSNP_6_B12_437554</t>
  </si>
  <si>
    <t>Unk80</t>
  </si>
  <si>
    <t>CVCL_1415</t>
  </si>
  <si>
    <t>MKN-45</t>
  </si>
  <si>
    <t>MKN45.cel</t>
  </si>
  <si>
    <t>Unk90</t>
  </si>
  <si>
    <t>CVCL_0434</t>
  </si>
  <si>
    <t>MKN-7</t>
  </si>
  <si>
    <t>MKN7.cel</t>
  </si>
  <si>
    <t>Unk661</t>
  </si>
  <si>
    <t>CVCL_1417</t>
  </si>
  <si>
    <t>MKN-74</t>
  </si>
  <si>
    <t>PODIA_p_NCLE_DNAAffy7_GenomeWideSNP_6_C04_437546</t>
  </si>
  <si>
    <t>Unk82</t>
  </si>
  <si>
    <t>CVCL_2791</t>
  </si>
  <si>
    <t>MKN28.cel</t>
  </si>
  <si>
    <t>CVCL_1416</t>
  </si>
  <si>
    <t>ML-1</t>
  </si>
  <si>
    <t>ML-1.cel</t>
  </si>
  <si>
    <t>CHARY_p_NCLE_DNAAffy9_GenomeWideSNP_6_A06_490518</t>
  </si>
  <si>
    <t>CVCL_H525</t>
  </si>
  <si>
    <t>ML-2.cel</t>
  </si>
  <si>
    <t>Unk317</t>
  </si>
  <si>
    <t>CVCL_1418</t>
  </si>
  <si>
    <t>MLMA.cel</t>
  </si>
  <si>
    <t>CVCL_1419</t>
  </si>
  <si>
    <t>MM.1S</t>
  </si>
  <si>
    <t>MM1S.cel</t>
  </si>
  <si>
    <t>LIMPS_p_NCLE_DNA2N_GenomeWideSNP_6_F08_246744</t>
  </si>
  <si>
    <t>Unk395</t>
  </si>
  <si>
    <t>CVCL_8792</t>
  </si>
  <si>
    <t>MMAC-SF.cel</t>
  </si>
  <si>
    <t>CVCL_1420</t>
  </si>
  <si>
    <t>MN-60.cel</t>
  </si>
  <si>
    <t>CVCL_1421</t>
  </si>
  <si>
    <t>Mo-T.cel</t>
  </si>
  <si>
    <t>CVCL_1439</t>
  </si>
  <si>
    <t>MOG-G-CCM.cel</t>
  </si>
  <si>
    <t>HONEY_p_NCLE_DNAAffy3_S_GenomeWideSNP_6_D01_293352</t>
  </si>
  <si>
    <t>CVCL_2613</t>
  </si>
  <si>
    <t>MOG-G-UVW.cel</t>
  </si>
  <si>
    <t>HONEY_p_NCLE_DNAAffy3_S_GenomeWideSNP_6_E01_293376</t>
  </si>
  <si>
    <t>CVCL_2614</t>
  </si>
  <si>
    <t>MOLM-13</t>
  </si>
  <si>
    <t>MOLM-13.cel</t>
  </si>
  <si>
    <t>HONEY_p_NCLE_DNAAffy3_S_GenomeWideSNP_6_F05_293408</t>
  </si>
  <si>
    <t>CVCL_2119</t>
  </si>
  <si>
    <t>MOLM-16</t>
  </si>
  <si>
    <t>MOLM-16.cel</t>
  </si>
  <si>
    <t>AWASH_p_NCLE_DNAAffy10_GenomeWideSNP_6_F06_542882</t>
  </si>
  <si>
    <t>Unk137</t>
  </si>
  <si>
    <t>CVCL_2120</t>
  </si>
  <si>
    <t>MOLP-2</t>
  </si>
  <si>
    <t>AWASH_p_NCLE_DNAAffy10_GenomeWideSNP_6_E08_542902</t>
  </si>
  <si>
    <t>Unk586</t>
  </si>
  <si>
    <t>CVCL_2123</t>
  </si>
  <si>
    <t>MOLP-8</t>
  </si>
  <si>
    <t>MOLP-8.cel</t>
  </si>
  <si>
    <t>CHARY_p_NCLE_DNAAffy9_GenomeWideSNP_6_F10_490358</t>
  </si>
  <si>
    <t>Unk397</t>
  </si>
  <si>
    <t>CVCL_2124</t>
  </si>
  <si>
    <t>MOLT-13</t>
  </si>
  <si>
    <t>MOLT-13.cel</t>
  </si>
  <si>
    <t>AWASH_p_NCLE_DNAAffy10_GenomeWideSNP_6_D12_542920</t>
  </si>
  <si>
    <t>CVCL_1422</t>
  </si>
  <si>
    <t>MOLT-16</t>
  </si>
  <si>
    <t>MOLT-16.cel</t>
  </si>
  <si>
    <t>CHARY_p_NCLE_DNAAffy9_GenomeWideSNP_6_E09_490470</t>
  </si>
  <si>
    <t>CVCL_1424</t>
  </si>
  <si>
    <t>MOLT-4.cel</t>
  </si>
  <si>
    <t>LIMPS_p_NCLE_DNA2N_GenomeWideSNP_6_D04_246688</t>
  </si>
  <si>
    <t>CVCL_0013</t>
  </si>
  <si>
    <t>MONO-MAC-1</t>
  </si>
  <si>
    <t>MISTS_p_NCLE_DNAAffy11_GenomeWideSNP_6_E04_578400</t>
  </si>
  <si>
    <t>CVCL_1425</t>
  </si>
  <si>
    <t>MONO-MAC-6</t>
  </si>
  <si>
    <t>MONO-MAC-6.cel</t>
  </si>
  <si>
    <t>VAULT_p_NCLE_DNAAffy14_GenomeWideSNP_6_H02_698582</t>
  </si>
  <si>
    <t>CVCL_1426</t>
  </si>
  <si>
    <t>MOR</t>
  </si>
  <si>
    <t>Unk458</t>
  </si>
  <si>
    <t>CVCL_2618</t>
  </si>
  <si>
    <t>MOR/CPR</t>
  </si>
  <si>
    <t>FASTS_p_NCLE_DNAAffy4_S_GenomeWideSNP_6_A02_335190</t>
  </si>
  <si>
    <t>CVCL_2620</t>
  </si>
  <si>
    <t>MOTN-1</t>
  </si>
  <si>
    <t>VAULT_p_NCLE_DNAAffy14_GenomeWideSNP_6_G10_698678</t>
  </si>
  <si>
    <t>CVCL_2127</t>
  </si>
  <si>
    <t>MPP-89</t>
  </si>
  <si>
    <t>MPP-89.cel</t>
  </si>
  <si>
    <t>BOWER_p_NCLE_DNAAffy8_GenomeWideSNP_6_G05_464656</t>
  </si>
  <si>
    <t>CVCL_1427</t>
  </si>
  <si>
    <t>MRK-nu-1.cel</t>
  </si>
  <si>
    <t>CVCL_1428</t>
  </si>
  <si>
    <t>MS-1.cel</t>
  </si>
  <si>
    <t>CVCL_1429</t>
  </si>
  <si>
    <t>MS-1-L</t>
  </si>
  <si>
    <t>MS751.cel</t>
  </si>
  <si>
    <t>Unk537</t>
  </si>
  <si>
    <t>CVCL_4996</t>
  </si>
  <si>
    <t>MSTO-211H</t>
  </si>
  <si>
    <t>MSTO-211H.cel</t>
  </si>
  <si>
    <t>LOBBY_p_NCLE_DNAAffy6_GenomeWideSNP_6_E06_437254</t>
  </si>
  <si>
    <t>CVCL_1430</t>
  </si>
  <si>
    <t>MT-3</t>
  </si>
  <si>
    <t>Unk563</t>
  </si>
  <si>
    <t>CVCL_2129</t>
  </si>
  <si>
    <t>MUTZ-5</t>
  </si>
  <si>
    <t>CHARY_p_NCLE_DNAAffy9_GenomeWideSNP_6_D05_490416</t>
  </si>
  <si>
    <t>CVCL_1873</t>
  </si>
  <si>
    <t>MV-4-11</t>
  </si>
  <si>
    <t>MV-4-11.cel</t>
  </si>
  <si>
    <t>Unk142</t>
  </si>
  <si>
    <t>CVCL_0064</t>
  </si>
  <si>
    <t>MX-1</t>
  </si>
  <si>
    <t>Unk600</t>
  </si>
  <si>
    <t>CVCL_4774</t>
  </si>
  <si>
    <t>MY-M12.cel</t>
  </si>
  <si>
    <t>CVCL_3035</t>
  </si>
  <si>
    <t>MZ1-PC.cel</t>
  </si>
  <si>
    <t>CVCL_1434</t>
  </si>
  <si>
    <t>MZ2-MEL.cel</t>
  </si>
  <si>
    <t>CVCL_1435</t>
  </si>
  <si>
    <t>MZ7-mel.cel</t>
  </si>
  <si>
    <t>CVCL_1436</t>
  </si>
  <si>
    <t>NALM-1</t>
  </si>
  <si>
    <t>MISTS_p_NCLE_DNAAffy11_GenomeWideSNP_6_B03_578398</t>
  </si>
  <si>
    <t>CVCL_0091</t>
  </si>
  <si>
    <t>NALM-19</t>
  </si>
  <si>
    <t>AWASH_p_NCLE_DNAAffy10_GenomeWideSNP_6_E11_542884</t>
  </si>
  <si>
    <t>CVCL_1835</t>
  </si>
  <si>
    <t>NALM-6</t>
  </si>
  <si>
    <t>NALM-6.cel</t>
  </si>
  <si>
    <t>MISTS_p_NCLE_DNAAffy11_GenomeWideSNP_6_H11_578446</t>
  </si>
  <si>
    <t>Unk329</t>
  </si>
  <si>
    <t>CVCL_0092</t>
  </si>
  <si>
    <t>Namalwa</t>
  </si>
  <si>
    <t>NAMALWA.cel</t>
  </si>
  <si>
    <t>LIMPS_p_NCLE_DNA2N_GenomeWideSNP_6_C05_246666</t>
  </si>
  <si>
    <t>Unk111</t>
  </si>
  <si>
    <t>CVCL_0067</t>
  </si>
  <si>
    <t>NB_TU_1-10</t>
  </si>
  <si>
    <t>NB_TU_1-10.cel</t>
  </si>
  <si>
    <t>CVCL_3041</t>
  </si>
  <si>
    <t>NB-1</t>
  </si>
  <si>
    <t>NB1.cel</t>
  </si>
  <si>
    <t>AWASH_p_NCLE_DNAAffy10_GenomeWideSNP_6_F10_542910</t>
  </si>
  <si>
    <t>CVCL_1440</t>
  </si>
  <si>
    <t>NB-4</t>
  </si>
  <si>
    <t>NB-4.cel</t>
  </si>
  <si>
    <t>CHARY_p_NCLE_DNAAffy9_GenomeWideSNP_6_B06_490494</t>
  </si>
  <si>
    <t>CVCL_0005</t>
  </si>
  <si>
    <t>NB10.cel</t>
  </si>
  <si>
    <t>CVCL_1441</t>
  </si>
  <si>
    <t>NB12.cel</t>
  </si>
  <si>
    <t>CVCL_1442</t>
  </si>
  <si>
    <t>NB14.cel</t>
  </si>
  <si>
    <t>CVCL_1444</t>
  </si>
  <si>
    <t>NB17.cel</t>
  </si>
  <si>
    <t>CVCL_1445</t>
  </si>
  <si>
    <t>NB5.cel</t>
  </si>
  <si>
    <t>CVCL_8822</t>
  </si>
  <si>
    <t>NB6.cel</t>
  </si>
  <si>
    <t>CVCL_8823</t>
  </si>
  <si>
    <t>NB69.cel</t>
  </si>
  <si>
    <t>CVCL_1448</t>
  </si>
  <si>
    <t>NB7.cel</t>
  </si>
  <si>
    <t>CVCL_8824</t>
  </si>
  <si>
    <t>NCC-StC-K140</t>
  </si>
  <si>
    <t>VAULT_p_NCLE_DNAAffy14_GenomeWideSNP_6_C02_698690</t>
  </si>
  <si>
    <t>CVCL_3055</t>
  </si>
  <si>
    <t>NCC010.cel</t>
  </si>
  <si>
    <t>CVCL_X505</t>
  </si>
  <si>
    <t>NCC021.cel</t>
  </si>
  <si>
    <t>CVCL_X506</t>
  </si>
  <si>
    <t>NCCIT.cel</t>
  </si>
  <si>
    <t>CVCL_1451</t>
  </si>
  <si>
    <t>NCI-H1048</t>
  </si>
  <si>
    <t>NCI-H1048.cel</t>
  </si>
  <si>
    <t>BOWER_p_NCLE_DNAAffy8_GenomeWideSNP_6_A11_464610</t>
  </si>
  <si>
    <t>Unk29</t>
  </si>
  <si>
    <t>CVCL_1453</t>
  </si>
  <si>
    <t>NCI-H1092</t>
  </si>
  <si>
    <t>NCI-H1092.cel</t>
  </si>
  <si>
    <t>AWASH_p_NCLE_DNAAffy10_GenomeWideSNP_6_G12_542958</t>
  </si>
  <si>
    <t>Unk651</t>
  </si>
  <si>
    <t>CVCL_1454</t>
  </si>
  <si>
    <t>NCI-H1105</t>
  </si>
  <si>
    <t>NCI-H1105.cel</t>
  </si>
  <si>
    <t>AWASH_p_NCLE_DNAAffy10_GenomeWideSNP_6_B09_542810</t>
  </si>
  <si>
    <t>CVCL_1455</t>
  </si>
  <si>
    <t>NCI-H1155</t>
  </si>
  <si>
    <t>NCI-H1155.cel</t>
  </si>
  <si>
    <t>FASTS_p_NCLE_DNAAffy4_S_GenomeWideSNP_6_A09_335204</t>
  </si>
  <si>
    <t>Unk2</t>
  </si>
  <si>
    <t>CVCL_1456</t>
  </si>
  <si>
    <t>NCI-H1184</t>
  </si>
  <si>
    <t>BOWER_p_NCLE_DNAAffy8_GenomeWideSNP_6_B04_464598</t>
  </si>
  <si>
    <t>CVCL_1458</t>
  </si>
  <si>
    <t>NCI-H128.cel</t>
  </si>
  <si>
    <t>CVCL_1460</t>
  </si>
  <si>
    <t>NCI-H1299</t>
  </si>
  <si>
    <t>NCI-H1299.cel</t>
  </si>
  <si>
    <t>FASTS_p_NCLE_DNAAffy4_S_GenomeWideSNP_6_A01_335188</t>
  </si>
  <si>
    <t>Unk7</t>
  </si>
  <si>
    <t>CVCL_0060</t>
  </si>
  <si>
    <t>NCI-H1304.cel</t>
  </si>
  <si>
    <t>CVCL_1462</t>
  </si>
  <si>
    <t>NCI-H1339</t>
  </si>
  <si>
    <t>VAULT_p_NCLE_DNAAffy14_GenomeWideSNP_6_F01_698604</t>
  </si>
  <si>
    <t>CVCL_A472</t>
  </si>
  <si>
    <t>NCI-H1341</t>
  </si>
  <si>
    <t>NCI-H1341.cel</t>
  </si>
  <si>
    <t>LOBBY_p_NCLE_DNAAffy6_GenomeWideSNP_6_G08_437374</t>
  </si>
  <si>
    <t>CVCL_1463</t>
  </si>
  <si>
    <t>NCI-H1355</t>
  </si>
  <si>
    <t>NCI-H1355.cel</t>
  </si>
  <si>
    <t>LOBBY_p_NCLE_DNAAffy6_GenomeWideSNP_6_C04_437326</t>
  </si>
  <si>
    <t>NCI-H1373</t>
  </si>
  <si>
    <t>BOWER_p_NCLE_DNAAffy8_GenomeWideSNP_6_D05_464546</t>
  </si>
  <si>
    <t>NCI-H1385</t>
  </si>
  <si>
    <t>VAULT_p_NCLE_DNAAffy14_GenomeWideSNP_6_F10_698740</t>
  </si>
  <si>
    <t>CVCL_1466</t>
  </si>
  <si>
    <t>NCI-H1395</t>
  </si>
  <si>
    <t>NCI-H1395.cel</t>
  </si>
  <si>
    <t>LOBBY_p_NCLE_DNAAffy6_GenomeWideSNP_6_A10_437334</t>
  </si>
  <si>
    <t>Unk546</t>
  </si>
  <si>
    <t>CVCL_1467</t>
  </si>
  <si>
    <t>NCI-H1417.cel</t>
  </si>
  <si>
    <t>CVCL_1469</t>
  </si>
  <si>
    <t>NCI-H1435</t>
  </si>
  <si>
    <t>NCI-H1435.cel</t>
  </si>
  <si>
    <t>BOWER_p_NCLE_DNAAffy8_GenomeWideSNP_6_D03_464550</t>
  </si>
  <si>
    <t>Unk42</t>
  </si>
  <si>
    <t>CVCL_1470</t>
  </si>
  <si>
    <t>NCI-H1436</t>
  </si>
  <si>
    <t>NCI-H1436.cel</t>
  </si>
  <si>
    <t>VAULT_p_NCLE_DNAAffy14_GenomeWideSNP_6_E10_698730</t>
  </si>
  <si>
    <t>CVCL_1471</t>
  </si>
  <si>
    <t>NCI-H1437</t>
  </si>
  <si>
    <t>NCI-H1437.cel</t>
  </si>
  <si>
    <t>FASTS_p_NCLE_DNAAffy4_S_GenomeWideSNP_6_E05_335292</t>
  </si>
  <si>
    <t>Unk274</t>
  </si>
  <si>
    <t>CVCL_1472</t>
  </si>
  <si>
    <t>NCI-H146</t>
  </si>
  <si>
    <t>NCI-H146.cel</t>
  </si>
  <si>
    <t>FASTS_p_NCLE_DNAAffy4_S_GenomeWideSNP_6_D01_335260</t>
  </si>
  <si>
    <t>Unk606</t>
  </si>
  <si>
    <t>CVCL_1473</t>
  </si>
  <si>
    <t>NCI-H1563</t>
  </si>
  <si>
    <t>ega-box-03_NCI-H1563.cel</t>
  </si>
  <si>
    <t>FASTS_p_NCLE_DNAAffy4_S_GenomeWideSNP_6_C11_335256</t>
  </si>
  <si>
    <t>CVCL_1475</t>
  </si>
  <si>
    <t>NCI-H1568</t>
  </si>
  <si>
    <t>NCI-H1568.cel</t>
  </si>
  <si>
    <t>FASTS_p_NCLE_DNAAffy4_S_GenomeWideSNP_6_C08_335250</t>
  </si>
  <si>
    <t>Unk43</t>
  </si>
  <si>
    <t>CVCL_1476</t>
  </si>
  <si>
    <t>NCI-H1573</t>
  </si>
  <si>
    <t>NCI-H1573.cel</t>
  </si>
  <si>
    <t>PODIA_p_NCLE_DNAAffy7_GenomeWideSNP_6_B08_437530</t>
  </si>
  <si>
    <t>NCI-H1581</t>
  </si>
  <si>
    <t>NCI-H1581.cel</t>
  </si>
  <si>
    <t>FASTS_p_NCLE_DNAAffy4_S_GenomeWideSNP_6_B07_335224</t>
  </si>
  <si>
    <t>Unk608</t>
  </si>
  <si>
    <t>CVCL_1479</t>
  </si>
  <si>
    <t>NCI-H1618</t>
  </si>
  <si>
    <t>BOWER_p_NCLE_DNAAffy8_GenomeWideSNP_6_G01_464678</t>
  </si>
  <si>
    <t>CVCL_1480</t>
  </si>
  <si>
    <t>NCI-H1623</t>
  </si>
  <si>
    <t>NCI-H1623.cel</t>
  </si>
  <si>
    <t>BOWER_p_NCLE_DNAAffy8_GenomeWideSNP_6_F12_464672</t>
  </si>
  <si>
    <t>Unk338</t>
  </si>
  <si>
    <t>CVCL_1481</t>
  </si>
  <si>
    <t>NCI-H1648</t>
  </si>
  <si>
    <t>PODIA_p_NCLE_DNAAffy7_GenomeWideSNP_6_F05_437444</t>
  </si>
  <si>
    <t>Unk583</t>
  </si>
  <si>
    <t>CVCL_1482</t>
  </si>
  <si>
    <t>NCI-H1650</t>
  </si>
  <si>
    <t>NCI-H1650.cel</t>
  </si>
  <si>
    <t>FIEFS_p_NCLE_DNA_Affy5_GenomeWideSNP_6_B06_410890</t>
  </si>
  <si>
    <t>Unk44</t>
  </si>
  <si>
    <t>CVCL_1483</t>
  </si>
  <si>
    <t>NCI-H1651</t>
  </si>
  <si>
    <t>NCI-H1651.cel</t>
  </si>
  <si>
    <t>LOBBY_p_NCLE_DNAAffy6_GenomeWideSNP_6_F04_437200</t>
  </si>
  <si>
    <t>Unk340</t>
  </si>
  <si>
    <t>CVCL_1484</t>
  </si>
  <si>
    <t>NCI-H1666</t>
  </si>
  <si>
    <t>NCI-H1666.cel</t>
  </si>
  <si>
    <t>LOBBY_p_NCLE_DNAAffy6_GenomeWideSNP_6_F03_437202</t>
  </si>
  <si>
    <t>Unk69</t>
  </si>
  <si>
    <t>CVCL_1485</t>
  </si>
  <si>
    <t>NCI-H1688.cel</t>
  </si>
  <si>
    <t>CVCL_1487</t>
  </si>
  <si>
    <t>NCI-H1693</t>
  </si>
  <si>
    <t>NCI-H1693.cel</t>
  </si>
  <si>
    <t>PODIA_p_NCLE_DNAAffy7_GenomeWideSNP_6_F07_437440</t>
  </si>
  <si>
    <t>NCI-H1694</t>
  </si>
  <si>
    <t>NCI-H1694.cel</t>
  </si>
  <si>
    <t>SKATS_p_NCLE_DNAAffy13_GenomeWideSNP_6_E06_592982</t>
  </si>
  <si>
    <t>CVCL_1489</t>
  </si>
  <si>
    <t>NCI-H1703</t>
  </si>
  <si>
    <t>NCI-H1703.cel</t>
  </si>
  <si>
    <t>FASTS_p_NCLE_DNAAffy4_S_GenomeWideSNP_6_B05_335220</t>
  </si>
  <si>
    <t>Unk399</t>
  </si>
  <si>
    <t>CVCL_1490</t>
  </si>
  <si>
    <t>NCI-H1734</t>
  </si>
  <si>
    <t>NCI-H1734.cel</t>
  </si>
  <si>
    <t>LOBBY_p_NCLE_DNAAffy6_GenomeWideSNP_6_E11_437256</t>
  </si>
  <si>
    <t>Unk313</t>
  </si>
  <si>
    <t>CVCL_1491</t>
  </si>
  <si>
    <t>NCI-H1755</t>
  </si>
  <si>
    <t>NCI-H1755.cel</t>
  </si>
  <si>
    <t>BOWER_p_NCLE_DNAAffy8_GenomeWideSNP_6_C12_464556</t>
  </si>
  <si>
    <t>CVCL_1492</t>
  </si>
  <si>
    <t>NCI-H1770.cel</t>
  </si>
  <si>
    <t>NCI-H1781</t>
  </si>
  <si>
    <t>NCI-H1781.cel</t>
  </si>
  <si>
    <t>FASTS_p_NCLE_DNAAffy4_S_GenomeWideSNP_6_C03_335240</t>
  </si>
  <si>
    <t>Unk400</t>
  </si>
  <si>
    <t>CVCL_1494</t>
  </si>
  <si>
    <t>NCI-H1792</t>
  </si>
  <si>
    <t>NCI-H1792.cel</t>
  </si>
  <si>
    <t>FASTS_p_NCLE_DNAAffy4_S_GenomeWideSNP_6_F01_335308</t>
  </si>
  <si>
    <t>NCI-H1793</t>
  </si>
  <si>
    <t>NCI-H1793.cel</t>
  </si>
  <si>
    <t>FIEFS_p_NCLE_DNA_Affy5_GenomeWideSNP_6_B12_411058</t>
  </si>
  <si>
    <t>Unk70</t>
  </si>
  <si>
    <t>CVCL_1496</t>
  </si>
  <si>
    <t>ega-box-03_NCI-H1836.cel</t>
  </si>
  <si>
    <t>BOWER_p_NCLE_DNAAffy8_GenomeWideSNP_6_H10_464632</t>
  </si>
  <si>
    <t>CVCL_1498</t>
  </si>
  <si>
    <t>NCI-H1838</t>
  </si>
  <si>
    <t>NCI-H1838.cel</t>
  </si>
  <si>
    <t>BOWER_p_NCLE_DNAAffy8_GenomeWideSNP_6_A03_464626</t>
  </si>
  <si>
    <t>Unk71</t>
  </si>
  <si>
    <t>CVCL_1499</t>
  </si>
  <si>
    <t>NCI-H1869</t>
  </si>
  <si>
    <t>NCI-H1869.cel</t>
  </si>
  <si>
    <t>VAULT_p_NCLE_DNAAffy14_GenomeWideSNP_6_G02_698552</t>
  </si>
  <si>
    <t>Unk339</t>
  </si>
  <si>
    <t>CVCL_1500</t>
  </si>
  <si>
    <t>NCI-H187.cel</t>
  </si>
  <si>
    <t>Unk341</t>
  </si>
  <si>
    <t>CVCL_1501</t>
  </si>
  <si>
    <t>NCI-H1876</t>
  </si>
  <si>
    <t>NCI-H1876.cel</t>
  </si>
  <si>
    <t>AWASH_p_NCLE_DNAAffy10_GenomeWideSNP_6_C10_542954</t>
  </si>
  <si>
    <t>CVCL_1503</t>
  </si>
  <si>
    <t>NCI-H1882</t>
  </si>
  <si>
    <t>Unk618</t>
  </si>
  <si>
    <t>CVCL_1504</t>
  </si>
  <si>
    <t>NCI-H1915</t>
  </si>
  <si>
    <t>NCI-H1915.cel</t>
  </si>
  <si>
    <t>SKATS_p_NCLE_DNAAffy13_GenomeWideSNP_6_B02_592946</t>
  </si>
  <si>
    <t>Unk561</t>
  </si>
  <si>
    <t>CVCL_1505</t>
  </si>
  <si>
    <t>NCI-H1930</t>
  </si>
  <si>
    <t>BOWER_p_NCLE_DNAAffy8_GenomeWideSNP_6_D09_464716</t>
  </si>
  <si>
    <t>Unk523</t>
  </si>
  <si>
    <t>CVCL_1507</t>
  </si>
  <si>
    <t>NCI-H1944</t>
  </si>
  <si>
    <t>NCI-H1944.cel</t>
  </si>
  <si>
    <t>BOWER_p_NCLE_DNAAffy8_GenomeWideSNP_6_C10_464560</t>
  </si>
  <si>
    <t>Unk85</t>
  </si>
  <si>
    <t>CVCL_1508</t>
  </si>
  <si>
    <t>NCI-H196</t>
  </si>
  <si>
    <t>NCI-H196.cel</t>
  </si>
  <si>
    <t>ARLES_p_NCLE_DNAAffy2_S_GenomeWideSNP_6_C01_256050</t>
  </si>
  <si>
    <t>Unk256</t>
  </si>
  <si>
    <t>CVCL_1509</t>
  </si>
  <si>
    <t>NCI-H1963</t>
  </si>
  <si>
    <t>NCI-H1963.cel</t>
  </si>
  <si>
    <t>ARLES_p_NCLE_DNAAffy2_S_GenomeWideSNP_6_E05_256106</t>
  </si>
  <si>
    <t>CVCL_1510</t>
  </si>
  <si>
    <t>NCI-H1975</t>
  </si>
  <si>
    <t>NCI-H1975.cel</t>
  </si>
  <si>
    <t>ARLES_p_NCLE_DNAAffy2_S_GenomeWideSNP_6_B05_256034</t>
  </si>
  <si>
    <t>Unk401</t>
  </si>
  <si>
    <t>CVCL_1511</t>
  </si>
  <si>
    <t>NCI-H1993.cel</t>
  </si>
  <si>
    <t>CVCL_1512</t>
  </si>
  <si>
    <t>NCI-H2009</t>
  </si>
  <si>
    <t>NCI-H2009.cel</t>
  </si>
  <si>
    <t>SKATS_p_NCLE_DNAAffy13_GenomeWideSNP_6_A12_592882</t>
  </si>
  <si>
    <t>Unk402</t>
  </si>
  <si>
    <t>CVCL_1514</t>
  </si>
  <si>
    <t>NCI-H2023</t>
  </si>
  <si>
    <t>NCI-H2023.cel</t>
  </si>
  <si>
    <t>BOWER_p_NCLE_DNAAffy8_GenomeWideSNP_6_F09_464670</t>
  </si>
  <si>
    <t>Unk345</t>
  </si>
  <si>
    <t>CVCL_1515</t>
  </si>
  <si>
    <t>NCI-H2029</t>
  </si>
  <si>
    <t>NCI-H2029.cel</t>
  </si>
  <si>
    <t>LOBBY_p_NCLE_DNAAffy6_GenomeWideSNP_6_E10_437262</t>
  </si>
  <si>
    <t>CVCL_1516</t>
  </si>
  <si>
    <t>NCI-H2030</t>
  </si>
  <si>
    <t>NCI-H2030.cel</t>
  </si>
  <si>
    <t>LIMPS_p_NCLE_DNA2N_GenomeWideSNP_6_G06_246764</t>
  </si>
  <si>
    <t>Unk86</t>
  </si>
  <si>
    <t>CVCL_1517</t>
  </si>
  <si>
    <t>NCI-H2052</t>
  </si>
  <si>
    <t>NCI-H2052.cel</t>
  </si>
  <si>
    <t>LOBBY_p_NCLE_DNAAffy6_GenomeWideSNP_6_C03_437324</t>
  </si>
  <si>
    <t>Unk335</t>
  </si>
  <si>
    <t>CVCL_1518</t>
  </si>
  <si>
    <t>NCI-H2066</t>
  </si>
  <si>
    <t>NCI-H2066.cel</t>
  </si>
  <si>
    <t>LOBBY_p_NCLE_DNAAffy6_GenomeWideSNP_6_F07_437210</t>
  </si>
  <si>
    <t>CVCL_1520</t>
  </si>
  <si>
    <t>NCI-H2073</t>
  </si>
  <si>
    <t>BOWER_p_NCLE_DNAAffy8_GenomeWideSNP_6_H02_464642</t>
  </si>
  <si>
    <t>Unk6</t>
  </si>
  <si>
    <t>CVCL_1521</t>
  </si>
  <si>
    <t>NCI-H2081</t>
  </si>
  <si>
    <t>NCI-H2081.cel</t>
  </si>
  <si>
    <t>AWASH_p_NCLE_DNAAffy10_GenomeWideSNP_6_C01_542960</t>
  </si>
  <si>
    <t>Unk623</t>
  </si>
  <si>
    <t>CVCL_1522</t>
  </si>
  <si>
    <t>NCI-H2085</t>
  </si>
  <si>
    <t>NCI-H2085.cel</t>
  </si>
  <si>
    <t>BOWER_p_NCLE_DNAAffy8_GenomeWideSNP_6_B12_464582</t>
  </si>
  <si>
    <t>CVCL_1523</t>
  </si>
  <si>
    <t>NCI-H2087</t>
  </si>
  <si>
    <t>NCI-H2087.cel</t>
  </si>
  <si>
    <t>LOBBY_p_NCLE_DNAAffy6_GenomeWideSNP_6_D08_437292</t>
  </si>
  <si>
    <t>CVCL_1524</t>
  </si>
  <si>
    <t>NCI-H209</t>
  </si>
  <si>
    <t>NCI-H209.cel</t>
  </si>
  <si>
    <t>ARLES_p_NCLE_DNAAffy2_S_GenomeWideSNP_6_D07_256086</t>
  </si>
  <si>
    <t>Unk525</t>
  </si>
  <si>
    <t>CVCL_1525</t>
  </si>
  <si>
    <t>NCI-H2106</t>
  </si>
  <si>
    <t>LOBBY_p_NCLE_DNAAffy6_GenomeWideSNP_6_E12_437258</t>
  </si>
  <si>
    <t>Unk87</t>
  </si>
  <si>
    <t>CVCL_1526</t>
  </si>
  <si>
    <t>NCI-H211</t>
  </si>
  <si>
    <t>NCI-H211.cel</t>
  </si>
  <si>
    <t>CVCL_1529</t>
  </si>
  <si>
    <t>NCI-H2110</t>
  </si>
  <si>
    <t>NCI-H2110.cel</t>
  </si>
  <si>
    <t>MISTS_p_NCLE_DNAAffy11_GenomeWideSNP_6_B05_578308</t>
  </si>
  <si>
    <t>Unk306</t>
  </si>
  <si>
    <t>CVCL_1530</t>
  </si>
  <si>
    <t>NCI-H2122</t>
  </si>
  <si>
    <t>NCI-H2122.cel</t>
  </si>
  <si>
    <t>LIMPS_p_NCLE_DNA2N_GenomeWideSNP_6_C03_246662</t>
  </si>
  <si>
    <t>Unk389</t>
  </si>
  <si>
    <t>CVCL_1531</t>
  </si>
  <si>
    <t>NCI-H2126</t>
  </si>
  <si>
    <t>NCI-H2126.cel</t>
  </si>
  <si>
    <t>AWASH_p_NCLE_DNAAffy10_GenomeWideSNP_6_G09_542892</t>
  </si>
  <si>
    <t>Unk442</t>
  </si>
  <si>
    <t>CVCL_1532</t>
  </si>
  <si>
    <t>NCI-H2135.cel</t>
  </si>
  <si>
    <t>Unk347</t>
  </si>
  <si>
    <t>CVCL_1533</t>
  </si>
  <si>
    <t>ega-box-03_NCI-H2141.cel</t>
  </si>
  <si>
    <t>AWASH_p_NCLE_DNAAffy10_GenomeWideSNP_6_A01_542800</t>
  </si>
  <si>
    <t>CVCL_1534</t>
  </si>
  <si>
    <t>NCI-H2170</t>
  </si>
  <si>
    <t>NCI-H2170.cel</t>
  </si>
  <si>
    <t>ARLES_p_NCLE_DNAAffy2_S_GenomeWideSNP_6_G02_256148</t>
  </si>
  <si>
    <t>Unk346</t>
  </si>
  <si>
    <t>CVCL_1535</t>
  </si>
  <si>
    <t>NCI-H2171</t>
  </si>
  <si>
    <t>NCI-H2171.cel</t>
  </si>
  <si>
    <t>LIMPS_p_NCLE_DNA2N_GenomeWideSNP_6_D03_246686</t>
  </si>
  <si>
    <t>Unk524</t>
  </si>
  <si>
    <t>CVCL_1536</t>
  </si>
  <si>
    <t>NCI-H2172</t>
  </si>
  <si>
    <t>NCI-H2172.cel</t>
  </si>
  <si>
    <t>FASTS_p_NCLE_DNAAffy4_S_GenomeWideSNP_6_A12_335210</t>
  </si>
  <si>
    <t>Unk668</t>
  </si>
  <si>
    <t>CVCL_1537</t>
  </si>
  <si>
    <t>NCI-H2196</t>
  </si>
  <si>
    <t>NCI-H2196.cel</t>
  </si>
  <si>
    <t>HONEY_p_NCLE_DNAAffy3_S_GenomeWideSNP_6_F08_293414</t>
  </si>
  <si>
    <t>Unk666</t>
  </si>
  <si>
    <t>NCI-H2198</t>
  </si>
  <si>
    <t>Unk625</t>
  </si>
  <si>
    <t>NCI-H2227</t>
  </si>
  <si>
    <t>NCI-H2227.cel</t>
  </si>
  <si>
    <t>PODIA_p_NCLE_DNAAffy7_GenomeWideSNP_6_A02_437560</t>
  </si>
  <si>
    <t>CVCL_1542</t>
  </si>
  <si>
    <t>NCI-H2228</t>
  </si>
  <si>
    <t>NCI-H2228.cel</t>
  </si>
  <si>
    <t>ARLES_p_NCLE_DNAAffy2_S_GenomeWideSNP_6_D06_256084</t>
  </si>
  <si>
    <t>Unk508</t>
  </si>
  <si>
    <t>CVCL_1543</t>
  </si>
  <si>
    <t>NCI-H226</t>
  </si>
  <si>
    <t>NCI-H226.cel</t>
  </si>
  <si>
    <t>PODIA_p_NCLE_DNAAffy7_GenomeWideSNP_6_F02_437454</t>
  </si>
  <si>
    <t>Unk8</t>
  </si>
  <si>
    <t>CVCL_1544</t>
  </si>
  <si>
    <t>NCI-H2286</t>
  </si>
  <si>
    <t>MISTS_p_NCLE_DNAAffy11_GenomeWideSNP_6_G04_578292</t>
  </si>
  <si>
    <t>CVCL_1545</t>
  </si>
  <si>
    <t>NCI-H2291</t>
  </si>
  <si>
    <t>NCI-H2291.cel</t>
  </si>
  <si>
    <t>LOBBY_p_NCLE_DNAAffy6_GenomeWideSNP_6_G04_437224</t>
  </si>
  <si>
    <t>CVCL_1546</t>
  </si>
  <si>
    <t>NCI-H23</t>
  </si>
  <si>
    <t>NCI-H23.cel</t>
  </si>
  <si>
    <t>PODIA_p_NCLE_DNAAffy7_GenomeWideSNP_6_E03_437410</t>
  </si>
  <si>
    <t>Unk96</t>
  </si>
  <si>
    <t>CVCL_1547</t>
  </si>
  <si>
    <t>NCI-H2342</t>
  </si>
  <si>
    <t>NCI-H2342.cel</t>
  </si>
  <si>
    <t>LOBBY_p_NCLE_DNAAffy6_GenomeWideSNP_6_G02_437228</t>
  </si>
  <si>
    <t>CVCL_1549</t>
  </si>
  <si>
    <t>NCI-H2347</t>
  </si>
  <si>
    <t>NCI-H2347.cel</t>
  </si>
  <si>
    <t>LOBBY_p_NCLE_DNAAffy6_GenomeWideSNP_6_F01_437206</t>
  </si>
  <si>
    <t>Unk258</t>
  </si>
  <si>
    <t>CVCL_1550</t>
  </si>
  <si>
    <t>NCI-H2369</t>
  </si>
  <si>
    <t>Unk354</t>
  </si>
  <si>
    <t>NCI-H2373</t>
  </si>
  <si>
    <t>Unk334</t>
  </si>
  <si>
    <t>NCI-H2405</t>
  </si>
  <si>
    <t>NCI-H2405.cel</t>
  </si>
  <si>
    <t>MISTS_p_NCLE_DNAAffy11_GenomeWideSNP_6_B11_578340</t>
  </si>
  <si>
    <t>CVCL_1551</t>
  </si>
  <si>
    <t>NCI-H2444</t>
  </si>
  <si>
    <t>NCI-H2444.cel</t>
  </si>
  <si>
    <t>ARLES_p_NCLE_DNAAffy2_S_GenomeWideSNP_6_F09_256138</t>
  </si>
  <si>
    <t>CVCL_1552</t>
  </si>
  <si>
    <t>NCI-H2452</t>
  </si>
  <si>
    <t>NCI-H2452.cel</t>
  </si>
  <si>
    <t>PODIA_p_NCLE_DNAAffy7_GenomeWideSNP_6_B02_437542</t>
  </si>
  <si>
    <t>Unk336</t>
  </si>
  <si>
    <t>CVCL_1553</t>
  </si>
  <si>
    <t>NCI-H2461</t>
  </si>
  <si>
    <t>Unk333</t>
  </si>
  <si>
    <t>CVCL_A536</t>
  </si>
  <si>
    <t>NCI-H2595</t>
  </si>
  <si>
    <t>Unk255</t>
  </si>
  <si>
    <t>NCI-H2722</t>
  </si>
  <si>
    <t>Unk376</t>
  </si>
  <si>
    <t>NCI-H2731</t>
  </si>
  <si>
    <t>NCI-H2795</t>
  </si>
  <si>
    <t>Unk630</t>
  </si>
  <si>
    <t>NCI-H28</t>
  </si>
  <si>
    <t>NCI-H28.cel</t>
  </si>
  <si>
    <t>SKATS_p_NCLE_DNAAffy13_GenomeWideSNP_6_C07_592884</t>
  </si>
  <si>
    <t>Unk353</t>
  </si>
  <si>
    <t>CVCL_1555</t>
  </si>
  <si>
    <t>NCI-H2803</t>
  </si>
  <si>
    <t>Unk355</t>
  </si>
  <si>
    <t>NCI-H2804</t>
  </si>
  <si>
    <t>Unk374</t>
  </si>
  <si>
    <t>NCI-H2810</t>
  </si>
  <si>
    <t>Unk312</t>
  </si>
  <si>
    <t>NCI-H292</t>
  </si>
  <si>
    <t>NCI-H292.cel</t>
  </si>
  <si>
    <t>VAULT_p_NCLE_DNAAffy14_GenomeWideSNP_6_E04_698570</t>
  </si>
  <si>
    <t>Unk390</t>
  </si>
  <si>
    <t>CVCL_0455</t>
  </si>
  <si>
    <t>NCI-H3122.cel</t>
  </si>
  <si>
    <t>CVCL_5160</t>
  </si>
  <si>
    <t>NCI-H322</t>
  </si>
  <si>
    <t>PODIA_p_NCLE_DNAAffy7_GenomeWideSNP_6_A09_437570</t>
  </si>
  <si>
    <t>NCI-H322M</t>
  </si>
  <si>
    <t>NCI-H322M.cel</t>
  </si>
  <si>
    <t>CVCL_1557</t>
  </si>
  <si>
    <t>NCI-H322T</t>
  </si>
  <si>
    <t>Unk348</t>
  </si>
  <si>
    <t>NCI-H3255</t>
  </si>
  <si>
    <t>EPHOR_p_NCLE_Achilles_DNAAffy15_GenomeWideSNP_6_C12_780296</t>
  </si>
  <si>
    <t>NCI-H345.cel</t>
  </si>
  <si>
    <t>Unk526</t>
  </si>
  <si>
    <t>CVCL_1558</t>
  </si>
  <si>
    <t>NCI-H358</t>
  </si>
  <si>
    <t>NCI-H358.cel</t>
  </si>
  <si>
    <t>FASTS_p_NCLE_DNAAffy4_S_GenomeWideSNP_6_C10_335254</t>
  </si>
  <si>
    <t>Unk3</t>
  </si>
  <si>
    <t>CVCL_1559</t>
  </si>
  <si>
    <t>NCI-H378.cel</t>
  </si>
  <si>
    <t>CVCL_1560</t>
  </si>
  <si>
    <t>NCI-H441</t>
  </si>
  <si>
    <t>NCI-H441.cel</t>
  </si>
  <si>
    <t>HONEY_p_NCLE_DNAAffy3_S_GenomeWideSNP_6_B07_293316</t>
  </si>
  <si>
    <t>Unk610</t>
  </si>
  <si>
    <t>CVCL_1561</t>
  </si>
  <si>
    <t>NCI-H446</t>
  </si>
  <si>
    <t>NCI-H446.cel</t>
  </si>
  <si>
    <t>LIMPS_p_NCLE_DNA2N_GenomeWideSNP_6_H05_246786</t>
  </si>
  <si>
    <t>Unk595</t>
  </si>
  <si>
    <t>CVCL_1562</t>
  </si>
  <si>
    <t>NCI-H460</t>
  </si>
  <si>
    <t>NCI-H460.cel</t>
  </si>
  <si>
    <t>FASTS_p_NCLE_DNAAffy4_S_GenomeWideSNP_6_B01_335212</t>
  </si>
  <si>
    <t>Unk612</t>
  </si>
  <si>
    <t>CVCL_0459</t>
  </si>
  <si>
    <t>NCI-H508</t>
  </si>
  <si>
    <t>NCI-H508.cel</t>
  </si>
  <si>
    <t>FIEFS_p_NCLE_DNA_Affy5_GenomeWideSNP_6_G08_410944</t>
  </si>
  <si>
    <t>CVCL_1564</t>
  </si>
  <si>
    <t>NCI-H510</t>
  </si>
  <si>
    <t>NCI-H510A.cel</t>
  </si>
  <si>
    <t>LOBBY_p_NCLE_DNAAffy6_GenomeWideSNP_6_F05_437214</t>
  </si>
  <si>
    <t>Unk650</t>
  </si>
  <si>
    <t>CVCL_1565</t>
  </si>
  <si>
    <t>NCI-H520</t>
  </si>
  <si>
    <t>NCI-H520.cel</t>
  </si>
  <si>
    <t>LIMPS_p_NCLE_DNA2N_GenomeWideSNP_6_H02_246780</t>
  </si>
  <si>
    <t>Unk611</t>
  </si>
  <si>
    <t>CVCL_1566</t>
  </si>
  <si>
    <t>NCI-H522</t>
  </si>
  <si>
    <t>NCI-H522.cel</t>
  </si>
  <si>
    <t>FASTS_p_NCLE_DNAAffy4_S_GenomeWideSNP_6_B02_335214</t>
  </si>
  <si>
    <t>Unk509</t>
  </si>
  <si>
    <t>CVCL_1567</t>
  </si>
  <si>
    <t>NCI-H524</t>
  </si>
  <si>
    <t>NCI-H524.cel</t>
  </si>
  <si>
    <t>LIMPS_p_NCLE_DNA2N_GenomeWideSNP_6_E08_246720</t>
  </si>
  <si>
    <t>CVCL_1568</t>
  </si>
  <si>
    <t>NCI-H526</t>
  </si>
  <si>
    <t>NCI-H526.cel</t>
  </si>
  <si>
    <t>HONEY_p_NCLE_DNAAffy3_S_GenomeWideSNP_6_G09_293440</t>
  </si>
  <si>
    <t>CVCL_1569</t>
  </si>
  <si>
    <t>NCI-H596</t>
  </si>
  <si>
    <t>NCI-H596.cel</t>
  </si>
  <si>
    <t>HONEY_p_NCLE_DNAAffy3_S_GenomeWideSNP_6_H11_293468</t>
  </si>
  <si>
    <t>Unk510</t>
  </si>
  <si>
    <t>CVCL_1571</t>
  </si>
  <si>
    <t>NCI-H630.cel</t>
  </si>
  <si>
    <t>CVCL_1572</t>
  </si>
  <si>
    <t>NCI-H64.cel</t>
  </si>
  <si>
    <t>CVCL_1573</t>
  </si>
  <si>
    <t>NCI-H647</t>
  </si>
  <si>
    <t>NCI-H647.cel</t>
  </si>
  <si>
    <t>ARLES_p_NCLE_DNAAffy2_S_GenomeWideSNP_6_G04_256152</t>
  </si>
  <si>
    <t>CVCL_1574</t>
  </si>
  <si>
    <t>NCI-H650</t>
  </si>
  <si>
    <t>NCI-H650.cel</t>
  </si>
  <si>
    <t>HONEY_p_NCLE_DNAAffy3_S_GenomeWideSNP_6_B05_293312</t>
  </si>
  <si>
    <t>Unk4</t>
  </si>
  <si>
    <t>CVCL_1575</t>
  </si>
  <si>
    <t>NCI-H660</t>
  </si>
  <si>
    <t>NCI-H660.cel</t>
  </si>
  <si>
    <t>BOWER_p_NCLE_DNAAffy8_GenomeWideSNP_6_C11_464558</t>
  </si>
  <si>
    <t>CVCL_1576</t>
  </si>
  <si>
    <t>NCI-H661.cel</t>
  </si>
  <si>
    <t>FASTS_p_NCLE_DNAAffy4_S_GenomeWideSNP_6_B09_335228</t>
  </si>
  <si>
    <t>CVCL_1577</t>
  </si>
  <si>
    <t>NCI-H69</t>
  </si>
  <si>
    <t>NCI-H69.cel</t>
  </si>
  <si>
    <t>CVCL_1579</t>
  </si>
  <si>
    <t>NCI-H716</t>
  </si>
  <si>
    <t>NCI-H716.cel</t>
  </si>
  <si>
    <t>BOWER_p_NCLE_DNAAffy8_GenomeWideSNP_6_F08_464696</t>
  </si>
  <si>
    <t>Unk543</t>
  </si>
  <si>
    <t>CVCL_1581</t>
  </si>
  <si>
    <t>NCI-H720.cel</t>
  </si>
  <si>
    <t>CVCL_1583</t>
  </si>
  <si>
    <t>NCI-H727</t>
  </si>
  <si>
    <t>NCI-H727.cel</t>
  </si>
  <si>
    <t>BOWER_p_NCLE_DNAAffy8_GenomeWideSNP_6_H12_464628</t>
  </si>
  <si>
    <t>Unk263</t>
  </si>
  <si>
    <t>CVCL_1584</t>
  </si>
  <si>
    <t>NCI-H740.cel</t>
  </si>
  <si>
    <t>CVCL_1586</t>
  </si>
  <si>
    <t>NCI-H747</t>
  </si>
  <si>
    <t>NCI-H747.cel</t>
  </si>
  <si>
    <t>FASTS_p_NCLE_DNAAffy4_S_GenomeWideSNP_6_E03_335288</t>
  </si>
  <si>
    <t>CVCL_1587</t>
  </si>
  <si>
    <t>NCI-H748.cel</t>
  </si>
  <si>
    <t>CVCL_1588</t>
  </si>
  <si>
    <t>NCI-H810</t>
  </si>
  <si>
    <t>NCI-H810.cel</t>
  </si>
  <si>
    <t>FASTS_p_NCLE_DNAAffy4_S_GenomeWideSNP_6_A07_335200</t>
  </si>
  <si>
    <t>Unk257</t>
  </si>
  <si>
    <t>CVCL_1590</t>
  </si>
  <si>
    <t>NCI-H82</t>
  </si>
  <si>
    <t>NCI-H82.cel</t>
  </si>
  <si>
    <t>FASTS_p_NCLE_DNAAffy4_S_GenomeWideSNP_6_E11_335304</t>
  </si>
  <si>
    <t>Unk265</t>
  </si>
  <si>
    <t>CVCL_1591</t>
  </si>
  <si>
    <t>NCI-H820.CEL</t>
  </si>
  <si>
    <t>Unk460</t>
  </si>
  <si>
    <t>CVCL_1592</t>
  </si>
  <si>
    <t>NCI-H838</t>
  </si>
  <si>
    <t>NCI-H838.cel</t>
  </si>
  <si>
    <t>FASTS_p_NCLE_DNAAffy4_S_GenomeWideSNP_6_A05_335196</t>
  </si>
  <si>
    <t>CVCL_1594</t>
  </si>
  <si>
    <t>NCI-H841</t>
  </si>
  <si>
    <t>ega-box-03_NCI-H841.cel</t>
  </si>
  <si>
    <t>AWASH_p_NCLE_DNAAffy10_GenomeWideSNP_6_D04_542788</t>
  </si>
  <si>
    <t>CVCL_1595</t>
  </si>
  <si>
    <t>NCI-H847.cel</t>
  </si>
  <si>
    <t>Unk667</t>
  </si>
  <si>
    <t>CVCL_1596</t>
  </si>
  <si>
    <t>NCI-H854</t>
  </si>
  <si>
    <t>VAULT_p_NCLE_DNAAffy14_GenomeWideSNP_6_B10_698628</t>
  </si>
  <si>
    <t>CVCL_A584</t>
  </si>
  <si>
    <t>NCI-H889</t>
  </si>
  <si>
    <t>LIMPS_p_NCLE_DNA2N_GenomeWideSNP_6_D10_246700</t>
  </si>
  <si>
    <t>Unk594</t>
  </si>
  <si>
    <t>CVCL_1598</t>
  </si>
  <si>
    <t>NCI-H920</t>
  </si>
  <si>
    <t>Unk459</t>
  </si>
  <si>
    <t>CVCL_1599</t>
  </si>
  <si>
    <t>NCI-H929</t>
  </si>
  <si>
    <t>NCI-H929.cel</t>
  </si>
  <si>
    <t>PODIA_p_NCLE_DNAAffy7_GenomeWideSNP_6_E10_437396</t>
  </si>
  <si>
    <t>Unk287</t>
  </si>
  <si>
    <t>CVCL_1600</t>
  </si>
  <si>
    <t>NCI-N417</t>
  </si>
  <si>
    <t>Unk264</t>
  </si>
  <si>
    <t>CVCL_1602</t>
  </si>
  <si>
    <t>NCI-N87</t>
  </si>
  <si>
    <t>NCI-N87.cel</t>
  </si>
  <si>
    <t>FASTS_p_NCLE_DNAAffy4_S_GenomeWideSNP_6_H11_335376</t>
  </si>
  <si>
    <t>Unk55</t>
  </si>
  <si>
    <t>CVCL_1603</t>
  </si>
  <si>
    <t>NCI-PC3</t>
  </si>
  <si>
    <t>CVCL_0035</t>
  </si>
  <si>
    <t>NCI-SNU-1.cel</t>
  </si>
  <si>
    <t>PODIA_p_NCLE_DNAAffy7_GenomeWideSNP_6_B05_437532</t>
  </si>
  <si>
    <t>Unk56</t>
  </si>
  <si>
    <t>CVCL_0099</t>
  </si>
  <si>
    <t>NCI-SNU-16.cel</t>
  </si>
  <si>
    <t>CVCL_0076</t>
  </si>
  <si>
    <t>NCI-SNU-5</t>
  </si>
  <si>
    <t>NCI-SNU-5.cel</t>
  </si>
  <si>
    <t>CVCL_0078</t>
  </si>
  <si>
    <t>NCO2</t>
  </si>
  <si>
    <t>PODIA_p_NCLE_DNAAffy7_GenomeWideSNP_6_D06_437516</t>
  </si>
  <si>
    <t>CVCL_3043</t>
  </si>
  <si>
    <t>NEC8.cel</t>
  </si>
  <si>
    <t>CVCL_1604</t>
  </si>
  <si>
    <t>NH-12.cel</t>
  </si>
  <si>
    <t>CVCL_1605</t>
  </si>
  <si>
    <t>NH-6</t>
  </si>
  <si>
    <t>PODIA_p_NCLE_DNAAffy7_GenomeWideSNP_6_C10_437500</t>
  </si>
  <si>
    <t>CVCL_1606</t>
  </si>
  <si>
    <t>NIH:OVCAR-3</t>
  </si>
  <si>
    <t>OVCAR-3.cel</t>
  </si>
  <si>
    <t>FIEFS_p_NCLE_DNA_Affy5_GenomeWideSNP_6_B08_410894</t>
  </si>
  <si>
    <t>Unk418</t>
  </si>
  <si>
    <t>CVCL_0465</t>
  </si>
  <si>
    <t>NK-92MI</t>
  </si>
  <si>
    <t>NK-92MI.cel</t>
  </si>
  <si>
    <t>CVCL_3755</t>
  </si>
  <si>
    <t>NKM-1.cel</t>
  </si>
  <si>
    <t>CVCL_1607</t>
  </si>
  <si>
    <t>NMC-G1</t>
  </si>
  <si>
    <t>NMC-G1.cel</t>
  </si>
  <si>
    <t>FIEFS_p_NCLE_DNA_Affy5_GenomeWideSNP_6_E01_411010</t>
  </si>
  <si>
    <t>CVCL_1608</t>
  </si>
  <si>
    <t>no-10.cel</t>
  </si>
  <si>
    <t>CVCL_3075</t>
  </si>
  <si>
    <t>no-11.cel</t>
  </si>
  <si>
    <t>CVCL_3076</t>
  </si>
  <si>
    <t>NOMO-1</t>
  </si>
  <si>
    <t>NOMO-1.cel</t>
  </si>
  <si>
    <t>CHARY_p_NCLE_DNAAffy9_GenomeWideSNP_6_D03_490508</t>
  </si>
  <si>
    <t>CVCL_1609</t>
  </si>
  <si>
    <t>NOS-1.cel</t>
  </si>
  <si>
    <t>CVCL_1610</t>
  </si>
  <si>
    <t>NTERA-2</t>
  </si>
  <si>
    <t>Unk535</t>
  </si>
  <si>
    <t>CVCL_0034</t>
  </si>
  <si>
    <t>NU-DHL-1</t>
  </si>
  <si>
    <t>AWASH_p_NCLE_DNAAffy10_GenomeWideSNP_6_G04_542916</t>
  </si>
  <si>
    <t>CVCL_1876</t>
  </si>
  <si>
    <t>NU-DUL-1</t>
  </si>
  <si>
    <t>NU-DUL-1.cel</t>
  </si>
  <si>
    <t>Unk35</t>
  </si>
  <si>
    <t>CVCL_1877</t>
  </si>
  <si>
    <t>NUGC-2</t>
  </si>
  <si>
    <t>ARLES_p_NCLE_DNAAffy2_S_GenomeWideSNP_6_C12_256072</t>
  </si>
  <si>
    <t>Unk57</t>
  </si>
  <si>
    <t>CVCL_1611</t>
  </si>
  <si>
    <t>NUGC-3</t>
  </si>
  <si>
    <t>NUGC-3.cel</t>
  </si>
  <si>
    <t>LIMPS_p_NCLE_DNA2N_GenomeWideSNP_6_H04_246784</t>
  </si>
  <si>
    <t>Unk106</t>
  </si>
  <si>
    <t>CVCL_1612</t>
  </si>
  <si>
    <t>NUGC-4</t>
  </si>
  <si>
    <t>NUGC-4.cel</t>
  </si>
  <si>
    <t>FIEFS_p_NCLE_DNA_Affy5_GenomeWideSNP_6_E04_411004</t>
  </si>
  <si>
    <t>Unk58</t>
  </si>
  <si>
    <t>CVCL_3082</t>
  </si>
  <si>
    <t>ega-box-03_NY.cel</t>
  </si>
  <si>
    <t>CVCL_1613</t>
  </si>
  <si>
    <t>OACM5-1.cel</t>
  </si>
  <si>
    <t>CVCL_1842</t>
  </si>
  <si>
    <t>OACp4C.cel</t>
  </si>
  <si>
    <t>CVCL_1843</t>
  </si>
  <si>
    <t>OAW-28</t>
  </si>
  <si>
    <t>OAW-28.cel</t>
  </si>
  <si>
    <t>VAULT_p_NCLE_DNAAffy14_GenomeWideSNP_6_G06_698726</t>
  </si>
  <si>
    <t>Unk216</t>
  </si>
  <si>
    <t>CVCL_1614</t>
  </si>
  <si>
    <t>OAW-42</t>
  </si>
  <si>
    <t>OAW-42.cel</t>
  </si>
  <si>
    <t>MISTS_p_NCLE_DNAAffy11_GenomeWideSNP_6_C11_578348</t>
  </si>
  <si>
    <t>Unk217</t>
  </si>
  <si>
    <t>CVCL_1615</t>
  </si>
  <si>
    <t>OAW28NR</t>
  </si>
  <si>
    <t>OC-314</t>
  </si>
  <si>
    <t>OC-314.cel</t>
  </si>
  <si>
    <t>PODIA_p_NCLE_DNAAffy7_GenomeWideSNP_6_G06_437480</t>
  </si>
  <si>
    <t>CVCL_1616</t>
  </si>
  <si>
    <t>OC-316</t>
  </si>
  <si>
    <t>PODIA_p_NCLE_DNAAffy7_GenomeWideSNP_6_E08_437400</t>
  </si>
  <si>
    <t>CVCL_1618</t>
  </si>
  <si>
    <t>OCI-AML2</t>
  </si>
  <si>
    <t>OCI-AML2.cel</t>
  </si>
  <si>
    <t>MISTS_p_NCLE_DNAAffy11_GenomeWideSNP_6_B10_578298</t>
  </si>
  <si>
    <t>Unk143</t>
  </si>
  <si>
    <t>CVCL_1619</t>
  </si>
  <si>
    <t>OCI-AML3</t>
  </si>
  <si>
    <t>OCI-AML3.cel</t>
  </si>
  <si>
    <t>AWASH_p_NCLE_DNAAffy10_GenomeWideSNP_6_F11_542836</t>
  </si>
  <si>
    <t>Unk144</t>
  </si>
  <si>
    <t>CVCL_1844</t>
  </si>
  <si>
    <t>OCI-AML5</t>
  </si>
  <si>
    <t>OCI-AML5.cel</t>
  </si>
  <si>
    <t>MISTS_p_NCLE_DNAAffy11_GenomeWideSNP_6_C08_578282</t>
  </si>
  <si>
    <t>Unk145</t>
  </si>
  <si>
    <t>CVCL_1620</t>
  </si>
  <si>
    <t>OCI-LY-19</t>
  </si>
  <si>
    <t>OCI-LY-19.cel</t>
  </si>
  <si>
    <t>AWASH_p_NCLE_DNAAffy10_GenomeWideSNP_6_E05_542914</t>
  </si>
  <si>
    <t>Unk36</t>
  </si>
  <si>
    <t>CVCL_1878</t>
  </si>
  <si>
    <t>OCI-LY-7</t>
  </si>
  <si>
    <t>OCI-LY7.cel</t>
  </si>
  <si>
    <t>Unk108</t>
  </si>
  <si>
    <t>CVCL_1881</t>
  </si>
  <si>
    <t>OCI-Ly10</t>
  </si>
  <si>
    <t>Unk34</t>
  </si>
  <si>
    <t>CVCL_8795</t>
  </si>
  <si>
    <t>OCI-Ly3</t>
  </si>
  <si>
    <t>BOWER_p_NCLE_DNAAffy8_GenomeWideSNP_6_B09_464584</t>
  </si>
  <si>
    <t>Unk109</t>
  </si>
  <si>
    <t>CVCL_8800</t>
  </si>
  <si>
    <t>OCI-M1</t>
  </si>
  <si>
    <t>OCI-M1.cel</t>
  </si>
  <si>
    <t>CHARY_p_NCLE_DNAAffy9_GenomeWideSNP_6_F12_490516</t>
  </si>
  <si>
    <t>Unk147</t>
  </si>
  <si>
    <t>CVCL_2149</t>
  </si>
  <si>
    <t>OCI-M2</t>
  </si>
  <si>
    <t>Unk146</t>
  </si>
  <si>
    <t>CVCL_2150</t>
  </si>
  <si>
    <t>OCUB-M.cel</t>
  </si>
  <si>
    <t>CVCL_1621</t>
  </si>
  <si>
    <t>OCUM-1</t>
  </si>
  <si>
    <t>OCUM-1.cel</t>
  </si>
  <si>
    <t>LOBBY_p_NCLE_DNAAffy6_GenomeWideSNP_6_B03_437300</t>
  </si>
  <si>
    <t>Unk81</t>
  </si>
  <si>
    <t>CVCL_3084</t>
  </si>
  <si>
    <t>OE19</t>
  </si>
  <si>
    <t>OE19.cel</t>
  </si>
  <si>
    <t>ARLES_p_NCLE_DNAAffy2_S_GenomeWideSNP_6_D09_256090</t>
  </si>
  <si>
    <t>CVCL_1622</t>
  </si>
  <si>
    <t>OE21</t>
  </si>
  <si>
    <t>OE21.cel</t>
  </si>
  <si>
    <t>ARLES_p_NCLE_DNAAffy2_S_GenomeWideSNP_6_E09_256114</t>
  </si>
  <si>
    <t>CVCL_2661</t>
  </si>
  <si>
    <t>OE33</t>
  </si>
  <si>
    <t>OE33.cel</t>
  </si>
  <si>
    <t>ARLES_p_NCLE_DNAAffy2_S_GenomeWideSNP_6_D08_256088</t>
  </si>
  <si>
    <t>CVCL_0471</t>
  </si>
  <si>
    <t>OELE</t>
  </si>
  <si>
    <t>EPHOR_p_NCLE_Achilles_DNAAffy15_GenomeWideSNP_6_G02_780354</t>
  </si>
  <si>
    <t>CVCL_IW56</t>
  </si>
  <si>
    <t>OKAJIMA</t>
  </si>
  <si>
    <t>Unk92</t>
  </si>
  <si>
    <t>CVCL_9815</t>
  </si>
  <si>
    <t>OMC-1.cel</t>
  </si>
  <si>
    <t>CVCL_1623</t>
  </si>
  <si>
    <t>ONCO-DG-1</t>
  </si>
  <si>
    <t>EPHOR_p_NCLE_Achilles_DNAAffy15_GenomeWideSNP_6_G10_780218</t>
  </si>
  <si>
    <t>CVCL_1882</t>
  </si>
  <si>
    <t>ONS-76</t>
  </si>
  <si>
    <t>ONS-76.cel</t>
  </si>
  <si>
    <t>PODIA_p_NCLE_DNAAffy7_GenomeWideSNP_6_F06_437446</t>
  </si>
  <si>
    <t>CVCL_1624</t>
  </si>
  <si>
    <t>OPM-2</t>
  </si>
  <si>
    <t>OPM-2.cel</t>
  </si>
  <si>
    <t>CHARY_p_NCLE_DNAAffy9_GenomeWideSNP_6_F09_490366</t>
  </si>
  <si>
    <t>Unk289</t>
  </si>
  <si>
    <t>CVCL_1625</t>
  </si>
  <si>
    <t>OS-RC-2</t>
  </si>
  <si>
    <t>OS-RC-2.cel</t>
  </si>
  <si>
    <t>EPHOR_p_NCLE_Achilles_DNAAffy15_GenomeWideSNP_6_C10_780376</t>
  </si>
  <si>
    <t>CVCL_1626</t>
  </si>
  <si>
    <t>OSC-19.cel</t>
  </si>
  <si>
    <t>CVCL_3086</t>
  </si>
  <si>
    <t>OSC-20.cel</t>
  </si>
  <si>
    <t>CVCL_3087</t>
  </si>
  <si>
    <t>OUMS-23</t>
  </si>
  <si>
    <t>OUMS-23.CEL</t>
  </si>
  <si>
    <t>PODIA_p_NCLE_DNAAffy7_GenomeWideSNP_6_F03_437448</t>
  </si>
  <si>
    <t>Unk590</t>
  </si>
  <si>
    <t>CVCL_3088</t>
  </si>
  <si>
    <t>OUMS-27</t>
  </si>
  <si>
    <t>SKATS_p_NCLE_DNAAffy13_GenomeWideSNP_6_A03_592908</t>
  </si>
  <si>
    <t>CVCL_3090</t>
  </si>
  <si>
    <t>OV-17R.cel</t>
  </si>
  <si>
    <t>CVCL_2672</t>
  </si>
  <si>
    <t>OV-56</t>
  </si>
  <si>
    <t>OV-56.cel</t>
  </si>
  <si>
    <t>Unk218</t>
  </si>
  <si>
    <t>CVCL_2673</t>
  </si>
  <si>
    <t>OV-7</t>
  </si>
  <si>
    <t>OV-7.cel</t>
  </si>
  <si>
    <t>MISTS_p_NCLE_DNAAffy11_GenomeWideSNP_6_D02_578304</t>
  </si>
  <si>
    <t>Unk420</t>
  </si>
  <si>
    <t>CVCL_2675</t>
  </si>
  <si>
    <t>OV-90</t>
  </si>
  <si>
    <t>OV-90.cel</t>
  </si>
  <si>
    <t>LIMPS_p_NCLE_DNA2N_GenomeWideSNP_6_D02_246684</t>
  </si>
  <si>
    <t>Unk451</t>
  </si>
  <si>
    <t>CVCL_3768</t>
  </si>
  <si>
    <t>OvCA-432</t>
  </si>
  <si>
    <t>Unk453</t>
  </si>
  <si>
    <t>CVCL_3769</t>
  </si>
  <si>
    <t>OvCA420</t>
  </si>
  <si>
    <t>OVCA420.cel</t>
  </si>
  <si>
    <t>Unk219</t>
  </si>
  <si>
    <t>CVCL_3935</t>
  </si>
  <si>
    <t>OvCA429</t>
  </si>
  <si>
    <t>Unk220</t>
  </si>
  <si>
    <t>CVCL_3936</t>
  </si>
  <si>
    <t>OvCA433</t>
  </si>
  <si>
    <t>OVCA433.cel</t>
  </si>
  <si>
    <t>Unk194</t>
  </si>
  <si>
    <t>CVCL_0475</t>
  </si>
  <si>
    <t>OVCAR-4</t>
  </si>
  <si>
    <t>ARLES_p_NCLE_DNAAffy2_S_GenomeWideSNP_6_A02_256004</t>
  </si>
  <si>
    <t>Unk221</t>
  </si>
  <si>
    <t>CVCL_1627</t>
  </si>
  <si>
    <t>OVCAR-5.cel</t>
  </si>
  <si>
    <t>Unk222</t>
  </si>
  <si>
    <t>CVCL_1628</t>
  </si>
  <si>
    <t>OVCAR-8</t>
  </si>
  <si>
    <t>OVCAR-8.cel</t>
  </si>
  <si>
    <t>ARLES_p_NCLE_DNAAffy2_S_GenomeWideSNP_6_C07_256062</t>
  </si>
  <si>
    <t>Unk223</t>
  </si>
  <si>
    <t>CVCL_1629</t>
  </si>
  <si>
    <t>OVISE</t>
  </si>
  <si>
    <t>OVISE.cel</t>
  </si>
  <si>
    <t>FASTS_p_NCLE_DNAAffy4_S_GenomeWideSNP_6_G05_335340</t>
  </si>
  <si>
    <t>Unk646</t>
  </si>
  <si>
    <t>CVCL_3116</t>
  </si>
  <si>
    <t>OVK-18</t>
  </si>
  <si>
    <t>OVK-18.cel</t>
  </si>
  <si>
    <t>QUAFF_p_NCLE_DNAAffy12_GenomeWideSNP_6_F01_592782</t>
  </si>
  <si>
    <t>CVCL_3770</t>
  </si>
  <si>
    <t>OVKATE.cel</t>
  </si>
  <si>
    <t>FASTS_p_NCLE_DNAAffy4_S_GenomeWideSNP_6_G04_335338</t>
  </si>
  <si>
    <t>Unk621</t>
  </si>
  <si>
    <t>CVCL_3110</t>
  </si>
  <si>
    <t>OVMANA</t>
  </si>
  <si>
    <t>FASTS_p_NCLE_DNAAffy4_S_GenomeWideSNP_6_G06_335342</t>
  </si>
  <si>
    <t>Unk620</t>
  </si>
  <si>
    <t>CVCL_3111</t>
  </si>
  <si>
    <t>OVMIU.cel</t>
  </si>
  <si>
    <t>CVCL_3112</t>
  </si>
  <si>
    <t>OVSAHO</t>
  </si>
  <si>
    <t>LIMPS_p_NCLE_DNA2N_GenomeWideSNP_6_H01_246778</t>
  </si>
  <si>
    <t>Unk654</t>
  </si>
  <si>
    <t>CVCL_3114</t>
  </si>
  <si>
    <t>OVTOKO</t>
  </si>
  <si>
    <t>OVTOKO.cel</t>
  </si>
  <si>
    <t>LIMPS_p_NCLE_DNA2N_GenomeWideSNP_6_C12_246680</t>
  </si>
  <si>
    <t>Unk645</t>
  </si>
  <si>
    <t>CVCL_3117</t>
  </si>
  <si>
    <t>P12-ICHIKAWA</t>
  </si>
  <si>
    <t>P12-ICHIKAWA.cel</t>
  </si>
  <si>
    <t>CHARY_p_NCLE_DNAAffy9_GenomeWideSNP_6_A03_490392</t>
  </si>
  <si>
    <t>CVCL_1630</t>
  </si>
  <si>
    <t>P30-OHK.cel</t>
  </si>
  <si>
    <t>CVCL_1631</t>
  </si>
  <si>
    <t>P31-FUJ</t>
  </si>
  <si>
    <t>P31-FUJ.cel</t>
  </si>
  <si>
    <t>PODIA_p_NCLE_DNAAffy7_GenomeWideSNP_6_F01_437452</t>
  </si>
  <si>
    <t>CVCL_1632</t>
  </si>
  <si>
    <t>P32-ISH.cel</t>
  </si>
  <si>
    <t>CVCL_3119</t>
  </si>
  <si>
    <t>P3HR-1</t>
  </si>
  <si>
    <t>BOWER_p_NCLE_DNAAffy8_GenomeWideSNP_6_A05_464614</t>
  </si>
  <si>
    <t>CVCL_2676</t>
  </si>
  <si>
    <t>PA-1.cel</t>
  </si>
  <si>
    <t>Unk549</t>
  </si>
  <si>
    <t>CVCL_0479</t>
  </si>
  <si>
    <t>PA-TU-8902</t>
  </si>
  <si>
    <t>PA-TU-8902.cel</t>
  </si>
  <si>
    <t>HONEY_p_NCLE_DNAAffy3_S_GenomeWideSNP_6_A05_293288</t>
  </si>
  <si>
    <t>Unk241</t>
  </si>
  <si>
    <t>CVCL_1845</t>
  </si>
  <si>
    <t>PA-TU-8988S</t>
  </si>
  <si>
    <t>LOBBY_p_NCLE_DNAAffy6_GenomeWideSNP_6_A08_437338</t>
  </si>
  <si>
    <t>Unk446</t>
  </si>
  <si>
    <t>CVCL_1846</t>
  </si>
  <si>
    <t>PA-TU-8988T</t>
  </si>
  <si>
    <t>PA-TU-8988T.cel</t>
  </si>
  <si>
    <t>HONEY_p_NCLE_DNAAffy3_S_GenomeWideSNP_6_C07_293340</t>
  </si>
  <si>
    <t>Unk243</t>
  </si>
  <si>
    <t>CVCL_1847</t>
  </si>
  <si>
    <t>Panc-02.03</t>
  </si>
  <si>
    <t>PANC-02-03.cel</t>
  </si>
  <si>
    <t>ARLES_p_NCLE_DNAAffy2_S_GenomeWideSNP_6_A11_256022</t>
  </si>
  <si>
    <t>Unk236</t>
  </si>
  <si>
    <t>CVCL_1633</t>
  </si>
  <si>
    <t>Panc-02.13</t>
  </si>
  <si>
    <t>FASTS_p_NCLE_DNAAffy4_S_GenomeWideSNP_6_F03_335312</t>
  </si>
  <si>
    <t>CVCL_1634</t>
  </si>
  <si>
    <t>Panc-03.27</t>
  </si>
  <si>
    <t>PANC-03-27.cel</t>
  </si>
  <si>
    <t>ARLES_p_NCLE_DNAAffy2_S_GenomeWideSNP_6_C03_256054</t>
  </si>
  <si>
    <t>Unk237</t>
  </si>
  <si>
    <t>CVCL_1635</t>
  </si>
  <si>
    <t>Panc-04.03</t>
  </si>
  <si>
    <t>PANC-04-03.cel</t>
  </si>
  <si>
    <t>LIMPS_p_NCLE_DNA2N_GenomeWideSNP_6_D09_246698</t>
  </si>
  <si>
    <t>Unk239</t>
  </si>
  <si>
    <t>CVCL_1636</t>
  </si>
  <si>
    <t>Panc-05.04</t>
  </si>
  <si>
    <t>QUAFF_p_NCLE_DNAAffy12_GenomeWideSNP_6_G09_592722</t>
  </si>
  <si>
    <t>Unk238</t>
  </si>
  <si>
    <t>CVCL_1637</t>
  </si>
  <si>
    <t>Panc-08.13</t>
  </si>
  <si>
    <t>PANC-08-13.cel</t>
  </si>
  <si>
    <t>LOBBY_p_NCLE_DNAAffy6_GenomeWideSNP_6_E08_437250</t>
  </si>
  <si>
    <t>Unk240</t>
  </si>
  <si>
    <t>CVCL_1638</t>
  </si>
  <si>
    <t>Panc-10.05</t>
  </si>
  <si>
    <t>PANC-10-05.cel</t>
  </si>
  <si>
    <t>LIMPS_p_NCLE_DNA2N_GenomeWideSNP_6_E05_246714</t>
  </si>
  <si>
    <t>CVCL_1639</t>
  </si>
  <si>
    <t>Panc-1</t>
  </si>
  <si>
    <t>LOBBY_p_NCLE_DNAAffy6_GenomeWideSNP_6_G03_437226</t>
  </si>
  <si>
    <t>Unk242</t>
  </si>
  <si>
    <t>CVCL_0480</t>
  </si>
  <si>
    <t>PC-14</t>
  </si>
  <si>
    <t>PC-14.cel</t>
  </si>
  <si>
    <t>FASTS_p_NCLE_DNAAffy4_S_GenomeWideSNP_6_B03_335216</t>
  </si>
  <si>
    <t>CVCL_1640</t>
  </si>
  <si>
    <t>PC-3</t>
  </si>
  <si>
    <t>PC-3.cel</t>
  </si>
  <si>
    <t>ARLES_p_NCLE_DNAAffy2_S_GenomeWideSNP_6_C02_256052</t>
  </si>
  <si>
    <t>Unk528</t>
  </si>
  <si>
    <t>PC-3_JPC-3</t>
  </si>
  <si>
    <t>PC-3_JPC-3.cel</t>
  </si>
  <si>
    <t>PCI-15A.cel</t>
  </si>
  <si>
    <t>CVCL_C184</t>
  </si>
  <si>
    <t>PCI-30.cel</t>
  </si>
  <si>
    <t>CVCL_C757</t>
  </si>
  <si>
    <t>PCI-38.cel</t>
  </si>
  <si>
    <t>CVCL_M471</t>
  </si>
  <si>
    <t>PCI-4B.cel</t>
  </si>
  <si>
    <t>CVCL_C171</t>
  </si>
  <si>
    <t>PCI-6A.cel</t>
  </si>
  <si>
    <t>CVCL_C173</t>
  </si>
  <si>
    <t>PCM6</t>
  </si>
  <si>
    <t>QUAFF_p_NCLE_DNAAffy12_GenomeWideSNP_6_G02_592624</t>
  </si>
  <si>
    <t>CVCL_4666</t>
  </si>
  <si>
    <t>PE_CA-PJ15</t>
  </si>
  <si>
    <t>PE_CA-PJ15.cel</t>
  </si>
  <si>
    <t>MISTS_p_NCLE_DNAAffy11_GenomeWideSNP_6_H05_578434</t>
  </si>
  <si>
    <t>Unk319</t>
  </si>
  <si>
    <t>CVCL_2678</t>
  </si>
  <si>
    <t>PE/CA-PJ34-(clone-C12)</t>
  </si>
  <si>
    <t>MISTS_p_NCLE_DNAAffy11_GenomeWideSNP_6_H03_578390</t>
  </si>
  <si>
    <t>CVCL_2679</t>
  </si>
  <si>
    <t>PE/CA-PJ41-(clone-D2)</t>
  </si>
  <si>
    <t>MISTS_p_NCLE_DNAAffy11_GenomeWideSNP_6_C10_578450</t>
  </si>
  <si>
    <t>CVCL_2680</t>
  </si>
  <si>
    <t>PE/CA-PJ49</t>
  </si>
  <si>
    <t>MISTS_p_NCLE_DNAAffy11_GenomeWideSNP_6_F08_578464</t>
  </si>
  <si>
    <t>CVCL_2681</t>
  </si>
  <si>
    <t>PE01</t>
  </si>
  <si>
    <t>Unk452</t>
  </si>
  <si>
    <t>CVCL_2686</t>
  </si>
  <si>
    <t>PEER</t>
  </si>
  <si>
    <t>BOWER_p_NCLE_DNAAffy8_GenomeWideSNP_6_B11_464580</t>
  </si>
  <si>
    <t>CVCL_1913</t>
  </si>
  <si>
    <t>PEO1.cel</t>
  </si>
  <si>
    <t>PF-382</t>
  </si>
  <si>
    <t>PF-382.cel</t>
  </si>
  <si>
    <t>AWASH_p_NCLE_DNAAffy10_GenomeWideSNP_6_C09_542834</t>
  </si>
  <si>
    <t>CVCL_1641</t>
  </si>
  <si>
    <t>Pfeiffer</t>
  </si>
  <si>
    <t>BOWER_p_NCLE_DNAAffy8_GenomeWideSNP_6_F06_464692</t>
  </si>
  <si>
    <t>Unk110</t>
  </si>
  <si>
    <t>CVCL_3326</t>
  </si>
  <si>
    <t>PFSK-1.cel</t>
  </si>
  <si>
    <t>CVCL_1642</t>
  </si>
  <si>
    <t>PK-1</t>
  </si>
  <si>
    <t>FIEFS_p_NCLE_DNA_Affy5_GenomeWideSNP_6_F03_410988</t>
  </si>
  <si>
    <t>CVCL_4717</t>
  </si>
  <si>
    <t>PK-45H</t>
  </si>
  <si>
    <t>SKATS_p_NCLE_DNAAffy13_GenomeWideSNP_6_C01_592938</t>
  </si>
  <si>
    <t>Unk447</t>
  </si>
  <si>
    <t>CVCL_6748</t>
  </si>
  <si>
    <t>PK-45P</t>
  </si>
  <si>
    <t>Unk449</t>
  </si>
  <si>
    <t>CVCL_6749</t>
  </si>
  <si>
    <t>PK-59</t>
  </si>
  <si>
    <t>FASTS_p_NCLE_DNAAffy4_S_GenomeWideSNP_6_A03_335192</t>
  </si>
  <si>
    <t>Unk448</t>
  </si>
  <si>
    <t>CVCL_4897</t>
  </si>
  <si>
    <t>PK-8</t>
  </si>
  <si>
    <t>Unk450</t>
  </si>
  <si>
    <t>CVCL_4718</t>
  </si>
  <si>
    <t>PL-21</t>
  </si>
  <si>
    <t>PL-21.cel</t>
  </si>
  <si>
    <t>AWASH_p_NCLE_DNAAffy10_GenomeWideSNP_6_F09_542934</t>
  </si>
  <si>
    <t>Unk195</t>
  </si>
  <si>
    <t>CVCL_2161</t>
  </si>
  <si>
    <t>PL18.cel</t>
  </si>
  <si>
    <t>CVCL_X507</t>
  </si>
  <si>
    <t>PL4.cel</t>
  </si>
  <si>
    <t>CVCL_S976</t>
  </si>
  <si>
    <t>PL45</t>
  </si>
  <si>
    <t>LOBBY_p_NCLE_DNAAffy6_GenomeWideSNP_6_E04_437242</t>
  </si>
  <si>
    <t>Unk244</t>
  </si>
  <si>
    <t>CVCL_3567</t>
  </si>
  <si>
    <t>PLC/PRF/5</t>
  </si>
  <si>
    <t>LOBBY_p_NCLE_DNAAffy6_GenomeWideSNP_6_E09_437260</t>
  </si>
  <si>
    <t>Unk439</t>
  </si>
  <si>
    <t>PrEC-LH</t>
  </si>
  <si>
    <t>EPHOR_p_NCLE_Achilles_DNAAffy15_GenomeWideSNP_6_G06_780360</t>
  </si>
  <si>
    <t>CVCL_V626</t>
  </si>
  <si>
    <t>PSN1</t>
  </si>
  <si>
    <t>PSN1.cel</t>
  </si>
  <si>
    <t>HONEY_p_NCLE_DNAAffy3_S_GenomeWideSNP_6_B02_293306</t>
  </si>
  <si>
    <t>Unk246</t>
  </si>
  <si>
    <t>CVCL_1644</t>
  </si>
  <si>
    <t>PWR-1E.cel</t>
  </si>
  <si>
    <t>CVCL_3775</t>
  </si>
  <si>
    <t>QGP-1</t>
  </si>
  <si>
    <t>QGP-1.cel</t>
  </si>
  <si>
    <t>HONEY_p_NCLE_DNAAffy3_S_GenomeWideSNP_6_A06_293290</t>
  </si>
  <si>
    <t>Unk432</t>
  </si>
  <si>
    <t>CVCL_3143</t>
  </si>
  <si>
    <t>QIMR-WIL.cel</t>
  </si>
  <si>
    <t>CVCL_1645</t>
  </si>
  <si>
    <t>Raji</t>
  </si>
  <si>
    <t>Raji.cel</t>
  </si>
  <si>
    <t>LOBBY_p_NCLE_DNAAffy6_GenomeWideSNP_6_G10_437362</t>
  </si>
  <si>
    <t>Unk112</t>
  </si>
  <si>
    <t>CVCL_0511</t>
  </si>
  <si>
    <t>Ramos</t>
  </si>
  <si>
    <t>Unk114</t>
  </si>
  <si>
    <t>CVCL_0597</t>
  </si>
  <si>
    <t>Ramos-2G6-4C10.cel</t>
  </si>
  <si>
    <t>CVCL_1646</t>
  </si>
  <si>
    <t>RC-K8.cel</t>
  </si>
  <si>
    <t>Unk113</t>
  </si>
  <si>
    <t>CVCL_1883</t>
  </si>
  <si>
    <t>RCC-4</t>
  </si>
  <si>
    <t>EPHOR_p_NCLE_Achilles_DNAAffy15_GenomeWideSNP_6_F08_780382</t>
  </si>
  <si>
    <t>CVCL_0498</t>
  </si>
  <si>
    <t>RCC-AB.cel</t>
  </si>
  <si>
    <t>CVCL_5868</t>
  </si>
  <si>
    <t>RCC-ER.cel</t>
  </si>
  <si>
    <t>CVCL_5870</t>
  </si>
  <si>
    <t>RCC-FG2.cel</t>
  </si>
  <si>
    <t>CVCL_5873</t>
  </si>
  <si>
    <t>RCC-JF.cel</t>
  </si>
  <si>
    <t>CVCL_5879</t>
  </si>
  <si>
    <t>RCC-JW.cel</t>
  </si>
  <si>
    <t>CVCL_5880</t>
  </si>
  <si>
    <t>RCC-MF.cel</t>
  </si>
  <si>
    <t>CVCL_5884</t>
  </si>
  <si>
    <t>RCC10RGB</t>
  </si>
  <si>
    <t>RCC10RGB.cel</t>
  </si>
  <si>
    <t>QUAFF_p_NCLE_DNAAffy12_GenomeWideSNP_6_E05_592792</t>
  </si>
  <si>
    <t>CVCL_1647</t>
  </si>
  <si>
    <t>RCH-ACV</t>
  </si>
  <si>
    <t>RCH-ACV.cel</t>
  </si>
  <si>
    <t>AWASH_p_NCLE_DNAAffy10_GenomeWideSNP_6_H05_542822</t>
  </si>
  <si>
    <t>CVCL_1851</t>
  </si>
  <si>
    <t>RCM-1</t>
  </si>
  <si>
    <t>RCM-1.cel</t>
  </si>
  <si>
    <t>BOWER_p_NCLE_DNAAffy8_GenomeWideSNP_6_C04_464574</t>
  </si>
  <si>
    <t>Unk626</t>
  </si>
  <si>
    <t>CVCL_1648</t>
  </si>
  <si>
    <t>RD</t>
  </si>
  <si>
    <t>RD.cel</t>
  </si>
  <si>
    <t>AWASH_p_NCLE_DNAAffy10_GenomeWideSNP_6_D11_542974</t>
  </si>
  <si>
    <t>CVCL_1649</t>
  </si>
  <si>
    <t>RD-ES</t>
  </si>
  <si>
    <t>FASTS_p_NCLE_DNAAffy4_S_GenomeWideSNP_6_E09_335300</t>
  </si>
  <si>
    <t>CVCL_2169</t>
  </si>
  <si>
    <t>REC-1</t>
  </si>
  <si>
    <t>CHARY_p_NCLE_DNAAffy9_GenomeWideSNP_6_G10_490492</t>
  </si>
  <si>
    <t>Unk115</t>
  </si>
  <si>
    <t>CVCL_1884</t>
  </si>
  <si>
    <t>Reh</t>
  </si>
  <si>
    <t>REH.cel</t>
  </si>
  <si>
    <t>LOBBY_p_NCLE_DNAAffy6_GenomeWideSNP_6_C09_437274</t>
  </si>
  <si>
    <t>CVCL_1650</t>
  </si>
  <si>
    <t>RERF-GC-1B</t>
  </si>
  <si>
    <t>RERF-GC-1B.cel</t>
  </si>
  <si>
    <t>BOWER_p_NCLE_DNAAffy8_GenomeWideSNP_6_G02_464676</t>
  </si>
  <si>
    <t>Unk59</t>
  </si>
  <si>
    <t>CVCL_3152</t>
  </si>
  <si>
    <t>RERF-LC-Ad1</t>
  </si>
  <si>
    <t>HONEY_p_NCLE_DNAAffy3_S_GenomeWideSNP_6_C09_293344</t>
  </si>
  <si>
    <t>CVCL_1651</t>
  </si>
  <si>
    <t>RERF-LC-Ad2</t>
  </si>
  <si>
    <t>PODIA_p_NCLE_DNAAffy7_GenomeWideSNP_6_G01_437428</t>
  </si>
  <si>
    <t>CVCL_1652</t>
  </si>
  <si>
    <t>RERF-LC-AI</t>
  </si>
  <si>
    <t>LIMPS_p_NCLE_DNA2N_GenomeWideSNP_6_E07_246718</t>
  </si>
  <si>
    <t>CVCL_4402</t>
  </si>
  <si>
    <t>RERF-LC-FM</t>
  </si>
  <si>
    <t>RERF-LC-FM.cel</t>
  </si>
  <si>
    <t>CVCL_1653</t>
  </si>
  <si>
    <t>RERF-LC-KJ</t>
  </si>
  <si>
    <t>RERF-LC-KJ.cel</t>
  </si>
  <si>
    <t>BOWER_p_NCLE_DNAAffy8_GenomeWideSNP_6_C08_464564</t>
  </si>
  <si>
    <t>Unk259</t>
  </si>
  <si>
    <t>CVCL_1654</t>
  </si>
  <si>
    <t>RERF-LC-MS</t>
  </si>
  <si>
    <t>RERF-LC-MS.cel</t>
  </si>
  <si>
    <t>HONEY_p_NCLE_DNAAffy3_S_GenomeWideSNP_6_D12_293374</t>
  </si>
  <si>
    <t>Unk60</t>
  </si>
  <si>
    <t>CVCL_1655</t>
  </si>
  <si>
    <t>RERF-LC-OK</t>
  </si>
  <si>
    <t>Unk469</t>
  </si>
  <si>
    <t>CVCL_3154</t>
  </si>
  <si>
    <t>RERF-LC-Sq1</t>
  </si>
  <si>
    <t>RERF-LC-Sq1.cel</t>
  </si>
  <si>
    <t>LOBBY_p_NCLE_DNAAffy6_GenomeWideSNP_6_A09_437332</t>
  </si>
  <si>
    <t>CVCL_1656</t>
  </si>
  <si>
    <t>ega-box-03_RF-48.cel</t>
  </si>
  <si>
    <t>CVCL_1657</t>
  </si>
  <si>
    <t>RH-1.cel</t>
  </si>
  <si>
    <t>CVCL_1658</t>
  </si>
  <si>
    <t>RH-18</t>
  </si>
  <si>
    <t>RH-18.cel</t>
  </si>
  <si>
    <t>CVCL_1659</t>
  </si>
  <si>
    <t>RH-30</t>
  </si>
  <si>
    <t>CHARY_p_NCLE_DNAAffy9_GenomeWideSNP_6_F07_490390</t>
  </si>
  <si>
    <t>CVCL_0041</t>
  </si>
  <si>
    <t>RH-41</t>
  </si>
  <si>
    <t>RH-41.cel</t>
  </si>
  <si>
    <t>VAULT_p_NCLE_DNAAffy14_GenomeWideSNP_6_F11_698574</t>
  </si>
  <si>
    <t>CVCL_2176</t>
  </si>
  <si>
    <t>Ri-1</t>
  </si>
  <si>
    <t>CHARY_p_NCLE_DNAAffy9_GenomeWideSNP_6_D04_490498</t>
  </si>
  <si>
    <t>Unk116</t>
  </si>
  <si>
    <t>CVCL_1885</t>
  </si>
  <si>
    <t>RKN</t>
  </si>
  <si>
    <t>RKN.cel</t>
  </si>
  <si>
    <t>PODIA_p_NCLE_DNAAffy7_GenomeWideSNP_6_G04_437426</t>
  </si>
  <si>
    <t>Unk639</t>
  </si>
  <si>
    <t>CVCL_3156</t>
  </si>
  <si>
    <t>ega-box-03_RKO.cel</t>
  </si>
  <si>
    <t>LOBBY_p_NCLE_DNAAffy6_GenomeWideSNP_6_F06_437212</t>
  </si>
  <si>
    <t>Unk89</t>
  </si>
  <si>
    <t>CVCL_0504</t>
  </si>
  <si>
    <t>RKO-AS45.1</t>
  </si>
  <si>
    <t>CVCL_3786</t>
  </si>
  <si>
    <t>RKO-E6</t>
  </si>
  <si>
    <t>Unk592</t>
  </si>
  <si>
    <t>CVCL_3787</t>
  </si>
  <si>
    <t>RL</t>
  </si>
  <si>
    <t>RL.cel</t>
  </si>
  <si>
    <t>LIMPS_p_NCLE_DNA2N_GenomeWideSNP_6_D07_246694</t>
  </si>
  <si>
    <t>Unk117</t>
  </si>
  <si>
    <t>CVCL_1660</t>
  </si>
  <si>
    <t>RL95-2</t>
  </si>
  <si>
    <t>RL95-2.cel</t>
  </si>
  <si>
    <t>ARLES_p_NCLE_DNAAffy2_S_GenomeWideSNP_6_F11_256142</t>
  </si>
  <si>
    <t>CVCL_0505</t>
  </si>
  <si>
    <t>RMG-I</t>
  </si>
  <si>
    <t>RMG-I.cel</t>
  </si>
  <si>
    <t>Unk627</t>
  </si>
  <si>
    <t>CVCL_1662</t>
  </si>
  <si>
    <t>RMUG-S</t>
  </si>
  <si>
    <t>ARLES_p_NCLE_DNAAffy2_S_GenomeWideSNP_6_D01_256074</t>
  </si>
  <si>
    <t>Unk641</t>
  </si>
  <si>
    <t>CVCL_3158</t>
  </si>
  <si>
    <t>RO82-W-1.cel</t>
  </si>
  <si>
    <t>CVCL_0582</t>
  </si>
  <si>
    <t>ROS-50.cel</t>
  </si>
  <si>
    <t>CVCL_1887</t>
  </si>
  <si>
    <t>RPMI-2650.cel</t>
  </si>
  <si>
    <t>Unk529</t>
  </si>
  <si>
    <t>CVCL_1664</t>
  </si>
  <si>
    <t>RPMI-8226</t>
  </si>
  <si>
    <t>RPMI-8226.cel</t>
  </si>
  <si>
    <t>LIMPS_p_NCLE_DNA2N_GenomeWideSNP_6_B07_246646</t>
  </si>
  <si>
    <t>Unk288</t>
  </si>
  <si>
    <t>CVCL_0014</t>
  </si>
  <si>
    <t>RPMI-6666.cel</t>
  </si>
  <si>
    <t>CVCL_1665</t>
  </si>
  <si>
    <t>RPMI-7951</t>
  </si>
  <si>
    <t>HONEY_p_NCLE_DNAAffy3_S_GenomeWideSNP_6_H05_293456</t>
  </si>
  <si>
    <t>Unk100</t>
  </si>
  <si>
    <t>CVCL_1666</t>
  </si>
  <si>
    <t>RPMI-8402</t>
  </si>
  <si>
    <t>RPMI-8402.cel</t>
  </si>
  <si>
    <t>CHARY_p_NCLE_DNAAffy9_GenomeWideSNP_6_F08_490420</t>
  </si>
  <si>
    <t>CVCL_1667</t>
  </si>
  <si>
    <t>RPMI-8866.cel</t>
  </si>
  <si>
    <t>CVCL_1668</t>
  </si>
  <si>
    <t>RS4-11</t>
  </si>
  <si>
    <t>RS4-11.cel</t>
  </si>
  <si>
    <t>LIMPS_p_NCLE_DNA2N_GenomeWideSNP_6_C11_246678</t>
  </si>
  <si>
    <t>CVCL_0093</t>
  </si>
  <si>
    <t>RT-112</t>
  </si>
  <si>
    <t>RT-112.cel</t>
  </si>
  <si>
    <t>LIMPS_p_NCLE_DNA2N_GenomeWideSNP_6_H06_246788</t>
  </si>
  <si>
    <t>Unk521</t>
  </si>
  <si>
    <t>CVCL_1670</t>
  </si>
  <si>
    <t>RT112/84</t>
  </si>
  <si>
    <t>MISTS_p_NCLE_DNAAffy11_GenomeWideSNP_6_G10_578352</t>
  </si>
  <si>
    <t>CVCL_2714</t>
  </si>
  <si>
    <t>RT4</t>
  </si>
  <si>
    <t>RT4.cel</t>
  </si>
  <si>
    <t>FASTS_p_NCLE_DNAAffy4_S_GenomeWideSNP_6_D09_335276</t>
  </si>
  <si>
    <t>Unk520</t>
  </si>
  <si>
    <t>CVCL_0036</t>
  </si>
  <si>
    <t>RVH-421.cel</t>
  </si>
  <si>
    <t>CHARY_p_NCLE_DNAAffy9_GenomeWideSNP_6_H02_490418</t>
  </si>
  <si>
    <t>CVCL_1672</t>
  </si>
  <si>
    <t>RXF393.cel</t>
  </si>
  <si>
    <t>CVCL_1673</t>
  </si>
  <si>
    <t>S-117</t>
  </si>
  <si>
    <t>CHARY_p_NCLE_DNAAffy9_GenomeWideSNP_6_F05_490436</t>
  </si>
  <si>
    <t>CVCL_1674</t>
  </si>
  <si>
    <t>SALE</t>
  </si>
  <si>
    <t>EPHOR_p_NCLE_Achilles_DNAAffy15_GenomeWideSNP_6_G03_780204</t>
  </si>
  <si>
    <t>CVCL_WS60</t>
  </si>
  <si>
    <t>Saos-2</t>
  </si>
  <si>
    <t>Saos-2.cel</t>
  </si>
  <si>
    <t>CVCL_0548</t>
  </si>
  <si>
    <t>Sarc9371.CEL</t>
  </si>
  <si>
    <t>CVCL_5G89</t>
  </si>
  <si>
    <t>SAS.cel</t>
  </si>
  <si>
    <t>CVCL_1675</t>
  </si>
  <si>
    <t>SAT.cel</t>
  </si>
  <si>
    <t>CVCL_3160</t>
  </si>
  <si>
    <t>SBC-1.cel</t>
  </si>
  <si>
    <t>CVCL_1676</t>
  </si>
  <si>
    <t>SBC-3.cel</t>
  </si>
  <si>
    <t>CVCL_1678</t>
  </si>
  <si>
    <t>SBC-5</t>
  </si>
  <si>
    <t>LIMPS_p_NCLE_DNA2N_GenomeWideSNP_6_F09_246746</t>
  </si>
  <si>
    <t>CVCL_1679</t>
  </si>
  <si>
    <t>Sc-1</t>
  </si>
  <si>
    <t>Unk118</t>
  </si>
  <si>
    <t>CVCL_1888</t>
  </si>
  <si>
    <t>SCaBER</t>
  </si>
  <si>
    <t>SCaBER.cel</t>
  </si>
  <si>
    <t>ARLES_p_NCLE_DNAAffy2_S_GenomeWideSNP_6_B07_256038</t>
  </si>
  <si>
    <t>CVCL_3599</t>
  </si>
  <si>
    <t>SCC-15</t>
  </si>
  <si>
    <t>FIEFS_p_NCLE_DNA_Affy5_GenomeWideSNP_6_D12_411012</t>
  </si>
  <si>
    <t>Unk277</t>
  </si>
  <si>
    <t>CVCL_1681</t>
  </si>
  <si>
    <t>SCC-25</t>
  </si>
  <si>
    <t>SCC-25.cel</t>
  </si>
  <si>
    <t>LOBBY_p_NCLE_DNAAffy6_GenomeWideSNP_6_B01_437296</t>
  </si>
  <si>
    <t>Unk405</t>
  </si>
  <si>
    <t>CVCL_1682</t>
  </si>
  <si>
    <t>SCC-3.cel</t>
  </si>
  <si>
    <t>Unk120</t>
  </si>
  <si>
    <t>CVCL_1683</t>
  </si>
  <si>
    <t>SCC-4</t>
  </si>
  <si>
    <t>SCC-4.cel</t>
  </si>
  <si>
    <t>FIEFS_p_NCLE_DNA_Affy5_GenomeWideSNP_6_E11_410996</t>
  </si>
  <si>
    <t>CVCL_1684</t>
  </si>
  <si>
    <t>SCC-9</t>
  </si>
  <si>
    <t>SCC-9.cel</t>
  </si>
  <si>
    <t>BOWER_p_NCLE_DNAAffy8_GenomeWideSNP_6_B10_464586</t>
  </si>
  <si>
    <t>Unk276</t>
  </si>
  <si>
    <t>CVCL_1685</t>
  </si>
  <si>
    <t>SCC90.cel</t>
  </si>
  <si>
    <t>CVCL_1899</t>
  </si>
  <si>
    <t>SCH.cel</t>
  </si>
  <si>
    <t>CVCL_1687</t>
  </si>
  <si>
    <t>SCLC-21H</t>
  </si>
  <si>
    <t>CHARY_p_NCLE_DNAAffy9_GenomeWideSNP_6_G09_490464</t>
  </si>
  <si>
    <t>Unk596</t>
  </si>
  <si>
    <t>CVCL_0024</t>
  </si>
  <si>
    <t>SCLC-22H</t>
  </si>
  <si>
    <t>Unk579</t>
  </si>
  <si>
    <t>CVCL_2186</t>
  </si>
  <si>
    <t>SEM</t>
  </si>
  <si>
    <t>HONEY_p_NCLE_DNAAffy3_S_GenomeWideSNP_6_A04_293286</t>
  </si>
  <si>
    <t>CVCL_0095</t>
  </si>
  <si>
    <t>Set-2</t>
  </si>
  <si>
    <t>Set2.CEL</t>
  </si>
  <si>
    <t>QUAFF_p_NCLE_DNAAffy12_GenomeWideSNP_6_F08_592698</t>
  </si>
  <si>
    <t>Unk492</t>
  </si>
  <si>
    <t>CVCL_2187</t>
  </si>
  <si>
    <t>SF-172</t>
  </si>
  <si>
    <t>EPHOR_p_NCLE_Achilles_DNAAffy15_GenomeWideSNP_6_E06_780200</t>
  </si>
  <si>
    <t>CVCL_V613</t>
  </si>
  <si>
    <t>SF-295</t>
  </si>
  <si>
    <t>SF295.cel</t>
  </si>
  <si>
    <t>ARLES_p_NCLE_DNAAffy2_S_GenomeWideSNP_6_D04_256080</t>
  </si>
  <si>
    <t>CVCL_1690</t>
  </si>
  <si>
    <t>SF126</t>
  </si>
  <si>
    <t>SF126.cel</t>
  </si>
  <si>
    <t>PODIA_p_NCLE_DNAAffy7_GenomeWideSNP_6_D11_437418</t>
  </si>
  <si>
    <t>CVCL_1688</t>
  </si>
  <si>
    <t>SF268</t>
  </si>
  <si>
    <t>SF268.cel</t>
  </si>
  <si>
    <t>Unk343</t>
  </si>
  <si>
    <t>CVCL_1689</t>
  </si>
  <si>
    <t>SF539</t>
  </si>
  <si>
    <t>SF539.cel</t>
  </si>
  <si>
    <t>Unk342</t>
  </si>
  <si>
    <t>CVCL_1691</t>
  </si>
  <si>
    <t>SH-10-TC</t>
  </si>
  <si>
    <t>FIEFS_p_NCLE_DNA_Affy5_GenomeWideSNP_6_E06_411000</t>
  </si>
  <si>
    <t>CVCL_5167</t>
  </si>
  <si>
    <t>SH-4</t>
  </si>
  <si>
    <t>SH-4.cel</t>
  </si>
  <si>
    <t>MISTS_p_NCLE_DNAAffy11_GenomeWideSNP_6_C06_578404</t>
  </si>
  <si>
    <t>CVCL_1692</t>
  </si>
  <si>
    <t>SH-SY5Y</t>
  </si>
  <si>
    <t>VAULT_p_NCLE_DNAAffy14_GenomeWideSNP_6_C07_698686</t>
  </si>
  <si>
    <t>CVCL_0019</t>
  </si>
  <si>
    <t>SHP-77</t>
  </si>
  <si>
    <t>SHP-77.cel</t>
  </si>
  <si>
    <t>BOWER_p_NCLE_DNAAffy8_GenomeWideSNP_6_H03_464636</t>
  </si>
  <si>
    <t>CVCL_1693</t>
  </si>
  <si>
    <t>SIG-M5</t>
  </si>
  <si>
    <t>SIG-M5.cel</t>
  </si>
  <si>
    <t>CHARY_p_NCLE_DNAAffy9_GenomeWideSNP_6_B11_490510</t>
  </si>
  <si>
    <t>Unk331</t>
  </si>
  <si>
    <t>CVCL_1694</t>
  </si>
  <si>
    <t>SiHa.cel</t>
  </si>
  <si>
    <t>Unk539</t>
  </si>
  <si>
    <t>CVCL_0032</t>
  </si>
  <si>
    <t>SIMA</t>
  </si>
  <si>
    <t>SIMA.cel</t>
  </si>
  <si>
    <t>CHARY_p_NCLE_DNAAffy9_GenomeWideSNP_6_A12_490504</t>
  </si>
  <si>
    <t>CVCL_1695</t>
  </si>
  <si>
    <t>SISO.cel</t>
  </si>
  <si>
    <t>CVCL_2193</t>
  </si>
  <si>
    <t>SJCRH30</t>
  </si>
  <si>
    <t>Unk515</t>
  </si>
  <si>
    <t>SJRH30.cel</t>
  </si>
  <si>
    <t>FASTS_p_NCLE_DNAAffy4_S_GenomeWideSNP_6_F04_335314</t>
  </si>
  <si>
    <t>SJSA-1</t>
  </si>
  <si>
    <t>SJSA-1.cel</t>
  </si>
  <si>
    <t>ARLES_p_NCLE_DNAAffy2_S_GenomeWideSNP_6_F02_256124</t>
  </si>
  <si>
    <t>CVCL_1697</t>
  </si>
  <si>
    <t>SK-BR-3</t>
  </si>
  <si>
    <t>FASTS_p_NCLE_DNAAffy4_S_GenomeWideSNP_6_G03_335336</t>
  </si>
  <si>
    <t>Unk187</t>
  </si>
  <si>
    <t>CVCL_0033</t>
  </si>
  <si>
    <t>SK-CO-1</t>
  </si>
  <si>
    <t>SK-CO-1.cel</t>
  </si>
  <si>
    <t>FASTS_p_NCLE_DNAAffy4_S_GenomeWideSNP_6_E06_335294</t>
  </si>
  <si>
    <t>Unk84</t>
  </si>
  <si>
    <t>CVCL_0626</t>
  </si>
  <si>
    <t>SK-ES-1</t>
  </si>
  <si>
    <t>SK-ES-1.cel</t>
  </si>
  <si>
    <t>FIEFS_p_NCLE_DNA_Affy5_GenomeWideSNP_6_G04_410952</t>
  </si>
  <si>
    <t>CVCL_0627</t>
  </si>
  <si>
    <t>SK-GT-2.cel</t>
  </si>
  <si>
    <t>CVCL_2194</t>
  </si>
  <si>
    <t>SK-GT-4.cel</t>
  </si>
  <si>
    <t>CVCL_2195</t>
  </si>
  <si>
    <t>SK-HEP-1</t>
  </si>
  <si>
    <t>SK-HEP-1.cel</t>
  </si>
  <si>
    <t>ARLES_p_NCLE_DNAAffy2_S_GenomeWideSNP_6_F01_256122</t>
  </si>
  <si>
    <t>CVCL_0525</t>
  </si>
  <si>
    <t>SK-LMS-1</t>
  </si>
  <si>
    <t>SK-LMS-1.cel</t>
  </si>
  <si>
    <t>PODIA_p_NCLE_DNAAffy7_GenomeWideSNP_6_B06_437534</t>
  </si>
  <si>
    <t>CVCL_0628</t>
  </si>
  <si>
    <t>SK-LU-1</t>
  </si>
  <si>
    <t>SK-LU-1.cel</t>
  </si>
  <si>
    <t>ARLES_p_NCLE_DNAAffy2_S_GenomeWideSNP_6_G09_256162</t>
  </si>
  <si>
    <t>CVCL_0629</t>
  </si>
  <si>
    <t>SK-MEL-1</t>
  </si>
  <si>
    <t>SK-MEL-1.cel</t>
  </si>
  <si>
    <t>LOBBY_p_NCLE_DNAAffy6_GenomeWideSNP_6_C11_437278</t>
  </si>
  <si>
    <t>Unk129</t>
  </si>
  <si>
    <t>CVCL_0068</t>
  </si>
  <si>
    <t>SK-MEL-2.cel</t>
  </si>
  <si>
    <t>LIMPS_p_NCLE_DNA2N_GenomeWideSNP_6_F01_246730</t>
  </si>
  <si>
    <t>Unk66</t>
  </si>
  <si>
    <t>CVCL_0069</t>
  </si>
  <si>
    <t>SK-MEL-24</t>
  </si>
  <si>
    <t>SK-MEL-24.cel</t>
  </si>
  <si>
    <t>ARLES_p_NCLE_DNAAffy2_S_GenomeWideSNP_6_A09_256018</t>
  </si>
  <si>
    <t>Unk558</t>
  </si>
  <si>
    <t>CVCL_0599</t>
  </si>
  <si>
    <t>SK-MEL-28</t>
  </si>
  <si>
    <t>ega-box-03_SK-MEL-28.cel</t>
  </si>
  <si>
    <t>LIMPS_p_NCLE_DNA2N_GenomeWideSNP_6_B12_246656</t>
  </si>
  <si>
    <t>Unk72</t>
  </si>
  <si>
    <t>CVCL_0526</t>
  </si>
  <si>
    <t>SK-MEL-3</t>
  </si>
  <si>
    <t>SK-MEL-3.cel</t>
  </si>
  <si>
    <t>HONEY_p_NCLE_DNAAffy3_S_GenomeWideSNP_6_A12_293302</t>
  </si>
  <si>
    <t>Unk657</t>
  </si>
  <si>
    <t>CVCL_0550</t>
  </si>
  <si>
    <t>SK-MEL-30</t>
  </si>
  <si>
    <t>SK-MEL-30.cel</t>
  </si>
  <si>
    <t>LIMPS_p_NCLE_DNA2N_GenomeWideSNP_6_F05_246738</t>
  </si>
  <si>
    <t>Unk130</t>
  </si>
  <si>
    <t>CVCL_0039</t>
  </si>
  <si>
    <t>SK-MEL-31</t>
  </si>
  <si>
    <t>SK-MEL-31.cel</t>
  </si>
  <si>
    <t>PODIA_p_NCLE_DNAAffy7_GenomeWideSNP_6_C01_437548</t>
  </si>
  <si>
    <t>Unk662</t>
  </si>
  <si>
    <t>CVCL_0600</t>
  </si>
  <si>
    <t>SK-MEL-5</t>
  </si>
  <si>
    <t>SK-MEL-5.cel</t>
  </si>
  <si>
    <t>LIMPS_p_NCLE_DNA2N_GenomeWideSNP_6_F02_246732</t>
  </si>
  <si>
    <t>Unk68</t>
  </si>
  <si>
    <t>CVCL_0527</t>
  </si>
  <si>
    <t>SK-MES-1</t>
  </si>
  <si>
    <t>SK-MES-1.cel</t>
  </si>
  <si>
    <t>HONEY_p_NCLE_DNAAffy3_S_GenomeWideSNP_6_H06_293458</t>
  </si>
  <si>
    <t>Unk61</t>
  </si>
  <si>
    <t>CVCL_0630</t>
  </si>
  <si>
    <t>SK-MG-1.cel</t>
  </si>
  <si>
    <t>CVCL_1698</t>
  </si>
  <si>
    <t>SK-MM-2</t>
  </si>
  <si>
    <t>SK-MM-2.cel</t>
  </si>
  <si>
    <t>CHARY_p_NCLE_DNAAffy9_GenomeWideSNP_6_F04_490502</t>
  </si>
  <si>
    <t>Unk663</t>
  </si>
  <si>
    <t>CVCL_1699</t>
  </si>
  <si>
    <t>SK-N-AS</t>
  </si>
  <si>
    <t>SK-N-AS.cel</t>
  </si>
  <si>
    <t>FIEFS_p_NCLE_DNA_Affy5_GenomeWideSNP_6_C08_411042</t>
  </si>
  <si>
    <t>Unk344</t>
  </si>
  <si>
    <t>CVCL_1700</t>
  </si>
  <si>
    <t>SK-N-BE(2)</t>
  </si>
  <si>
    <t>PODIA_p_NCLE_DNAAffy7_GenomeWideSNP_6_E11_437394</t>
  </si>
  <si>
    <t>CVCL_0528</t>
  </si>
  <si>
    <t>SK-N-DZ</t>
  </si>
  <si>
    <t>SK-N-DZ.cel</t>
  </si>
  <si>
    <t>LOBBY_p_NCLE_DNAAffy6_GenomeWideSNP_6_G05_437368</t>
  </si>
  <si>
    <t>Unk564</t>
  </si>
  <si>
    <t>CVCL_1701</t>
  </si>
  <si>
    <t>SK-N-FI</t>
  </si>
  <si>
    <t>SK-N-FI.cel</t>
  </si>
  <si>
    <t>FIEFS_p_NCLE_DNA_Affy5_GenomeWideSNP_6_F10_410970</t>
  </si>
  <si>
    <t>Unk361</t>
  </si>
  <si>
    <t>CVCL_1702</t>
  </si>
  <si>
    <t>SK-N-MC</t>
  </si>
  <si>
    <t>FASTS_p_NCLE_DNAAffy4_S_GenomeWideSNP_6_F08_335322</t>
  </si>
  <si>
    <t>CVCL_0530</t>
  </si>
  <si>
    <t>SK-N-SH.cel</t>
  </si>
  <si>
    <t>BOWER_p_NCLE_DNAAffy8_GenomeWideSNP_6_B02_464602</t>
  </si>
  <si>
    <t>Unk494</t>
  </si>
  <si>
    <t>CVCL_0531</t>
  </si>
  <si>
    <t>SK-NEP-1.cel</t>
  </si>
  <si>
    <t>CVCL_0631</t>
  </si>
  <si>
    <t>SK-OV-3</t>
  </si>
  <si>
    <t>SK-OV-3.cel</t>
  </si>
  <si>
    <t>BOWER_p_NCLE_DNAAffy8_GenomeWideSNP_6_E07_464704</t>
  </si>
  <si>
    <t>Unk225</t>
  </si>
  <si>
    <t>CVCL_0532</t>
  </si>
  <si>
    <t>SK-PN-DW.cel</t>
  </si>
  <si>
    <t>CVCL_1703</t>
  </si>
  <si>
    <t>SK-UT-1</t>
  </si>
  <si>
    <t>SK-UT-1.cel</t>
  </si>
  <si>
    <t>PODIA_p_NCLE_DNAAffy7_GenomeWideSNP_6_B10_437558</t>
  </si>
  <si>
    <t>CVCL_0533</t>
  </si>
  <si>
    <t>SK23</t>
  </si>
  <si>
    <t>Unk575</t>
  </si>
  <si>
    <t>CVCL_6027</t>
  </si>
  <si>
    <t>SKG-IIIa.cel</t>
  </si>
  <si>
    <t>CVCL_1704</t>
  </si>
  <si>
    <t>SKM-1</t>
  </si>
  <si>
    <t>SKM-1.cel</t>
  </si>
  <si>
    <t>BOWER_p_NCLE_DNAAffy8_GenomeWideSNP_6_H04_464638</t>
  </si>
  <si>
    <t>Unk148</t>
  </si>
  <si>
    <t>CVCL_0098</t>
  </si>
  <si>
    <t>SKN-3.cel</t>
  </si>
  <si>
    <t>CVCL_3168</t>
  </si>
  <si>
    <t>SLR-20</t>
  </si>
  <si>
    <t>EPHOR_p_NCLE_Achilles_DNAAffy15_GenomeWideSNP_6_G01_780370</t>
  </si>
  <si>
    <t>CVCL_V606</t>
  </si>
  <si>
    <t>SLR-21</t>
  </si>
  <si>
    <t>EPHOR_p_NCLE_Achilles_DNAAffy15_GenomeWideSNP_6_F11_780364</t>
  </si>
  <si>
    <t>CVCL_V607</t>
  </si>
  <si>
    <t>SLR-23</t>
  </si>
  <si>
    <t>EPHOR_p_NCLE_Achilles_DNAAffy15_GenomeWideSNP_6_G11_780266</t>
  </si>
  <si>
    <t>CVCL_V609</t>
  </si>
  <si>
    <t>SLR-25</t>
  </si>
  <si>
    <t>EPHOR_p_NCLE_Achilles_DNAAffy15_GenomeWideSNP_6_F09_780206</t>
  </si>
  <si>
    <t>CVCL_V611</t>
  </si>
  <si>
    <t>SLR-26</t>
  </si>
  <si>
    <t>EPHOR_p_NCLE_Achilles_DNAAffy15_GenomeWideSNP_6_G05_780302</t>
  </si>
  <si>
    <t>CVCL_V612</t>
  </si>
  <si>
    <t>SLVL.cel</t>
  </si>
  <si>
    <t>CVCL_3169</t>
  </si>
  <si>
    <t>SN12C.cel</t>
  </si>
  <si>
    <t>CVCL_1705</t>
  </si>
  <si>
    <t>SNB-19</t>
  </si>
  <si>
    <t>HONEY_p_NCLE_DNAAffy3_S_GenomeWideSNP_6_F04_293406</t>
  </si>
  <si>
    <t>CVCL_0535</t>
  </si>
  <si>
    <t>SNB75</t>
  </si>
  <si>
    <t>SNB75.cel</t>
  </si>
  <si>
    <t>CVCL_1706</t>
  </si>
  <si>
    <t>SNG-M</t>
  </si>
  <si>
    <t>SNG-M.cel</t>
  </si>
  <si>
    <t>PODIA_p_NCLE_DNAAffy7_GenomeWideSNP_6_G08_437484</t>
  </si>
  <si>
    <t>CVCL_1707</t>
  </si>
  <si>
    <t>SNU-1040</t>
  </si>
  <si>
    <t>SNU-1040.cel</t>
  </si>
  <si>
    <t>QUAFF_p_NCLE_DNAAffy12_GenomeWideSNP_6_F07_592806</t>
  </si>
  <si>
    <t>CVCL_5003</t>
  </si>
  <si>
    <t>SNU-1076</t>
  </si>
  <si>
    <t>QUAFF_p_NCLE_DNAAffy12_GenomeWideSNP_6_C01_592648</t>
  </si>
  <si>
    <t>CVCL_5006</t>
  </si>
  <si>
    <t>SNU-1077</t>
  </si>
  <si>
    <t>VAULT_p_NCLE_DNAAffy14_GenomeWideSNP_6_B07_698676</t>
  </si>
  <si>
    <t>CVCL_5007</t>
  </si>
  <si>
    <t>SNU-1079</t>
  </si>
  <si>
    <t>QUAFF_p_NCLE_DNAAffy12_GenomeWideSNP_6_E10_592668</t>
  </si>
  <si>
    <t>CVCL_5008</t>
  </si>
  <si>
    <t>SNU-1105</t>
  </si>
  <si>
    <t>QUAFF_p_NCLE_DNAAffy12_GenomeWideSNP_6_A07_592700</t>
  </si>
  <si>
    <t>CVCL_5010</t>
  </si>
  <si>
    <t>SNU-119</t>
  </si>
  <si>
    <t>QUAFF_p_NCLE_DNAAffy12_GenomeWideSNP_6_D08_592620</t>
  </si>
  <si>
    <t>CVCL_5014</t>
  </si>
  <si>
    <t>SNU-1196</t>
  </si>
  <si>
    <t>VAULT_p_NCLE_DNAAffy14_GenomeWideSNP_6_B01_698696</t>
  </si>
  <si>
    <t>CVCL_5015</t>
  </si>
  <si>
    <t>SNU-1197</t>
  </si>
  <si>
    <t>EPHOR_p_NCLE_Achilles_DNAAffy15_GenomeWideSNP_6_B10_780248</t>
  </si>
  <si>
    <t>CVCL_5016</t>
  </si>
  <si>
    <t>SNU-1214</t>
  </si>
  <si>
    <t>QUAFF_p_NCLE_DNAAffy12_GenomeWideSNP_6_D06_592686</t>
  </si>
  <si>
    <t>CVCL_5017</t>
  </si>
  <si>
    <t>SNU-1272</t>
  </si>
  <si>
    <t>QUAFF_p_NCLE_DNAAffy12_GenomeWideSNP_6_B08_592666</t>
  </si>
  <si>
    <t>CVCL_8788</t>
  </si>
  <si>
    <t>SNU-16</t>
  </si>
  <si>
    <t>FASTS_p_NCLE_DNAAffy4_S_GenomeWideSNP_6_E08_335298</t>
  </si>
  <si>
    <t>Unk77</t>
  </si>
  <si>
    <t>SNU-175.cel</t>
  </si>
  <si>
    <t>QUAFF_p_NCLE_DNAAffy12_GenomeWideSNP_6_A08_592750</t>
  </si>
  <si>
    <t>CVCL_5031</t>
  </si>
  <si>
    <t>SNU-182</t>
  </si>
  <si>
    <t>SNU-182.cel</t>
  </si>
  <si>
    <t>SKATS_p_NCLE_DNAAffy13_GenomeWideSNP_6_C03_592888</t>
  </si>
  <si>
    <t>Unk493</t>
  </si>
  <si>
    <t>CVCL_0090</t>
  </si>
  <si>
    <t>SNU-201</t>
  </si>
  <si>
    <t>QUAFF_p_NCLE_DNAAffy12_GenomeWideSNP_6_D11_592748</t>
  </si>
  <si>
    <t>CVCL_5033</t>
  </si>
  <si>
    <t>SNU-213</t>
  </si>
  <si>
    <t>QUAFF_p_NCLE_DNAAffy12_GenomeWideSNP_6_E09_592640</t>
  </si>
  <si>
    <t>CVCL_5034</t>
  </si>
  <si>
    <t>SNU-216</t>
  </si>
  <si>
    <t>QUAFF_p_NCLE_DNAAffy12_GenomeWideSNP_6_G04_592674</t>
  </si>
  <si>
    <t>Unk497</t>
  </si>
  <si>
    <t>CVCL_3946</t>
  </si>
  <si>
    <t>SNU-283.cel</t>
  </si>
  <si>
    <t>QUAFF_p_NCLE_DNAAffy12_GenomeWideSNP_6_C02_592762</t>
  </si>
  <si>
    <t>CVCL_5044</t>
  </si>
  <si>
    <t>SNU-308</t>
  </si>
  <si>
    <t>QUAFF_p_NCLE_DNAAffy12_GenomeWideSNP_6_E07_592708</t>
  </si>
  <si>
    <t>CVCL_5048</t>
  </si>
  <si>
    <t>SNU-324</t>
  </si>
  <si>
    <t>QUAFF_p_NCLE_DNAAffy12_GenomeWideSNP_6_D01_592776</t>
  </si>
  <si>
    <t>CVCL_5051</t>
  </si>
  <si>
    <t>SNU-349</t>
  </si>
  <si>
    <t>QUAFF_p_NCLE_DNAAffy12_GenomeWideSNP_6_E01_592680</t>
  </si>
  <si>
    <t>CVCL_5054</t>
  </si>
  <si>
    <t>SNU-387</t>
  </si>
  <si>
    <t>LOBBY_p_NCLE_DNAAffy6_GenomeWideSNP_6_B05_437304</t>
  </si>
  <si>
    <t>Unk428</t>
  </si>
  <si>
    <t>CVCL_0250</t>
  </si>
  <si>
    <t>SNU-398</t>
  </si>
  <si>
    <t>SNU-398.cel</t>
  </si>
  <si>
    <t>LOBBY_p_NCLE_DNAAffy6_GenomeWideSNP_6_B07_437308</t>
  </si>
  <si>
    <t>Unk430</t>
  </si>
  <si>
    <t>CVCL_0077</t>
  </si>
  <si>
    <t>SNU-407.cel</t>
  </si>
  <si>
    <t>QUAFF_p_NCLE_DNAAffy12_GenomeWideSNP_6_B02_592734</t>
  </si>
  <si>
    <t>CVCL_5058</t>
  </si>
  <si>
    <t>SNU-410</t>
  </si>
  <si>
    <t>QUAFF_p_NCLE_DNAAffy12_GenomeWideSNP_6_F09_592692</t>
  </si>
  <si>
    <t>CVCL_5059</t>
  </si>
  <si>
    <t>SNU-423</t>
  </si>
  <si>
    <t>SNU-423.cel</t>
  </si>
  <si>
    <t>LOBBY_p_NCLE_DNAAffy6_GenomeWideSNP_6_B08_437310</t>
  </si>
  <si>
    <t>Unk295</t>
  </si>
  <si>
    <t>CVCL_0366</t>
  </si>
  <si>
    <t>SNU-449</t>
  </si>
  <si>
    <t>SNU-449.cel</t>
  </si>
  <si>
    <t>LOBBY_p_NCLE_DNAAffy6_GenomeWideSNP_6_B09_437312</t>
  </si>
  <si>
    <t>Unk429</t>
  </si>
  <si>
    <t>CVCL_0454</t>
  </si>
  <si>
    <t>SNU-46</t>
  </si>
  <si>
    <t>VAULT_p_NCLE_DNAAffy14_GenomeWideSNP_6_B06_698556</t>
  </si>
  <si>
    <t>CVCL_5063</t>
  </si>
  <si>
    <t>SNU-466</t>
  </si>
  <si>
    <t>QUAFF_p_NCLE_DNAAffy12_GenomeWideSNP_6_B06_592768</t>
  </si>
  <si>
    <t>CVCL_5064</t>
  </si>
  <si>
    <t>SNU-475</t>
  </si>
  <si>
    <t>SNU-475.cel</t>
  </si>
  <si>
    <t>Unk431</t>
  </si>
  <si>
    <t>CVCL_0497</t>
  </si>
  <si>
    <t>SNU-478</t>
  </si>
  <si>
    <t>QUAFF_p_NCLE_DNAAffy12_GenomeWideSNP_6_F03_592652</t>
  </si>
  <si>
    <t>CVCL_5065</t>
  </si>
  <si>
    <t>SNU-484</t>
  </si>
  <si>
    <t>Unk499</t>
  </si>
  <si>
    <t>CVCL_0100</t>
  </si>
  <si>
    <t>SNU-489</t>
  </si>
  <si>
    <t>QUAFF_p_NCLE_DNAAffy12_GenomeWideSNP_6_A09_592760</t>
  </si>
  <si>
    <t>CVCL_5069</t>
  </si>
  <si>
    <t>SNU-5</t>
  </si>
  <si>
    <t>Unk75</t>
  </si>
  <si>
    <t>SNU-503</t>
  </si>
  <si>
    <t>QUAFF_p_NCLE_DNAAffy12_GenomeWideSNP_6_A01_592730</t>
  </si>
  <si>
    <t>CVCL_5071</t>
  </si>
  <si>
    <t>SNU-520</t>
  </si>
  <si>
    <t>QUAFF_p_NCLE_DNAAffy12_GenomeWideSNP_6_F04_592808</t>
  </si>
  <si>
    <t>CVCL_5072</t>
  </si>
  <si>
    <t>SNU-601</t>
  </si>
  <si>
    <t>QUAFF_p_NCLE_DNAAffy12_GenomeWideSNP_6_B11_592706</t>
  </si>
  <si>
    <t>Unk41</t>
  </si>
  <si>
    <t>CVCL_0101</t>
  </si>
  <si>
    <t>SNU-61</t>
  </si>
  <si>
    <t>SNU-61.cel</t>
  </si>
  <si>
    <t>QUAFF_p_NCLE_DNAAffy12_GenomeWideSNP_6_E11_592654</t>
  </si>
  <si>
    <t>CVCL_5078</t>
  </si>
  <si>
    <t>SNU-620</t>
  </si>
  <si>
    <t>QUAFF_p_NCLE_DNAAffy12_GenomeWideSNP_6_C09_592794</t>
  </si>
  <si>
    <t>Unk308</t>
  </si>
  <si>
    <t>CVCL_5079</t>
  </si>
  <si>
    <t>SNU-638</t>
  </si>
  <si>
    <t>Unk534</t>
  </si>
  <si>
    <t>CVCL_0102</t>
  </si>
  <si>
    <t>SNU-668</t>
  </si>
  <si>
    <t>QUAFF_p_NCLE_DNAAffy12_GenomeWideSNP_6_A05_592740</t>
  </si>
  <si>
    <t>Unk533</t>
  </si>
  <si>
    <t>CVCL_5081</t>
  </si>
  <si>
    <t>SNU-685</t>
  </si>
  <si>
    <t>QUAFF_p_NCLE_DNAAffy12_GenomeWideSNP_6_C06_592770</t>
  </si>
  <si>
    <t>CVCL_5083</t>
  </si>
  <si>
    <t>SNU-719</t>
  </si>
  <si>
    <t>QUAFF_p_NCLE_DNAAffy12_GenomeWideSNP_6_D03_592790</t>
  </si>
  <si>
    <t>Unk307</t>
  </si>
  <si>
    <t>CVCL_5086</t>
  </si>
  <si>
    <t>SNU-738</t>
  </si>
  <si>
    <t>QUAFF_p_NCLE_DNAAffy12_GenomeWideSNP_6_A03_592670</t>
  </si>
  <si>
    <t>CVCL_5087</t>
  </si>
  <si>
    <t>SNU-761</t>
  </si>
  <si>
    <t>QUAFF_p_NCLE_DNAAffy12_GenomeWideSNP_6_A12_592732</t>
  </si>
  <si>
    <t>CVCL_5089</t>
  </si>
  <si>
    <t>SNU-8</t>
  </si>
  <si>
    <t>EPHOR_p_NCLE_Achilles_DNAAffy15_GenomeWideSNP_6_A04_780198</t>
  </si>
  <si>
    <t>CVCL_5096</t>
  </si>
  <si>
    <t>SNU-81.cel</t>
  </si>
  <si>
    <t>QUAFF_p_NCLE_DNAAffy12_GenomeWideSNP_6_A11_592728</t>
  </si>
  <si>
    <t>CVCL_5098</t>
  </si>
  <si>
    <t>SNU-840</t>
  </si>
  <si>
    <t>QUAFF_p_NCLE_DNAAffy12_GenomeWideSNP_6_D12_592664</t>
  </si>
  <si>
    <t>CVCL_5100</t>
  </si>
  <si>
    <t>SNU-878</t>
  </si>
  <si>
    <t>QUAFF_p_NCLE_DNAAffy12_GenomeWideSNP_6_A02_592742</t>
  </si>
  <si>
    <t>CVCL_5102</t>
  </si>
  <si>
    <t>SNU-886</t>
  </si>
  <si>
    <t>QUAFF_p_NCLE_DNAAffy12_GenomeWideSNP_6_C10_592628</t>
  </si>
  <si>
    <t>CVCL_5103</t>
  </si>
  <si>
    <t>SNU-899</t>
  </si>
  <si>
    <t>QUAFF_p_NCLE_DNAAffy12_GenomeWideSNP_6_B10_592800</t>
  </si>
  <si>
    <t>CVCL_5105</t>
  </si>
  <si>
    <t>SNU-C1.cel</t>
  </si>
  <si>
    <t>LOBBY_p_NCLE_DNAAffy6_GenomeWideSNP_6_D05_437290</t>
  </si>
  <si>
    <t>Unk566</t>
  </si>
  <si>
    <t>CVCL_1708</t>
  </si>
  <si>
    <t>SNU-C2A</t>
  </si>
  <si>
    <t>LOBBY_p_NCLE_DNAAffy6_GenomeWideSNP_6_D09_437236</t>
  </si>
  <si>
    <t>CVCL_1709</t>
  </si>
  <si>
    <t>SNU-C2B.cel</t>
  </si>
  <si>
    <t>CVCL_1710</t>
  </si>
  <si>
    <t>SNU-C4</t>
  </si>
  <si>
    <t>QUAFF_p_NCLE_DNAAffy12_GenomeWideSNP_6_B05_592744</t>
  </si>
  <si>
    <t>CVCL_5111</t>
  </si>
  <si>
    <t>SNU-C5.cel</t>
  </si>
  <si>
    <t>QUAFF_p_NCLE_DNAAffy12_GenomeWideSNP_6_D07_592662</t>
  </si>
  <si>
    <t>CVCL_5112</t>
  </si>
  <si>
    <t>Sq-1</t>
  </si>
  <si>
    <t>ARLES_p_NCLE_DNAAffy2_S_GenomeWideSNP_6_F12_256144</t>
  </si>
  <si>
    <t>CVCL_4900</t>
  </si>
  <si>
    <t>Unk266</t>
  </si>
  <si>
    <t>CVCL_1711</t>
  </si>
  <si>
    <t>SR-786</t>
  </si>
  <si>
    <t>AWASH_p_NCLE_DNAAffy10_GenomeWideSNP_6_E02_542828</t>
  </si>
  <si>
    <t>Unk119</t>
  </si>
  <si>
    <t>ST486.cel</t>
  </si>
  <si>
    <t>LOBBY_p_NCLE_DNAAffy6_GenomeWideSNP_6_E01_437244</t>
  </si>
  <si>
    <t>CVCL_1712</t>
  </si>
  <si>
    <t>STS-0421.cel</t>
  </si>
  <si>
    <t>CVCL_X508</t>
  </si>
  <si>
    <t>SU-DHL-1</t>
  </si>
  <si>
    <t>SU-DHL-1.cel</t>
  </si>
  <si>
    <t>CHARY_p_NCLE_DNAAffy9_GenomeWideSNP_6_B08_490354</t>
  </si>
  <si>
    <t>Unk121</t>
  </si>
  <si>
    <t>CVCL_0538</t>
  </si>
  <si>
    <t>SU-DHL-10.cel</t>
  </si>
  <si>
    <t>AWASH_p_NCLE_DNAAffy10_GenomeWideSNP_6_B10_542972</t>
  </si>
  <si>
    <t>Unk122</t>
  </si>
  <si>
    <t>CVCL_1889</t>
  </si>
  <si>
    <t>SU-DHL-16.cel</t>
  </si>
  <si>
    <t>Unk123</t>
  </si>
  <si>
    <t>CVCL_1890</t>
  </si>
  <si>
    <t>SU-DHL-4</t>
  </si>
  <si>
    <t>SU-DHL-4.cel</t>
  </si>
  <si>
    <t>AWASH_p_NCLE_DNAAffy10_GenomeWideSNP_6_D01_542858</t>
  </si>
  <si>
    <t>Unk196</t>
  </si>
  <si>
    <t>CVCL_0539</t>
  </si>
  <si>
    <t>CHARY_p_NCLE_DNAAffy9_GenomeWideSNP_6_H05_490430</t>
  </si>
  <si>
    <t>Unk197</t>
  </si>
  <si>
    <t>CVCL_1735</t>
  </si>
  <si>
    <t>SU-DHL-6.cel</t>
  </si>
  <si>
    <t>CHARY_p_NCLE_DNAAffy9_GenomeWideSNP_6_C01_490348</t>
  </si>
  <si>
    <t>Unk198</t>
  </si>
  <si>
    <t>CVCL_2206</t>
  </si>
  <si>
    <t>SU-DHL-8</t>
  </si>
  <si>
    <t>SU-DHL-8.cel</t>
  </si>
  <si>
    <t>AWASH_p_NCLE_DNAAffy10_GenomeWideSNP_6_D08_542852</t>
  </si>
  <si>
    <t>Unk199</t>
  </si>
  <si>
    <t>CVCL_2207</t>
  </si>
  <si>
    <t>SU.86.86</t>
  </si>
  <si>
    <t>SU8686.cel</t>
  </si>
  <si>
    <t>LOBBY_p_NCLE_DNAAffy6_GenomeWideSNP_6_F09_437222</t>
  </si>
  <si>
    <t>Unk245</t>
  </si>
  <si>
    <t>CVCL_3881</t>
  </si>
  <si>
    <t>SUIT-2.cel</t>
  </si>
  <si>
    <t>ARLES_p_NCLE_DNAAffy2_S_GenomeWideSNP_6_F08_256136</t>
  </si>
  <si>
    <t>Unk434</t>
  </si>
  <si>
    <t>CVCL_3172</t>
  </si>
  <si>
    <t>SUM-1315M02</t>
  </si>
  <si>
    <t>Unk465</t>
  </si>
  <si>
    <t>CVCL_5589</t>
  </si>
  <si>
    <t>SUM-149PT</t>
  </si>
  <si>
    <t>Unk467</t>
  </si>
  <si>
    <t>CVCL_3422</t>
  </si>
  <si>
    <t>SUM-159PT</t>
  </si>
  <si>
    <t>Unk468</t>
  </si>
  <si>
    <t>CVCL_5423</t>
  </si>
  <si>
    <t>SUM-229PE</t>
  </si>
  <si>
    <t>Unk466</t>
  </si>
  <si>
    <t>CVCL_5594</t>
  </si>
  <si>
    <t>SUM-52PE</t>
  </si>
  <si>
    <t>Unk470</t>
  </si>
  <si>
    <t>CVCL_3425</t>
  </si>
  <si>
    <t>SUP-B15</t>
  </si>
  <si>
    <t>SUP-B15.cel</t>
  </si>
  <si>
    <t>LOBBY_p_NCLE_DNAAffy6_GenomeWideSNP_6_G07_437372</t>
  </si>
  <si>
    <t>Unk149</t>
  </si>
  <si>
    <t>CVCL_0103</t>
  </si>
  <si>
    <t>SUP-B8.cel</t>
  </si>
  <si>
    <t>CVCL_1713</t>
  </si>
  <si>
    <t>SUP-HD1.cel</t>
  </si>
  <si>
    <t>AWASH_p_NCLE_DNAAffy10_GenomeWideSNP_6_B04_542818</t>
  </si>
  <si>
    <t>CVCL_2208</t>
  </si>
  <si>
    <t>SUP-M2</t>
  </si>
  <si>
    <t>SUP-M2.cel</t>
  </si>
  <si>
    <t>HONEY_p_NCLE_DNAAffy3_S_GenomeWideSNP_6_E06_293386</t>
  </si>
  <si>
    <t>CVCL_2209</t>
  </si>
  <si>
    <t>SUP-T1</t>
  </si>
  <si>
    <t>SUP-T1.cel</t>
  </si>
  <si>
    <t>LOBBY_p_NCLE_DNAAffy6_GenomeWideSNP_6_C06_437264</t>
  </si>
  <si>
    <t>CVCL_1714</t>
  </si>
  <si>
    <t>SUP-T11</t>
  </si>
  <si>
    <t>AWASH_p_NCLE_DNAAffy10_GenomeWideSNP_6_H02_542848</t>
  </si>
  <si>
    <t>CVCL_2210</t>
  </si>
  <si>
    <t>SW-1088</t>
  </si>
  <si>
    <t>SW1088.cel</t>
  </si>
  <si>
    <t>PODIA_p_NCLE_DNAAffy7_GenomeWideSNP_6_F08_437442</t>
  </si>
  <si>
    <t>CVCL_1715</t>
  </si>
  <si>
    <t>SW-1271</t>
  </si>
  <si>
    <t>SW1271.cel</t>
  </si>
  <si>
    <t>FASTS_p_NCLE_DNAAffy4_S_GenomeWideSNP_6_F07_335320</t>
  </si>
  <si>
    <t>CVCL_1716</t>
  </si>
  <si>
    <t>SW-1353</t>
  </si>
  <si>
    <t>BOWER_p_NCLE_DNAAffy8_GenomeWideSNP_6_H05_464648</t>
  </si>
  <si>
    <t>CVCL_0543</t>
  </si>
  <si>
    <t>SW-1573</t>
  </si>
  <si>
    <t>SW1573.cel</t>
  </si>
  <si>
    <t>FASTS_p_NCLE_DNAAffy4_S_GenomeWideSNP_6_B04_335218</t>
  </si>
  <si>
    <t>Unk609</t>
  </si>
  <si>
    <t>CVCL_1720</t>
  </si>
  <si>
    <t>SW-1783</t>
  </si>
  <si>
    <t>SW1783.cel</t>
  </si>
  <si>
    <t>BOWER_p_NCLE_DNAAffy8_GenomeWideSNP_6_D10_464718</t>
  </si>
  <si>
    <t>CVCL_1722</t>
  </si>
  <si>
    <t>SW-1990</t>
  </si>
  <si>
    <t>ega-box-03_SW1990.cel</t>
  </si>
  <si>
    <t>LOBBY_p_NCLE_DNAAffy6_GenomeWideSNP_6_E03_437240</t>
  </si>
  <si>
    <t>Unk247</t>
  </si>
  <si>
    <t>CVCL_1723</t>
  </si>
  <si>
    <t>SW-780</t>
  </si>
  <si>
    <t>SW780.cel</t>
  </si>
  <si>
    <t>LOBBY_p_NCLE_DNAAffy6_GenomeWideSNP_6_F02_437204</t>
  </si>
  <si>
    <t>Unk407</t>
  </si>
  <si>
    <t>CVCL_1728</t>
  </si>
  <si>
    <t>SW-900</t>
  </si>
  <si>
    <t>SW900.cel</t>
  </si>
  <si>
    <t>LIMPS_p_NCLE_DNA2N_GenomeWideSNP_6_H10_246796</t>
  </si>
  <si>
    <t>Unk664</t>
  </si>
  <si>
    <t>CVCL_1731</t>
  </si>
  <si>
    <t>SW-982</t>
  </si>
  <si>
    <t>ega-box-03_SW982.cel</t>
  </si>
  <si>
    <t>Unk565</t>
  </si>
  <si>
    <t>CVCL_1734</t>
  </si>
  <si>
    <t>SW-1710</t>
  </si>
  <si>
    <t>SW1710.cel</t>
  </si>
  <si>
    <t>AWASH_p_NCLE_DNAAffy10_GenomeWideSNP_6_A05_542874</t>
  </si>
  <si>
    <t>CVCL_1721</t>
  </si>
  <si>
    <t>SW1116.cel</t>
  </si>
  <si>
    <t>CHARY_p_NCLE_DNAAffy9_GenomeWideSNP_6_H09_490462</t>
  </si>
  <si>
    <t>Unk83</t>
  </si>
  <si>
    <t>CVCL_0544</t>
  </si>
  <si>
    <t>SW13.cel</t>
  </si>
  <si>
    <t>CVCL_0542</t>
  </si>
  <si>
    <t>SW1417</t>
  </si>
  <si>
    <t>ega-box-03_SW1417.cel</t>
  </si>
  <si>
    <t>FASTS_p_NCLE_DNAAffy4_S_GenomeWideSNP_6_D05_335268</t>
  </si>
  <si>
    <t>Unk554</t>
  </si>
  <si>
    <t>CVCL_1717</t>
  </si>
  <si>
    <t>SW1463.cel</t>
  </si>
  <si>
    <t>LIMPS_p_NCLE_DNA2N_GenomeWideSNP_6_E09_246722</t>
  </si>
  <si>
    <t>Unk415</t>
  </si>
  <si>
    <t>CVCL_1718</t>
  </si>
  <si>
    <t>SW403.CEL</t>
  </si>
  <si>
    <t>FASTS_p_NCLE_DNAAffy4_S_GenomeWideSNP_6_C06_335246</t>
  </si>
  <si>
    <t>Unk54</t>
  </si>
  <si>
    <t>CVCL_0545</t>
  </si>
  <si>
    <t>SW48.cel</t>
  </si>
  <si>
    <t>MISTS_p_NCLE_DNAAffy11_GenomeWideSNP_6_C02_578346</t>
  </si>
  <si>
    <t>Unk414</t>
  </si>
  <si>
    <t>CVCL_1724</t>
  </si>
  <si>
    <t>SW480</t>
  </si>
  <si>
    <t>LOBBY_p_NCLE_DNAAffy6_GenomeWideSNP_6_A03_437344</t>
  </si>
  <si>
    <t>Unk416</t>
  </si>
  <si>
    <t>CVCL_0546</t>
  </si>
  <si>
    <t>SW527</t>
  </si>
  <si>
    <t>Unk440</t>
  </si>
  <si>
    <t>CVCL_3799</t>
  </si>
  <si>
    <t>SW579</t>
  </si>
  <si>
    <t>LIMPS_p_NCLE_DNA2N_GenomeWideSNP_6_D06_246692</t>
  </si>
  <si>
    <t>CVCL_3603</t>
  </si>
  <si>
    <t>SW620.cel</t>
  </si>
  <si>
    <t>LIMPS_p_NCLE_DNA2N_GenomeWideSNP_6_C04_246664</t>
  </si>
  <si>
    <t>Unk568</t>
  </si>
  <si>
    <t>CVCL_0547</t>
  </si>
  <si>
    <t>SW626.cel</t>
  </si>
  <si>
    <t>CVCL_1725</t>
  </si>
  <si>
    <t>SW684.cel</t>
  </si>
  <si>
    <t>CVCL_1726</t>
  </si>
  <si>
    <t>SW756.cel</t>
  </si>
  <si>
    <t>CVCL_1727</t>
  </si>
  <si>
    <t>SW837.cel</t>
  </si>
  <si>
    <t>AWASH_p_NCLE_DNAAffy10_GenomeWideSNP_6_H09_542854</t>
  </si>
  <si>
    <t>Unk527</t>
  </si>
  <si>
    <t>CVCL_1729</t>
  </si>
  <si>
    <t>SW872.cel</t>
  </si>
  <si>
    <t>CVCL_1730</t>
  </si>
  <si>
    <t>SW948.cel</t>
  </si>
  <si>
    <t>FASTS_p_NCLE_DNAAffy4_S_GenomeWideSNP_6_D08_335274</t>
  </si>
  <si>
    <t>Unk98</t>
  </si>
  <si>
    <t>CVCL_0632</t>
  </si>
  <si>
    <t>SW954.cel</t>
  </si>
  <si>
    <t>CVCL_1732</t>
  </si>
  <si>
    <t>SW962.cel</t>
  </si>
  <si>
    <t>CVCL_1733</t>
  </si>
  <si>
    <t>T-24</t>
  </si>
  <si>
    <t>T-24.cel</t>
  </si>
  <si>
    <t>LOBBY_p_NCLE_DNAAffy6_GenomeWideSNP_6_B02_437298</t>
  </si>
  <si>
    <t>CVCL_0554</t>
  </si>
  <si>
    <t>T-47D</t>
  </si>
  <si>
    <t>T47D.cel</t>
  </si>
  <si>
    <t>PODIA_p_NCLE_DNAAffy7_GenomeWideSNP_6_D03_437522</t>
  </si>
  <si>
    <t>Unk188</t>
  </si>
  <si>
    <t>CVCL_0553</t>
  </si>
  <si>
    <t>T-T</t>
  </si>
  <si>
    <t>T-T.cel</t>
  </si>
  <si>
    <t>PODIA_p_NCLE_DNAAffy7_GenomeWideSNP_6_G09_437474</t>
  </si>
  <si>
    <t>CVCL_3174</t>
  </si>
  <si>
    <t>T3M-4</t>
  </si>
  <si>
    <t>FIEFS_p_NCLE_DNA_Affy5_GenomeWideSNP_6_F01_410984</t>
  </si>
  <si>
    <t>CVCL_4056</t>
  </si>
  <si>
    <t>T84</t>
  </si>
  <si>
    <t>T84.cel</t>
  </si>
  <si>
    <t>LIMPS_p_NCLE_DNA2N_GenomeWideSNP_6_E12_246728</t>
  </si>
  <si>
    <t>Unk97</t>
  </si>
  <si>
    <t>CVCL_0555</t>
  </si>
  <si>
    <t>T98G</t>
  </si>
  <si>
    <t>T98G.cel</t>
  </si>
  <si>
    <t>LIMPS_p_NCLE_DNA2N_GenomeWideSNP_6_B05_246642</t>
  </si>
  <si>
    <t>Unk360</t>
  </si>
  <si>
    <t>CVCL_0556</t>
  </si>
  <si>
    <t>TALL-1</t>
  </si>
  <si>
    <t>TALL-1.cel</t>
  </si>
  <si>
    <t>VAULT_p_NCLE_DNAAffy14_GenomeWideSNP_6_E06_698670</t>
  </si>
  <si>
    <t>CVCL_1736</t>
  </si>
  <si>
    <t>TASK1.cel</t>
  </si>
  <si>
    <t>CVCL_3177</t>
  </si>
  <si>
    <t>TC-32</t>
  </si>
  <si>
    <t>EPHOR_p_NCLE_Achilles_DNAAffy15_GenomeWideSNP_6_E12_780210</t>
  </si>
  <si>
    <t>CVCL_7151</t>
  </si>
  <si>
    <t>TC-71</t>
  </si>
  <si>
    <t>TC-71.cel</t>
  </si>
  <si>
    <t>BOWER_p_NCLE_DNAAffy8_GenomeWideSNP_6_E08_464706</t>
  </si>
  <si>
    <t>Unk337</t>
  </si>
  <si>
    <t>CVCL_2213</t>
  </si>
  <si>
    <t>TC-YIK.cel</t>
  </si>
  <si>
    <t>CVCL_1737</t>
  </si>
  <si>
    <t>TCC-PAN2</t>
  </si>
  <si>
    <t>LIMPS_p_NCLE_DNA2N_GenomeWideSNP_6_G03_246758</t>
  </si>
  <si>
    <t>Unk433</t>
  </si>
  <si>
    <t>CVCL_3178</t>
  </si>
  <si>
    <t>TCCSUP</t>
  </si>
  <si>
    <t>TCCSUP.cel</t>
  </si>
  <si>
    <t>LIMPS_p_NCLE_DNA2N_GenomeWideSNP_6_E03_246710</t>
  </si>
  <si>
    <t>CVCL_1738</t>
  </si>
  <si>
    <t>TE-125.T</t>
  </si>
  <si>
    <t>EPHOR_p_NCLE_Achilles_DNAAffy15_GenomeWideSNP_6_A03_780384</t>
  </si>
  <si>
    <t>CVCL_1740</t>
  </si>
  <si>
    <t>TE-159.T</t>
  </si>
  <si>
    <t>EPHOR_p_NCLE_Achilles_DNAAffy15_GenomeWideSNP_6_G08_780374</t>
  </si>
  <si>
    <t>CVCL_1743</t>
  </si>
  <si>
    <t>TE-441.T</t>
  </si>
  <si>
    <t>TE-441-T.cel</t>
  </si>
  <si>
    <t>AWASH_p_NCLE_DNAAffy10_GenomeWideSNP_6_A12_542804</t>
  </si>
  <si>
    <t>CVCL_1754</t>
  </si>
  <si>
    <t>TE-1</t>
  </si>
  <si>
    <t>TE-1.cel</t>
  </si>
  <si>
    <t>CVCL_1759</t>
  </si>
  <si>
    <t>TE-10.cel</t>
  </si>
  <si>
    <t>QUAFF_p_NCLE_DNAAffy12_GenomeWideSNP_6_E03_592738</t>
  </si>
  <si>
    <t>CVCL_1760</t>
  </si>
  <si>
    <t>TE-11</t>
  </si>
  <si>
    <t>TE-11.cel</t>
  </si>
  <si>
    <t>HONEY_p_NCLE_DNAAffy3_S_GenomeWideSNP_6_F07_293412</t>
  </si>
  <si>
    <t>CVCL_1761</t>
  </si>
  <si>
    <t>TE-12.cel</t>
  </si>
  <si>
    <t>CVCL_1762</t>
  </si>
  <si>
    <t>TE-14</t>
  </si>
  <si>
    <t>SKATS_p_NCLE_DNAAffy13_GenomeWideSNP_6_F02_592830</t>
  </si>
  <si>
    <t>CVCL_3336</t>
  </si>
  <si>
    <t>TE-15</t>
  </si>
  <si>
    <t>TE-15.cel</t>
  </si>
  <si>
    <t>HONEY_p_NCLE_DNAAffy3_S_GenomeWideSNP_6_A02_293282</t>
  </si>
  <si>
    <t>CVCL_1763</t>
  </si>
  <si>
    <t>TE-4.cel</t>
  </si>
  <si>
    <t>SKATS_p_NCLE_DNAAffy13_GenomeWideSNP_6_C04_593000</t>
  </si>
  <si>
    <t>CVCL_3337</t>
  </si>
  <si>
    <t>TE-5</t>
  </si>
  <si>
    <t>TE-5.cel</t>
  </si>
  <si>
    <t>HONEY_p_NCLE_DNAAffy3_S_GenomeWideSNP_6_G05_293432</t>
  </si>
  <si>
    <t>CVCL_1764</t>
  </si>
  <si>
    <t>TE-6.cel</t>
  </si>
  <si>
    <t>SKATS_p_NCLE_DNAAffy13_GenomeWideSNP_6_E07_592848</t>
  </si>
  <si>
    <t>CVCL_1765</t>
  </si>
  <si>
    <t>TE-8.cel</t>
  </si>
  <si>
    <t>SKATS_p_NCLE_DNAAffy13_GenomeWideSNP_6_B06_592840</t>
  </si>
  <si>
    <t>CVCL_1766</t>
  </si>
  <si>
    <t>TE-9</t>
  </si>
  <si>
    <t>TE-9.cel</t>
  </si>
  <si>
    <t>FIEFS_p_NCLE_DNA_Affy5_GenomeWideSNP_6_D06_411024</t>
  </si>
  <si>
    <t>CVCL_1767</t>
  </si>
  <si>
    <t>TEN</t>
  </si>
  <si>
    <t>VAULT_p_NCLE_DNAAffy14_GenomeWideSNP_6_F06_698620</t>
  </si>
  <si>
    <t>CVCL_E063</t>
  </si>
  <si>
    <t>TGBC11TKB.cel</t>
  </si>
  <si>
    <t>SKATS_p_NCLE_DNAAffy13_GenomeWideSNP_6_B10_592994</t>
  </si>
  <si>
    <t>CVCL_1768</t>
  </si>
  <si>
    <t>TGBC1TKB.cel</t>
  </si>
  <si>
    <t>CVCL_1769</t>
  </si>
  <si>
    <t>TGBC24TKB.cel</t>
  </si>
  <si>
    <t>CVCL_1770</t>
  </si>
  <si>
    <t>TGW.cel</t>
  </si>
  <si>
    <t>CVCL_1771</t>
  </si>
  <si>
    <t>THP-1</t>
  </si>
  <si>
    <t>THP-1.cel</t>
  </si>
  <si>
    <t>Unk659</t>
  </si>
  <si>
    <t>CVCL_0006</t>
  </si>
  <si>
    <t>TIG-3-TD</t>
  </si>
  <si>
    <t>EPHOR_p_NCLE_Achilles_DNAAffy15_GenomeWideSNP_6_H04_780260</t>
  </si>
  <si>
    <t>CVCL_V617</t>
  </si>
  <si>
    <t>TK.cel</t>
  </si>
  <si>
    <t>Unk200</t>
  </si>
  <si>
    <t>CVCL_3216</t>
  </si>
  <si>
    <t>TK-10</t>
  </si>
  <si>
    <t>TK10.cel</t>
  </si>
  <si>
    <t>Unk573</t>
  </si>
  <si>
    <t>CVCL_1773</t>
  </si>
  <si>
    <t>TM-31</t>
  </si>
  <si>
    <t>SKATS_p_NCLE_DNAAffy13_GenomeWideSNP_6_D05_592852</t>
  </si>
  <si>
    <t>CVCL_6735</t>
  </si>
  <si>
    <t>TMD-8</t>
  </si>
  <si>
    <t>Unk201</t>
  </si>
  <si>
    <t>CVCL_A442</t>
  </si>
  <si>
    <t>TMK-1.cel</t>
  </si>
  <si>
    <t>CVCL_4384</t>
  </si>
  <si>
    <t>TO-175.T</t>
  </si>
  <si>
    <t>CHARY_p_NCLE_DNAAffy9_GenomeWideSNP_6_C09_490426</t>
  </si>
  <si>
    <t>CVCL_3806</t>
  </si>
  <si>
    <t>Toledo</t>
  </si>
  <si>
    <t>LOBBY_p_NCLE_DNAAffy6_GenomeWideSNP_6_E07_437248</t>
  </si>
  <si>
    <t>Unk206</t>
  </si>
  <si>
    <t>CVCL_3611</t>
  </si>
  <si>
    <t>TOV-112D</t>
  </si>
  <si>
    <t>TOV-112D.cel</t>
  </si>
  <si>
    <t>ARLES_p_NCLE_DNAAffy2_S_GenomeWideSNP_6_B11_256046</t>
  </si>
  <si>
    <t>Unk224</t>
  </si>
  <si>
    <t>CVCL_3612</t>
  </si>
  <si>
    <t>TOV-21G</t>
  </si>
  <si>
    <t>TOV-21G.cel</t>
  </si>
  <si>
    <t>ARLES_p_NCLE_DNAAffy2_S_GenomeWideSNP_6_C10_256068</t>
  </si>
  <si>
    <t>CVCL_3613</t>
  </si>
  <si>
    <t>TT</t>
  </si>
  <si>
    <t>TT.cel</t>
  </si>
  <si>
    <t>AWASH_p_NCLE_DNAAffy10_GenomeWideSNP_6_D09_542814</t>
  </si>
  <si>
    <t>CVCL_1774</t>
  </si>
  <si>
    <t>TT2609-C02.cel</t>
  </si>
  <si>
    <t>CHARY_p_NCLE_DNAAffy9_GenomeWideSNP_6_A04_490486</t>
  </si>
  <si>
    <t>CVCL_2218</t>
  </si>
  <si>
    <t>TUHR10TKB</t>
  </si>
  <si>
    <t>VAULT_p_NCLE_DNAAffy14_GenomeWideSNP_6_B04_698594</t>
  </si>
  <si>
    <t>CVCL_5952</t>
  </si>
  <si>
    <t>TUHR14TKB</t>
  </si>
  <si>
    <t>SKATS_p_NCLE_DNAAffy13_GenomeWideSNP_6_A10_592934</t>
  </si>
  <si>
    <t>CVCL_5953</t>
  </si>
  <si>
    <t>TUHR4TKB</t>
  </si>
  <si>
    <t>SKATS_p_NCLE_DNAAffy13_GenomeWideSNP_6_B01_592892</t>
  </si>
  <si>
    <t>CVCL_5957</t>
  </si>
  <si>
    <t>TUR.cel</t>
  </si>
  <si>
    <t>CVCL_1775</t>
  </si>
  <si>
    <t>TYK-nu</t>
  </si>
  <si>
    <t>TYK-nu.cel</t>
  </si>
  <si>
    <t>LIMPS_p_NCLE_DNA2N_GenomeWideSNP_6_E10_246724</t>
  </si>
  <si>
    <t>Unk643</t>
  </si>
  <si>
    <t>CVCL_1776</t>
  </si>
  <si>
    <t>TYK-nu.CP-r</t>
  </si>
  <si>
    <t>Unk637</t>
  </si>
  <si>
    <t>CVCL_3221</t>
  </si>
  <si>
    <t>U-118-MG</t>
  </si>
  <si>
    <t>U-118-MG.cel</t>
  </si>
  <si>
    <t>LIMPS_p_NCLE_DNA2N_GenomeWideSNP_6_F12_246752</t>
  </si>
  <si>
    <t>CVCL_0633</t>
  </si>
  <si>
    <t>U-138-MG</t>
  </si>
  <si>
    <t>VAULT_p_NCLE_DNAAffy14_GenomeWideSNP_6_C03_698734</t>
  </si>
  <si>
    <t>CVCL_0020</t>
  </si>
  <si>
    <t>U-178</t>
  </si>
  <si>
    <t>EPHOR_p_NCLE_Achilles_DNAAffy15_GenomeWideSNP_6_D09_780254</t>
  </si>
  <si>
    <t>CVCL_A758</t>
  </si>
  <si>
    <t>U-2-OS</t>
  </si>
  <si>
    <t>U-2-OS.cel</t>
  </si>
  <si>
    <t>FASTS_p_NCLE_DNAAffy4_S_GenomeWideSNP_6_H10_335374</t>
  </si>
  <si>
    <t>Unk95</t>
  </si>
  <si>
    <t>CVCL_0042</t>
  </si>
  <si>
    <t>U-251-MG</t>
  </si>
  <si>
    <t>HONEY_p_NCLE_DNAAffy3_S_GenomeWideSNP_6_G11_293444</t>
  </si>
  <si>
    <t>CVCL_0021</t>
  </si>
  <si>
    <t>U-266.cel</t>
  </si>
  <si>
    <t>CVCL_0566</t>
  </si>
  <si>
    <t>U-698-M.cel</t>
  </si>
  <si>
    <t>Unk208</t>
  </si>
  <si>
    <t>CVCL_0017</t>
  </si>
  <si>
    <t>U-87-MG</t>
  </si>
  <si>
    <t>U-87-MG.cel</t>
  </si>
  <si>
    <t>LIMPS_p_NCLE_DNA2N_GenomeWideSNP_6_G11_246774</t>
  </si>
  <si>
    <t>CVCL_0022</t>
  </si>
  <si>
    <t>U-937</t>
  </si>
  <si>
    <t>LOBBY_p_NCLE_DNAAffy6_GenomeWideSNP_6_C08_437268</t>
  </si>
  <si>
    <t>Unk330</t>
  </si>
  <si>
    <t>CVCL_0007</t>
  </si>
  <si>
    <t>U-CH2.cel</t>
  </si>
  <si>
    <t>CVCL_4989</t>
  </si>
  <si>
    <t>U031.cel</t>
  </si>
  <si>
    <t>CVCL_1911</t>
  </si>
  <si>
    <t>U251.cel</t>
  </si>
  <si>
    <t>U266B1</t>
  </si>
  <si>
    <t>FIEFS_p_NCLE_DNA_Affy5_GenomeWideSNP_6_E10_410994</t>
  </si>
  <si>
    <t>Unk530</t>
  </si>
  <si>
    <t>U2932</t>
  </si>
  <si>
    <t>Unk207</t>
  </si>
  <si>
    <t>CVCL_1896</t>
  </si>
  <si>
    <t>UAC257</t>
  </si>
  <si>
    <t>Unk67</t>
  </si>
  <si>
    <t>CVCL_1779</t>
  </si>
  <si>
    <t>UACC-257</t>
  </si>
  <si>
    <t>UACC-257.cel</t>
  </si>
  <si>
    <t>LIMPS_p_NCLE_DNA2N_GenomeWideSNP_6_H08_246792</t>
  </si>
  <si>
    <t>UACC-62</t>
  </si>
  <si>
    <t>UACC-62.cel</t>
  </si>
  <si>
    <t>CVCL_1780</t>
  </si>
  <si>
    <t>UACC-812.cel</t>
  </si>
  <si>
    <t>BOWER_p_NCLE_DNAAffy8_GenomeWideSNP_6_F03_464690</t>
  </si>
  <si>
    <t>Unk189</t>
  </si>
  <si>
    <t>CVCL_1781</t>
  </si>
  <si>
    <t>UACC-893</t>
  </si>
  <si>
    <t>VAULT_p_NCLE_DNAAffy14_GenomeWideSNP_6_F07_698652</t>
  </si>
  <si>
    <t>CVCL_1782</t>
  </si>
  <si>
    <t>UCSD-242l</t>
  </si>
  <si>
    <t>Unk320</t>
  </si>
  <si>
    <t>CVCL_M009</t>
  </si>
  <si>
    <t>UDSCC2.CEL</t>
  </si>
  <si>
    <t>CVCL_E325</t>
  </si>
  <si>
    <t>UKE-1</t>
  </si>
  <si>
    <t>Unk495</t>
  </si>
  <si>
    <t>CVCL_0104</t>
  </si>
  <si>
    <t>UM-UC-1</t>
  </si>
  <si>
    <t>Unk309</t>
  </si>
  <si>
    <t>CVCL_2743</t>
  </si>
  <si>
    <t>UM-UC-3</t>
  </si>
  <si>
    <t>BOWER_p_NCLE_DNAAffy8_GenomeWideSNP_6_B07_464588</t>
  </si>
  <si>
    <t>Unk551</t>
  </si>
  <si>
    <t>CVCL_1783</t>
  </si>
  <si>
    <t>UMC-11.cel</t>
  </si>
  <si>
    <t>Unk482</t>
  </si>
  <si>
    <t>CVCL_1784</t>
  </si>
  <si>
    <t>UMRC2</t>
  </si>
  <si>
    <t>EPHOR_p_NCLE_Achilles_DNAAffy15_GenomeWideSNP_6_F06_780348</t>
  </si>
  <si>
    <t>CVCL_2739</t>
  </si>
  <si>
    <t>UMRC6</t>
  </si>
  <si>
    <t>EPHOR_p_NCLE_Achilles_DNAAffy15_GenomeWideSNP_6_G04_780238</t>
  </si>
  <si>
    <t>CVCL_2741</t>
  </si>
  <si>
    <t>UT-7</t>
  </si>
  <si>
    <t>AWASH_p_NCLE_DNAAffy10_GenomeWideSNP_6_F08_542856</t>
  </si>
  <si>
    <t>CVCL_2233</t>
  </si>
  <si>
    <t>UWB1.289</t>
  </si>
  <si>
    <t>UWB1.289.cel</t>
  </si>
  <si>
    <t>CVCL_B079</t>
  </si>
  <si>
    <t>VA-ES-BJ.cel</t>
  </si>
  <si>
    <t>CVCL_1785</t>
  </si>
  <si>
    <t>VAL.cel</t>
  </si>
  <si>
    <t>CVCL_1819</t>
  </si>
  <si>
    <t>VCaP</t>
  </si>
  <si>
    <t>ARLES_p_NCLE_DNAAffy2_S_GenomeWideSNP_6_F07_256134</t>
  </si>
  <si>
    <t>CVCL_2235</t>
  </si>
  <si>
    <t>VM-CUB-1.cel</t>
  </si>
  <si>
    <t>MISTS_p_NCLE_DNAAffy11_GenomeWideSNP_6_C04_578302</t>
  </si>
  <si>
    <t>CVCL_1786</t>
  </si>
  <si>
    <t>VMRC-LCD.cel</t>
  </si>
  <si>
    <t>HONEY_p_NCLE_DNAAffy3_S_GenomeWideSNP_6_C12_293350</t>
  </si>
  <si>
    <t>Unk314</t>
  </si>
  <si>
    <t>CVCL_1787</t>
  </si>
  <si>
    <t>VMRC-LCP</t>
  </si>
  <si>
    <t>FASTS_p_NCLE_DNAAffy4_S_GenomeWideSNP_6_C01_335236</t>
  </si>
  <si>
    <t>CVCL_1788</t>
  </si>
  <si>
    <t>VMRC-MELG.cel</t>
  </si>
  <si>
    <t>CVCL_1789</t>
  </si>
  <si>
    <t>VMRC-RCW</t>
  </si>
  <si>
    <t>VMRC-RCW.cel</t>
  </si>
  <si>
    <t>CVCL_1790</t>
  </si>
  <si>
    <t>VMRC-RCZ.cel</t>
  </si>
  <si>
    <t>ARLES_p_NCLE_DNAAffy2_S_GenomeWideSNP_6_A05_256010</t>
  </si>
  <si>
    <t>CVCL_1791</t>
  </si>
  <si>
    <t>WiDr</t>
  </si>
  <si>
    <t>Unk290</t>
  </si>
  <si>
    <t>CVCL_2760</t>
  </si>
  <si>
    <t>WIL2-NS.cel</t>
  </si>
  <si>
    <t>CVCL_2761</t>
  </si>
  <si>
    <t>WM-115</t>
  </si>
  <si>
    <t>WM-115.cel</t>
  </si>
  <si>
    <t>ARLES_p_NCLE_DNAAffy2_S_GenomeWideSNP_6_D05_256082</t>
  </si>
  <si>
    <t>Unk577</t>
  </si>
  <si>
    <t>CVCL_0040</t>
  </si>
  <si>
    <t>WM-266-4</t>
  </si>
  <si>
    <t>LOBBY_p_NCLE_DNAAffy6_GenomeWideSNP_6_A05_437340</t>
  </si>
  <si>
    <t>Unk576</t>
  </si>
  <si>
    <t>CVCL_2765</t>
  </si>
  <si>
    <t>WM-793</t>
  </si>
  <si>
    <t>MISTS_p_NCLE_DNAAffy11_GenomeWideSNP_6_F07_578414</t>
  </si>
  <si>
    <t>CVCL_8787</t>
  </si>
  <si>
    <t>WM-88</t>
  </si>
  <si>
    <t>AWASH_p_NCLE_DNAAffy10_GenomeWideSNP_6_E03_542970</t>
  </si>
  <si>
    <t>CVCL_6805</t>
  </si>
  <si>
    <t>WM-983B</t>
  </si>
  <si>
    <t>AWASH_p_NCLE_DNAAffy10_GenomeWideSNP_6_E01_542794</t>
  </si>
  <si>
    <t>CVCL_6809</t>
  </si>
  <si>
    <t>WM1552C.cel</t>
  </si>
  <si>
    <t>CVCL_6472</t>
  </si>
  <si>
    <t>WM1799</t>
  </si>
  <si>
    <t>VAULT_p_NCLE_DNAAffy14_GenomeWideSNP_6_F04_698588</t>
  </si>
  <si>
    <t>CVCL_A341</t>
  </si>
  <si>
    <t>WM278.cel</t>
  </si>
  <si>
    <t>CVCL_6473</t>
  </si>
  <si>
    <t>WM35.cel</t>
  </si>
  <si>
    <t>CVCL_0580</t>
  </si>
  <si>
    <t>WM793B.cel</t>
  </si>
  <si>
    <t>WSU-DLCL2.cel</t>
  </si>
  <si>
    <t>CHARY_p_NCLE_DNAAffy9_GenomeWideSNP_6_F06_490482</t>
  </si>
  <si>
    <t>Unk209</t>
  </si>
  <si>
    <t>CVCL_1902</t>
  </si>
  <si>
    <t>WSU-FSCCL</t>
  </si>
  <si>
    <t>Unk210</t>
  </si>
  <si>
    <t>CVCL_1903</t>
  </si>
  <si>
    <t>WSU-NHL.cel</t>
  </si>
  <si>
    <t>Unk212</t>
  </si>
  <si>
    <t>CVCL_1793</t>
  </si>
  <si>
    <t>YAPC.cel</t>
  </si>
  <si>
    <t>HONEY_p_NCLE_DNAAffy3_S_GenomeWideSNP_6_A07_293292</t>
  </si>
  <si>
    <t>Unk435</t>
  </si>
  <si>
    <t>CVCL_1794</t>
  </si>
  <si>
    <t>YD-10B</t>
  </si>
  <si>
    <t>SKATS_p_NCLE_DNAAffy13_GenomeWideSNP_6_E08_592942</t>
  </si>
  <si>
    <t>CVCL_8929</t>
  </si>
  <si>
    <t>YD-15</t>
  </si>
  <si>
    <t>SKATS_p_NCLE_DNAAffy13_GenomeWideSNP_6_B05_592920</t>
  </si>
  <si>
    <t>CVCL_8930</t>
  </si>
  <si>
    <t>YD-38</t>
  </si>
  <si>
    <t>VAULT_p_NCLE_DNAAffy14_GenomeWideSNP_6_A04_698586</t>
  </si>
  <si>
    <t>CVCL_L083</t>
  </si>
  <si>
    <t>YH-13.cel</t>
  </si>
  <si>
    <t>FIEFS_p_NCLE_DNA_Affy5_GenomeWideSNP_6_F02_410986</t>
  </si>
  <si>
    <t>CVCL_1795</t>
  </si>
  <si>
    <t>YKG-1</t>
  </si>
  <si>
    <t>YKG-1.cel</t>
  </si>
  <si>
    <t>HONEY_p_NCLE_DNAAffy3_S_GenomeWideSNP_6_F06_293410</t>
  </si>
  <si>
    <t>CVCL_1796</t>
  </si>
  <si>
    <t>YMB-1</t>
  </si>
  <si>
    <t>PODIA_p_NCLE_DNAAffy7_GenomeWideSNP_6_A11_437574</t>
  </si>
  <si>
    <t>Unk472</t>
  </si>
  <si>
    <t>CVCL_2814</t>
  </si>
  <si>
    <t>YMB-1-E</t>
  </si>
  <si>
    <t>YMB-1-E.cel</t>
  </si>
  <si>
    <t>Unk541</t>
  </si>
  <si>
    <t>CVCL_2815</t>
  </si>
  <si>
    <t>YT.cel</t>
  </si>
  <si>
    <t>CVCL_1797</t>
  </si>
  <si>
    <t>ZR-75-1</t>
  </si>
  <si>
    <t>FIEFS_p_NCLE_DNA_Affy5_GenomeWideSNP_6_H09_410932</t>
  </si>
  <si>
    <t>Unk190</t>
  </si>
  <si>
    <t>CVCL_0588</t>
  </si>
  <si>
    <t>ZR-75-30.cel</t>
  </si>
  <si>
    <t>BOWER_p_NCLE_DNAAffy8_GenomeWideSNP_6_E10_464710</t>
  </si>
  <si>
    <t>Unk192</t>
  </si>
  <si>
    <t>CVCL_1661</t>
  </si>
  <si>
    <t>CELLID</t>
  </si>
  <si>
    <t>EGAN</t>
  </si>
  <si>
    <t>GDSC_ID</t>
  </si>
  <si>
    <t>GDSC_EGAN</t>
  </si>
  <si>
    <t>Column1</t>
  </si>
  <si>
    <t>ModCELLID</t>
  </si>
  <si>
    <t>meta</t>
  </si>
  <si>
    <t>SW-156</t>
  </si>
  <si>
    <t>SK-N</t>
  </si>
  <si>
    <t>Run</t>
  </si>
  <si>
    <t>Age</t>
  </si>
  <si>
    <t>Assay Type</t>
  </si>
  <si>
    <t>AssemblyName</t>
  </si>
  <si>
    <t>AvgSpotLen</t>
  </si>
  <si>
    <t>Bases</t>
  </si>
  <si>
    <t>Biomaterial_provider</t>
  </si>
  <si>
    <t>BioProject</t>
  </si>
  <si>
    <t>BioSample</t>
  </si>
  <si>
    <t>BioSampleModel</t>
  </si>
  <si>
    <t>Bytes</t>
  </si>
  <si>
    <t>Cell_Line</t>
  </si>
  <si>
    <t>Center Name</t>
  </si>
  <si>
    <t>Consent</t>
  </si>
  <si>
    <t>DATASTORE filetype</t>
  </si>
  <si>
    <t>DATASTORE provider</t>
  </si>
  <si>
    <t>DATASTORE region</t>
  </si>
  <si>
    <t>disease</t>
  </si>
  <si>
    <t>disease_stage</t>
  </si>
  <si>
    <t>Ethnicity</t>
  </si>
  <si>
    <t>Experiment</t>
  </si>
  <si>
    <t>Instrument</t>
  </si>
  <si>
    <t>isolate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</si>
  <si>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</si>
  <si>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</si>
  <si>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</si>
  <si>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</si>
  <si>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</si>
  <si>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</si>
  <si>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</si>
  <si>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</si>
  <si>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sample_type</t>
  </si>
  <si>
    <t>sex</t>
  </si>
  <si>
    <t>SRA Study</t>
  </si>
  <si>
    <t>tissue</t>
  </si>
  <si>
    <t>SRR8615222</t>
  </si>
  <si>
    <t>GCA_000001405.13</t>
  </si>
  <si>
    <t>202</t>
  </si>
  <si>
    <t>16971434000</t>
  </si>
  <si>
    <t>GNF</t>
  </si>
  <si>
    <t>PRJNA523380</t>
  </si>
  <si>
    <t>SAMN10988301</t>
  </si>
  <si>
    <t>Human</t>
  </si>
  <si>
    <t>8513264356</t>
  </si>
  <si>
    <t>BROAD INSTITUTE</t>
  </si>
  <si>
    <t>public</t>
  </si>
  <si>
    <t>sra</t>
  </si>
  <si>
    <t>gs,ncbi,s3</t>
  </si>
  <si>
    <t>gs.US,ncbi.public,s3.us-east-1</t>
  </si>
  <si>
    <t>carcinoma (squamous_cell_carcinoma)</t>
  </si>
  <si>
    <t>primary</t>
  </si>
  <si>
    <t>Asian</t>
  </si>
  <si>
    <t>SRX5414531</t>
  </si>
  <si>
    <t>Illumina HiSeq 2500</t>
  </si>
  <si>
    <t>cell line</t>
  </si>
  <si>
    <t>RNASeq-TE15_OESOPHAGUS</t>
  </si>
  <si>
    <t>ILLUMINA</t>
  </si>
  <si>
    <t>2019-03-27T00:00:00Z</t>
  </si>
  <si>
    <t>TE15_OESOPHAGUS</t>
  </si>
  <si>
    <t>cell culture</t>
  </si>
  <si>
    <t>SRP186687</t>
  </si>
  <si>
    <t>oesophagus</t>
  </si>
  <si>
    <t>SRR8615223</t>
  </si>
  <si>
    <t>17348945134</t>
  </si>
  <si>
    <t>SAMN10989616</t>
  </si>
  <si>
    <t>9345709222</t>
  </si>
  <si>
    <t>OCIMY5</t>
  </si>
  <si>
    <t>SRX5414530</t>
  </si>
  <si>
    <t>RNASeq-OCIMY5_HAEMATOPOIETIC_AND_LYMPHOID_TISSUE</t>
  </si>
  <si>
    <t>OCIMY5_HAEMATOPOIETIC_AND_LYMPHOID_TISSUE</t>
  </si>
  <si>
    <t>haematopoietic_and_lymphoid_tissue</t>
  </si>
  <si>
    <t>SRR8615224</t>
  </si>
  <si>
    <t>17142079964</t>
  </si>
  <si>
    <t>SAMN10989617</t>
  </si>
  <si>
    <t>9255135797</t>
  </si>
  <si>
    <t>OCI-MY7</t>
  </si>
  <si>
    <t>SRX5414529</t>
  </si>
  <si>
    <t>RNASeq-OCIMY7_HAEMATOPOIETIC_AND_LYMPHOID_TISSUE</t>
  </si>
  <si>
    <t>OCIMY7_HAEMATOPOIETIC_AND_LYMPHOID_TISSUE</t>
  </si>
  <si>
    <t>SRR8615225</t>
  </si>
  <si>
    <t>38</t>
  </si>
  <si>
    <t>16879950018</t>
  </si>
  <si>
    <t>NIBRI</t>
  </si>
  <si>
    <t>SAMN10987922</t>
  </si>
  <si>
    <t>8469592715</t>
  </si>
  <si>
    <t>carcinoma (diffuse_adenocarcinoma)</t>
  </si>
  <si>
    <t>SRX5414528</t>
  </si>
  <si>
    <t>RNASeq-OCUM1_STOMACH</t>
  </si>
  <si>
    <t>OCUM1_STOMACH</t>
  </si>
  <si>
    <t>SRR8615226</t>
  </si>
  <si>
    <t>72</t>
  </si>
  <si>
    <t>18687851634</t>
  </si>
  <si>
    <t>HPACC</t>
  </si>
  <si>
    <t>SAMN10988362</t>
  </si>
  <si>
    <t>9880139166</t>
  </si>
  <si>
    <t>carcinoma (adenocarcinoma)</t>
  </si>
  <si>
    <t>Caucasian</t>
  </si>
  <si>
    <t>SRX5414527</t>
  </si>
  <si>
    <t>RNASeq-OE19_OESOPHAGUS</t>
  </si>
  <si>
    <t>OE19_OESOPHAGUS</t>
  </si>
  <si>
    <t>SRR8615227</t>
  </si>
  <si>
    <t>74</t>
  </si>
  <si>
    <t>19905236752</t>
  </si>
  <si>
    <t>SAMN10989579</t>
  </si>
  <si>
    <t>10506160474</t>
  </si>
  <si>
    <t>SRX5414526</t>
  </si>
  <si>
    <t>RNASeq-OE21_OESOPHAGUS</t>
  </si>
  <si>
    <t>OE21_OESOPHAGUS</t>
  </si>
  <si>
    <t>SRR8615228</t>
  </si>
  <si>
    <t>73</t>
  </si>
  <si>
    <t>19152015920</t>
  </si>
  <si>
    <t>SAMN10987775</t>
  </si>
  <si>
    <t>9623553754</t>
  </si>
  <si>
    <t>other (metaplasia)</t>
  </si>
  <si>
    <t>SRX5414525</t>
  </si>
  <si>
    <t>RNASeq-OE33_OESOPHAGUS</t>
  </si>
  <si>
    <t>OE33_OESOPHAGUS</t>
  </si>
  <si>
    <t>SRR8615229</t>
  </si>
  <si>
    <t>17238188938</t>
  </si>
  <si>
    <t>SAMN10988391</t>
  </si>
  <si>
    <t>9208697171</t>
  </si>
  <si>
    <t>other (immortalized_epithelial)</t>
  </si>
  <si>
    <t>SRX5414524</t>
  </si>
  <si>
    <t>RNASeq-OELE_OVARY</t>
  </si>
  <si>
    <t>OELE_OVARY</t>
  </si>
  <si>
    <t>SRR8615230</t>
  </si>
  <si>
    <t>60</t>
  </si>
  <si>
    <t>23191527484</t>
  </si>
  <si>
    <t>DSMZ:ONCO-DG-1</t>
  </si>
  <si>
    <t>SAMN10988512</t>
  </si>
  <si>
    <t>12185589821</t>
  </si>
  <si>
    <t>metastasis</t>
  </si>
  <si>
    <t>SRX5414523</t>
  </si>
  <si>
    <t>RNASeq-ONCODG1_OVARY</t>
  </si>
  <si>
    <t>ONCODG1_OVARY</t>
  </si>
  <si>
    <t>SRR8615231</t>
  </si>
  <si>
    <t>56</t>
  </si>
  <si>
    <t>12270092868</t>
  </si>
  <si>
    <t>ATCC:MES-SA</t>
  </si>
  <si>
    <t>SAMN10987906</t>
  </si>
  <si>
    <t>5874936339</t>
  </si>
  <si>
    <t>SRX5414522</t>
  </si>
  <si>
    <t>RNASeq-MESSA_SOFT_TISSUE</t>
  </si>
  <si>
    <t>MESSA_SOFT_TISSUE</t>
  </si>
  <si>
    <t>soft_tissue</t>
  </si>
  <si>
    <t>SRR8615232</t>
  </si>
  <si>
    <t>58</t>
  </si>
  <si>
    <t>14880243948</t>
  </si>
  <si>
    <t>DSMZ:MEL-JUSO</t>
  </si>
  <si>
    <t>SAMN10988249</t>
  </si>
  <si>
    <t>7050390110</t>
  </si>
  <si>
    <t>malignant_melanoma</t>
  </si>
  <si>
    <t>SRX5414521</t>
  </si>
  <si>
    <t>RNASeq-MELJUSO_SKIN</t>
  </si>
  <si>
    <t>MELJUSO_SKIN</t>
  </si>
  <si>
    <t>SRR8615234</t>
  </si>
  <si>
    <t>55</t>
  </si>
  <si>
    <t>15870447544</t>
  </si>
  <si>
    <t>SAMN10988184</t>
  </si>
  <si>
    <t>7922717507</t>
  </si>
  <si>
    <t>haematopoietic_neoplasm (blast_phase_chronic_myeloid_leukaemia)</t>
  </si>
  <si>
    <t>SRX5414519</t>
  </si>
  <si>
    <t>RNASeq-MEG01_HAEMATOPOIETIC_AND_LYMPHOID_TISSUE</t>
  </si>
  <si>
    <t>MEG01_HAEMATOPOIETIC_AND_LYMPHOID_TISSUE</t>
  </si>
  <si>
    <t>SRR8615235</t>
  </si>
  <si>
    <t>81</t>
  </si>
  <si>
    <t>12377709782</t>
  </si>
  <si>
    <t>SAMN10987796</t>
  </si>
  <si>
    <t>5894838881</t>
  </si>
  <si>
    <t>SRX5414518</t>
  </si>
  <si>
    <t>RNASeq-MFE319_ENDOMETRIUM</t>
  </si>
  <si>
    <t>MFE319_ENDOMETRIUM</t>
  </si>
  <si>
    <t>endometrium</t>
  </si>
  <si>
    <t>SRR8615236</t>
  </si>
  <si>
    <t>68</t>
  </si>
  <si>
    <t>20984597694</t>
  </si>
  <si>
    <t>SAMN10987797</t>
  </si>
  <si>
    <t>10420460406</t>
  </si>
  <si>
    <t>SRX5414517</t>
  </si>
  <si>
    <t>RNASeq-MFE296_ENDOMETRIUM</t>
  </si>
  <si>
    <t>MFE296_ENDOMETRIUM</t>
  </si>
  <si>
    <t>SRR8615237</t>
  </si>
  <si>
    <t>77</t>
  </si>
  <si>
    <t>15046230176</t>
  </si>
  <si>
    <t>SAMN10987795</t>
  </si>
  <si>
    <t>7097671191</t>
  </si>
  <si>
    <t>SRX5414516</t>
  </si>
  <si>
    <t>RNASeq-MFE280_ENDOMETRIUM</t>
  </si>
  <si>
    <t>MFE280_ENDOMETRIUM</t>
  </si>
  <si>
    <t>SRR8615239</t>
  </si>
  <si>
    <t>15</t>
  </si>
  <si>
    <t>23454153340</t>
  </si>
  <si>
    <t>DSMZ:MHH-CALL-2</t>
  </si>
  <si>
    <t>SAMN10988567</t>
  </si>
  <si>
    <t>12389082905</t>
  </si>
  <si>
    <t>lymphoid_neoplasm (acute_lymphoblastic_B_cell_leukaemia)</t>
  </si>
  <si>
    <t>SRX5414514</t>
  </si>
  <si>
    <t>RNASeq-MHHCALL2_HAEMATOPOIETIC_AND_LYMPHOID_TISSUE</t>
  </si>
  <si>
    <t>MHHCALL2_HAEMATOPOIETIC_AND_LYMPHOID_TISSUE</t>
  </si>
  <si>
    <t>SRR8615240</t>
  </si>
  <si>
    <t>14</t>
  </si>
  <si>
    <t>14113585268</t>
  </si>
  <si>
    <t>SAMN10988146</t>
  </si>
  <si>
    <t>6659072614</t>
  </si>
  <si>
    <t>SRX5414513</t>
  </si>
  <si>
    <t>RNASeq-MG63_BONE</t>
  </si>
  <si>
    <t>MG63_BONE</t>
  </si>
  <si>
    <t>SRR8615241</t>
  </si>
  <si>
    <t>64</t>
  </si>
  <si>
    <t>20745498576</t>
  </si>
  <si>
    <t>SAMN10987902</t>
  </si>
  <si>
    <t>10985245996</t>
  </si>
  <si>
    <t>Panc 02.13</t>
  </si>
  <si>
    <t>SRX5414512</t>
  </si>
  <si>
    <t>RNASeq-PANC0213_PANCREAS</t>
  </si>
  <si>
    <t>PANC0213_PANCREAS</t>
  </si>
  <si>
    <t>SRR8615242</t>
  </si>
  <si>
    <t>57</t>
  </si>
  <si>
    <t>16095791876</t>
  </si>
  <si>
    <t>DSMZ:OCI-AML3</t>
  </si>
  <si>
    <t>SAMN10988470</t>
  </si>
  <si>
    <t>8083824926</t>
  </si>
  <si>
    <t>haematopoietic_neoplasm (acute_myeloid_leukaemia\, M4)</t>
  </si>
  <si>
    <t>SRX5414511</t>
  </si>
  <si>
    <t>RNASeq-OCIAML3_HAEMATOPOIETIC_AND_LYMPHOID_TISSUE</t>
  </si>
  <si>
    <t>OCIAML3_HAEMATOPOIETIC_AND_LYMPHOID_TISSUE</t>
  </si>
  <si>
    <t>SRR8615243</t>
  </si>
  <si>
    <t>22042853272</t>
  </si>
  <si>
    <t>ECACC:OAW28</t>
  </si>
  <si>
    <t>SAMN10988017</t>
  </si>
  <si>
    <t>11587966858</t>
  </si>
  <si>
    <t>OAW28</t>
  </si>
  <si>
    <t>SRX5414510</t>
  </si>
  <si>
    <t>RNASeq-OAW28_OVARY</t>
  </si>
  <si>
    <t>OAW28_OVARY</t>
  </si>
  <si>
    <t>SRR8615244</t>
  </si>
  <si>
    <t>35</t>
  </si>
  <si>
    <t>14085065696</t>
  </si>
  <si>
    <t>SAMN10987867</t>
  </si>
  <si>
    <t>7142241080</t>
  </si>
  <si>
    <t>carcinoma (signet_ring_adenocarcinoma)</t>
  </si>
  <si>
    <t>SRX5414509</t>
  </si>
  <si>
    <t>RNASeq-NUGC4_STOMACH</t>
  </si>
  <si>
    <t>NUGC4_STOMACH</t>
  </si>
  <si>
    <t>SRR8615245</t>
  </si>
  <si>
    <t>69</t>
  </si>
  <si>
    <t>18404540372</t>
  </si>
  <si>
    <t>ATCC:SW 1271</t>
  </si>
  <si>
    <t>SAMN10987907</t>
  </si>
  <si>
    <t>9213617117</t>
  </si>
  <si>
    <t>SW 1271</t>
  </si>
  <si>
    <t>carcinoma (small_cell_carcinoma)</t>
  </si>
  <si>
    <t>SRX5414508</t>
  </si>
  <si>
    <t>RNASeq-SW1271_LUNG</t>
  </si>
  <si>
    <t>SW1271_LUNG</t>
  </si>
  <si>
    <t>SRR8615248</t>
  </si>
  <si>
    <t>19137906624</t>
  </si>
  <si>
    <t>ATCC:CCF-STTG1</t>
  </si>
  <si>
    <t>SAMN10988114</t>
  </si>
  <si>
    <t>10697126514</t>
  </si>
  <si>
    <t>glioma (astrocytoma)</t>
  </si>
  <si>
    <t>SRX5414505</t>
  </si>
  <si>
    <t>RNASeq-CCFSTTG1_CENTRAL_NERVOUS_SYSTEM</t>
  </si>
  <si>
    <t>CCFSTTG1_CENTRAL_NERVOUS_SYSTEM</t>
  </si>
  <si>
    <t>central_nervous_system</t>
  </si>
  <si>
    <t>SRR8615249</t>
  </si>
  <si>
    <t>63</t>
  </si>
  <si>
    <t>17511403230</t>
  </si>
  <si>
    <t>ICLC</t>
  </si>
  <si>
    <t>SAMN10987869</t>
  </si>
  <si>
    <t>9320949121</t>
  </si>
  <si>
    <t>glioma (astrocytoma_Grade_IV\, glioblastoma_multiforme)</t>
  </si>
  <si>
    <t>SRX5414504</t>
  </si>
  <si>
    <t>RNASeq-CAS1_CENTRAL_NERVOUS_SYSTEM</t>
  </si>
  <si>
    <t>CAS1_CENTRAL_NERVOUS_SYSTEM</t>
  </si>
  <si>
    <t>SRR8615250</t>
  </si>
  <si>
    <t>26</t>
  </si>
  <si>
    <t>18152352664</t>
  </si>
  <si>
    <t>SAMN10987887</t>
  </si>
  <si>
    <t>9633205088</t>
  </si>
  <si>
    <t>CFPAC-1</t>
  </si>
  <si>
    <t>carcinoma (ductal_carcinoma)</t>
  </si>
  <si>
    <t>SRX5414503</t>
  </si>
  <si>
    <t>RNASeq-CFPAC1_PANCREAS</t>
  </si>
  <si>
    <t>CFPAC1_PANCREAS</t>
  </si>
  <si>
    <t>SRR8615251</t>
  </si>
  <si>
    <t>16457224416</t>
  </si>
  <si>
    <t>SAMN10987776</t>
  </si>
  <si>
    <t>8275391646</t>
  </si>
  <si>
    <t>SRX5414502</t>
  </si>
  <si>
    <t>RNASeq-CCK81_LARGE_INTESTINE</t>
  </si>
  <si>
    <t>CCK81_LARGE_INTESTINE</t>
  </si>
  <si>
    <t>large_intestine</t>
  </si>
  <si>
    <t>SRR8615252</t>
  </si>
  <si>
    <t>47</t>
  </si>
  <si>
    <t>20902416620</t>
  </si>
  <si>
    <t>ATCC:NCI-H2073</t>
  </si>
  <si>
    <t>SAMN10989581</t>
  </si>
  <si>
    <t>11114970587</t>
  </si>
  <si>
    <t>SRX5414501</t>
  </si>
  <si>
    <t>RNASeq-NCIH2073_LUNG</t>
  </si>
  <si>
    <t>NCIH2073_LUNG</t>
  </si>
  <si>
    <t>SRR8615253</t>
  </si>
  <si>
    <t>70</t>
  </si>
  <si>
    <t>17711333336</t>
  </si>
  <si>
    <t>ATCC:NCI-H2066</t>
  </si>
  <si>
    <t>SAMN10987642</t>
  </si>
  <si>
    <t>8498583989</t>
  </si>
  <si>
    <t>SRX5414500</t>
  </si>
  <si>
    <t>RNASeq-NCIH2066_LUNG</t>
  </si>
  <si>
    <t>NCIH2066_LUNG</t>
  </si>
  <si>
    <t>SRR8615254</t>
  </si>
  <si>
    <t>65</t>
  </si>
  <si>
    <t>19073141788</t>
  </si>
  <si>
    <t>ATCC:NCI-H2052</t>
  </si>
  <si>
    <t>SAMN10987937</t>
  </si>
  <si>
    <t>9201205653</t>
  </si>
  <si>
    <t>SRX5414499</t>
  </si>
  <si>
    <t>RNASeq-NCIH2052_PLEURA</t>
  </si>
  <si>
    <t>NCIH2052_PLEURA</t>
  </si>
  <si>
    <t>SRR8615255</t>
  </si>
  <si>
    <t>21363941574</t>
  </si>
  <si>
    <t>ATCC:NCI-H2030</t>
  </si>
  <si>
    <t>SAMN10988239</t>
  </si>
  <si>
    <t>11254186250</t>
  </si>
  <si>
    <t>carcinoma (non_small_cell_carcinoma)</t>
  </si>
  <si>
    <t>SRX5414498</t>
  </si>
  <si>
    <t>RNASeq-NCIH2030_LUNG</t>
  </si>
  <si>
    <t>NCIH2030_LUNG</t>
  </si>
  <si>
    <t>SRR8615256</t>
  </si>
  <si>
    <t>18939117818</t>
  </si>
  <si>
    <t>ATCC:NCI-H2029</t>
  </si>
  <si>
    <t>SAMN10987644</t>
  </si>
  <si>
    <t>9386593774</t>
  </si>
  <si>
    <t>SRX5414497</t>
  </si>
  <si>
    <t>RNASeq-NCIH2029_LUNG</t>
  </si>
  <si>
    <t>NCIH2029_LUNG</t>
  </si>
  <si>
    <t>SRR8615257</t>
  </si>
  <si>
    <t>19371139258</t>
  </si>
  <si>
    <t>ATCC:NCI-H2023</t>
  </si>
  <si>
    <t>SAMN10988117</t>
  </si>
  <si>
    <t>10216004126</t>
  </si>
  <si>
    <t>SRX5414496</t>
  </si>
  <si>
    <t>RNASeq-NCIH2023_LUNG</t>
  </si>
  <si>
    <t>NCIH2023_LUNG</t>
  </si>
  <si>
    <t>SRR8615259</t>
  </si>
  <si>
    <t>17272909506</t>
  </si>
  <si>
    <t>SAMN10989609</t>
  </si>
  <si>
    <t>9244899473</t>
  </si>
  <si>
    <t>NCI-H2004 RT</t>
  </si>
  <si>
    <t>SRX5414494</t>
  </si>
  <si>
    <t>RNASeq-NCIH2004RT_SOFT_TISSUE</t>
  </si>
  <si>
    <t>NCIH2004RT_SOFT_TISSUE</t>
  </si>
  <si>
    <t>SRR8615261</t>
  </si>
  <si>
    <t>14773549164</t>
  </si>
  <si>
    <t>ATCC:NCI-H196</t>
  </si>
  <si>
    <t>SAMN10988217</t>
  </si>
  <si>
    <t>7310162965</t>
  </si>
  <si>
    <t>SRX5414492</t>
  </si>
  <si>
    <t>RNASeq-NCIH196_LUNG</t>
  </si>
  <si>
    <t>NCIH196_LUNG</t>
  </si>
  <si>
    <t>SRR8615262</t>
  </si>
  <si>
    <t>62</t>
  </si>
  <si>
    <t>15646113818</t>
  </si>
  <si>
    <t>DSMZ:OCI-M1</t>
  </si>
  <si>
    <t>SAMN10989554</t>
  </si>
  <si>
    <t>7839582387</t>
  </si>
  <si>
    <t>haematopoietic_neoplasm (acute_myeloid_leukaemia\, M6)</t>
  </si>
  <si>
    <t>SRX5414491</t>
  </si>
  <si>
    <t>RNASeq-OCIM1_HAEMATOPOIETIC_AND_LYMPHOID_TISSUE</t>
  </si>
  <si>
    <t>OCIM1_HAEMATOPOIETIC_AND_LYMPHOID_TISSUE</t>
  </si>
  <si>
    <t>SRR8615264</t>
  </si>
  <si>
    <t>45</t>
  </si>
  <si>
    <t>16384377560</t>
  </si>
  <si>
    <t>DSMZ:CAL-51</t>
  </si>
  <si>
    <t>SAMN10988576</t>
  </si>
  <si>
    <t>8714690439</t>
  </si>
  <si>
    <t>SRX5414489</t>
  </si>
  <si>
    <t>RNASeq-CAL51_BREAST</t>
  </si>
  <si>
    <t>CAL51_BREAST</t>
  </si>
  <si>
    <t>SRR8615265</t>
  </si>
  <si>
    <t>26010077520</t>
  </si>
  <si>
    <t>DSMZ:CAL-33</t>
  </si>
  <si>
    <t>SAMN10988048</t>
  </si>
  <si>
    <t>14626618790</t>
  </si>
  <si>
    <t>SRX5414488</t>
  </si>
  <si>
    <t>RNASeq-CAL33_UPPER_AERODIGESTIVE_TRACT</t>
  </si>
  <si>
    <t>CAL33_UPPER_AERODIGESTIVE_TRACT</t>
  </si>
  <si>
    <t>upper_aerodigestive_tract</t>
  </si>
  <si>
    <t>SRR8615266</t>
  </si>
  <si>
    <t>80</t>
  </si>
  <si>
    <t>22686728474</t>
  </si>
  <si>
    <t>DSMZ:CAL-29</t>
  </si>
  <si>
    <t>SAMN10988514</t>
  </si>
  <si>
    <t>12678947866</t>
  </si>
  <si>
    <t>carcinoma (transitional_cell_carcinoma)</t>
  </si>
  <si>
    <t>SRX5414487</t>
  </si>
  <si>
    <t>RNASeq-CAL29_URINARY_TRACT</t>
  </si>
  <si>
    <t>CAL29_URINARY_TRACT</t>
  </si>
  <si>
    <t>urinary_tract</t>
  </si>
  <si>
    <t>SRR8615267</t>
  </si>
  <si>
    <t>16493620978</t>
  </si>
  <si>
    <t>SAMN10987905</t>
  </si>
  <si>
    <t>8208570635</t>
  </si>
  <si>
    <t>CAL 27</t>
  </si>
  <si>
    <t>SRX5414486</t>
  </si>
  <si>
    <t>RNASeq-CAL27_UPPER_AERODIGESTIVE_TRACT</t>
  </si>
  <si>
    <t>CAL27_UPPER_AERODIGESTIVE_TRACT</t>
  </si>
  <si>
    <t>SRR8615268</t>
  </si>
  <si>
    <t>28459504472</t>
  </si>
  <si>
    <t>DSMZ:CAL-148</t>
  </si>
  <si>
    <t>SAMN10988460</t>
  </si>
  <si>
    <t>15918290584</t>
  </si>
  <si>
    <t>SRX5414485</t>
  </si>
  <si>
    <t>RNASeq-CAL148_BREAST</t>
  </si>
  <si>
    <t>CAL148_BREAST</t>
  </si>
  <si>
    <t>SRR8615269</t>
  </si>
  <si>
    <t>18197054658</t>
  </si>
  <si>
    <t>SAMN10987846</t>
  </si>
  <si>
    <t>10207438571</t>
  </si>
  <si>
    <t>SRX5414484</t>
  </si>
  <si>
    <t>RNASeq-CAL12T_LUNG</t>
  </si>
  <si>
    <t>CAL12T_LUNG</t>
  </si>
  <si>
    <t>SRR8615270</t>
  </si>
  <si>
    <t>43</t>
  </si>
  <si>
    <t>16226625054</t>
  </si>
  <si>
    <t>DSMZ:CAL-120</t>
  </si>
  <si>
    <t>SAMN10989564</t>
  </si>
  <si>
    <t>8614683525</t>
  </si>
  <si>
    <t>SRX5414483</t>
  </si>
  <si>
    <t>RNASeq-CAL120_BREAST</t>
  </si>
  <si>
    <t>CAL120_BREAST</t>
  </si>
  <si>
    <t>SRR8615271</t>
  </si>
  <si>
    <t>21369432136</t>
  </si>
  <si>
    <t>SAMN10988361</t>
  </si>
  <si>
    <t>12029003654</t>
  </si>
  <si>
    <t>carcinoma (clear_cell_renal_cell_carcinoma)</t>
  </si>
  <si>
    <t>SRX5414482</t>
  </si>
  <si>
    <t>RNASeq-CAKI2_KIDNEY</t>
  </si>
  <si>
    <t>CAKI2_KIDNEY</t>
  </si>
  <si>
    <t>SRR8615272</t>
  </si>
  <si>
    <t>49</t>
  </si>
  <si>
    <t>16272128180</t>
  </si>
  <si>
    <t>ATCC:Caki-1</t>
  </si>
  <si>
    <t>SAMN10987640</t>
  </si>
  <si>
    <t>8123912841</t>
  </si>
  <si>
    <t>SRX5414481</t>
  </si>
  <si>
    <t>RNASeq-CAKI1_KIDNEY</t>
  </si>
  <si>
    <t>CAKI1_KIDNEY</t>
  </si>
  <si>
    <t>SRR8615273</t>
  </si>
  <si>
    <t>19</t>
  </si>
  <si>
    <t>18432294768</t>
  </si>
  <si>
    <t>DSMZ:CADO-ES1</t>
  </si>
  <si>
    <t>SAMN10988559</t>
  </si>
  <si>
    <t>10281425911</t>
  </si>
  <si>
    <t>Ewings_sarcoma-peripheral_primitive_neuroectodermal_tumour</t>
  </si>
  <si>
    <t>SRX5414480</t>
  </si>
  <si>
    <t>RNASeq-CADOES1_BONE</t>
  </si>
  <si>
    <t>CADOES1_BONE</t>
  </si>
  <si>
    <t>SRR8615275</t>
  </si>
  <si>
    <t>71</t>
  </si>
  <si>
    <t>18984062414</t>
  </si>
  <si>
    <t>SAMN10988293</t>
  </si>
  <si>
    <t>10113984519</t>
  </si>
  <si>
    <t>SRX5414478</t>
  </si>
  <si>
    <t>RNASeq-HEC1A_ENDOMETRIUM</t>
  </si>
  <si>
    <t>HEC1A_ENDOMETRIUM</t>
  </si>
  <si>
    <t>SRR8615276</t>
  </si>
  <si>
    <t>18399478050</t>
  </si>
  <si>
    <t>HSSRB</t>
  </si>
  <si>
    <t>SAMN10987651</t>
  </si>
  <si>
    <t>9047652756</t>
  </si>
  <si>
    <t>SRX5414477</t>
  </si>
  <si>
    <t>RNASeq-HEC151_ENDOMETRIUM</t>
  </si>
  <si>
    <t>HEC151_ENDOMETRIUM</t>
  </si>
  <si>
    <t>SRR8615277</t>
  </si>
  <si>
    <t>19740738860</t>
  </si>
  <si>
    <t>SAMN10987841</t>
  </si>
  <si>
    <t>9790575952</t>
  </si>
  <si>
    <t>SRX5414476</t>
  </si>
  <si>
    <t>RNASeq-HEC108_ENDOMETRIUM</t>
  </si>
  <si>
    <t>HEC108_ENDOMETRIUM</t>
  </si>
  <si>
    <t>SRR8615278</t>
  </si>
  <si>
    <t>50</t>
  </si>
  <si>
    <t>18577600640</t>
  </si>
  <si>
    <t>DSMZ:HDQ-P1</t>
  </si>
  <si>
    <t>SAMN10988509</t>
  </si>
  <si>
    <t>9171920555</t>
  </si>
  <si>
    <t>SRX5414475</t>
  </si>
  <si>
    <t>RNASeq-HDQP1_BREAST</t>
  </si>
  <si>
    <t>HDQP1_BREAST</t>
  </si>
  <si>
    <t>SRR8615279</t>
  </si>
  <si>
    <t>29</t>
  </si>
  <si>
    <t>20633883274</t>
  </si>
  <si>
    <t>SAMN10988283</t>
  </si>
  <si>
    <t>10310605940</t>
  </si>
  <si>
    <t>lymphoid_neoplasm (Hodgkin_lymphoma)</t>
  </si>
  <si>
    <t>SRX5414474</t>
  </si>
  <si>
    <t>RNASeq-HDMYZ_HAEMATOPOIETIC_AND_LYMPHOID_TISSUE</t>
  </si>
  <si>
    <t>HDMYZ_HAEMATOPOIETIC_AND_LYMPHOID_TISSUE</t>
  </si>
  <si>
    <t>SRR8615280</t>
  </si>
  <si>
    <t>16713103876</t>
  </si>
  <si>
    <t>DSMZ:HDLM-2</t>
  </si>
  <si>
    <t>SAMN10988513</t>
  </si>
  <si>
    <t>7636670706</t>
  </si>
  <si>
    <t>SRX5414473</t>
  </si>
  <si>
    <t>RNASeq-HDLM2_HAEMATOPOIETIC_AND_LYMPHOID_TISSUE</t>
  </si>
  <si>
    <t>HDLM2_HAEMATOPOIETIC_AND_LYMPHOID_TISSUE</t>
  </si>
  <si>
    <t>SRR8615281</t>
  </si>
  <si>
    <t>17097595726</t>
  </si>
  <si>
    <t>SAMN10987770</t>
  </si>
  <si>
    <t>8460067159</t>
  </si>
  <si>
    <t>SRX5414472</t>
  </si>
  <si>
    <t>RNASeq-HCT15_LARGE_INTESTINE</t>
  </si>
  <si>
    <t>HCT15_LARGE_INTESTINE</t>
  </si>
  <si>
    <t>SRR8615282</t>
  </si>
  <si>
    <t>16946894434</t>
  </si>
  <si>
    <t>SAMN10988251</t>
  </si>
  <si>
    <t>8428714087</t>
  </si>
  <si>
    <t>HCT 116</t>
  </si>
  <si>
    <t>SRX5414471</t>
  </si>
  <si>
    <t>RNASeq-HCT116_LARGE_INTESTINE</t>
  </si>
  <si>
    <t>HCT116_LARGE_INTESTINE</t>
  </si>
  <si>
    <t>SRR8615283</t>
  </si>
  <si>
    <t>18551489110</t>
  </si>
  <si>
    <t>KCLB:HCC-95</t>
  </si>
  <si>
    <t>SAMN10987960</t>
  </si>
  <si>
    <t>9066864566</t>
  </si>
  <si>
    <t>SRX5414470</t>
  </si>
  <si>
    <t>RNASeq-HCC95_LUNG</t>
  </si>
  <si>
    <t>HCC95_LUNG</t>
  </si>
  <si>
    <t>SRR8615284</t>
  </si>
  <si>
    <t>39</t>
  </si>
  <si>
    <t>20508601864</t>
  </si>
  <si>
    <t>ATCC:HCC827</t>
  </si>
  <si>
    <t>SAMN10988440</t>
  </si>
  <si>
    <t>10868868900</t>
  </si>
  <si>
    <t>HCC827</t>
  </si>
  <si>
    <t>SRX5414469</t>
  </si>
  <si>
    <t>RNASeq-HCC827_LUNG</t>
  </si>
  <si>
    <t>HCC827_LUNG</t>
  </si>
  <si>
    <t>SRR8615285</t>
  </si>
  <si>
    <t>17274193418</t>
  </si>
  <si>
    <t>DSMZ:EJM</t>
  </si>
  <si>
    <t>SAMN10989569</t>
  </si>
  <si>
    <t>9341343325</t>
  </si>
  <si>
    <t>lymphoid_neoplasm (plasma_cell_myeloma)</t>
  </si>
  <si>
    <t>SRX5414468</t>
  </si>
  <si>
    <t>RNASeq-EJM_HAEMATOPOIETIC_AND_LYMPHOID_TISSUE</t>
  </si>
  <si>
    <t>EJM_HAEMATOPOIETIC_AND_LYMPHOID_TISSUE</t>
  </si>
  <si>
    <t>SRR8615286</t>
  </si>
  <si>
    <t>17438898158</t>
  </si>
  <si>
    <t>Garraway Lab</t>
  </si>
  <si>
    <t>SAMN10989588</t>
  </si>
  <si>
    <t>9355627186</t>
  </si>
  <si>
    <t>SRX5414467</t>
  </si>
  <si>
    <t>RNASeq-EKVX_LUNG</t>
  </si>
  <si>
    <t>EKVX_LUNG</t>
  </si>
  <si>
    <t>SRR8615287</t>
  </si>
  <si>
    <t>36</t>
  </si>
  <si>
    <t>14595824514</t>
  </si>
  <si>
    <t>SAMN10988215</t>
  </si>
  <si>
    <t>7266665898</t>
  </si>
  <si>
    <t>EFO-27</t>
  </si>
  <si>
    <t>carcinoma (mucinous_carcinoma)</t>
  </si>
  <si>
    <t>SRX5414466</t>
  </si>
  <si>
    <t>RNASeq-EFO27_OVARY</t>
  </si>
  <si>
    <t>EFO27_OVARY</t>
  </si>
  <si>
    <t>SRR8615288</t>
  </si>
  <si>
    <t>21129342006</t>
  </si>
  <si>
    <t>DSMZ:EHEB</t>
  </si>
  <si>
    <t>SAMN10988486</t>
  </si>
  <si>
    <t>11931034302</t>
  </si>
  <si>
    <t>lymphoid_neoplasm (chronic_lymphocytic_leukaemia-small_lymphocytic_lymphoma)</t>
  </si>
  <si>
    <t>SRX5414465</t>
  </si>
  <si>
    <t>RNASeq-EHEB_HAEMATOPOIETIC_AND_LYMPHOID_TISSUE</t>
  </si>
  <si>
    <t>EHEB_HAEMATOPOIETIC_AND_LYMPHOID_TISSUE</t>
  </si>
  <si>
    <t>SRR8615289</t>
  </si>
  <si>
    <t>18050049764</t>
  </si>
  <si>
    <t>DSMZ:EFM-19</t>
  </si>
  <si>
    <t>SAMN10988267</t>
  </si>
  <si>
    <t>9671542852</t>
  </si>
  <si>
    <t>SRX5414464</t>
  </si>
  <si>
    <t>RNASeq-EFM19_BREAST</t>
  </si>
  <si>
    <t>EFM19_BREAST</t>
  </si>
  <si>
    <t>SRR8615291</t>
  </si>
  <si>
    <t>18802999512</t>
  </si>
  <si>
    <t>DSMZ:EFE-184</t>
  </si>
  <si>
    <t>SAMN10987812</t>
  </si>
  <si>
    <t>10074398514</t>
  </si>
  <si>
    <t>SRX5414462</t>
  </si>
  <si>
    <t>RNASeq-EFE184_ENDOMETRIUM</t>
  </si>
  <si>
    <t>EFE184_ENDOMETRIUM</t>
  </si>
  <si>
    <t>SRR8615292</t>
  </si>
  <si>
    <t>46</t>
  </si>
  <si>
    <t>24186584736</t>
  </si>
  <si>
    <t>SAMN10988213</t>
  </si>
  <si>
    <t>13419881688</t>
  </si>
  <si>
    <t>SRX5414461</t>
  </si>
  <si>
    <t>RNASeq-EFM192A_BREAST</t>
  </si>
  <si>
    <t>EFM192A_BREAST</t>
  </si>
  <si>
    <t>SRR8615293</t>
  </si>
  <si>
    <t>5</t>
  </si>
  <si>
    <t>23899716860</t>
  </si>
  <si>
    <t>DSMZ:EM-2</t>
  </si>
  <si>
    <t>SAMN10988561</t>
  </si>
  <si>
    <t>13323259630</t>
  </si>
  <si>
    <t>SRX5414460</t>
  </si>
  <si>
    <t>RNASeq-EM2_HAEMATOPOIETIC_AND_LYMPHOID_TISSUE</t>
  </si>
  <si>
    <t>EM2_HAEMATOPOIETIC_AND_LYMPHOID_TISSUE</t>
  </si>
  <si>
    <t>SRR8615294</t>
  </si>
  <si>
    <t>20004519954</t>
  </si>
  <si>
    <t>DSMZ:EN</t>
  </si>
  <si>
    <t>SAMN10988280</t>
  </si>
  <si>
    <t>11199521225</t>
  </si>
  <si>
    <t>SRX5414459</t>
  </si>
  <si>
    <t>RNASeq-EN_ENDOMETRIUM</t>
  </si>
  <si>
    <t>EN_ENDOMETRIUM</t>
  </si>
  <si>
    <t>SRR8615295</t>
  </si>
  <si>
    <t>24285466564</t>
  </si>
  <si>
    <t>RIKEN:PK-45H</t>
  </si>
  <si>
    <t>SAMN10988107</t>
  </si>
  <si>
    <t>13069685038</t>
  </si>
  <si>
    <t>SRX5414458</t>
  </si>
  <si>
    <t>RNASeq-PK45H_PANCREAS</t>
  </si>
  <si>
    <t>PK45H_PANCREAS</t>
  </si>
  <si>
    <t>SRR8615296</t>
  </si>
  <si>
    <t>16595930342</t>
  </si>
  <si>
    <t>RIKEN:PK-1</t>
  </si>
  <si>
    <t>SAMN10988147</t>
  </si>
  <si>
    <t>8293823915</t>
  </si>
  <si>
    <t>SRX5414457</t>
  </si>
  <si>
    <t>RNASeq-PK1_PANCREAS</t>
  </si>
  <si>
    <t>PK1_PANCREAS</t>
  </si>
  <si>
    <t>SRR8615297</t>
  </si>
  <si>
    <t>17281331694</t>
  </si>
  <si>
    <t>ATCC:DU4475</t>
  </si>
  <si>
    <t>SAMN10987660</t>
  </si>
  <si>
    <t>8668131709</t>
  </si>
  <si>
    <t>DU4475</t>
  </si>
  <si>
    <t>SRX5414456</t>
  </si>
  <si>
    <t>RNASeq-DU4475_BREAST</t>
  </si>
  <si>
    <t>DU4475_BREAST</t>
  </si>
  <si>
    <t>SRR8615298</t>
  </si>
  <si>
    <t>67</t>
  </si>
  <si>
    <t>17484493396</t>
  </si>
  <si>
    <t>ECACC:PE/CA-PJ41 (clone D2)</t>
  </si>
  <si>
    <t>SAMN10988012</t>
  </si>
  <si>
    <t>9413258971</t>
  </si>
  <si>
    <t>PE/CA-PJ41 (clone D2)</t>
  </si>
  <si>
    <t>SRX5414455</t>
  </si>
  <si>
    <t>RNASeq-PECAPJ41CLONED2_UPPER_AERODIGESTIVE_TRACT</t>
  </si>
  <si>
    <t>PECAPJ41CLONED2_UPPER_AERODIGESTIVE_TRACT</t>
  </si>
  <si>
    <t>SRR8615300</t>
  </si>
  <si>
    <t>12874566152</t>
  </si>
  <si>
    <t>ATCC:DU 145</t>
  </si>
  <si>
    <t>SAMN10988253</t>
  </si>
  <si>
    <t>6457973317</t>
  </si>
  <si>
    <t>DU 145</t>
  </si>
  <si>
    <t>SRX5414453</t>
  </si>
  <si>
    <t>RNASeq-DU145_PROSTATE</t>
  </si>
  <si>
    <t>DU145_PROSTATE</t>
  </si>
  <si>
    <t>prostate</t>
  </si>
  <si>
    <t>SRR8615301</t>
  </si>
  <si>
    <t>20043657050</t>
  </si>
  <si>
    <t>SAMN10989619</t>
  </si>
  <si>
    <t>10688262627</t>
  </si>
  <si>
    <t>PC9</t>
  </si>
  <si>
    <t>SRX5414452</t>
  </si>
  <si>
    <t>RNASeq-PC9_LUNG</t>
  </si>
  <si>
    <t>PC9_LUNG</t>
  </si>
  <si>
    <t>SRR8615302</t>
  </si>
  <si>
    <t>23308140266</t>
  </si>
  <si>
    <t>ATCC:Pfeiffer</t>
  </si>
  <si>
    <t>SAMN10988533</t>
  </si>
  <si>
    <t>12594147611</t>
  </si>
  <si>
    <t>lymphoid_neoplasm (diffuse_large_B_cell_lymphoma)</t>
  </si>
  <si>
    <t>SRX5414451</t>
  </si>
  <si>
    <t>RNASeq-PFEIFFER_HAEMATOPOIETIC_AND_LYMPHOID_TISSUE</t>
  </si>
  <si>
    <t>PFEIFFER_HAEMATOPOIETIC_AND_LYMPHOID_TISSUE</t>
  </si>
  <si>
    <t>SRR8615303</t>
  </si>
  <si>
    <t>6</t>
  </si>
  <si>
    <t>19076573970</t>
  </si>
  <si>
    <t>DSMZ:PF-382</t>
  </si>
  <si>
    <t>SAMN10988497</t>
  </si>
  <si>
    <t>10304979056</t>
  </si>
  <si>
    <t>lymphoid_neoplasm (acute_lymphoblastic_T_cell_leukaemia)</t>
  </si>
  <si>
    <t>SRX5414450</t>
  </si>
  <si>
    <t>RNASeq-PF382_HAEMATOPOIETIC_AND_LYMPHOID_TISSUE</t>
  </si>
  <si>
    <t>PF382_HAEMATOPOIETIC_AND_LYMPHOID_TISSUE</t>
  </si>
  <si>
    <t>SRR8615304</t>
  </si>
  <si>
    <t>4</t>
  </si>
  <si>
    <t>20896584072</t>
  </si>
  <si>
    <t>HSRRB</t>
  </si>
  <si>
    <t>SAMN10988124</t>
  </si>
  <si>
    <t>11222831907</t>
  </si>
  <si>
    <t>SRX5414449</t>
  </si>
  <si>
    <t>RNASeq-PEER_HAEMATOPOIETIC_AND_LYMPHOID_TISSUE</t>
  </si>
  <si>
    <t>PEER_HAEMATOPOIETIC_AND_LYMPHOID_TISSUE</t>
  </si>
  <si>
    <t>SRR8615306</t>
  </si>
  <si>
    <t>20309579546</t>
  </si>
  <si>
    <t>KCLB:SNU-308</t>
  </si>
  <si>
    <t>SAMN10988081</t>
  </si>
  <si>
    <t>10953452293</t>
  </si>
  <si>
    <t>SRX5414447</t>
  </si>
  <si>
    <t>RNASeq-SNU308_BILIARY_TRACT</t>
  </si>
  <si>
    <t>SNU308_BILIARY_TRACT</t>
  </si>
  <si>
    <t>biliary_tract</t>
  </si>
  <si>
    <t>SRR8615307</t>
  </si>
  <si>
    <t>17414934292</t>
  </si>
  <si>
    <t>KCLB:SNU-283</t>
  </si>
  <si>
    <t>SAMN10988079</t>
  </si>
  <si>
    <t>8055276789</t>
  </si>
  <si>
    <t>SRX5414446</t>
  </si>
  <si>
    <t>RNASeq-SNU283_LARGE_INTESTINE</t>
  </si>
  <si>
    <t>SNU283_LARGE_INTESTINE</t>
  </si>
  <si>
    <t>SRR8615308</t>
  </si>
  <si>
    <t>19983963424</t>
  </si>
  <si>
    <t>KCLB:SNU-245</t>
  </si>
  <si>
    <t>SAMN10988083</t>
  </si>
  <si>
    <t>10753671373</t>
  </si>
  <si>
    <t>SNU-245</t>
  </si>
  <si>
    <t>SRX5414445</t>
  </si>
  <si>
    <t>RNASeq-SNU245_BILIARY_TRACT</t>
  </si>
  <si>
    <t>SNU245_BILIARY_TRACT</t>
  </si>
  <si>
    <t>SRR8615310</t>
  </si>
  <si>
    <t>42</t>
  </si>
  <si>
    <t>24721574868</t>
  </si>
  <si>
    <t>SAMN10987942</t>
  </si>
  <si>
    <t>13321548294</t>
  </si>
  <si>
    <t>carcinoma (hepatocellular_carcinoma)</t>
  </si>
  <si>
    <t>SRX5414443</t>
  </si>
  <si>
    <t>RNASeq-SNU398_LIVER</t>
  </si>
  <si>
    <t>SNU398_LIVER</t>
  </si>
  <si>
    <t>SRR8615311</t>
  </si>
  <si>
    <t>41</t>
  </si>
  <si>
    <t>15622913512</t>
  </si>
  <si>
    <t>ATCC:SNU-387</t>
  </si>
  <si>
    <t>SAMN10987947</t>
  </si>
  <si>
    <t>7878715597</t>
  </si>
  <si>
    <t>SRX5414442</t>
  </si>
  <si>
    <t>RNASeq-SNU387_LIVER</t>
  </si>
  <si>
    <t>SNU387_LIVER</t>
  </si>
  <si>
    <t>SRR8615312</t>
  </si>
  <si>
    <t>22565708456</t>
  </si>
  <si>
    <t>KCLB:SNU-349</t>
  </si>
  <si>
    <t>SAMN10988037</t>
  </si>
  <si>
    <t>12117472831</t>
  </si>
  <si>
    <t>SRX5414441</t>
  </si>
  <si>
    <t>RNASeq-SNU349_KIDNEY</t>
  </si>
  <si>
    <t>SNU349_KIDNEY</t>
  </si>
  <si>
    <t>SRR8615313</t>
  </si>
  <si>
    <t>24185515954</t>
  </si>
  <si>
    <t>KCLB:SNU-324</t>
  </si>
  <si>
    <t>SAMN10987733</t>
  </si>
  <si>
    <t>13026281161</t>
  </si>
  <si>
    <t>SRX5414440</t>
  </si>
  <si>
    <t>RNASeq-SNU324_PANCREAS</t>
  </si>
  <si>
    <t>SNU324_PANCREAS</t>
  </si>
  <si>
    <t>SRR8615314</t>
  </si>
  <si>
    <t>3</t>
  </si>
  <si>
    <t>21172102982</t>
  </si>
  <si>
    <t>DSMZ:NALM-1</t>
  </si>
  <si>
    <t>SAMN10988498</t>
  </si>
  <si>
    <t>11180555889</t>
  </si>
  <si>
    <t>African_american</t>
  </si>
  <si>
    <t>SRX5414439</t>
  </si>
  <si>
    <t>RNASeq-NALM1_HAEMATOPOIETIC_AND_LYMPHOID_TISSUE</t>
  </si>
  <si>
    <t>NALM1_HAEMATOPOIETIC_AND_LYMPHOID_TISSUE</t>
  </si>
  <si>
    <t>SRR8615315</t>
  </si>
  <si>
    <t>75</t>
  </si>
  <si>
    <t>23335050100</t>
  </si>
  <si>
    <t>DSMZ:CAL-54</t>
  </si>
  <si>
    <t>SAMN10988487</t>
  </si>
  <si>
    <t>13026353144</t>
  </si>
  <si>
    <t>carcinoma (renal_cell_carcinoma)</t>
  </si>
  <si>
    <t>SRX5414438</t>
  </si>
  <si>
    <t>RNASeq-CAL54_KIDNEY</t>
  </si>
  <si>
    <t>CAL54_KIDNEY</t>
  </si>
  <si>
    <t>SRR8615316</t>
  </si>
  <si>
    <t>53</t>
  </si>
  <si>
    <t>21454590690</t>
  </si>
  <si>
    <t>KCLB:SNU-410</t>
  </si>
  <si>
    <t>SAMN10988085</t>
  </si>
  <si>
    <t>11515923661</t>
  </si>
  <si>
    <t>SRX5414437</t>
  </si>
  <si>
    <t>RNASeq-SNU410_PANCREAS</t>
  </si>
  <si>
    <t>SNU410_PANCREAS</t>
  </si>
  <si>
    <t>SRR8615317</t>
  </si>
  <si>
    <t>37</t>
  </si>
  <si>
    <t>17916364548</t>
  </si>
  <si>
    <t>KCLB:SNU-407</t>
  </si>
  <si>
    <t>SAMN10988068</t>
  </si>
  <si>
    <t>9030629674</t>
  </si>
  <si>
    <t>SRX5414436</t>
  </si>
  <si>
    <t>RNASeq-SNU407_LARGE_INTESTINE</t>
  </si>
  <si>
    <t>SNU407_LARGE_INTESTINE</t>
  </si>
  <si>
    <t>SRR8615318</t>
  </si>
  <si>
    <t>24132285924</t>
  </si>
  <si>
    <t>DSMZ:NALM-19</t>
  </si>
  <si>
    <t>SAMN10988461</t>
  </si>
  <si>
    <t>12702764030</t>
  </si>
  <si>
    <t>SRX5414435</t>
  </si>
  <si>
    <t>RNASeq-NALM19_HAEMATOPOIETIC_AND_LYMPHOID_TISSUE</t>
  </si>
  <si>
    <t>NALM19_HAEMATOPOIETIC_AND_LYMPHOID_TISSUE</t>
  </si>
  <si>
    <t>SRR8615319</t>
  </si>
  <si>
    <t>17866509534</t>
  </si>
  <si>
    <t>SAMN10987975</t>
  </si>
  <si>
    <t>8189185255</t>
  </si>
  <si>
    <t>Hs 751.T</t>
  </si>
  <si>
    <t>SRX5414434</t>
  </si>
  <si>
    <t>RNASeq-HS751T_FIBROBLAST</t>
  </si>
  <si>
    <t>HS751T_FIBROBLAST</t>
  </si>
  <si>
    <t>SRR8615320</t>
  </si>
  <si>
    <t>15285803792</t>
  </si>
  <si>
    <t>SAMN10988214</t>
  </si>
  <si>
    <t>8099614603</t>
  </si>
  <si>
    <t>Hs 766T</t>
  </si>
  <si>
    <t>SRX5414433</t>
  </si>
  <si>
    <t>RNASeq-HS766T_PANCREAS</t>
  </si>
  <si>
    <t>HS766T_PANCREAS</t>
  </si>
  <si>
    <t>SRR8615321</t>
  </si>
  <si>
    <t>15817758672</t>
  </si>
  <si>
    <t>ATCC:Hs 742.T</t>
  </si>
  <si>
    <t>SAMN10987685</t>
  </si>
  <si>
    <t>7740670732</t>
  </si>
  <si>
    <t>Hs 742.T</t>
  </si>
  <si>
    <t>SRX5414432</t>
  </si>
  <si>
    <t>RNASeq-HS742T_FIBROBLAST</t>
  </si>
  <si>
    <t>HS742T_FIBROBLAST</t>
  </si>
  <si>
    <t>SRR8615322</t>
  </si>
  <si>
    <t>20065263980</t>
  </si>
  <si>
    <t>SAMN10987647</t>
  </si>
  <si>
    <t>9883717084</t>
  </si>
  <si>
    <t>Hs 746T</t>
  </si>
  <si>
    <t>SRX5414431</t>
  </si>
  <si>
    <t>RNASeq-HS746T_STOMACH</t>
  </si>
  <si>
    <t>HS746T_STOMACH</t>
  </si>
  <si>
    <t>SRR8615323</t>
  </si>
  <si>
    <t>9</t>
  </si>
  <si>
    <t>18184076966</t>
  </si>
  <si>
    <t>SAMN10988161</t>
  </si>
  <si>
    <t>8906771822</t>
  </si>
  <si>
    <t>Hs 822.T</t>
  </si>
  <si>
    <t>SRX5414430</t>
  </si>
  <si>
    <t>RNASeq-HS822T_FIBROBLAST</t>
  </si>
  <si>
    <t>HS822T_FIBROBLAST</t>
  </si>
  <si>
    <t>SRR8615324</t>
  </si>
  <si>
    <t>15868148986</t>
  </si>
  <si>
    <t>SAMN10988445</t>
  </si>
  <si>
    <t>7793079429</t>
  </si>
  <si>
    <t>Hs 834.T</t>
  </si>
  <si>
    <t>SRX5414429</t>
  </si>
  <si>
    <t>RNASeq-HS834T_FIBROBLAST</t>
  </si>
  <si>
    <t>HS834T_FIBROBLAST</t>
  </si>
  <si>
    <t>SRR8615325</t>
  </si>
  <si>
    <t>18031715032</t>
  </si>
  <si>
    <t>SAMN10988131</t>
  </si>
  <si>
    <t>8836827939</t>
  </si>
  <si>
    <t>Hs 819.T</t>
  </si>
  <si>
    <t>SRX5414428</t>
  </si>
  <si>
    <t>RNASeq-HS819T_FIBROBLAST</t>
  </si>
  <si>
    <t>HS819T_FIBROBLAST</t>
  </si>
  <si>
    <t>SRR8615326</t>
  </si>
  <si>
    <t>31</t>
  </si>
  <si>
    <t>20100999800</t>
  </si>
  <si>
    <t>SAMN10988537</t>
  </si>
  <si>
    <t>9926228493</t>
  </si>
  <si>
    <t>Hs 821.T</t>
  </si>
  <si>
    <t>giant_cell_tumour</t>
  </si>
  <si>
    <t>SRX5414427</t>
  </si>
  <si>
    <t>RNASeq-HS821T_FIBROBLAST</t>
  </si>
  <si>
    <t>HS821T_FIBROBLAST</t>
  </si>
  <si>
    <t>SRR8615327</t>
  </si>
  <si>
    <t>15263357956</t>
  </si>
  <si>
    <t>ATCC:Hs 839.T</t>
  </si>
  <si>
    <t>SAMN10988128</t>
  </si>
  <si>
    <t>7563198009</t>
  </si>
  <si>
    <t>Hs 839.T</t>
  </si>
  <si>
    <t>SRX5414426</t>
  </si>
  <si>
    <t>RNASeq-HS839T_FIBROBLAST</t>
  </si>
  <si>
    <t>HS839T_FIBROBLAST</t>
  </si>
  <si>
    <t>SRR8615329</t>
  </si>
  <si>
    <t>17514431008</t>
  </si>
  <si>
    <t>ATCC:NCI-H1105</t>
  </si>
  <si>
    <t>SAMN10987999</t>
  </si>
  <si>
    <t>8584437207</t>
  </si>
  <si>
    <t>SRX5414424</t>
  </si>
  <si>
    <t>RNASeq-NCIH1105_LUNG</t>
  </si>
  <si>
    <t>NCIH1105_LUNG</t>
  </si>
  <si>
    <t>SRR8615330</t>
  </si>
  <si>
    <t>18323353946</t>
  </si>
  <si>
    <t>SAMN10988409</t>
  </si>
  <si>
    <t>9816253118</t>
  </si>
  <si>
    <t>SF767</t>
  </si>
  <si>
    <t>glioma (astrocytoma_Grade_III-IV)</t>
  </si>
  <si>
    <t>SRX5414423</t>
  </si>
  <si>
    <t>RNASeq-SF767_CERVIX</t>
  </si>
  <si>
    <t>SF767_CERVIX</t>
  </si>
  <si>
    <t>SRR8615331</t>
  </si>
  <si>
    <t>20836565428</t>
  </si>
  <si>
    <t>ATCC:NCI-H1092</t>
  </si>
  <si>
    <t>SAMN10987995</t>
  </si>
  <si>
    <t>10341656297</t>
  </si>
  <si>
    <t>SRX5414422</t>
  </si>
  <si>
    <t>RNASeq-NCIH1092_LUNG</t>
  </si>
  <si>
    <t>NCIH1092_LUNG</t>
  </si>
  <si>
    <t>SRR8615332</t>
  </si>
  <si>
    <t>17079575710</t>
  </si>
  <si>
    <t>SAMN10988421</t>
  </si>
  <si>
    <t>9153060566</t>
  </si>
  <si>
    <t>UOK101</t>
  </si>
  <si>
    <t>SRX5414421</t>
  </si>
  <si>
    <t>RNASeq-UOK101_KIDNEY</t>
  </si>
  <si>
    <t>UOK101_KIDNEY</t>
  </si>
  <si>
    <t>SRR8615333</t>
  </si>
  <si>
    <t>14373721474</t>
  </si>
  <si>
    <t>SAMN10989590</t>
  </si>
  <si>
    <t>7142807544</t>
  </si>
  <si>
    <t>UO-31</t>
  </si>
  <si>
    <t>SRX5414420</t>
  </si>
  <si>
    <t>RNASeq-UO31_KIDNEY</t>
  </si>
  <si>
    <t>UO31_KIDNEY</t>
  </si>
  <si>
    <t>SRR8615334</t>
  </si>
  <si>
    <t>19922584512</t>
  </si>
  <si>
    <t>ATCC:UM-UC-3</t>
  </si>
  <si>
    <t>SAMN10987601</t>
  </si>
  <si>
    <t>9869297742</t>
  </si>
  <si>
    <t>SRX5414419</t>
  </si>
  <si>
    <t>RNASeq-UMUC3_URINARY_TRACT</t>
  </si>
  <si>
    <t>UMUC3_URINARY_TRACT</t>
  </si>
  <si>
    <t>SRR8615335</t>
  </si>
  <si>
    <t>12424224726</t>
  </si>
  <si>
    <t>ECACC:UM-UC-1</t>
  </si>
  <si>
    <t>SAMN10988038</t>
  </si>
  <si>
    <t>5966185868</t>
  </si>
  <si>
    <t>SRX5414418</t>
  </si>
  <si>
    <t>RNASeq-UMUC1_URINARY_TRACT</t>
  </si>
  <si>
    <t>UMUC1_URINARY_TRACT</t>
  </si>
  <si>
    <t>SRR8615336</t>
  </si>
  <si>
    <t>11605688406</t>
  </si>
  <si>
    <t>ECACC:U-BLC1</t>
  </si>
  <si>
    <t>SAMN10987727</t>
  </si>
  <si>
    <t>5493859425</t>
  </si>
  <si>
    <t>U-BLC1</t>
  </si>
  <si>
    <t>SRX5414417</t>
  </si>
  <si>
    <t>RNASeq-UBLC1_URINARY_TRACT</t>
  </si>
  <si>
    <t>UBLC1_URINARY_TRACT</t>
  </si>
  <si>
    <t>SRR8615337</t>
  </si>
  <si>
    <t>19189302090</t>
  </si>
  <si>
    <t>ATCC:UACC-893</t>
  </si>
  <si>
    <t>SAMN10988479</t>
  </si>
  <si>
    <t>9600967818</t>
  </si>
  <si>
    <t>SRX5414416</t>
  </si>
  <si>
    <t>RNASeq-UACC893_BREAST</t>
  </si>
  <si>
    <t>UACC893_BREAST</t>
  </si>
  <si>
    <t>SRR8615338</t>
  </si>
  <si>
    <t>16717514748</t>
  </si>
  <si>
    <t>ATCC:UACC-812</t>
  </si>
  <si>
    <t>SAMN10988448</t>
  </si>
  <si>
    <t>8093108678</t>
  </si>
  <si>
    <t>SRX5414415</t>
  </si>
  <si>
    <t>RNASeq-UACC812_BREAST</t>
  </si>
  <si>
    <t>UACC812_BREAST</t>
  </si>
  <si>
    <t>SRR8615339</t>
  </si>
  <si>
    <t>17436431132</t>
  </si>
  <si>
    <t>SAMN10987794</t>
  </si>
  <si>
    <t>8615754130</t>
  </si>
  <si>
    <t>SRX5414414</t>
  </si>
  <si>
    <t>RNASeq-UACC62_SKIN</t>
  </si>
  <si>
    <t>UACC62_SKIN</t>
  </si>
  <si>
    <t>SRR8615340</t>
  </si>
  <si>
    <t>14275173552</t>
  </si>
  <si>
    <t>NCI/DCTD</t>
  </si>
  <si>
    <t>SAMN10988377</t>
  </si>
  <si>
    <t>7176097972</t>
  </si>
  <si>
    <t>SRX5414413</t>
  </si>
  <si>
    <t>RNASeq-UACC257_SKIN</t>
  </si>
  <si>
    <t>UACC257_SKIN</t>
  </si>
  <si>
    <t>SRR8615341</t>
  </si>
  <si>
    <t>17925385262</t>
  </si>
  <si>
    <t>ATCC:NCI-H1048</t>
  </si>
  <si>
    <t>SAMN10988119</t>
  </si>
  <si>
    <t>8902894814</t>
  </si>
  <si>
    <t>SRX5414412</t>
  </si>
  <si>
    <t>RNASeq-NCIH1048_LUNG</t>
  </si>
  <si>
    <t>NCIH1048_LUNG</t>
  </si>
  <si>
    <t>SRR8615342</t>
  </si>
  <si>
    <t>26780461282</t>
  </si>
  <si>
    <t>RIKEN:NCC-StC-K140</t>
  </si>
  <si>
    <t>SAMN10988058</t>
  </si>
  <si>
    <t>14117321087</t>
  </si>
  <si>
    <t>SRX5414411</t>
  </si>
  <si>
    <t>RNASeq-NCCSTCK140_STOMACH</t>
  </si>
  <si>
    <t>NCCSTCK140_STOMACH</t>
  </si>
  <si>
    <t>SRR8615343</t>
  </si>
  <si>
    <t>23</t>
  </si>
  <si>
    <t>19783351366</t>
  </si>
  <si>
    <t>DSMZ:NB-4</t>
  </si>
  <si>
    <t>SAMN10988571</t>
  </si>
  <si>
    <t>10418670918</t>
  </si>
  <si>
    <t>haematopoietic_neoplasm (acute_myeloid_leukaemia\, M3)</t>
  </si>
  <si>
    <t>SRX5414410</t>
  </si>
  <si>
    <t>RNASeq-NB4_HAEMATOPOIETIC_AND_LYMPHOID_TISSUE</t>
  </si>
  <si>
    <t>NB4_HAEMATOPOIETIC_AND_LYMPHOID_TISSUE</t>
  </si>
  <si>
    <t>SRR8615344</t>
  </si>
  <si>
    <t>2</t>
  </si>
  <si>
    <t>19586514284</t>
  </si>
  <si>
    <t>SAMN10988531</t>
  </si>
  <si>
    <t>9788454663</t>
  </si>
  <si>
    <t>SRX5414409</t>
  </si>
  <si>
    <t>RNASeq-NB1_AUTONOMIC_GANGLIA</t>
  </si>
  <si>
    <t>NB1_AUTONOMIC_GANGLIA</t>
  </si>
  <si>
    <t>autonomic_ganglia</t>
  </si>
  <si>
    <t>SRR8615345</t>
  </si>
  <si>
    <t>23457414226</t>
  </si>
  <si>
    <t>JCRB:NAMALWA</t>
  </si>
  <si>
    <t>SAMN10988039</t>
  </si>
  <si>
    <t>12648787351</t>
  </si>
  <si>
    <t>NAMALWA</t>
  </si>
  <si>
    <t>lymphoid_neoplasm (Burkitt_lymphoma)</t>
  </si>
  <si>
    <t>SRX5414408</t>
  </si>
  <si>
    <t>RNASeq-NAMALWA_HAEMATOPOIETIC_AND_LYMPHOID_TISSUE</t>
  </si>
  <si>
    <t>NAMALWA_HAEMATOPOIETIC_AND_LYMPHOID_TISSUE</t>
  </si>
  <si>
    <t>SRR8615347</t>
  </si>
  <si>
    <t>18894465920</t>
  </si>
  <si>
    <t>SAMN10987818</t>
  </si>
  <si>
    <t>10117616696</t>
  </si>
  <si>
    <t>SRX5414406</t>
  </si>
  <si>
    <t>RNASeq-KMS26_HAEMATOPOIETIC_AND_LYMPHOID_TISSUE</t>
  </si>
  <si>
    <t>KMS26_HAEMATOPOIETIC_AND_LYMPHOID_TISSUE</t>
  </si>
  <si>
    <t>SRR8615348</t>
  </si>
  <si>
    <t>52</t>
  </si>
  <si>
    <t>12746816100</t>
  </si>
  <si>
    <t>SAMN10987819</t>
  </si>
  <si>
    <t>6166312077</t>
  </si>
  <si>
    <t>SRX5414405</t>
  </si>
  <si>
    <t>RNASeq-KMS27_HAEMATOPOIETIC_AND_LYMPHOID_TISSUE</t>
  </si>
  <si>
    <t>KMS27_HAEMATOPOIETIC_AND_LYMPHOID_TISSUE</t>
  </si>
  <si>
    <t>SRR8615349</t>
  </si>
  <si>
    <t>22790990976</t>
  </si>
  <si>
    <t>SAMN10988070</t>
  </si>
  <si>
    <t>11445268731</t>
  </si>
  <si>
    <t>SRX5414404</t>
  </si>
  <si>
    <t>RNASeq-KMS20_HAEMATOPOIETIC_AND_LYMPHOID_TISSUE</t>
  </si>
  <si>
    <t>KMS20_HAEMATOPOIETIC_AND_LYMPHOID_TISSUE</t>
  </si>
  <si>
    <t>SRR8615350</t>
  </si>
  <si>
    <t>16195329194</t>
  </si>
  <si>
    <t>SAMN10987817</t>
  </si>
  <si>
    <t>7725138375</t>
  </si>
  <si>
    <t>SRX5414403</t>
  </si>
  <si>
    <t>RNASeq-KMS21BM_HAEMATOPOIETIC_AND_LYMPHOID_TISSUE</t>
  </si>
  <si>
    <t>KMS21BM_HAEMATOPOIETIC_AND_LYMPHOID_TISSUE</t>
  </si>
  <si>
    <t>SRR8615351</t>
  </si>
  <si>
    <t>17000838938</t>
  </si>
  <si>
    <t>DSMZ:KMS-12-BM</t>
  </si>
  <si>
    <t>SAMN10988243</t>
  </si>
  <si>
    <t>9046893634</t>
  </si>
  <si>
    <t>SRX5414402</t>
  </si>
  <si>
    <t>RNASeq-KMS12BM_HAEMATOPOIETIC_AND_LYMPHOID_TISSUE</t>
  </si>
  <si>
    <t>KMS12BM_HAEMATOPOIETIC_AND_LYMPHOID_TISSUE</t>
  </si>
  <si>
    <t>SRR8615352</t>
  </si>
  <si>
    <t>18337720994</t>
  </si>
  <si>
    <t>SAMN10987762</t>
  </si>
  <si>
    <t>9943237715</t>
  </si>
  <si>
    <t>SRX5414401</t>
  </si>
  <si>
    <t>RNASeq-KMS18_HAEMATOPOIETIC_AND_LYMPHOID_TISSUE</t>
  </si>
  <si>
    <t>KMS18_HAEMATOPOIETIC_AND_LYMPHOID_TISSUE</t>
  </si>
  <si>
    <t>SRR8615353</t>
  </si>
  <si>
    <t>14388822792</t>
  </si>
  <si>
    <t>SAMN10988116</t>
  </si>
  <si>
    <t>6788408973</t>
  </si>
  <si>
    <t>SRX5414400</t>
  </si>
  <si>
    <t>RNASeq-KMRC3_KIDNEY</t>
  </si>
  <si>
    <t>KMRC3_KIDNEY</t>
  </si>
  <si>
    <t>SRR8615354</t>
  </si>
  <si>
    <t>12945609350</t>
  </si>
  <si>
    <t>SAMN10987857</t>
  </si>
  <si>
    <t>6476829263</t>
  </si>
  <si>
    <t>SRX5414399</t>
  </si>
  <si>
    <t>RNASeq-KMS11_HAEMATOPOIETIC_AND_LYMPHOID_TISSUE</t>
  </si>
  <si>
    <t>KMS11_HAEMATOPOIETIC_AND_LYMPHOID_TISSUE</t>
  </si>
  <si>
    <t>SRR8615355</t>
  </si>
  <si>
    <t>14700002580</t>
  </si>
  <si>
    <t>SAMN10987836</t>
  </si>
  <si>
    <t>6898246004</t>
  </si>
  <si>
    <t>SRX5414398</t>
  </si>
  <si>
    <t>RNASeq-KMRC20_KIDNEY</t>
  </si>
  <si>
    <t>KMRC20_KIDNEY</t>
  </si>
  <si>
    <t>SRR8615356</t>
  </si>
  <si>
    <t>14726427008</t>
  </si>
  <si>
    <t>SAMN10988363</t>
  </si>
  <si>
    <t>6888207864</t>
  </si>
  <si>
    <t>SRX5414397</t>
  </si>
  <si>
    <t>RNASeq-KMRC2_KIDNEY</t>
  </si>
  <si>
    <t>KMRC2_KIDNEY</t>
  </si>
  <si>
    <t>SRR8615357</t>
  </si>
  <si>
    <t>12439687624</t>
  </si>
  <si>
    <t>SAMN10988299</t>
  </si>
  <si>
    <t>5912991608</t>
  </si>
  <si>
    <t>SRX5414396</t>
  </si>
  <si>
    <t>RNASeq-KELLY_AUTONOMIC_GANGLIA</t>
  </si>
  <si>
    <t>KELLY_AUTONOMIC_GANGLIA</t>
  </si>
  <si>
    <t>SRR8615358</t>
  </si>
  <si>
    <t>16472803060</t>
  </si>
  <si>
    <t>RIKEN:KE-97</t>
  </si>
  <si>
    <t>SAMN10987861</t>
  </si>
  <si>
    <t>8241923780</t>
  </si>
  <si>
    <t>SRX5414395</t>
  </si>
  <si>
    <t>RNASeq-KE97_HAEMATOPOIETIC_AND_LYMPHOID_TISSUE</t>
  </si>
  <si>
    <t>KE97_HAEMATOPOIETIC_AND_LYMPHOID_TISSUE</t>
  </si>
  <si>
    <t>SRR8615359</t>
  </si>
  <si>
    <t>19304476430</t>
  </si>
  <si>
    <t>SAMN10988386</t>
  </si>
  <si>
    <t>9597655733</t>
  </si>
  <si>
    <t>SRX5414394</t>
  </si>
  <si>
    <t>RNASeq-PATU8988T_PANCREAS</t>
  </si>
  <si>
    <t>PATU8988T_PANCREAS</t>
  </si>
  <si>
    <t>SRR8615360</t>
  </si>
  <si>
    <t>12099247934</t>
  </si>
  <si>
    <t>DSMZ:KASUMI-2</t>
  </si>
  <si>
    <t>SAMN10988450</t>
  </si>
  <si>
    <t>5771200627</t>
  </si>
  <si>
    <t>lymphoid_neoplasm (acute_lymphoblastic_B_cell_leukaemia\, L2)</t>
  </si>
  <si>
    <t>SRX5414393</t>
  </si>
  <si>
    <t>RNASeq-KASUMI2_HAEMATOPOIETIC_AND_LYMPHOID_TISSUE</t>
  </si>
  <si>
    <t>KASUMI2_HAEMATOPOIETIC_AND_LYMPHOID_TISSUE</t>
  </si>
  <si>
    <t>SRR8615361</t>
  </si>
  <si>
    <t>7</t>
  </si>
  <si>
    <t>17839967946</t>
  </si>
  <si>
    <t>SAMN10988020</t>
  </si>
  <si>
    <t>8793297021</t>
  </si>
  <si>
    <t>KASUMI-1</t>
  </si>
  <si>
    <t>haematopoietic_neoplasm (acute_myeloid_leukaemia\, M2)</t>
  </si>
  <si>
    <t>SRX5414392</t>
  </si>
  <si>
    <t>RNASeq-KASUMI1_HAEMATOPOIETIC_AND_LYMPHOID_TISSUE</t>
  </si>
  <si>
    <t>KASUMI1_HAEMATOPOIETIC_AND_LYMPHOID_TISSUE</t>
  </si>
  <si>
    <t>SRR8615362</t>
  </si>
  <si>
    <t>15126348426</t>
  </si>
  <si>
    <t>ATCC:KATO III</t>
  </si>
  <si>
    <t>SAMN10988331</t>
  </si>
  <si>
    <t>7541379313</t>
  </si>
  <si>
    <t>KATO III</t>
  </si>
  <si>
    <t>SRX5414391</t>
  </si>
  <si>
    <t>RNASeq-KATOIII_STOMACH</t>
  </si>
  <si>
    <t>KATOIII_STOMACH</t>
  </si>
  <si>
    <t>SRR8615363</t>
  </si>
  <si>
    <t>14901990056</t>
  </si>
  <si>
    <t>ATCC:Kasumi-6</t>
  </si>
  <si>
    <t>SAMN10988477</t>
  </si>
  <si>
    <t>7005917681</t>
  </si>
  <si>
    <t>SRX5414390</t>
  </si>
  <si>
    <t>RNASeq-KASUMI6_HAEMATOPOIETIC_AND_LYMPHOID_TISSUE</t>
  </si>
  <si>
    <t>KASUMI6_HAEMATOPOIETIC_AND_LYMPHOID_TISSUE</t>
  </si>
  <si>
    <t>SRR8615364</t>
  </si>
  <si>
    <t>11978868660</t>
  </si>
  <si>
    <t>SAMN10989606</t>
  </si>
  <si>
    <t>5477519675</t>
  </si>
  <si>
    <t>KD</t>
  </si>
  <si>
    <t>SRX5414389</t>
  </si>
  <si>
    <t>RNASeq-KD_SOFT_TISSUE</t>
  </si>
  <si>
    <t>KD_SOFT_TISSUE</t>
  </si>
  <si>
    <t>SRR8615365</t>
  </si>
  <si>
    <t>32</t>
  </si>
  <si>
    <t>13812705662</t>
  </si>
  <si>
    <t>DSMZ:KCL-22</t>
  </si>
  <si>
    <t>SAMN10988558</t>
  </si>
  <si>
    <t>6531111615</t>
  </si>
  <si>
    <t>SRX5414388</t>
  </si>
  <si>
    <t>RNASeq-KCL22_HAEMATOPOIETIC_AND_LYMPHOID_TISSUE</t>
  </si>
  <si>
    <t>KCL22_HAEMATOPOIETIC_AND_LYMPHOID_TISSUE</t>
  </si>
  <si>
    <t>SRR8615366</t>
  </si>
  <si>
    <t>19129438784</t>
  </si>
  <si>
    <t>RIKEN:KE-39</t>
  </si>
  <si>
    <t>SAMN10987859</t>
  </si>
  <si>
    <t>9588503743</t>
  </si>
  <si>
    <t>SRX5414387</t>
  </si>
  <si>
    <t>RNASeq-KE39_STOMACH</t>
  </si>
  <si>
    <t>KE39_STOMACH</t>
  </si>
  <si>
    <t>SRR8615368</t>
  </si>
  <si>
    <t>17</t>
  </si>
  <si>
    <t>10129131026</t>
  </si>
  <si>
    <t>DSMZ:SU-DHL-5</t>
  </si>
  <si>
    <t>SAMN10989557</t>
  </si>
  <si>
    <t>4781051323</t>
  </si>
  <si>
    <t>SRX5414385</t>
  </si>
  <si>
    <t>RNASeq-SUDHL5_HAEMATOPOIETIC_AND_LYMPHOID_TISSUE</t>
  </si>
  <si>
    <t>SUDHL5_HAEMATOPOIETIC_AND_LYMPHOID_TISSUE</t>
  </si>
  <si>
    <t>SRR8615369</t>
  </si>
  <si>
    <t>17851326204</t>
  </si>
  <si>
    <t>DSMZ:SU-DHL-6</t>
  </si>
  <si>
    <t>SAMN10989551</t>
  </si>
  <si>
    <t>8709222819</t>
  </si>
  <si>
    <t>SRX5414384</t>
  </si>
  <si>
    <t>RNASeq-SUDHL6_HAEMATOPOIETIC_AND_LYMPHOID_TISSUE</t>
  </si>
  <si>
    <t>SUDHL6_HAEMATOPOIETIC_AND_LYMPHOID_TISSUE</t>
  </si>
  <si>
    <t>SRR8615370</t>
  </si>
  <si>
    <t>20085339750</t>
  </si>
  <si>
    <t>ATCC:Panc 05.04</t>
  </si>
  <si>
    <t>SAMN10988160</t>
  </si>
  <si>
    <t>10597872172</t>
  </si>
  <si>
    <t>Panc 05.04</t>
  </si>
  <si>
    <t>SRX5414383</t>
  </si>
  <si>
    <t>RNASeq-PANC0504_PANCREAS</t>
  </si>
  <si>
    <t>PANC0504_PANCREAS</t>
  </si>
  <si>
    <t>SRR8615371</t>
  </si>
  <si>
    <t>85</t>
  </si>
  <si>
    <t>14669151928</t>
  </si>
  <si>
    <t>SAMN10988145</t>
  </si>
  <si>
    <t>7334573772</t>
  </si>
  <si>
    <t>Panc 08.13</t>
  </si>
  <si>
    <t>SRX5414382</t>
  </si>
  <si>
    <t>RNASeq-PANC0813_PANCREAS</t>
  </si>
  <si>
    <t>PANC0813_PANCREAS</t>
  </si>
  <si>
    <t>SRR8615373</t>
  </si>
  <si>
    <t>24317896856</t>
  </si>
  <si>
    <t>SAMN10988193</t>
  </si>
  <si>
    <t>11386760442</t>
  </si>
  <si>
    <t>SRX5414380</t>
  </si>
  <si>
    <t>RNASeq-ST486_HAEMATOPOIETIC_AND_LYMPHOID_TISSUE</t>
  </si>
  <si>
    <t>ST486_HAEMATOPOIETIC_AND_LYMPHOID_TISSUE</t>
  </si>
  <si>
    <t>SRR8615374</t>
  </si>
  <si>
    <t>11518259372</t>
  </si>
  <si>
    <t>SAMN10989622</t>
  </si>
  <si>
    <t>5289955715</t>
  </si>
  <si>
    <t>STM9101</t>
  </si>
  <si>
    <t>SRX5414379</t>
  </si>
  <si>
    <t>RNASeq-STM9101_SOFT_TISSUE</t>
  </si>
  <si>
    <t>STM9101_SOFT_TISSUE</t>
  </si>
  <si>
    <t>SRR8615375</t>
  </si>
  <si>
    <t>17084076674</t>
  </si>
  <si>
    <t>SAMN10987701</t>
  </si>
  <si>
    <t>8600959951</t>
  </si>
  <si>
    <t>SRX5414378</t>
  </si>
  <si>
    <t>RNASeq-SU8686_PANCREAS</t>
  </si>
  <si>
    <t>SU8686_PANCREAS</t>
  </si>
  <si>
    <t>SRR8615376</t>
  </si>
  <si>
    <t>25</t>
  </si>
  <si>
    <t>17948453864</t>
  </si>
  <si>
    <t>DSMZ:SU-DHL-10</t>
  </si>
  <si>
    <t>SAMN10988471</t>
  </si>
  <si>
    <t>8929152491</t>
  </si>
  <si>
    <t>SRX5414377</t>
  </si>
  <si>
    <t>RNASeq-SUDHL10_HAEMATOPOIETIC_AND_LYMPHOID_TISSUE</t>
  </si>
  <si>
    <t>SUDHL10_HAEMATOPOIETIC_AND_LYMPHOID_TISSUE</t>
  </si>
  <si>
    <t>SRR8615377</t>
  </si>
  <si>
    <t>16990663794</t>
  </si>
  <si>
    <t>SAMN10988227</t>
  </si>
  <si>
    <t>8557245300</t>
  </si>
  <si>
    <t>Panc 10.05</t>
  </si>
  <si>
    <t>SRX5414376</t>
  </si>
  <si>
    <t>RNASeq-PANC1005_PANCREAS</t>
  </si>
  <si>
    <t>PANC1005_PANCREAS</t>
  </si>
  <si>
    <t>SRR8615378</t>
  </si>
  <si>
    <t>19045497078</t>
  </si>
  <si>
    <t>DSMZ:SU-DHL-4</t>
  </si>
  <si>
    <t>SAMN10988472</t>
  </si>
  <si>
    <t>9467754096</t>
  </si>
  <si>
    <t>SRX5414375</t>
  </si>
  <si>
    <t>RNASeq-SUDHL4_HAEMATOPOIETIC_AND_LYMPHOID_TISSUE</t>
  </si>
  <si>
    <t>SUDHL4_HAEMATOPOIETIC_AND_LYMPHOID_TISSUE</t>
  </si>
  <si>
    <t>SRR8615379</t>
  </si>
  <si>
    <t>17787671358</t>
  </si>
  <si>
    <t>RIKEN:GSS</t>
  </si>
  <si>
    <t>SAMN10987754</t>
  </si>
  <si>
    <t>8878176583</t>
  </si>
  <si>
    <t>SRX5414374</t>
  </si>
  <si>
    <t>RNASeq-GSS_STOMACH</t>
  </si>
  <si>
    <t>GSS_STOMACH</t>
  </si>
  <si>
    <t>SRR8615380</t>
  </si>
  <si>
    <t>17927026714</t>
  </si>
  <si>
    <t>DSMZ:GRANTA-519</t>
  </si>
  <si>
    <t>SAMN10988429</t>
  </si>
  <si>
    <t>10097517810</t>
  </si>
  <si>
    <t>lymphoid_neoplasm (mantle_cell_lymphoma)</t>
  </si>
  <si>
    <t>SRX5414373</t>
  </si>
  <si>
    <t>RNASeq-GRANTA519_HAEMATOPOIETIC_AND_LYMPHOID_TISSUE</t>
  </si>
  <si>
    <t>GRANTA519_HAEMATOPOIETIC_AND_LYMPHOID_TISSUE</t>
  </si>
  <si>
    <t>SRR8615381</t>
  </si>
  <si>
    <t>18956062790</t>
  </si>
  <si>
    <t>ECACC:GP2d</t>
  </si>
  <si>
    <t>SAMN10988004</t>
  </si>
  <si>
    <t>10156487651</t>
  </si>
  <si>
    <t>SRX5414372</t>
  </si>
  <si>
    <t>RNASeq-GP2D_LARGE_INTESTINE</t>
  </si>
  <si>
    <t>GP2D_LARGE_INTESTINE</t>
  </si>
  <si>
    <t>SRR8615383</t>
  </si>
  <si>
    <t>19246942588</t>
  </si>
  <si>
    <t>DSMZ:GMS-10</t>
  </si>
  <si>
    <t>SAMN10988272</t>
  </si>
  <si>
    <t>10258733387</t>
  </si>
  <si>
    <t>SRX5414370</t>
  </si>
  <si>
    <t>RNASeq-GMS10_CENTRAL_NERVOUS_SYSTEM</t>
  </si>
  <si>
    <t>GMS10_CENTRAL_NERVOUS_SYSTEM</t>
  </si>
  <si>
    <t>SRR8615384</t>
  </si>
  <si>
    <t>61</t>
  </si>
  <si>
    <t>17848380034</t>
  </si>
  <si>
    <t>RIKEN:GI-1</t>
  </si>
  <si>
    <t>SAMN10987799</t>
  </si>
  <si>
    <t>10055980561</t>
  </si>
  <si>
    <t>glioma (gliosarcoma)</t>
  </si>
  <si>
    <t>SRX5414369</t>
  </si>
  <si>
    <t>RNASeq-GI1_CENTRAL_NERVOUS_SYSTEM</t>
  </si>
  <si>
    <t>GI1_CENTRAL_NERVOUS_SYSTEM</t>
  </si>
  <si>
    <t>SRR8615386</t>
  </si>
  <si>
    <t>19530334852</t>
  </si>
  <si>
    <t>SAMN10987909</t>
  </si>
  <si>
    <t>11026353757</t>
  </si>
  <si>
    <t>malignant_fibrous_histiocytoma-pleomorphic_sarcoma</t>
  </si>
  <si>
    <t>SRX5414367</t>
  </si>
  <si>
    <t>RNASeq-GCT_SOFT_TISSUE</t>
  </si>
  <si>
    <t>GCT_SOFT_TISSUE</t>
  </si>
  <si>
    <t>SRR8615387</t>
  </si>
  <si>
    <t>14480478474</t>
  </si>
  <si>
    <t>RIKEN:Li-7</t>
  </si>
  <si>
    <t>SAMN10987749</t>
  </si>
  <si>
    <t>6839915678</t>
  </si>
  <si>
    <t>SRX5414366</t>
  </si>
  <si>
    <t>RNASeq-LI7_LIVER</t>
  </si>
  <si>
    <t>LI7_LIVER</t>
  </si>
  <si>
    <t>SRR8615389</t>
  </si>
  <si>
    <t>17040334584</t>
  </si>
  <si>
    <t>RIKEN:GSU</t>
  </si>
  <si>
    <t>SAMN10987761</t>
  </si>
  <si>
    <t>8557778105</t>
  </si>
  <si>
    <t>SRX5414364</t>
  </si>
  <si>
    <t>RNASeq-GSU_STOMACH</t>
  </si>
  <si>
    <t>GSU_STOMACH</t>
  </si>
  <si>
    <t>SRR8615390</t>
  </si>
  <si>
    <t>13991256088</t>
  </si>
  <si>
    <t>RIKEN:TE-8</t>
  </si>
  <si>
    <t>SAMN10987746</t>
  </si>
  <si>
    <t>6652676346</t>
  </si>
  <si>
    <t>SRX5414363</t>
  </si>
  <si>
    <t>RNASeq-TE8_OESOPHAGUS</t>
  </si>
  <si>
    <t>TE8_OESOPHAGUS</t>
  </si>
  <si>
    <t>SRR8615391</t>
  </si>
  <si>
    <t>1</t>
  </si>
  <si>
    <t>17212940352</t>
  </si>
  <si>
    <t>SAMN10988099</t>
  </si>
  <si>
    <t>8066933344</t>
  </si>
  <si>
    <t>SRX5414362</t>
  </si>
  <si>
    <t>RNASeq-KYM1_SOFT_TISSUE</t>
  </si>
  <si>
    <t>KYM1_SOFT_TISSUE</t>
  </si>
  <si>
    <t>SRR8615392</t>
  </si>
  <si>
    <t>18168392272</t>
  </si>
  <si>
    <t>SAMN10987976</t>
  </si>
  <si>
    <t>9127031450</t>
  </si>
  <si>
    <t>LS513</t>
  </si>
  <si>
    <t>SRX5414361</t>
  </si>
  <si>
    <t>RNASeq-LS513_LARGE_INTESTINE</t>
  </si>
  <si>
    <t>LS513_LARGE_INTESTINE</t>
  </si>
  <si>
    <t>SRR8615393</t>
  </si>
  <si>
    <t>17584731654</t>
  </si>
  <si>
    <t>ATCC:LS411N</t>
  </si>
  <si>
    <t>SAMN10988286</t>
  </si>
  <si>
    <t>9402735376</t>
  </si>
  <si>
    <t>SRX5414360</t>
  </si>
  <si>
    <t>RNASeq-LS411N_LARGE_INTESTINE</t>
  </si>
  <si>
    <t>LS411N_LARGE_INTESTINE</t>
  </si>
  <si>
    <t>SRR8615394</t>
  </si>
  <si>
    <t>16737921192</t>
  </si>
  <si>
    <t>SAMN10987825</t>
  </si>
  <si>
    <t>7842091192</t>
  </si>
  <si>
    <t>carcinoma (large_cell_carcinoma)</t>
  </si>
  <si>
    <t>SRX5414359</t>
  </si>
  <si>
    <t>RNASeq-LU99_LUNG</t>
  </si>
  <si>
    <t>LU99_LUNG</t>
  </si>
  <si>
    <t>SRR8615396</t>
  </si>
  <si>
    <t>54</t>
  </si>
  <si>
    <t>15215802308</t>
  </si>
  <si>
    <t>ATCC:LS1034</t>
  </si>
  <si>
    <t>SAMN10988322</t>
  </si>
  <si>
    <t>7236885551</t>
  </si>
  <si>
    <t>LS1034</t>
  </si>
  <si>
    <t>SRX5414357</t>
  </si>
  <si>
    <t>RNASeq-LS1034_LARGE_INTESTINE</t>
  </si>
  <si>
    <t>LS1034_LARGE_INTESTINE</t>
  </si>
  <si>
    <t>SRR8615397</t>
  </si>
  <si>
    <t>18306360090</t>
  </si>
  <si>
    <t>SAMN10988493</t>
  </si>
  <si>
    <t>9770254513</t>
  </si>
  <si>
    <t>SRX5414356</t>
  </si>
  <si>
    <t>RNASeq-LP1_HAEMATOPOIETIC_AND_LYMPHOID_TISSUE</t>
  </si>
  <si>
    <t>LP1_HAEMATOPOIETIC_AND_LYMPHOID_TISSUE</t>
  </si>
  <si>
    <t>SRR8615398</t>
  </si>
  <si>
    <t>15513614746</t>
  </si>
  <si>
    <t>SAMN10988327</t>
  </si>
  <si>
    <t>7795959727</t>
  </si>
  <si>
    <t>LS 180</t>
  </si>
  <si>
    <t>SRX5414355</t>
  </si>
  <si>
    <t>RNASeq-LS180_LARGE_INTESTINE</t>
  </si>
  <si>
    <t>LS180_LARGE_INTESTINE</t>
  </si>
  <si>
    <t>SRR8615399</t>
  </si>
  <si>
    <t>13398299430</t>
  </si>
  <si>
    <t>SAMN10987696</t>
  </si>
  <si>
    <t>6349181210</t>
  </si>
  <si>
    <t>LS123</t>
  </si>
  <si>
    <t>SRX5414354</t>
  </si>
  <si>
    <t>RNASeq-LS123_LARGE_INTESTINE</t>
  </si>
  <si>
    <t>LS123_LARGE_INTESTINE</t>
  </si>
  <si>
    <t>SRR8615401</t>
  </si>
  <si>
    <t>15120271660</t>
  </si>
  <si>
    <t>DSMZ:LXF-289</t>
  </si>
  <si>
    <t>SAMN10988494</t>
  </si>
  <si>
    <t>7096190572</t>
  </si>
  <si>
    <t>SRX5414352</t>
  </si>
  <si>
    <t>RNASeq-LXF289_LUNG</t>
  </si>
  <si>
    <t>LXF289_LUNG</t>
  </si>
  <si>
    <t>SRR8615402</t>
  </si>
  <si>
    <t>13069340006</t>
  </si>
  <si>
    <t>ECAAC</t>
  </si>
  <si>
    <t>SAMN10987864</t>
  </si>
  <si>
    <t>6227882383</t>
  </si>
  <si>
    <t>SRX5414351</t>
  </si>
  <si>
    <t>RNASeq-LUDLU1_LUNG</t>
  </si>
  <si>
    <t>LUDLU1_LUNG</t>
  </si>
  <si>
    <t>SRR8615403</t>
  </si>
  <si>
    <t>16164510862</t>
  </si>
  <si>
    <t>SAMN10988411</t>
  </si>
  <si>
    <t>8632572467</t>
  </si>
  <si>
    <t>LN-319</t>
  </si>
  <si>
    <t>glioma (astrocytoma_Grade_III)</t>
  </si>
  <si>
    <t>SRX5414350</t>
  </si>
  <si>
    <t>RNASeq-LN319_CENTRAL_NERVOUS_SYSTEM</t>
  </si>
  <si>
    <t>LN319_CENTRAL_NERVOUS_SYSTEM</t>
  </si>
  <si>
    <t>SRR8615404</t>
  </si>
  <si>
    <t>23621473172</t>
  </si>
  <si>
    <t>SAMN10988305</t>
  </si>
  <si>
    <t>11741014278</t>
  </si>
  <si>
    <t>SRX5414349</t>
  </si>
  <si>
    <t>RNASeq-AGS_STOMACH</t>
  </si>
  <si>
    <t>AGS_STOMACH</t>
  </si>
  <si>
    <t>SRR8615405</t>
  </si>
  <si>
    <t>22</t>
  </si>
  <si>
    <t>16060014848</t>
  </si>
  <si>
    <t>ATCC:ACHN</t>
  </si>
  <si>
    <t>SAMN10988309</t>
  </si>
  <si>
    <t>8523583857</t>
  </si>
  <si>
    <t>SRX5414348</t>
  </si>
  <si>
    <t>RNASeq-ACHN_KIDNEY</t>
  </si>
  <si>
    <t>ACHN_KIDNEY</t>
  </si>
  <si>
    <t>SRR8615406</t>
  </si>
  <si>
    <t>14275441606</t>
  </si>
  <si>
    <t>RIKEN:ACC-MESO-1</t>
  </si>
  <si>
    <t>SAMN10987705</t>
  </si>
  <si>
    <t>7140029928</t>
  </si>
  <si>
    <t>SRX5414347</t>
  </si>
  <si>
    <t>RNASeq-ACCMESO1_PLEURA</t>
  </si>
  <si>
    <t>ACCMESO1_PLEURA</t>
  </si>
  <si>
    <t>SRR8615407</t>
  </si>
  <si>
    <t>15890492004</t>
  </si>
  <si>
    <t>SAMN10988302</t>
  </si>
  <si>
    <t>7918945022</t>
  </si>
  <si>
    <t>SRX5414346</t>
  </si>
  <si>
    <t>RNASeq-ABC1_LUNG</t>
  </si>
  <si>
    <t>ABC1_LUNG</t>
  </si>
  <si>
    <t>SRR8615408</t>
  </si>
  <si>
    <t>18633988940</t>
  </si>
  <si>
    <t>DSMZ:AMO-1</t>
  </si>
  <si>
    <t>SAMN10989573</t>
  </si>
  <si>
    <t>9440138781</t>
  </si>
  <si>
    <t>SRX5414345</t>
  </si>
  <si>
    <t>RNASeq-AMO1_HAEMATOPOIETIC_AND_LYMPHOID_TISSUE</t>
  </si>
  <si>
    <t>AMO1_HAEMATOPOIETIC_AND_LYMPHOID_TISSUE</t>
  </si>
  <si>
    <t>SRR8615409</t>
  </si>
  <si>
    <t>13</t>
  </si>
  <si>
    <t>14582632298</t>
  </si>
  <si>
    <t>ATCC:AML-193</t>
  </si>
  <si>
    <t>SAMN10987604</t>
  </si>
  <si>
    <t>7537259002</t>
  </si>
  <si>
    <t>haematopoietic_neoplasm (acute_myeloid_leukaemia\, M5)</t>
  </si>
  <si>
    <t>SRX5414344</t>
  </si>
  <si>
    <t>RNASeq-AML193_HAEMATOPOIETIC_AND_LYMPHOID_TISSUE</t>
  </si>
  <si>
    <t>AML193_HAEMATOPOIETIC_AND_LYMPHOID_TISSUE</t>
  </si>
  <si>
    <t>SRR8615410</t>
  </si>
  <si>
    <t>21744199100</t>
  </si>
  <si>
    <t>SAMN10987853</t>
  </si>
  <si>
    <t>11560976525</t>
  </si>
  <si>
    <t>SRX5414343</t>
  </si>
  <si>
    <t>RNASeq-AM38_CENTRAL_NERVOUS_SYSTEM</t>
  </si>
  <si>
    <t>AM38_CENTRAL_NERVOUS_SYSTEM</t>
  </si>
  <si>
    <t>SRR8615411</t>
  </si>
  <si>
    <t>16637083802</t>
  </si>
  <si>
    <t>DSMZ:ALL-SIL</t>
  </si>
  <si>
    <t>SAMN10988449</t>
  </si>
  <si>
    <t>8343226302</t>
  </si>
  <si>
    <t>SRX5414342</t>
  </si>
  <si>
    <t>RNASeq-ALLSIL_HAEMATOPOIETIC_AND_LYMPHOID_TISSUE</t>
  </si>
  <si>
    <t>ALLSIL_HAEMATOPOIETIC_AND_LYMPHOID_TISSUE</t>
  </si>
  <si>
    <t>SRR8615412</t>
  </si>
  <si>
    <t>17024423246</t>
  </si>
  <si>
    <t>ATCC:AsPC-1</t>
  </si>
  <si>
    <t>SAMN10988235</t>
  </si>
  <si>
    <t>9059086016</t>
  </si>
  <si>
    <t>SRX5414341</t>
  </si>
  <si>
    <t>RNASeq-ASPC1_PANCREAS</t>
  </si>
  <si>
    <t>ASPC1_PANCREAS</t>
  </si>
  <si>
    <t>SRR8615413</t>
  </si>
  <si>
    <t>19065897058</t>
  </si>
  <si>
    <t>ATCC:AN3 CA</t>
  </si>
  <si>
    <t>SAMN10988375</t>
  </si>
  <si>
    <t>9598509831</t>
  </si>
  <si>
    <t>AN3 CA</t>
  </si>
  <si>
    <t>SRX5414340</t>
  </si>
  <si>
    <t>RNASeq-AN3CA_ENDOMETRIUM</t>
  </si>
  <si>
    <t>AN3CA_ENDOMETRIUM</t>
  </si>
  <si>
    <t>SRR8615414</t>
  </si>
  <si>
    <t>16855743550</t>
  </si>
  <si>
    <t>ATCC:Hs 294T</t>
  </si>
  <si>
    <t>SAMN10988350</t>
  </si>
  <si>
    <t>8269952603</t>
  </si>
  <si>
    <t>Hs 294T</t>
  </si>
  <si>
    <t>SRX5414339</t>
  </si>
  <si>
    <t>RNASeq-HS294T_SKIN</t>
  </si>
  <si>
    <t>HS294T_SKIN</t>
  </si>
  <si>
    <t>SRR8615415</t>
  </si>
  <si>
    <t>18613539874</t>
  </si>
  <si>
    <t>SAMN10988524</t>
  </si>
  <si>
    <t>9107033421</t>
  </si>
  <si>
    <t>Hs 281.T</t>
  </si>
  <si>
    <t>SRX5414338</t>
  </si>
  <si>
    <t>RNASeq-HS281T_FIBROBLAST</t>
  </si>
  <si>
    <t>HS281T_FIBROBLAST</t>
  </si>
  <si>
    <t>SRR8615416</t>
  </si>
  <si>
    <t>66</t>
  </si>
  <si>
    <t>11735359882</t>
  </si>
  <si>
    <t>ATCC:Hs 274.T</t>
  </si>
  <si>
    <t>SAMN10988532</t>
  </si>
  <si>
    <t>5362223356</t>
  </si>
  <si>
    <t>Hs 274.T</t>
  </si>
  <si>
    <t>SRX5414337</t>
  </si>
  <si>
    <t>RNASeq-HS274T_FIBROBLAST</t>
  </si>
  <si>
    <t>HS274T_FIBROBLAST</t>
  </si>
  <si>
    <t>SRR8615417</t>
  </si>
  <si>
    <t>18947093384</t>
  </si>
  <si>
    <t>SAMN10987994</t>
  </si>
  <si>
    <t>9354382551</t>
  </si>
  <si>
    <t>Hs 255.T</t>
  </si>
  <si>
    <t>SRX5414336</t>
  </si>
  <si>
    <t>RNASeq-HS255T_FIBROBLAST</t>
  </si>
  <si>
    <t>HS255T_FIBROBLAST</t>
  </si>
  <si>
    <t>SRR8615418</t>
  </si>
  <si>
    <t>44</t>
  </si>
  <si>
    <t>17995434822</t>
  </si>
  <si>
    <t>ATCC:Hs 606.T</t>
  </si>
  <si>
    <t>SAMN10988335</t>
  </si>
  <si>
    <t>8843159993</t>
  </si>
  <si>
    <t>Hs 606.T</t>
  </si>
  <si>
    <t>SRX5414335</t>
  </si>
  <si>
    <t>RNASeq-HS606T_FIBROBLAST</t>
  </si>
  <si>
    <t>HS606T_FIBROBLAST</t>
  </si>
  <si>
    <t>SRR8615419</t>
  </si>
  <si>
    <t>16152941716</t>
  </si>
  <si>
    <t>SAMN10988168</t>
  </si>
  <si>
    <t>7919752734</t>
  </si>
  <si>
    <t>Hs 600.T</t>
  </si>
  <si>
    <t>SRX5414334</t>
  </si>
  <si>
    <t>RNASeq-HS600T_FIBROBLAST</t>
  </si>
  <si>
    <t>HS600T_FIBROBLAST</t>
  </si>
  <si>
    <t>SRR8615420</t>
  </si>
  <si>
    <t>16518492632</t>
  </si>
  <si>
    <t>ATCC:Hs 578T</t>
  </si>
  <si>
    <t>SAMN10987893</t>
  </si>
  <si>
    <t>8087138455</t>
  </si>
  <si>
    <t>Hs 578T</t>
  </si>
  <si>
    <t>SRX5414333</t>
  </si>
  <si>
    <t>RNASeq-HS578T_BREAST</t>
  </si>
  <si>
    <t>HS578T_BREAST</t>
  </si>
  <si>
    <t>SRR8615421</t>
  </si>
  <si>
    <t>17038632936</t>
  </si>
  <si>
    <t>SAMN10988552</t>
  </si>
  <si>
    <t>8362650752</t>
  </si>
  <si>
    <t>Hs 343.T</t>
  </si>
  <si>
    <t>SRX5414332</t>
  </si>
  <si>
    <t>RNASeq-HS343T_FIBROBLAST</t>
  </si>
  <si>
    <t>HS343T_FIBROBLAST</t>
  </si>
  <si>
    <t>SRR8615422</t>
  </si>
  <si>
    <t>17424264672</t>
  </si>
  <si>
    <t>ECACC:COR-L24</t>
  </si>
  <si>
    <t>SAMN10988002</t>
  </si>
  <si>
    <t>8492353815</t>
  </si>
  <si>
    <t>SRX5414331</t>
  </si>
  <si>
    <t>RNASeq-CORL24_LUNG</t>
  </si>
  <si>
    <t>CORL24_LUNG</t>
  </si>
  <si>
    <t>SRR8615423</t>
  </si>
  <si>
    <t>15685406858</t>
  </si>
  <si>
    <t>ECACC:COR-L279</t>
  </si>
  <si>
    <t>SAMN10988050</t>
  </si>
  <si>
    <t>7829625932</t>
  </si>
  <si>
    <t>SRX5414330</t>
  </si>
  <si>
    <t>RNASeq-CORL279_LUNG</t>
  </si>
  <si>
    <t>CORL279_LUNG</t>
  </si>
  <si>
    <t>SRR8615424</t>
  </si>
  <si>
    <t>16</t>
  </si>
  <si>
    <t>17930413850</t>
  </si>
  <si>
    <t>SAMN10988167</t>
  </si>
  <si>
    <t>8765207455</t>
  </si>
  <si>
    <t>Hs 616.T</t>
  </si>
  <si>
    <t>SRX5414329</t>
  </si>
  <si>
    <t>RNASeq-HS616T_FIBROBLAST</t>
  </si>
  <si>
    <t>HS616T_FIBROBLAST</t>
  </si>
  <si>
    <t>SRR8615425</t>
  </si>
  <si>
    <t>18106803886</t>
  </si>
  <si>
    <t>SAMN10987871</t>
  </si>
  <si>
    <t>9084204831</t>
  </si>
  <si>
    <t>SRX5414328</t>
  </si>
  <si>
    <t>RNASeq-CORL23_LUNG</t>
  </si>
  <si>
    <t>CORL23_LUNG</t>
  </si>
  <si>
    <t>SRR8615426</t>
  </si>
  <si>
    <t>14070943068</t>
  </si>
  <si>
    <t>ECACC:COR-L88</t>
  </si>
  <si>
    <t>SAMN10988006</t>
  </si>
  <si>
    <t>7002634832</t>
  </si>
  <si>
    <t>SRX5414327</t>
  </si>
  <si>
    <t>RNASeq-CORL88_LUNG</t>
  </si>
  <si>
    <t>CORL88_LUNG</t>
  </si>
  <si>
    <t>SRR8615427</t>
  </si>
  <si>
    <t>21653014280</t>
  </si>
  <si>
    <t>ECACC:COR-L95</t>
  </si>
  <si>
    <t>SAMN10988007</t>
  </si>
  <si>
    <t>12094599413</t>
  </si>
  <si>
    <t>SRX5414326</t>
  </si>
  <si>
    <t>RNASeq-CORL95_LUNG</t>
  </si>
  <si>
    <t>CORL95_LUNG</t>
  </si>
  <si>
    <t>SRR8615428</t>
  </si>
  <si>
    <t>15554046258</t>
  </si>
  <si>
    <t>ECACC:COR-L311</t>
  </si>
  <si>
    <t>SAMN10987984</t>
  </si>
  <si>
    <t>7702995433</t>
  </si>
  <si>
    <t>SRX5414325</t>
  </si>
  <si>
    <t>RNASeq-CORL311_LUNG</t>
  </si>
  <si>
    <t>CORL311_LUNG</t>
  </si>
  <si>
    <t>SRR8615429</t>
  </si>
  <si>
    <t>19789082308</t>
  </si>
  <si>
    <t>ECACC:COR-L47</t>
  </si>
  <si>
    <t>SAMN10987980</t>
  </si>
  <si>
    <t>9836544453</t>
  </si>
  <si>
    <t>SRX5414324</t>
  </si>
  <si>
    <t>RNASeq-CORL47_LUNG</t>
  </si>
  <si>
    <t>CORL47_LUNG</t>
  </si>
  <si>
    <t>SRR8615430</t>
  </si>
  <si>
    <t>28</t>
  </si>
  <si>
    <t>17618020850</t>
  </si>
  <si>
    <t>SAMN10987605</t>
  </si>
  <si>
    <t>8074929458</t>
  </si>
  <si>
    <t>SRX5414323</t>
  </si>
  <si>
    <t>RNASeq-RVH421_SKIN</t>
  </si>
  <si>
    <t>RVH421_SKIN</t>
  </si>
  <si>
    <t>SRR8615431</t>
  </si>
  <si>
    <t>20238728248</t>
  </si>
  <si>
    <t>ATCC:RT4</t>
  </si>
  <si>
    <t>SAMN10988330</t>
  </si>
  <si>
    <t>10098345267</t>
  </si>
  <si>
    <t>carcinoma (transitional_cell_carcinoma\, papillary_transitional_cell_carcinoma)</t>
  </si>
  <si>
    <t>SRX5414322</t>
  </si>
  <si>
    <t>RNASeq-RT4_URINARY_TRACT</t>
  </si>
  <si>
    <t>RT4_URINARY_TRACT</t>
  </si>
  <si>
    <t>SRR8615432</t>
  </si>
  <si>
    <t>16597477056</t>
  </si>
  <si>
    <t>DSMZ:RT-112</t>
  </si>
  <si>
    <t>SAMN10988358</t>
  </si>
  <si>
    <t>8323565292</t>
  </si>
  <si>
    <t>SRX5414321</t>
  </si>
  <si>
    <t>RNASeq-RT112_URINARY_TRACT</t>
  </si>
  <si>
    <t>RT112_URINARY_TRACT</t>
  </si>
  <si>
    <t>SRR8615434</t>
  </si>
  <si>
    <t>15641763950</t>
  </si>
  <si>
    <t>ATCC:RS4;11</t>
  </si>
  <si>
    <t>SAMN10987766</t>
  </si>
  <si>
    <t>7811476943</t>
  </si>
  <si>
    <t>RS4;11</t>
  </si>
  <si>
    <t>SRX5414319</t>
  </si>
  <si>
    <t>RNASeq-RS411_HAEMATOPOIETIC_AND_LYMPHOID_TISSUE</t>
  </si>
  <si>
    <t>RS411_HAEMATOPOIETIC_AND_LYMPHOID_TISSUE</t>
  </si>
  <si>
    <t>SRR8615435</t>
  </si>
  <si>
    <t>19440246690</t>
  </si>
  <si>
    <t>DSMZ:RPMI-8402</t>
  </si>
  <si>
    <t>SAMN10988543</t>
  </si>
  <si>
    <t>10446672015</t>
  </si>
  <si>
    <t>SRX5414318</t>
  </si>
  <si>
    <t>RNASeq-RPMI8402_HAEMATOPOIETIC_AND_LYMPHOID_TISSUE</t>
  </si>
  <si>
    <t>RPMI8402_HAEMATOPOIETIC_AND_LYMPHOID_TISSUE</t>
  </si>
  <si>
    <t>SRR8615436</t>
  </si>
  <si>
    <t>16149362882</t>
  </si>
  <si>
    <t>ATCC:Panc 03.27</t>
  </si>
  <si>
    <t>SAMN10988317</t>
  </si>
  <si>
    <t>8113516068</t>
  </si>
  <si>
    <t>Panc 03.27</t>
  </si>
  <si>
    <t>SRX5414317</t>
  </si>
  <si>
    <t>RNASeq-PANC0327_PANCREAS</t>
  </si>
  <si>
    <t>PANC0327_PANCREAS</t>
  </si>
  <si>
    <t>SRR8615437</t>
  </si>
  <si>
    <t>18</t>
  </si>
  <si>
    <t>18519630882</t>
  </si>
  <si>
    <t>ATCC:RPMI-7951</t>
  </si>
  <si>
    <t>SAMN10987964</t>
  </si>
  <si>
    <t>9972632636</t>
  </si>
  <si>
    <t>SRX5414316</t>
  </si>
  <si>
    <t>RNASeq-RPMI7951_SKIN</t>
  </si>
  <si>
    <t>RPMI7951_SKIN</t>
  </si>
  <si>
    <t>SRR8615438</t>
  </si>
  <si>
    <t>16444037452</t>
  </si>
  <si>
    <t>SAMN10987616</t>
  </si>
  <si>
    <t>8255720671</t>
  </si>
  <si>
    <t>SRX5414315</t>
  </si>
  <si>
    <t>RNASeq-RMUGS_OVARY</t>
  </si>
  <si>
    <t>RMUGS_OVARY</t>
  </si>
  <si>
    <t>SRR8615439</t>
  </si>
  <si>
    <t>34</t>
  </si>
  <si>
    <t>14986453528</t>
  </si>
  <si>
    <t>SAMN10988355</t>
  </si>
  <si>
    <t>7542889814</t>
  </si>
  <si>
    <t>carcinoma (clear_cell_carcinoma)</t>
  </si>
  <si>
    <t>SRX5414314</t>
  </si>
  <si>
    <t>RNASeq-RMGI_OVARY</t>
  </si>
  <si>
    <t>RMGI_OVARY</t>
  </si>
  <si>
    <t>SRR8615440</t>
  </si>
  <si>
    <t>21967753712</t>
  </si>
  <si>
    <t>DSMZ:NU-DHL-1</t>
  </si>
  <si>
    <t>SAMN10988456</t>
  </si>
  <si>
    <t>11565698922</t>
  </si>
  <si>
    <t>SRX5414313</t>
  </si>
  <si>
    <t>RNASeq-NUDHL1_HAEMATOPOIETIC_AND_LYMPHOID_TISSUE</t>
  </si>
  <si>
    <t>NUDHL1_HAEMATOPOIETIC_AND_LYMPHOID_TISSUE</t>
  </si>
  <si>
    <t>SRR8615441</t>
  </si>
  <si>
    <t>17734013088</t>
  </si>
  <si>
    <t>DSMZ:NU-DUL-1</t>
  </si>
  <si>
    <t>SAMN10988580</t>
  </si>
  <si>
    <t>9351047940</t>
  </si>
  <si>
    <t>lymphoid_neoplasm (B_cell_lymphoma_unspecified)</t>
  </si>
  <si>
    <t>SRX5414312</t>
  </si>
  <si>
    <t>RNASeq-NUDUL1_HAEMATOPOIETIC_AND_LYMPHOID_TISSUE</t>
  </si>
  <si>
    <t>NUDUL1_HAEMATOPOIETIC_AND_LYMPHOID_TISSUE</t>
  </si>
  <si>
    <t>SRR8615442</t>
  </si>
  <si>
    <t>18558624760</t>
  </si>
  <si>
    <t>SAMN10987927</t>
  </si>
  <si>
    <t>9237746997</t>
  </si>
  <si>
    <t>SRX5414311</t>
  </si>
  <si>
    <t>RNASeq-NMCG1_CENTRAL_NERVOUS_SYSTEM</t>
  </si>
  <si>
    <t>NMCG1_CENTRAL_NERVOUS_SYSTEM</t>
  </si>
  <si>
    <t>SRR8615443</t>
  </si>
  <si>
    <t>21865767346</t>
  </si>
  <si>
    <t>SAMN10988550</t>
  </si>
  <si>
    <t>11692347150</t>
  </si>
  <si>
    <t>SRX5414310</t>
  </si>
  <si>
    <t>RNASeq-NOMO1_HAEMATOPOIETIC_AND_LYMPHOID_TISSUE</t>
  </si>
  <si>
    <t>NOMO1_HAEMATOPOIETIC_AND_LYMPHOID_TISSUE</t>
  </si>
  <si>
    <t>SRR8615444</t>
  </si>
  <si>
    <t>17923012772</t>
  </si>
  <si>
    <t>SAMN10989615</t>
  </si>
  <si>
    <t>9610745324</t>
  </si>
  <si>
    <t>NHAHTDD</t>
  </si>
  <si>
    <t>SRX5414309</t>
  </si>
  <si>
    <t>RNASeq-NHAHTDD_CENTRAL_NERVOUS_SYSTEM</t>
  </si>
  <si>
    <t>NHAHTDD_CENTRAL_NERVOUS_SYSTEM</t>
  </si>
  <si>
    <t>SRR8615445</t>
  </si>
  <si>
    <t>16011844514</t>
  </si>
  <si>
    <t>ATCC:NIH:OVCAR-3</t>
  </si>
  <si>
    <t>SAMN10987888</t>
  </si>
  <si>
    <t>8301614042</t>
  </si>
  <si>
    <t>SRX5414308</t>
  </si>
  <si>
    <t>RNASeq-NIHOVCAR3_OVARY</t>
  </si>
  <si>
    <t>NIHOVCAR3_OVARY</t>
  </si>
  <si>
    <t>SRR8615448</t>
  </si>
  <si>
    <t>10</t>
  </si>
  <si>
    <t>19307622984</t>
  </si>
  <si>
    <t>DSMZ:SU-DHL-1</t>
  </si>
  <si>
    <t>SAMN10988544</t>
  </si>
  <si>
    <t>9606357657</t>
  </si>
  <si>
    <t>lymphoid_neoplasm (anaplastic_large_cell_lymphoma)</t>
  </si>
  <si>
    <t>SRX5414305</t>
  </si>
  <si>
    <t>RNASeq-SUDHL1_HAEMATOPOIETIC_AND_LYMPHOID_TISSUE</t>
  </si>
  <si>
    <t>SUDHL1_HAEMATOPOIETIC_AND_LYMPHOID_TISSUE</t>
  </si>
  <si>
    <t>SRR8615449</t>
  </si>
  <si>
    <t>20683419936</t>
  </si>
  <si>
    <t>SAMN10988111</t>
  </si>
  <si>
    <t>10896037326</t>
  </si>
  <si>
    <t>SRX5414304</t>
  </si>
  <si>
    <t>RNASeq-NUGC2_STOMACH</t>
  </si>
  <si>
    <t>NUGC2_STOMACH</t>
  </si>
  <si>
    <t>SRR8615451</t>
  </si>
  <si>
    <t>18376858898</t>
  </si>
  <si>
    <t>SAMN10988141</t>
  </si>
  <si>
    <t>9017491743</t>
  </si>
  <si>
    <t>SRX5414302</t>
  </si>
  <si>
    <t>RNASeq-HCC56_LARGE_INTESTINE</t>
  </si>
  <si>
    <t>HCC56_LARGE_INTESTINE</t>
  </si>
  <si>
    <t>SRR8615454</t>
  </si>
  <si>
    <t>16410385060</t>
  </si>
  <si>
    <t>SAMN10989604</t>
  </si>
  <si>
    <t>8748974941</t>
  </si>
  <si>
    <t>SRX5414299</t>
  </si>
  <si>
    <t>RNASeq-HCC515_LUNG</t>
  </si>
  <si>
    <t>HCC515_LUNG</t>
  </si>
  <si>
    <t>SRR8615455</t>
  </si>
  <si>
    <t>18151223686</t>
  </si>
  <si>
    <t>ATCC:HCC4006</t>
  </si>
  <si>
    <t>SAMN10988526</t>
  </si>
  <si>
    <t>8893294548</t>
  </si>
  <si>
    <t>SRX5414298</t>
  </si>
  <si>
    <t>RNASeq-HCC4006_LUNG</t>
  </si>
  <si>
    <t>HCC4006_LUNG</t>
  </si>
  <si>
    <t>SRR8615458</t>
  </si>
  <si>
    <t>19523122846</t>
  </si>
  <si>
    <t>ATCC:HCC38</t>
  </si>
  <si>
    <t>SAMN10987659</t>
  </si>
  <si>
    <t>9601053388</t>
  </si>
  <si>
    <t>SRX5414295</t>
  </si>
  <si>
    <t>RNASeq-HCC38_BREAST</t>
  </si>
  <si>
    <t>HCC38_BREAST</t>
  </si>
  <si>
    <t>SRR8615459</t>
  </si>
  <si>
    <t>51</t>
  </si>
  <si>
    <t>17735420422</t>
  </si>
  <si>
    <t>ATCC:SW620</t>
  </si>
  <si>
    <t>SAMN10988250</t>
  </si>
  <si>
    <t>8863184844</t>
  </si>
  <si>
    <t>SRX5414294</t>
  </si>
  <si>
    <t>RNASeq-SW620_LARGE_INTESTINE</t>
  </si>
  <si>
    <t>SW620_LARGE_INTESTINE</t>
  </si>
  <si>
    <t>SRR8615460</t>
  </si>
  <si>
    <t>18059313888</t>
  </si>
  <si>
    <t>DSMZ:HCC-78</t>
  </si>
  <si>
    <t>SAMN10988287</t>
  </si>
  <si>
    <t>8890859097</t>
  </si>
  <si>
    <t>SRX5414293</t>
  </si>
  <si>
    <t>RNASeq-HCC78_LUNG</t>
  </si>
  <si>
    <t>HCC78_LUNG</t>
  </si>
  <si>
    <t>SRR8615461</t>
  </si>
  <si>
    <t>17091533504</t>
  </si>
  <si>
    <t>SAMN10988418</t>
  </si>
  <si>
    <t>9170368425</t>
  </si>
  <si>
    <t>HCC827 GR5</t>
  </si>
  <si>
    <t>SRX5414292</t>
  </si>
  <si>
    <t>RNASeq-HCC827GR5_LUNG</t>
  </si>
  <si>
    <t>HCC827GR5_LUNG</t>
  </si>
  <si>
    <t>SRR8615462</t>
  </si>
  <si>
    <t>15811281946</t>
  </si>
  <si>
    <t>SAMN10988329</t>
  </si>
  <si>
    <t>7715511458</t>
  </si>
  <si>
    <t>SRX5414291</t>
  </si>
  <si>
    <t>RNASeq-NCIH747_LARGE_INTESTINE</t>
  </si>
  <si>
    <t>NCIH747_LARGE_INTESTINE</t>
  </si>
  <si>
    <t>SRR8615463</t>
  </si>
  <si>
    <t>10789977460</t>
  </si>
  <si>
    <t>ATCC:TE 441.T</t>
  </si>
  <si>
    <t>SAMN10988530</t>
  </si>
  <si>
    <t>5149520998</t>
  </si>
  <si>
    <t>TE 441.T</t>
  </si>
  <si>
    <t>SRX5414290</t>
  </si>
  <si>
    <t>RNASeq-TE441T_SOFT_TISSUE</t>
  </si>
  <si>
    <t>TE441T_SOFT_TISSUE</t>
  </si>
  <si>
    <t>SRR8615465</t>
  </si>
  <si>
    <t>22340306958</t>
  </si>
  <si>
    <t>ATCC:NCI-H727</t>
  </si>
  <si>
    <t>SAMN10988551</t>
  </si>
  <si>
    <t>11797525092</t>
  </si>
  <si>
    <t>carcinoid-endocrine_tumour</t>
  </si>
  <si>
    <t>SRX5414288</t>
  </si>
  <si>
    <t>RNASeq-NCIH727_LUNG</t>
  </si>
  <si>
    <t>NCIH727_LUNG</t>
  </si>
  <si>
    <t>SRR8615466</t>
  </si>
  <si>
    <t>10925615006</t>
  </si>
  <si>
    <t>KCLB:SNU-C5</t>
  </si>
  <si>
    <t>SAMN10987753</t>
  </si>
  <si>
    <t>5255817272</t>
  </si>
  <si>
    <t>SRX5414287</t>
  </si>
  <si>
    <t>RNASeq-SNUC5_LARGE_INTESTINE</t>
  </si>
  <si>
    <t>SNUC5_LARGE_INTESTINE</t>
  </si>
  <si>
    <t>SRR8615467</t>
  </si>
  <si>
    <t>14862254636</t>
  </si>
  <si>
    <t>RIKEN:TE-6</t>
  </si>
  <si>
    <t>SAMN10987703</t>
  </si>
  <si>
    <t>7266218166</t>
  </si>
  <si>
    <t>SRX5414286</t>
  </si>
  <si>
    <t>RNASeq-TE6_OESOPHAGUS</t>
  </si>
  <si>
    <t>TE6_OESOPHAGUS</t>
  </si>
  <si>
    <t>SRR8615468</t>
  </si>
  <si>
    <t>1.67</t>
  </si>
  <si>
    <t>20902267140</t>
  </si>
  <si>
    <t>SAMN10988150</t>
  </si>
  <si>
    <t>10449552475</t>
  </si>
  <si>
    <t>TE 617.T</t>
  </si>
  <si>
    <t>SRX5414285</t>
  </si>
  <si>
    <t>RNASeq-TE617T_SOFT_TISSUE</t>
  </si>
  <si>
    <t>TE617T_SOFT_TISSUE</t>
  </si>
  <si>
    <t>SRR8615469</t>
  </si>
  <si>
    <t>17607254452</t>
  </si>
  <si>
    <t>Riken</t>
  </si>
  <si>
    <t>SAMN10988298</t>
  </si>
  <si>
    <t>8786951457</t>
  </si>
  <si>
    <t>SRX5414284</t>
  </si>
  <si>
    <t>RNASeq-TE5_OESOPHAGUS</t>
  </si>
  <si>
    <t>TE5_OESOPHAGUS</t>
  </si>
  <si>
    <t>SRR8615470</t>
  </si>
  <si>
    <t>12096084008</t>
  </si>
  <si>
    <t>RIKEN:TE-4</t>
  </si>
  <si>
    <t>SAMN10987722</t>
  </si>
  <si>
    <t>5789228790</t>
  </si>
  <si>
    <t>SRX5414283</t>
  </si>
  <si>
    <t>RNASeq-TE4_OESOPHAGUS</t>
  </si>
  <si>
    <t>TE4_OESOPHAGUS</t>
  </si>
  <si>
    <t>SRR8615471</t>
  </si>
  <si>
    <t>11560106096</t>
  </si>
  <si>
    <t>KCLB:SNU-878</t>
  </si>
  <si>
    <t>SAMN10988092</t>
  </si>
  <si>
    <t>5509753218</t>
  </si>
  <si>
    <t>SRX5414282</t>
  </si>
  <si>
    <t>RNASeq-SNU878_LIVER</t>
  </si>
  <si>
    <t>SNU878_LIVER</t>
  </si>
  <si>
    <t>SRR8615475</t>
  </si>
  <si>
    <t>16721778564</t>
  </si>
  <si>
    <t>SAMN10988188</t>
  </si>
  <si>
    <t>8370522876</t>
  </si>
  <si>
    <t>SRX5414278</t>
  </si>
  <si>
    <t>RNASeq-SNUC1_LARGE_INTESTINE</t>
  </si>
  <si>
    <t>SNUC1_LARGE_INTESTINE</t>
  </si>
  <si>
    <t>SRR8615476</t>
  </si>
  <si>
    <t>17006596140</t>
  </si>
  <si>
    <t>SAMN10987650</t>
  </si>
  <si>
    <t>8563152607</t>
  </si>
  <si>
    <t>SRX5414277</t>
  </si>
  <si>
    <t>RNASeq-SNUC2A_LARGE_INTESTINE</t>
  </si>
  <si>
    <t>SNUC2A_LARGE_INTESTINE</t>
  </si>
  <si>
    <t>SRR8615478</t>
  </si>
  <si>
    <t>22962422720</t>
  </si>
  <si>
    <t>KCLB:SNU-8</t>
  </si>
  <si>
    <t>SAMN10988094</t>
  </si>
  <si>
    <t>12388136047</t>
  </si>
  <si>
    <t>SRX5414275</t>
  </si>
  <si>
    <t>RNASeq-SNU8_OVARY</t>
  </si>
  <si>
    <t>SNU8_OVARY</t>
  </si>
  <si>
    <t>SRR8615479</t>
  </si>
  <si>
    <t>15542995848</t>
  </si>
  <si>
    <t>DSMZ:L-1236</t>
  </si>
  <si>
    <t>SAMN10987806</t>
  </si>
  <si>
    <t>7305498943</t>
  </si>
  <si>
    <t>SRX5414274</t>
  </si>
  <si>
    <t>RNASeq-L1236_HAEMATOPOIETIC_AND_LYMPHOID_TISSUE</t>
  </si>
  <si>
    <t>L1236_HAEMATOPOIETIC_AND_LYMPHOID_TISSUE</t>
  </si>
  <si>
    <t>SRR8615481</t>
  </si>
  <si>
    <t>15189253852</t>
  </si>
  <si>
    <t>DSMZ:KYSE-520</t>
  </si>
  <si>
    <t>SAMN10987932</t>
  </si>
  <si>
    <t>7161953755</t>
  </si>
  <si>
    <t>SRX5414272</t>
  </si>
  <si>
    <t>RNASeq-KYSE520_OESOPHAGUS</t>
  </si>
  <si>
    <t>KYSE520_OESOPHAGUS</t>
  </si>
  <si>
    <t>SRR8615483</t>
  </si>
  <si>
    <t>14849920314</t>
  </si>
  <si>
    <t>SAMN10987777</t>
  </si>
  <si>
    <t>7287174340</t>
  </si>
  <si>
    <t>SRX5414270</t>
  </si>
  <si>
    <t>RNASeq-JHH1_LIVER</t>
  </si>
  <si>
    <t>JHH1_LIVER</t>
  </si>
  <si>
    <t>SRR8615484</t>
  </si>
  <si>
    <t>16625606768</t>
  </si>
  <si>
    <t>SAMN10988422</t>
  </si>
  <si>
    <t>8972531697</t>
  </si>
  <si>
    <t>JH-EsoAd1</t>
  </si>
  <si>
    <t>carcinoma (barrett_associated_adenocarcinoma)</t>
  </si>
  <si>
    <t>SRX5414269</t>
  </si>
  <si>
    <t>RNASeq-JHESOAD1_OESOPHAGUS</t>
  </si>
  <si>
    <t>JHESOAD1_OESOPHAGUS</t>
  </si>
  <si>
    <t>SRR8615485</t>
  </si>
  <si>
    <t>17752844538</t>
  </si>
  <si>
    <t>DSMZ:L-363</t>
  </si>
  <si>
    <t>SAMN10988577</t>
  </si>
  <si>
    <t>9497868259</t>
  </si>
  <si>
    <t>SRX5414268</t>
  </si>
  <si>
    <t>RNASeq-L363_HAEMATOPOIETIC_AND_LYMPHOID_TISSUE</t>
  </si>
  <si>
    <t>L363_HAEMATOPOIETIC_AND_LYMPHOID_TISSUE</t>
  </si>
  <si>
    <t>SRR8615487</t>
  </si>
  <si>
    <t>13587778056</t>
  </si>
  <si>
    <t>SAMN10988152</t>
  </si>
  <si>
    <t>6646271135</t>
  </si>
  <si>
    <t>IST-MES2</t>
  </si>
  <si>
    <t>SRX5414266</t>
  </si>
  <si>
    <t>RNASeq-ISTMES2_PLEURA</t>
  </si>
  <si>
    <t>ISTMES2_PLEURA</t>
  </si>
  <si>
    <t>SRR8615488</t>
  </si>
  <si>
    <t>15566240190</t>
  </si>
  <si>
    <t>SAMN10987671</t>
  </si>
  <si>
    <t>7792990291</t>
  </si>
  <si>
    <t>SRX5414265</t>
  </si>
  <si>
    <t>RNASeq-ISTMES1_PLEURA</t>
  </si>
  <si>
    <t>ISTMES1_PLEURA</t>
  </si>
  <si>
    <t>SRR8615489</t>
  </si>
  <si>
    <t>78</t>
  </si>
  <si>
    <t>18319547660</t>
  </si>
  <si>
    <t>SAMN10988454</t>
  </si>
  <si>
    <t>9001532272</t>
  </si>
  <si>
    <t>SRX5414264</t>
  </si>
  <si>
    <t>RNASeq-JEKO1_HAEMATOPOIETIC_AND_LYMPHOID_TISSUE</t>
  </si>
  <si>
    <t>JEKO1_HAEMATOPOIETIC_AND_LYMPHOID_TISSUE</t>
  </si>
  <si>
    <t>SRR8615490</t>
  </si>
  <si>
    <t>16759829708</t>
  </si>
  <si>
    <t>ATCC:J82</t>
  </si>
  <si>
    <t>SAMN10987788</t>
  </si>
  <si>
    <t>8213128763</t>
  </si>
  <si>
    <t>SRX5414263</t>
  </si>
  <si>
    <t>RNASeq-J82_URINARY_TRACT</t>
  </si>
  <si>
    <t>J82_URINARY_TRACT</t>
  </si>
  <si>
    <t>SRR8615492</t>
  </si>
  <si>
    <t>15976377354</t>
  </si>
  <si>
    <t>SAMN10989605</t>
  </si>
  <si>
    <t>8545199610</t>
  </si>
  <si>
    <t>INA-6</t>
  </si>
  <si>
    <t>SRX5414261</t>
  </si>
  <si>
    <t>RNASeq-INA6_HAEMATOPOIETIC_AND_LYMPHOID_TISSUE</t>
  </si>
  <si>
    <t>INA6_HAEMATOPOIETIC_AND_LYMPHOID_TISSUE</t>
  </si>
  <si>
    <t>SRR8615493</t>
  </si>
  <si>
    <t>18186692664</t>
  </si>
  <si>
    <t>SAMN10988025</t>
  </si>
  <si>
    <t>9026381074</t>
  </si>
  <si>
    <t>Ishikawa (Heraklio) 02 ER-</t>
  </si>
  <si>
    <t>SRX5414260</t>
  </si>
  <si>
    <t>RNASeq-ISHIKAWAHERAKLIO02ER_ENDOMETRIUM</t>
  </si>
  <si>
    <t>ISHIKAWAHERAKLIO02ER_ENDOMETRIUM</t>
  </si>
  <si>
    <t>SRR8615496</t>
  </si>
  <si>
    <t>17308177494</t>
  </si>
  <si>
    <t>SAMN10989585</t>
  </si>
  <si>
    <t>9285947673</t>
  </si>
  <si>
    <t>SKNO-1</t>
  </si>
  <si>
    <t>haematopoietic_neoplasm (acute_myeloid_leukaemia)</t>
  </si>
  <si>
    <t>SRX5414257</t>
  </si>
  <si>
    <t>RNASeq-SKNO1_HAEMATOPOIETIC_AND_LYMPHOID_TISSUE</t>
  </si>
  <si>
    <t>SKNO1_HAEMATOPOIETIC_AND_LYMPHOID_TISSUE</t>
  </si>
  <si>
    <t>SRR8615498</t>
  </si>
  <si>
    <t>23347527236</t>
  </si>
  <si>
    <t>SAMN10988115</t>
  </si>
  <si>
    <t>12351455827</t>
  </si>
  <si>
    <t>SRX5414255</t>
  </si>
  <si>
    <t>RNASeq-NCIH929_HAEMATOPOIETIC_AND_LYMPHOID_TISSUE</t>
  </si>
  <si>
    <t>NCIH929_HAEMATOPOIETIC_AND_LYMPHOID_TISSUE</t>
  </si>
  <si>
    <t>SRR8615499</t>
  </si>
  <si>
    <t>12618949494</t>
  </si>
  <si>
    <t>SAMN10989620</t>
  </si>
  <si>
    <t>5775185200</t>
  </si>
  <si>
    <t>SKNEP1</t>
  </si>
  <si>
    <t>SRX5414254</t>
  </si>
  <si>
    <t>RNASeq-SKNEP1_BONE</t>
  </si>
  <si>
    <t>SKNEP1_BONE</t>
  </si>
  <si>
    <t>SRR8615500</t>
  </si>
  <si>
    <t>15606307900</t>
  </si>
  <si>
    <t>SAMN10988378</t>
  </si>
  <si>
    <t>7862946125</t>
  </si>
  <si>
    <t>SRX5414253</t>
  </si>
  <si>
    <t>RNASeq-KYSE510_OESOPHAGUS</t>
  </si>
  <si>
    <t>KYSE510_OESOPHAGUS</t>
  </si>
  <si>
    <t>SRR8615502</t>
  </si>
  <si>
    <t>21223520062</t>
  </si>
  <si>
    <t>ATCC:SK-N-AS</t>
  </si>
  <si>
    <t>SAMN10987940</t>
  </si>
  <si>
    <t>11426798735</t>
  </si>
  <si>
    <t>SRX5414251</t>
  </si>
  <si>
    <t>RNASeq-SKNAS_AUTONOMIC_GANGLIA</t>
  </si>
  <si>
    <t>SKNAS_AUTONOMIC_GANGLIA</t>
  </si>
  <si>
    <t>SRR8615503</t>
  </si>
  <si>
    <t>18402175356</t>
  </si>
  <si>
    <t>DSMZ:SK-MM-2</t>
  </si>
  <si>
    <t>SAMN10988476</t>
  </si>
  <si>
    <t>9246414098</t>
  </si>
  <si>
    <t>SRX5414250</t>
  </si>
  <si>
    <t>RNASeq-SKMM2_HAEMATOPOIETIC_AND_LYMPHOID_TISSUE</t>
  </si>
  <si>
    <t>SKMM2_HAEMATOPOIETIC_AND_LYMPHOID_TISSUE</t>
  </si>
  <si>
    <t>SRR8615504</t>
  </si>
  <si>
    <t>82</t>
  </si>
  <si>
    <t>198</t>
  </si>
  <si>
    <t>10017528298</t>
  </si>
  <si>
    <t>SAMN10988325</t>
  </si>
  <si>
    <t>4685215808</t>
  </si>
  <si>
    <t>SRX5414249</t>
  </si>
  <si>
    <t>RNASeq-SW48_LARGE_INTESTINE</t>
  </si>
  <si>
    <t>SW48_LARGE_INTESTINE</t>
  </si>
  <si>
    <t>SRR8615505</t>
  </si>
  <si>
    <t>14020907466</t>
  </si>
  <si>
    <t>SAMN10987874</t>
  </si>
  <si>
    <t>7045936790</t>
  </si>
  <si>
    <t>SRX5414248</t>
  </si>
  <si>
    <t>RNASeq-SKOV3_OVARY</t>
  </si>
  <si>
    <t>SKOV3_OVARY</t>
  </si>
  <si>
    <t>SRR8615507</t>
  </si>
  <si>
    <t>15045172504</t>
  </si>
  <si>
    <t>SAMN10988200</t>
  </si>
  <si>
    <t>7866014956</t>
  </si>
  <si>
    <t>SRX5414246</t>
  </si>
  <si>
    <t>RNASeq-CAOV3_OVARY</t>
  </si>
  <si>
    <t>CAOV3_OVARY</t>
  </si>
  <si>
    <t>SRR8615510</t>
  </si>
  <si>
    <t>17605214858</t>
  </si>
  <si>
    <t>DSMZ:OCI-AML5</t>
  </si>
  <si>
    <t>SAMN10988502</t>
  </si>
  <si>
    <t>8840019091</t>
  </si>
  <si>
    <t>SRX5414243</t>
  </si>
  <si>
    <t>RNASeq-OCIAML5_HAEMATOPOIETIC_AND_LYMPHOID_TISSUE</t>
  </si>
  <si>
    <t>OCIAML5_HAEMATOPOIETIC_AND_LYMPHOID_TISSUE</t>
  </si>
  <si>
    <t>SRR8615511</t>
  </si>
  <si>
    <t>59</t>
  </si>
  <si>
    <t>18299975476</t>
  </si>
  <si>
    <t>SAMN10987615</t>
  </si>
  <si>
    <t>9050642134</t>
  </si>
  <si>
    <t>SRX5414242</t>
  </si>
  <si>
    <t>RNASeq-KYSE450_OESOPHAGUS</t>
  </si>
  <si>
    <t>KYSE450_OESOPHAGUS</t>
  </si>
  <si>
    <t>SRR8615512</t>
  </si>
  <si>
    <t>18580886978</t>
  </si>
  <si>
    <t>DSMZ:OCI-AML2</t>
  </si>
  <si>
    <t>SAMN10988499</t>
  </si>
  <si>
    <t>9894008135</t>
  </si>
  <si>
    <t>SRX5414241</t>
  </si>
  <si>
    <t>RNASeq-OCIAML2_HAEMATOPOIETIC_AND_LYMPHOID_TISSUE</t>
  </si>
  <si>
    <t>OCIAML2_HAEMATOPOIETIC_AND_LYMPHOID_TISSUE</t>
  </si>
  <si>
    <t>SRR8615515</t>
  </si>
  <si>
    <t>19138886122</t>
  </si>
  <si>
    <t>SAMN10988555</t>
  </si>
  <si>
    <t>9427433378</t>
  </si>
  <si>
    <t>SRX5414238</t>
  </si>
  <si>
    <t>RNASeq-MKN45_STOMACH</t>
  </si>
  <si>
    <t>MKN45_STOMACH</t>
  </si>
  <si>
    <t>SRR8615518</t>
  </si>
  <si>
    <t>20851476462</t>
  </si>
  <si>
    <t>SAMN10987827</t>
  </si>
  <si>
    <t>11015581026</t>
  </si>
  <si>
    <t>MKN1</t>
  </si>
  <si>
    <t>carcinoma (mixed_adenosquamous_carcinoma)</t>
  </si>
  <si>
    <t>SRX5414235</t>
  </si>
  <si>
    <t>RNASeq-MKN1_STOMACH</t>
  </si>
  <si>
    <t>MKN1_STOMACH</t>
  </si>
  <si>
    <t>SRR8615519</t>
  </si>
  <si>
    <t>16945255204</t>
  </si>
  <si>
    <t>SAMN10988205</t>
  </si>
  <si>
    <t>8968138771</t>
  </si>
  <si>
    <t>MIA PaCa-2</t>
  </si>
  <si>
    <t>SRX5414234</t>
  </si>
  <si>
    <t>RNASeq-MIAPACA2_PANCREAS</t>
  </si>
  <si>
    <t>MIAPACA2_PANCREAS</t>
  </si>
  <si>
    <t>SRR8615524</t>
  </si>
  <si>
    <t>15622277212</t>
  </si>
  <si>
    <t>DSMZ:MHH-CALL-4</t>
  </si>
  <si>
    <t>SAMN10988510</t>
  </si>
  <si>
    <t>8313643615</t>
  </si>
  <si>
    <t>SRX5414229</t>
  </si>
  <si>
    <t>RNASeq-MHHCALL4_HAEMATOPOIETIC_AND_LYMPHOID_TISSUE</t>
  </si>
  <si>
    <t>MHHCALL4_HAEMATOPOIETIC_AND_LYMPHOID_TISSUE</t>
  </si>
  <si>
    <t>SRR8615527</t>
  </si>
  <si>
    <t>76</t>
  </si>
  <si>
    <t>9953194076</t>
  </si>
  <si>
    <t>DSMZ:CAL-78</t>
  </si>
  <si>
    <t>SAMN10988508</t>
  </si>
  <si>
    <t>4754864411</t>
  </si>
  <si>
    <t>chondrosarcoma (dedifferentiated)</t>
  </si>
  <si>
    <t>SRX5414226</t>
  </si>
  <si>
    <t>RNASeq-CAL78_BONE</t>
  </si>
  <si>
    <t>CAL78_BONE</t>
  </si>
  <si>
    <t>SRR8615530</t>
  </si>
  <si>
    <t>18626459794</t>
  </si>
  <si>
    <t>SAMN10989614</t>
  </si>
  <si>
    <t>9933387885</t>
  </si>
  <si>
    <t>SRX5414223</t>
  </si>
  <si>
    <t>RNASeq-NCIH3122_LUNG</t>
  </si>
  <si>
    <t>NCIH3122_LUNG</t>
  </si>
  <si>
    <t>SRR8615533</t>
  </si>
  <si>
    <t>17979498234</t>
  </si>
  <si>
    <t>SAMN10988371</t>
  </si>
  <si>
    <t>8853780046</t>
  </si>
  <si>
    <t>SRX5414220</t>
  </si>
  <si>
    <t>RNASeq-CALU1_LUNG</t>
  </si>
  <si>
    <t>CALU1_LUNG</t>
  </si>
  <si>
    <t>SRR8615538</t>
  </si>
  <si>
    <t>20661716248</t>
  </si>
  <si>
    <t>ATCC:NCI-H23</t>
  </si>
  <si>
    <t>SAMN10988149</t>
  </si>
  <si>
    <t>11037837816</t>
  </si>
  <si>
    <t>SRX5414215</t>
  </si>
  <si>
    <t>RNASeq-NCIH23_LUNG</t>
  </si>
  <si>
    <t>NCIH23_LUNG</t>
  </si>
  <si>
    <t>SRR8615546</t>
  </si>
  <si>
    <t>18928001960</t>
  </si>
  <si>
    <t>SAMN10988403</t>
  </si>
  <si>
    <t>10110792438</t>
  </si>
  <si>
    <t>LN-464</t>
  </si>
  <si>
    <t>glioma (astrocytoma_Grade_IV)</t>
  </si>
  <si>
    <t>SRX5414854</t>
  </si>
  <si>
    <t>RNASeq-LN464_CENTRAL_NERVOUS_SYSTEM</t>
  </si>
  <si>
    <t>LN464_CENTRAL_NERVOUS_SYSTEM</t>
  </si>
  <si>
    <t>SRR8615547</t>
  </si>
  <si>
    <t>14732501552</t>
  </si>
  <si>
    <t>SAMN10988285</t>
  </si>
  <si>
    <t>6973140356</t>
  </si>
  <si>
    <t>LNCaP clone FGC</t>
  </si>
  <si>
    <t>SRX5414853</t>
  </si>
  <si>
    <t>RNASeq-LNCAPCLONEFGC_PROSTATE</t>
  </si>
  <si>
    <t>LNCAPCLONEFGC_PROSTATE</t>
  </si>
  <si>
    <t>SRR8615549</t>
  </si>
  <si>
    <t>12771466766</t>
  </si>
  <si>
    <t>SAMN10988140</t>
  </si>
  <si>
    <t>6006690002</t>
  </si>
  <si>
    <t>SRX5414851</t>
  </si>
  <si>
    <t>RNASeq-LOUCY_HAEMATOPOIETIC_AND_LYMPHOID_TISSUE</t>
  </si>
  <si>
    <t>LOUCY_HAEMATOPOIETIC_AND_LYMPHOID_TISSUE</t>
  </si>
  <si>
    <t>SRR8615550</t>
  </si>
  <si>
    <t>13948253722</t>
  </si>
  <si>
    <t>DSMZ:LOU-NH91</t>
  </si>
  <si>
    <t>SAMN10988231</t>
  </si>
  <si>
    <t>6563311736</t>
  </si>
  <si>
    <t>SRX5414850</t>
  </si>
  <si>
    <t>RNASeq-LOUNH91_LUNG</t>
  </si>
  <si>
    <t>LOUNH91_LUNG</t>
  </si>
  <si>
    <t>SRR8615551</t>
  </si>
  <si>
    <t>14751112014</t>
  </si>
  <si>
    <t>SAMN10989576</t>
  </si>
  <si>
    <t>6977541212</t>
  </si>
  <si>
    <t>SRX5414849</t>
  </si>
  <si>
    <t>RNASeq-JHUEM7_ENDOMETRIUM</t>
  </si>
  <si>
    <t>JHUEM7_ENDOMETRIUM</t>
  </si>
  <si>
    <t>SRR8615553</t>
  </si>
  <si>
    <t>14127254608</t>
  </si>
  <si>
    <t>SAMN10988295</t>
  </si>
  <si>
    <t>6697343163</t>
  </si>
  <si>
    <t>SRX5414847</t>
  </si>
  <si>
    <t>RNASeq-JHUEM2_ENDOMETRIUM</t>
  </si>
  <si>
    <t>JHUEM2_ENDOMETRIUM</t>
  </si>
  <si>
    <t>SRR8615555</t>
  </si>
  <si>
    <t>13997023996</t>
  </si>
  <si>
    <t>DSMZ:JL-1</t>
  </si>
  <si>
    <t>SAMN10988459</t>
  </si>
  <si>
    <t>6629968232</t>
  </si>
  <si>
    <t>SRX5414845</t>
  </si>
  <si>
    <t>RNASeq-JL1_PLEURA</t>
  </si>
  <si>
    <t>JL1_PLEURA</t>
  </si>
  <si>
    <t>SRR8615556</t>
  </si>
  <si>
    <t>13114819296</t>
  </si>
  <si>
    <t>DSMZ:JK-1</t>
  </si>
  <si>
    <t>SAMN10988504</t>
  </si>
  <si>
    <t>6213910180</t>
  </si>
  <si>
    <t>SRX5414844</t>
  </si>
  <si>
    <t>RNASeq-JK1_HAEMATOPOIETIC_AND_LYMPHOID_TISSUE</t>
  </si>
  <si>
    <t>JK1_HAEMATOPOIETIC_AND_LYMPHOID_TISSUE</t>
  </si>
  <si>
    <t>SRR8615561</t>
  </si>
  <si>
    <t>11631016782</t>
  </si>
  <si>
    <t>ATCC:SW 1573</t>
  </si>
  <si>
    <t>SAMN10988028</t>
  </si>
  <si>
    <t>5548849738</t>
  </si>
  <si>
    <t>SW 1573</t>
  </si>
  <si>
    <t>SRX5414839</t>
  </si>
  <si>
    <t>RNASeq-SW1573_LUNG</t>
  </si>
  <si>
    <t>SW1573_LUNG</t>
  </si>
  <si>
    <t>SRR8615562</t>
  </si>
  <si>
    <t>84</t>
  </si>
  <si>
    <t>14839715072</t>
  </si>
  <si>
    <t>DSMZ:SW-1710</t>
  </si>
  <si>
    <t>SAMN10988432</t>
  </si>
  <si>
    <t>7261729670</t>
  </si>
  <si>
    <t>SRX5414838</t>
  </si>
  <si>
    <t>RNASeq-SW1710_URINARY_TRACT</t>
  </si>
  <si>
    <t>SW1710_URINARY_TRACT</t>
  </si>
  <si>
    <t>SRR8615563</t>
  </si>
  <si>
    <t>12611978070</t>
  </si>
  <si>
    <t>SAMN10988333</t>
  </si>
  <si>
    <t>6349439821</t>
  </si>
  <si>
    <t>SRX5414837</t>
  </si>
  <si>
    <t>RNASeq-SW1417_LARGE_INTESTINE</t>
  </si>
  <si>
    <t>SW1417_LARGE_INTESTINE</t>
  </si>
  <si>
    <t>SRR8615564</t>
  </si>
  <si>
    <t>8773038568</t>
  </si>
  <si>
    <t>ATCC:SW1463</t>
  </si>
  <si>
    <t>SAMN10987771</t>
  </si>
  <si>
    <t>4153124828</t>
  </si>
  <si>
    <t>SRX5414836</t>
  </si>
  <si>
    <t>RNASeq-SW1463_LARGE_INTESTINE</t>
  </si>
  <si>
    <t>SW1463_LARGE_INTESTINE</t>
  </si>
  <si>
    <t>SRR8615566</t>
  </si>
  <si>
    <t>15645038976</t>
  </si>
  <si>
    <t>SAMN10988078</t>
  </si>
  <si>
    <t>7840232805</t>
  </si>
  <si>
    <t>SRX5414834</t>
  </si>
  <si>
    <t>RNASeq-SNU1105_CENTRAL_NERVOUS_SYSTEM</t>
  </si>
  <si>
    <t>SNU1105_CENTRAL_NERVOUS_SYSTEM</t>
  </si>
  <si>
    <t>SRR8615568</t>
  </si>
  <si>
    <t>14122549422</t>
  </si>
  <si>
    <t>SAMN10987630</t>
  </si>
  <si>
    <t>7086302881</t>
  </si>
  <si>
    <t>SW 1990</t>
  </si>
  <si>
    <t>SRX5414832</t>
  </si>
  <si>
    <t>RNASeq-SW1990_PANCREAS</t>
  </si>
  <si>
    <t>SW1990_PANCREAS</t>
  </si>
  <si>
    <t>SRR8615574</t>
  </si>
  <si>
    <t>15416451332</t>
  </si>
  <si>
    <t>SAMN10987627</t>
  </si>
  <si>
    <t>7755617007</t>
  </si>
  <si>
    <t>SRX5414826</t>
  </si>
  <si>
    <t>RNASeq-SNGM_ENDOMETRIUM</t>
  </si>
  <si>
    <t>SNGM_ENDOMETRIUM</t>
  </si>
  <si>
    <t>SRR8615577</t>
  </si>
  <si>
    <t>48</t>
  </si>
  <si>
    <t>12781082976</t>
  </si>
  <si>
    <t>SAMN10988263</t>
  </si>
  <si>
    <t>6427604087</t>
  </si>
  <si>
    <t>SRX5414823</t>
  </si>
  <si>
    <t>RNASeq-MDAMB453_BREAST</t>
  </si>
  <si>
    <t>MDAMB453_BREAST</t>
  </si>
  <si>
    <t>SRR8615579</t>
  </si>
  <si>
    <t>13864872566</t>
  </si>
  <si>
    <t>ATCC:MDA PCa 2b</t>
  </si>
  <si>
    <t>SAMN10988222</t>
  </si>
  <si>
    <t>6529607978</t>
  </si>
  <si>
    <t>MDA PCa 2b</t>
  </si>
  <si>
    <t>SRX5414821</t>
  </si>
  <si>
    <t>RNASeq-MDAPCA2B_PROSTATE</t>
  </si>
  <si>
    <t>MDAPCA2B_PROSTATE</t>
  </si>
  <si>
    <t>SRR8615580</t>
  </si>
  <si>
    <t>14294924102</t>
  </si>
  <si>
    <t>ECACC:MDST8</t>
  </si>
  <si>
    <t>SAMN10988016</t>
  </si>
  <si>
    <t>6785961154</t>
  </si>
  <si>
    <t>SRX5414820</t>
  </si>
  <si>
    <t>RNASeq-MDST8_LARGE_INTESTINE</t>
  </si>
  <si>
    <t>MDST8_LARGE_INTESTINE</t>
  </si>
  <si>
    <t>SRR8615581</t>
  </si>
  <si>
    <t>40</t>
  </si>
  <si>
    <t>6615643016</t>
  </si>
  <si>
    <t>ATCC:MDA-MB-361</t>
  </si>
  <si>
    <t>SAMN10987900</t>
  </si>
  <si>
    <t>3141288932</t>
  </si>
  <si>
    <t>SRX5414819</t>
  </si>
  <si>
    <t>RNASeq-MDAMB361_BREAST</t>
  </si>
  <si>
    <t>MDAMB361_BREAST</t>
  </si>
  <si>
    <t>SRR8615583</t>
  </si>
  <si>
    <t>14013420538</t>
  </si>
  <si>
    <t>ATCC:MDA-MB-435S</t>
  </si>
  <si>
    <t>SAMN10987989</t>
  </si>
  <si>
    <t>6587764897</t>
  </si>
  <si>
    <t>MDA-MB-435S</t>
  </si>
  <si>
    <t>SRX5414817</t>
  </si>
  <si>
    <t>RNASeq-MDAMB435S_SKIN</t>
  </si>
  <si>
    <t>MDAMB435S_SKIN</t>
  </si>
  <si>
    <t>SRR8615584</t>
  </si>
  <si>
    <t>15016877960</t>
  </si>
  <si>
    <t>ATCC:MDA-MB-436</t>
  </si>
  <si>
    <t>SAMN10987901</t>
  </si>
  <si>
    <t>7032768774</t>
  </si>
  <si>
    <t>SRX5414816</t>
  </si>
  <si>
    <t>RNASeq-MDAMB436_BREAST</t>
  </si>
  <si>
    <t>MDAMB436_BREAST</t>
  </si>
  <si>
    <t>SRR8615585</t>
  </si>
  <si>
    <t>13659577744</t>
  </si>
  <si>
    <t>DSMZ:ME-1</t>
  </si>
  <si>
    <t>SAMN10988452</t>
  </si>
  <si>
    <t>6445878410</t>
  </si>
  <si>
    <t>SRX5414815</t>
  </si>
  <si>
    <t>RNASeq-ME1_HAEMATOPOIETIC_AND_LYMPHOID_TISSUE</t>
  </si>
  <si>
    <t>ME1_HAEMATOPOIETIC_AND_LYMPHOID_TISSUE</t>
  </si>
  <si>
    <t>SRR8615597</t>
  </si>
  <si>
    <t>15265217972</t>
  </si>
  <si>
    <t>ATCC:Reh</t>
  </si>
  <si>
    <t>SAMN10988185</t>
  </si>
  <si>
    <t>7653377551</t>
  </si>
  <si>
    <t>SRX5414803</t>
  </si>
  <si>
    <t>RNASeq-REH_HAEMATOPOIETIC_AND_LYMPHOID_TISSUE</t>
  </si>
  <si>
    <t>REH_HAEMATOPOIETIC_AND_LYMPHOID_TISSUE</t>
  </si>
  <si>
    <t>SRR8615602</t>
  </si>
  <si>
    <t>16194675724</t>
  </si>
  <si>
    <t>ATCC:NCI-H1963</t>
  </si>
  <si>
    <t>SAMN10987786</t>
  </si>
  <si>
    <t>8015023694</t>
  </si>
  <si>
    <t>SRX5414798</t>
  </si>
  <si>
    <t>RNASeq-NCIH1963_LUNG</t>
  </si>
  <si>
    <t>NCIH1963_LUNG</t>
  </si>
  <si>
    <t>SRR8615609</t>
  </si>
  <si>
    <t>12301333178</t>
  </si>
  <si>
    <t>ATCC:NCI-H1836</t>
  </si>
  <si>
    <t>SAMN10988158</t>
  </si>
  <si>
    <t>5680806575</t>
  </si>
  <si>
    <t>SRX5414791</t>
  </si>
  <si>
    <t>RNASeq-NCIH1836_LUNG</t>
  </si>
  <si>
    <t>NCIH1836_LUNG</t>
  </si>
  <si>
    <t>SRR8615632</t>
  </si>
  <si>
    <t>9234160898</t>
  </si>
  <si>
    <t>DSMZ:DND-41</t>
  </si>
  <si>
    <t>SAMN10988451</t>
  </si>
  <si>
    <t>4283177447</t>
  </si>
  <si>
    <t>SRX5414768</t>
  </si>
  <si>
    <t>RNASeq-DND41_HAEMATOPOIETIC_AND_LYMPHOID_TISSUE</t>
  </si>
  <si>
    <t>DND41_HAEMATOPOIETIC_AND_LYMPHOID_TISSUE</t>
  </si>
  <si>
    <t>SRR8615641</t>
  </si>
  <si>
    <t>14349272808</t>
  </si>
  <si>
    <t>ATCC:PC-3</t>
  </si>
  <si>
    <t>SAMN10988356</t>
  </si>
  <si>
    <t>7227781413</t>
  </si>
  <si>
    <t>SRX5414759</t>
  </si>
  <si>
    <t>RNASeq-PC3_PROSTATE</t>
  </si>
  <si>
    <t>PC3_PROSTATE</t>
  </si>
  <si>
    <t>SRR8615644</t>
  </si>
  <si>
    <t>13832224114</t>
  </si>
  <si>
    <t>SAMN10988556</t>
  </si>
  <si>
    <t>6902383891</t>
  </si>
  <si>
    <t>carcinoma (anaplastic_carcinoma)</t>
  </si>
  <si>
    <t>SRX5414756</t>
  </si>
  <si>
    <t>RNASeq-8505C_THYROID</t>
  </si>
  <si>
    <t>8505C_THYROID</t>
  </si>
  <si>
    <t>thyroid</t>
  </si>
  <si>
    <t>SRR8615649</t>
  </si>
  <si>
    <t>12577931374</t>
  </si>
  <si>
    <t>SAMN10988410</t>
  </si>
  <si>
    <t>6711232386</t>
  </si>
  <si>
    <t>A1207</t>
  </si>
  <si>
    <t>SRX5414751</t>
  </si>
  <si>
    <t>RNASeq-A1207_CENTRAL_NERVOUS_SYSTEM</t>
  </si>
  <si>
    <t>A1207_CENTRAL_NERVOUS_SYSTEM</t>
  </si>
  <si>
    <t>SRR8615663</t>
  </si>
  <si>
    <t>14577338888</t>
  </si>
  <si>
    <t>SAMN10987843</t>
  </si>
  <si>
    <t>6699467845</t>
  </si>
  <si>
    <t>SRX5414737</t>
  </si>
  <si>
    <t>RNASeq-HUH28_BILIARY_TRACT</t>
  </si>
  <si>
    <t>HUH28_BILIARY_TRACT</t>
  </si>
  <si>
    <t>SRR8615665</t>
  </si>
  <si>
    <t>19766214292</t>
  </si>
  <si>
    <t>SAMN10987865</t>
  </si>
  <si>
    <t>9724748543</t>
  </si>
  <si>
    <t>SRX5414735</t>
  </si>
  <si>
    <t>RNASeq-HUG1N_STOMACH</t>
  </si>
  <si>
    <t>HUG1N_STOMACH</t>
  </si>
  <si>
    <t>SRR8615672</t>
  </si>
  <si>
    <t>11476392246</t>
  </si>
  <si>
    <t>RIKEN:TGBC11TKB</t>
  </si>
  <si>
    <t>SAMN10987739</t>
  </si>
  <si>
    <t>5442454378</t>
  </si>
  <si>
    <t>SRX5414728</t>
  </si>
  <si>
    <t>RNASeq-TGBC11TKB_STOMACH</t>
  </si>
  <si>
    <t>TGBC11TKB_STOMACH</t>
  </si>
  <si>
    <t>SRR8615683</t>
  </si>
  <si>
    <t>20</t>
  </si>
  <si>
    <t>12330773668</t>
  </si>
  <si>
    <t>DSMZ:L-540</t>
  </si>
  <si>
    <t>SAMN10988507</t>
  </si>
  <si>
    <t>5847748931</t>
  </si>
  <si>
    <t>SRX5414717</t>
  </si>
  <si>
    <t>RNASeq-L540_HAEMATOPOIETIC_AND_LYMPHOID_TISSUE</t>
  </si>
  <si>
    <t>L540_HAEMATOPOIETIC_AND_LYMPHOID_TISSUE</t>
  </si>
  <si>
    <t>SRR8615688</t>
  </si>
  <si>
    <t>29696917688</t>
  </si>
  <si>
    <t>SAMN10988042</t>
  </si>
  <si>
    <t>14925153299</t>
  </si>
  <si>
    <t>U-118 MG</t>
  </si>
  <si>
    <t>SRX5414712</t>
  </si>
  <si>
    <t>RNASeq-U118MG_CENTRAL_NERVOUS_SYSTEM</t>
  </si>
  <si>
    <t>U118MG_CENTRAL_NERVOUS_SYSTEM</t>
  </si>
  <si>
    <t>SRR8615694</t>
  </si>
  <si>
    <t>23189061266</t>
  </si>
  <si>
    <t>PT-6ZZI</t>
  </si>
  <si>
    <t>SAMN10989586</t>
  </si>
  <si>
    <t>12231679261</t>
  </si>
  <si>
    <t>MOLT-3</t>
  </si>
  <si>
    <t>SRX5414706</t>
  </si>
  <si>
    <t>RNASeq-MOLT3_HAEMATOPOIETIC_AND_LYMPHOID_TISSUE</t>
  </si>
  <si>
    <t>MOLT3_HAEMATOPOIETIC_AND_LYMPHOID_TISSUE</t>
  </si>
  <si>
    <t>SRR8615697</t>
  </si>
  <si>
    <t>10280274092</t>
  </si>
  <si>
    <t>SAMN10989608</t>
  </si>
  <si>
    <t>4665809071</t>
  </si>
  <si>
    <t>MON</t>
  </si>
  <si>
    <t>SRX5414703</t>
  </si>
  <si>
    <t>RNASeq-MON_SOFT_TISSUE</t>
  </si>
  <si>
    <t>MON_SOFT_TISSUE</t>
  </si>
  <si>
    <t>SRR8615700</t>
  </si>
  <si>
    <t>13242389972</t>
  </si>
  <si>
    <t>ATCC:MSTO-211H</t>
  </si>
  <si>
    <t>SAMN10987652</t>
  </si>
  <si>
    <t>6518486823</t>
  </si>
  <si>
    <t>SRX5414700</t>
  </si>
  <si>
    <t>RNASeq-MSTO211H_PLEURA</t>
  </si>
  <si>
    <t>MSTO211H_PLEURA</t>
  </si>
  <si>
    <t>SRR8615701</t>
  </si>
  <si>
    <t>10862899460</t>
  </si>
  <si>
    <t>DSMZ:MUTZ-3</t>
  </si>
  <si>
    <t>SAMN10989596</t>
  </si>
  <si>
    <t>5698635897</t>
  </si>
  <si>
    <t>MUTZ-3</t>
  </si>
  <si>
    <t>SRX5414699</t>
  </si>
  <si>
    <t>RNASeq-MUTZ3_HAEMATOPOIETIC_AND_LYMPHOID_TISSUE</t>
  </si>
  <si>
    <t>MUTZ3_HAEMATOPOIETIC_AND_LYMPHOID_TISSUE</t>
  </si>
  <si>
    <t>SRR8615704</t>
  </si>
  <si>
    <t>13602600412</t>
  </si>
  <si>
    <t>DSMZ:KARPAS-422</t>
  </si>
  <si>
    <t>SAMN10988506</t>
  </si>
  <si>
    <t>6436617921</t>
  </si>
  <si>
    <t>KARPAS-422</t>
  </si>
  <si>
    <t>SRX5414696</t>
  </si>
  <si>
    <t>RNASeq-KARPAS422_HAEMATOPOIETIC_AND_LYMPHOID_TISSUE</t>
  </si>
  <si>
    <t>KARPAS422_HAEMATOPOIETIC_AND_LYMPHOID_TISSUE</t>
  </si>
  <si>
    <t>SRR8615709</t>
  </si>
  <si>
    <t>13190926432</t>
  </si>
  <si>
    <t>ATCC:KNS-62</t>
  </si>
  <si>
    <t>SAMN10987892</t>
  </si>
  <si>
    <t>6756302559</t>
  </si>
  <si>
    <t>SRX5414691</t>
  </si>
  <si>
    <t>RNASeq-KNS62_LUNG</t>
  </si>
  <si>
    <t>KNS62_LUNG</t>
  </si>
  <si>
    <t>SRR8615710</t>
  </si>
  <si>
    <t>12366601600</t>
  </si>
  <si>
    <t>DSMZ:JVM-2</t>
  </si>
  <si>
    <t>SAMN10988575</t>
  </si>
  <si>
    <t>5847506311</t>
  </si>
  <si>
    <t>SRX5414690</t>
  </si>
  <si>
    <t>RNASeq-JVM2_HAEMATOPOIETIC_AND_LYMPHOID_TISSUE</t>
  </si>
  <si>
    <t>JVM2_HAEMATOPOIETIC_AND_LYMPHOID_TISSUE</t>
  </si>
  <si>
    <t>SRR8615741</t>
  </si>
  <si>
    <t>26605980550</t>
  </si>
  <si>
    <t>ATCC:GA-10</t>
  </si>
  <si>
    <t>SAMN10987941</t>
  </si>
  <si>
    <t>14886119669</t>
  </si>
  <si>
    <t>SRX5414659</t>
  </si>
  <si>
    <t>RNASeq-GA10_HAEMATOPOIETIC_AND_LYMPHOID_TISSUE</t>
  </si>
  <si>
    <t>GA10_HAEMATOPOIETIC_AND_LYMPHOID_TISSUE</t>
  </si>
  <si>
    <t>SRR8615748</t>
  </si>
  <si>
    <t>22899633242</t>
  </si>
  <si>
    <t>SAMN10989592</t>
  </si>
  <si>
    <t>12307704251</t>
  </si>
  <si>
    <t>SRX5414652</t>
  </si>
  <si>
    <t>RNASeq-SF539_CENTRAL_NERVOUS_SYSTEM</t>
  </si>
  <si>
    <t>SF539_CENTRAL_NERVOUS_SYSTEM</t>
  </si>
  <si>
    <t>SRR8615765</t>
  </si>
  <si>
    <t>21917999496</t>
  </si>
  <si>
    <t>ATCC:Panc 04.03</t>
  </si>
  <si>
    <t>SAMN10988264</t>
  </si>
  <si>
    <t>11538815991</t>
  </si>
  <si>
    <t>Panc 04.03</t>
  </si>
  <si>
    <t>SRX5414635</t>
  </si>
  <si>
    <t>RNASeq-PANC0403_PANCREAS</t>
  </si>
  <si>
    <t>PANC0403_PANCREAS</t>
  </si>
  <si>
    <t>SRR8615769</t>
  </si>
  <si>
    <t>22586971986</t>
  </si>
  <si>
    <t>DSMZ:BFTC-909</t>
  </si>
  <si>
    <t>SAMN10988547</t>
  </si>
  <si>
    <t>12665353975</t>
  </si>
  <si>
    <t>SRX5414631</t>
  </si>
  <si>
    <t>RNASeq-BFTC909_KIDNEY</t>
  </si>
  <si>
    <t>BFTC909_KIDNEY</t>
  </si>
  <si>
    <t>SRR8615771</t>
  </si>
  <si>
    <t>25697689368</t>
  </si>
  <si>
    <t>DSMZ:BEN</t>
  </si>
  <si>
    <t>SAMN10988541</t>
  </si>
  <si>
    <t>14426392145</t>
  </si>
  <si>
    <t>SRX5414629</t>
  </si>
  <si>
    <t>RNASeq-BEN_LUNG</t>
  </si>
  <si>
    <t>BEN_LUNG</t>
  </si>
  <si>
    <t>SRR8615776</t>
  </si>
  <si>
    <t>25282341210</t>
  </si>
  <si>
    <t>DSMZ:BHT-101</t>
  </si>
  <si>
    <t>SAMN10988574</t>
  </si>
  <si>
    <t>14212346483</t>
  </si>
  <si>
    <t>SRX5414624</t>
  </si>
  <si>
    <t>RNASeq-BHT101_THYROID</t>
  </si>
  <si>
    <t>BHT101_THYROID</t>
  </si>
  <si>
    <t>SRR8615778</t>
  </si>
  <si>
    <t>21350920250</t>
  </si>
  <si>
    <t>ATCC:Hs 695T</t>
  </si>
  <si>
    <t>SAMN10988229</t>
  </si>
  <si>
    <t>10506624719</t>
  </si>
  <si>
    <t>Hs 695T</t>
  </si>
  <si>
    <t>SRX5414622</t>
  </si>
  <si>
    <t>RNASeq-HS695T_SKIN</t>
  </si>
  <si>
    <t>HS695T_SKIN</t>
  </si>
  <si>
    <t>SRR8615786</t>
  </si>
  <si>
    <t>23104055020</t>
  </si>
  <si>
    <t>ECACC:COLO 792</t>
  </si>
  <si>
    <t>SAMN10987972</t>
  </si>
  <si>
    <t>12915220005</t>
  </si>
  <si>
    <t>COLO 792</t>
  </si>
  <si>
    <t>SRX5414614</t>
  </si>
  <si>
    <t>RNASeq-COLO792_SKIN</t>
  </si>
  <si>
    <t>COLO792_SKIN</t>
  </si>
  <si>
    <t>SRR8615795</t>
  </si>
  <si>
    <t>21660737952</t>
  </si>
  <si>
    <t>DSMZ:PA-TU-8988S</t>
  </si>
  <si>
    <t>SAMN10987622</t>
  </si>
  <si>
    <t>11432077043</t>
  </si>
  <si>
    <t>SRX5414605</t>
  </si>
  <si>
    <t>RNASeq-PATU8988S_PANCREAS</t>
  </si>
  <si>
    <t>PATU8988S_PANCREAS</t>
  </si>
  <si>
    <t>SRR8615796</t>
  </si>
  <si>
    <t>23868168298</t>
  </si>
  <si>
    <t>ATCC:NCI-H2085</t>
  </si>
  <si>
    <t>SAMN10987638</t>
  </si>
  <si>
    <t>12606523155</t>
  </si>
  <si>
    <t>SRX5414604</t>
  </si>
  <si>
    <t>RNASeq-NCIH2085_LUNG</t>
  </si>
  <si>
    <t>NCIH2085_LUNG</t>
  </si>
  <si>
    <t>SRR8615797</t>
  </si>
  <si>
    <t>20869139544</t>
  </si>
  <si>
    <t>SAMN10988238</t>
  </si>
  <si>
    <t>11207116304</t>
  </si>
  <si>
    <t>SRX5414603</t>
  </si>
  <si>
    <t>RNASeq-RERFLCSQ1_LUNG</t>
  </si>
  <si>
    <t>RERFLCSQ1_LUNG</t>
  </si>
  <si>
    <t>SRR8615800</t>
  </si>
  <si>
    <t>21176396290</t>
  </si>
  <si>
    <t>DSMZ:RH-41</t>
  </si>
  <si>
    <t>SAMN10988473</t>
  </si>
  <si>
    <t>11383038356</t>
  </si>
  <si>
    <t>rhabdomyosarcoma (alveolar)</t>
  </si>
  <si>
    <t>SRX5414600</t>
  </si>
  <si>
    <t>RNASeq-RH41_SOFT_TISSUE</t>
  </si>
  <si>
    <t>RH41_SOFT_TISSUE</t>
  </si>
  <si>
    <t>SRR8615801</t>
  </si>
  <si>
    <t>22262570288</t>
  </si>
  <si>
    <t>DSMZ:RI-1</t>
  </si>
  <si>
    <t>SAMN10988505</t>
  </si>
  <si>
    <t>11975548463</t>
  </si>
  <si>
    <t>RI-1</t>
  </si>
  <si>
    <t>SRX5414599</t>
  </si>
  <si>
    <t>RNASeq-RI1_HAEMATOPOIETIC_AND_LYMPHOID_TISSUE</t>
  </si>
  <si>
    <t>RI1_HAEMATOPOIETIC_AND_LYMPHOID_TISSUE</t>
  </si>
  <si>
    <t>SRR8615802</t>
  </si>
  <si>
    <t>22374823708</t>
  </si>
  <si>
    <t>ATCC:NCI-H2087</t>
  </si>
  <si>
    <t>SAMN10987636</t>
  </si>
  <si>
    <t>11796889486</t>
  </si>
  <si>
    <t>SRX5414598</t>
  </si>
  <si>
    <t>RNASeq-NCIH2087_LUNG</t>
  </si>
  <si>
    <t>NCIH2087_LUNG</t>
  </si>
  <si>
    <t>SRR8615804</t>
  </si>
  <si>
    <t>24211510526</t>
  </si>
  <si>
    <t>ATCC:NCI-H441</t>
  </si>
  <si>
    <t>SAMN10988237</t>
  </si>
  <si>
    <t>12101392598</t>
  </si>
  <si>
    <t>SRX5414596</t>
  </si>
  <si>
    <t>RNASeq-NCIH441_LUNG</t>
  </si>
  <si>
    <t>NCIH441_LUNG</t>
  </si>
  <si>
    <t>SRR8615805</t>
  </si>
  <si>
    <t>22055642296</t>
  </si>
  <si>
    <t>ATCC:NCI-H358</t>
  </si>
  <si>
    <t>SAMN10987886</t>
  </si>
  <si>
    <t>11609043486</t>
  </si>
  <si>
    <t>carcinoma (bronchioloalveolar_adenocarcinoma)</t>
  </si>
  <si>
    <t>SRX5414595</t>
  </si>
  <si>
    <t>RNASeq-NCIH358_LUNG</t>
  </si>
  <si>
    <t>NCIH358_LUNG</t>
  </si>
  <si>
    <t>SRR8615806</t>
  </si>
  <si>
    <t>25027325906</t>
  </si>
  <si>
    <t>SAMN10988059</t>
  </si>
  <si>
    <t>13208338284</t>
  </si>
  <si>
    <t>SRX5414594</t>
  </si>
  <si>
    <t>RNASeq-NCIH3255_LUNG</t>
  </si>
  <si>
    <t>NCIH3255_LUNG</t>
  </si>
  <si>
    <t>SRR8615807</t>
  </si>
  <si>
    <t>19208553902</t>
  </si>
  <si>
    <t>EACC</t>
  </si>
  <si>
    <t>SAMN10987678</t>
  </si>
  <si>
    <t>10130050682</t>
  </si>
  <si>
    <t>SRX5414593</t>
  </si>
  <si>
    <t>RNASeq-NCIH322_LUNG</t>
  </si>
  <si>
    <t>NCIH322_LUNG</t>
  </si>
  <si>
    <t>SRR8615809</t>
  </si>
  <si>
    <t>18753583848</t>
  </si>
  <si>
    <t>SAMN10987662</t>
  </si>
  <si>
    <t>10063491205</t>
  </si>
  <si>
    <t>SRX5414591</t>
  </si>
  <si>
    <t>RNASeq-NCIH508_LARGE_INTESTINE</t>
  </si>
  <si>
    <t>NCIH508_LARGE_INTESTINE</t>
  </si>
  <si>
    <t>SRR8615810</t>
  </si>
  <si>
    <t>21292542856</t>
  </si>
  <si>
    <t>ATCC:NCI-H460</t>
  </si>
  <si>
    <t>SAMN10987808</t>
  </si>
  <si>
    <t>10623711676</t>
  </si>
  <si>
    <t>SRX5414590</t>
  </si>
  <si>
    <t>RNASeq-NCIH460_LUNG</t>
  </si>
  <si>
    <t>NCIH460_LUNG</t>
  </si>
  <si>
    <t>SRR8615814</t>
  </si>
  <si>
    <t>23051097892</t>
  </si>
  <si>
    <t>ATCC:NCI-H2126</t>
  </si>
  <si>
    <t>SAMN10988437</t>
  </si>
  <si>
    <t>12189452072</t>
  </si>
  <si>
    <t>SRX5414586</t>
  </si>
  <si>
    <t>RNASeq-NCIH2126_LUNG</t>
  </si>
  <si>
    <t>NCIH2126_LUNG</t>
  </si>
  <si>
    <t>SRR8615816</t>
  </si>
  <si>
    <t>24808508800</t>
  </si>
  <si>
    <t>ATCC:HCC1428</t>
  </si>
  <si>
    <t>SAMN10988527</t>
  </si>
  <si>
    <t>13913674574</t>
  </si>
  <si>
    <t>SRX5414584</t>
  </si>
  <si>
    <t>RNASeq-HCC1428_BREAST</t>
  </si>
  <si>
    <t>HCC1428_BREAST</t>
  </si>
  <si>
    <t>SRR8615824</t>
  </si>
  <si>
    <t>24697111860</t>
  </si>
  <si>
    <t>KCLB:HCC-1195</t>
  </si>
  <si>
    <t>SAMN10988074</t>
  </si>
  <si>
    <t>13853187286</t>
  </si>
  <si>
    <t>SRX5414576</t>
  </si>
  <si>
    <t>RNASeq-HCC1195_LUNG</t>
  </si>
  <si>
    <t>HCC1195_LUNG</t>
  </si>
  <si>
    <t>SRR8615829</t>
  </si>
  <si>
    <t>28152950888</t>
  </si>
  <si>
    <t>SAMN10988370</t>
  </si>
  <si>
    <t>14164118813</t>
  </si>
  <si>
    <t>SRX5414571</t>
  </si>
  <si>
    <t>RNASeq-T84_LARGE_INTESTINE</t>
  </si>
  <si>
    <t>T84_LARGE_INTESTINE</t>
  </si>
  <si>
    <t>SRR8615835</t>
  </si>
  <si>
    <t>16262860420</t>
  </si>
  <si>
    <t>SAMN10988392</t>
  </si>
  <si>
    <t>8677852157</t>
  </si>
  <si>
    <t>LN-235</t>
  </si>
  <si>
    <t>SRX5414565</t>
  </si>
  <si>
    <t>RNASeq-LN235_CENTRAL_NERVOUS_SYSTEM</t>
  </si>
  <si>
    <t>LN235_CENTRAL_NERVOUS_SYSTEM</t>
  </si>
  <si>
    <t>SRR8615845</t>
  </si>
  <si>
    <t>15543376214</t>
  </si>
  <si>
    <t>SAMN10987998</t>
  </si>
  <si>
    <t>7644779226</t>
  </si>
  <si>
    <t>SRX5414555</t>
  </si>
  <si>
    <t>RNASeq-IGR1_SKIN</t>
  </si>
  <si>
    <t>IGR1_SKIN</t>
  </si>
  <si>
    <t>SRR8615848</t>
  </si>
  <si>
    <t>19202940524</t>
  </si>
  <si>
    <t>RIKEN:IA-LM</t>
  </si>
  <si>
    <t>SAMN10987936</t>
  </si>
  <si>
    <t>9600226230</t>
  </si>
  <si>
    <t>SRX5414552</t>
  </si>
  <si>
    <t>RNASeq-IALM_LUNG</t>
  </si>
  <si>
    <t>IALM_LUNG</t>
  </si>
  <si>
    <t>SRR8615851</t>
  </si>
  <si>
    <t>19369435186</t>
  </si>
  <si>
    <t>SAMN10988407</t>
  </si>
  <si>
    <t>10356092143</t>
  </si>
  <si>
    <t>SLR 26</t>
  </si>
  <si>
    <t>SRX5414549</t>
  </si>
  <si>
    <t>RNASeq-SLR26_KIDNEY</t>
  </si>
  <si>
    <t>SLR26_KIDNEY</t>
  </si>
  <si>
    <t>SRR8615856</t>
  </si>
  <si>
    <t>14697942786</t>
  </si>
  <si>
    <t>SAMN10988334</t>
  </si>
  <si>
    <t>7420084865</t>
  </si>
  <si>
    <t>SRX5414544</t>
  </si>
  <si>
    <t>RNASeq-SW948_LARGE_INTESTINE</t>
  </si>
  <si>
    <t>SW948_LARGE_INTESTINE</t>
  </si>
  <si>
    <t>SRR8615860</t>
  </si>
  <si>
    <t>19786129876</t>
  </si>
  <si>
    <t>SAMN10988408</t>
  </si>
  <si>
    <t>10593221415</t>
  </si>
  <si>
    <t>SK-RC-20</t>
  </si>
  <si>
    <t>SRX5414540</t>
  </si>
  <si>
    <t>RNASeq-SKRC20_KIDNEY</t>
  </si>
  <si>
    <t>SKRC20_KIDNEY</t>
  </si>
  <si>
    <t>SRR8615863</t>
  </si>
  <si>
    <t>18155608298</t>
  </si>
  <si>
    <t>SAMN10988415</t>
  </si>
  <si>
    <t>9736232470</t>
  </si>
  <si>
    <t>SLR 21</t>
  </si>
  <si>
    <t>SRX5414537</t>
  </si>
  <si>
    <t>RNASeq-SLR21_KIDNEY</t>
  </si>
  <si>
    <t>SLR21_KIDNEY</t>
  </si>
  <si>
    <t>SRR8615871</t>
  </si>
  <si>
    <t>18354730404</t>
  </si>
  <si>
    <t>SAMN10988023</t>
  </si>
  <si>
    <t>9150165353</t>
  </si>
  <si>
    <t>SRX5415178</t>
  </si>
  <si>
    <t>RNASeq-OVCAR8_OVARY</t>
  </si>
  <si>
    <t>OVCAR8_OVARY</t>
  </si>
  <si>
    <t>SRR8615872</t>
  </si>
  <si>
    <t>16908765116</t>
  </si>
  <si>
    <t>SAMN10988413</t>
  </si>
  <si>
    <t>9027213320</t>
  </si>
  <si>
    <t>LN382</t>
  </si>
  <si>
    <t>SRX5414857</t>
  </si>
  <si>
    <t>RNASeq-LN382_CENTRAL_NERVOUS_SYSTEM</t>
  </si>
  <si>
    <t>LN382_CENTRAL_NERVOUS_SYSTEM</t>
  </si>
  <si>
    <t>SRR8615875</t>
  </si>
  <si>
    <t>21725599546</t>
  </si>
  <si>
    <t>SAMN10987626</t>
  </si>
  <si>
    <t>11461915259</t>
  </si>
  <si>
    <t>SRX5415175</t>
  </si>
  <si>
    <t>RNASeq-OUMS23_LARGE_INTESTINE</t>
  </si>
  <si>
    <t>OUMS23_LARGE_INTESTINE</t>
  </si>
  <si>
    <t>SRR8615876</t>
  </si>
  <si>
    <t>21288728086</t>
  </si>
  <si>
    <t>ECACC:OV56</t>
  </si>
  <si>
    <t>SAMN10987613</t>
  </si>
  <si>
    <t>11189454192</t>
  </si>
  <si>
    <t>OV56</t>
  </si>
  <si>
    <t>SRX5415174</t>
  </si>
  <si>
    <t>RNASeq-OV56_OVARY</t>
  </si>
  <si>
    <t>OV56_OVARY</t>
  </si>
  <si>
    <t>SRR8615879</t>
  </si>
  <si>
    <t>21781515570</t>
  </si>
  <si>
    <t>SAMN10988266</t>
  </si>
  <si>
    <t>10919222014</t>
  </si>
  <si>
    <t>SRX5415171</t>
  </si>
  <si>
    <t>RNASeq-OVISE_OVARY</t>
  </si>
  <si>
    <t>OVISE_OVARY</t>
  </si>
  <si>
    <t>SRR8615880</t>
  </si>
  <si>
    <t>23411998364</t>
  </si>
  <si>
    <t>SAMN10987740</t>
  </si>
  <si>
    <t>12334487549</t>
  </si>
  <si>
    <t>OVK18</t>
  </si>
  <si>
    <t>carcinoma (endometrioid_carcinoma)</t>
  </si>
  <si>
    <t>SRX5415170</t>
  </si>
  <si>
    <t>RNASeq-OVK18_OVARY</t>
  </si>
  <si>
    <t>OVK18_OVARY</t>
  </si>
  <si>
    <t>SRR8615883</t>
  </si>
  <si>
    <t>18987127562</t>
  </si>
  <si>
    <t>SAMN10988554</t>
  </si>
  <si>
    <t>9476038477</t>
  </si>
  <si>
    <t>Hs 888.T</t>
  </si>
  <si>
    <t>SRX5415167</t>
  </si>
  <si>
    <t>RNASeq-HS888T_FIBROBLAST</t>
  </si>
  <si>
    <t>HS888T_FIBROBLAST</t>
  </si>
  <si>
    <t>SRR8615888</t>
  </si>
  <si>
    <t>17577914356</t>
  </si>
  <si>
    <t>SAMN10987676</t>
  </si>
  <si>
    <t>8789421186</t>
  </si>
  <si>
    <t>Hs 936.T</t>
  </si>
  <si>
    <t>SRX5415162</t>
  </si>
  <si>
    <t>RNASeq-HS936T_SKIN</t>
  </si>
  <si>
    <t>HS936T_SKIN</t>
  </si>
  <si>
    <t>SRR8615890</t>
  </si>
  <si>
    <t>19498643678</t>
  </si>
  <si>
    <t>SAMN10987631</t>
  </si>
  <si>
    <t>9602774582</t>
  </si>
  <si>
    <t>Hs 940.T</t>
  </si>
  <si>
    <t>SRX5415160</t>
  </si>
  <si>
    <t>RNASeq-HS940T_FIBROBLAST</t>
  </si>
  <si>
    <t>HS940T_FIBROBLAST</t>
  </si>
  <si>
    <t>SRR8615891</t>
  </si>
  <si>
    <t>18686207354</t>
  </si>
  <si>
    <t>SAMN10987607</t>
  </si>
  <si>
    <t>9170535691</t>
  </si>
  <si>
    <t>SRX5415159</t>
  </si>
  <si>
    <t>RNASeq-HCC2157_BREAST</t>
  </si>
  <si>
    <t>HCC2157_BREAST</t>
  </si>
  <si>
    <t>SRR8615892</t>
  </si>
  <si>
    <t>17120776640</t>
  </si>
  <si>
    <t>SAMN10988339</t>
  </si>
  <si>
    <t>8564392961</t>
  </si>
  <si>
    <t>SRX5415158</t>
  </si>
  <si>
    <t>RNASeq-SW579_THYROID</t>
  </si>
  <si>
    <t>SW579_THYROID</t>
  </si>
  <si>
    <t>SRR8615894</t>
  </si>
  <si>
    <t>8673458628</t>
  </si>
  <si>
    <t>RIKEN:TUHR4TKB</t>
  </si>
  <si>
    <t>SAMN10987695</t>
  </si>
  <si>
    <t>4094100671</t>
  </si>
  <si>
    <t>SRX5415156</t>
  </si>
  <si>
    <t>RNASeq-TUHR4TKB_KIDNEY</t>
  </si>
  <si>
    <t>TUHR4TKB_KIDNEY</t>
  </si>
  <si>
    <t>SRR8615895</t>
  </si>
  <si>
    <t>19029582710</t>
  </si>
  <si>
    <t>SAMN10988265</t>
  </si>
  <si>
    <t>9522127491</t>
  </si>
  <si>
    <t>carcinoma (undifferentiated_carcinoma)</t>
  </si>
  <si>
    <t>SRX5415155</t>
  </si>
  <si>
    <t>RNASeq-TYKNU_OVARY</t>
  </si>
  <si>
    <t>TYKNU_OVARY</t>
  </si>
  <si>
    <t>SRR8615905</t>
  </si>
  <si>
    <t>22435790742</t>
  </si>
  <si>
    <t>ATCC:NCI-H1355</t>
  </si>
  <si>
    <t>SAMN10987956</t>
  </si>
  <si>
    <t>11857468690</t>
  </si>
  <si>
    <t>SRX5415145</t>
  </si>
  <si>
    <t>RNASeq-NCIH1355_LUNG</t>
  </si>
  <si>
    <t>NCIH1355_LUNG</t>
  </si>
  <si>
    <t>SRR8615906</t>
  </si>
  <si>
    <t>19949674126</t>
  </si>
  <si>
    <t>SAMN10988369</t>
  </si>
  <si>
    <t>10513651837</t>
  </si>
  <si>
    <t>KM12</t>
  </si>
  <si>
    <t>SRX5415144</t>
  </si>
  <si>
    <t>RNASeq-KM12_LARGE_INTESTINE</t>
  </si>
  <si>
    <t>KM12_LARGE_INTESTINE</t>
  </si>
  <si>
    <t>SRR8615915</t>
  </si>
  <si>
    <t>20064090764</t>
  </si>
  <si>
    <t>RIKEN:JHOC-5</t>
  </si>
  <si>
    <t>SAMN10987704</t>
  </si>
  <si>
    <t>10706966251</t>
  </si>
  <si>
    <t>SRX5415135</t>
  </si>
  <si>
    <t>RNASeq-JHOC5_OVARY</t>
  </si>
  <si>
    <t>JHOC5_OVARY</t>
  </si>
  <si>
    <t>SRR8615916</t>
  </si>
  <si>
    <t>19344694226</t>
  </si>
  <si>
    <t>RIKEN:JHOM-1</t>
  </si>
  <si>
    <t>SAMN10987700</t>
  </si>
  <si>
    <t>10328525768</t>
  </si>
  <si>
    <t>SRX5415134</t>
  </si>
  <si>
    <t>RNASeq-JHOM1_OVARY</t>
  </si>
  <si>
    <t>JHOM1_OVARY</t>
  </si>
  <si>
    <t>SRR8615921</t>
  </si>
  <si>
    <t>20310975972</t>
  </si>
  <si>
    <t>SAMN10987997</t>
  </si>
  <si>
    <t>10289608667</t>
  </si>
  <si>
    <t>SRX5415129</t>
  </si>
  <si>
    <t>RNASeq-JHH6_LIVER</t>
  </si>
  <si>
    <t>JHH6_LIVER</t>
  </si>
  <si>
    <t>SRR8615922</t>
  </si>
  <si>
    <t>18670860808</t>
  </si>
  <si>
    <t>RIKEN:JHOS-2</t>
  </si>
  <si>
    <t>SAMN10988178</t>
  </si>
  <si>
    <t>9206954215</t>
  </si>
  <si>
    <t>SRX5415128</t>
  </si>
  <si>
    <t>RNASeq-JHOS2_OVARY</t>
  </si>
  <si>
    <t>JHOS2_OVARY</t>
  </si>
  <si>
    <t>SRR8615931</t>
  </si>
  <si>
    <t>20384567400</t>
  </si>
  <si>
    <t>KCLB:SNU-213</t>
  </si>
  <si>
    <t>SAMN10987743</t>
  </si>
  <si>
    <t>10977572131</t>
  </si>
  <si>
    <t>SRX5415119</t>
  </si>
  <si>
    <t>RNASeq-SNU213_PANCREAS</t>
  </si>
  <si>
    <t>SNU213_PANCREAS</t>
  </si>
  <si>
    <t>SRR8615933</t>
  </si>
  <si>
    <t>21793342266</t>
  </si>
  <si>
    <t>SAMN10988139</t>
  </si>
  <si>
    <t>10913487600</t>
  </si>
  <si>
    <t>SNU-1</t>
  </si>
  <si>
    <t>carcinoma (undifferentiated_adenocarcinoma)</t>
  </si>
  <si>
    <t>SRX5415117</t>
  </si>
  <si>
    <t>RNASeq-SNU1_STOMACH</t>
  </si>
  <si>
    <t>SNU1_STOMACH</t>
  </si>
  <si>
    <t>SRR8615934</t>
  </si>
  <si>
    <t>33</t>
  </si>
  <si>
    <t>16863275120</t>
  </si>
  <si>
    <t>SAMN10987911</t>
  </si>
  <si>
    <t>8481337341</t>
  </si>
  <si>
    <t>SRX5415116</t>
  </si>
  <si>
    <t>RNASeq-SNU16_STOMACH</t>
  </si>
  <si>
    <t>SNU16_STOMACH</t>
  </si>
  <si>
    <t>SRR8615935</t>
  </si>
  <si>
    <t>17110555642</t>
  </si>
  <si>
    <t>KCLB:SNU-175</t>
  </si>
  <si>
    <t>SAMN10988067</t>
  </si>
  <si>
    <t>8598498804</t>
  </si>
  <si>
    <t>SRX5415115</t>
  </si>
  <si>
    <t>RNASeq-SNU175_LARGE_INTESTINE</t>
  </si>
  <si>
    <t>SNU175_LARGE_INTESTINE</t>
  </si>
  <si>
    <t>SRR8615936</t>
  </si>
  <si>
    <t>21586474470</t>
  </si>
  <si>
    <t>KCLB:SNU-1214</t>
  </si>
  <si>
    <t>SAMN10987707</t>
  </si>
  <si>
    <t>11622810772</t>
  </si>
  <si>
    <t>SRX5415114</t>
  </si>
  <si>
    <t>RNASeq-SNU1214_UPPER_AERODIGESTIVE_TRACT</t>
  </si>
  <si>
    <t>SNU1214_UPPER_AERODIGESTIVE_TRACT</t>
  </si>
  <si>
    <t>SRR8615937</t>
  </si>
  <si>
    <t>23045750952</t>
  </si>
  <si>
    <t>KCLB:SNU-1272</t>
  </si>
  <si>
    <t>SAMN10987719</t>
  </si>
  <si>
    <t>12373276038</t>
  </si>
  <si>
    <t>SRX5415113</t>
  </si>
  <si>
    <t>RNASeq-SNU1272_KIDNEY</t>
  </si>
  <si>
    <t>SNU1272_KIDNEY</t>
  </si>
  <si>
    <t>SRR8615938</t>
  </si>
  <si>
    <t>21100947674</t>
  </si>
  <si>
    <t>KCLB:SNU-1197</t>
  </si>
  <si>
    <t>SAMN10987710</t>
  </si>
  <si>
    <t>11376714424</t>
  </si>
  <si>
    <t>SRX5415112</t>
  </si>
  <si>
    <t>RNASeq-SNU1197_LARGE_INTESTINE</t>
  </si>
  <si>
    <t>SNU1197_LARGE_INTESTINE</t>
  </si>
  <si>
    <t>SRR8615939</t>
  </si>
  <si>
    <t>27397882968</t>
  </si>
  <si>
    <t>KCLB:SNU-119</t>
  </si>
  <si>
    <t>SAMN10987751</t>
  </si>
  <si>
    <t>14699140694</t>
  </si>
  <si>
    <t>SRX5415111</t>
  </si>
  <si>
    <t>RNASeq-SNU119_OVARY</t>
  </si>
  <si>
    <t>SNU119_OVARY</t>
  </si>
  <si>
    <t>SRR8615942</t>
  </si>
  <si>
    <t>15936879890</t>
  </si>
  <si>
    <t>SAMN10987821</t>
  </si>
  <si>
    <t>7552355014</t>
  </si>
  <si>
    <t>SRX5415108</t>
  </si>
  <si>
    <t>RNASeq-KMS28BM_HAEMATOPOIETIC_AND_LYMPHOID_TISSUE</t>
  </si>
  <si>
    <t>KMS28BM_HAEMATOPOIETIC_AND_LYMPHOID_TISSUE</t>
  </si>
  <si>
    <t>SRR8615945</t>
  </si>
  <si>
    <t>20495631242</t>
  </si>
  <si>
    <t>ATCC:NCI-H1395</t>
  </si>
  <si>
    <t>SAMN10988320</t>
  </si>
  <si>
    <t>10854058554</t>
  </si>
  <si>
    <t>SRX5415105</t>
  </si>
  <si>
    <t>RNASeq-NCIH1395_LUNG</t>
  </si>
  <si>
    <t>NCIH1395_LUNG</t>
  </si>
  <si>
    <t>SRR8615947</t>
  </si>
  <si>
    <t>21395999984</t>
  </si>
  <si>
    <t>DSMZ:SU-DHL-8</t>
  </si>
  <si>
    <t>SAMN10988104</t>
  </si>
  <si>
    <t>10799077399</t>
  </si>
  <si>
    <t>SRX5415103</t>
  </si>
  <si>
    <t>RNASeq-SUDHL8_HAEMATOPOIETIC_AND_LYMPHOID_TISSUE</t>
  </si>
  <si>
    <t>SUDHL8_HAEMATOPOIETIC_AND_LYMPHOID_TISSUE</t>
  </si>
  <si>
    <t>SRR8615948</t>
  </si>
  <si>
    <t>21848333938</t>
  </si>
  <si>
    <t>ECACC:COV318</t>
  </si>
  <si>
    <t>SAMN10987637</t>
  </si>
  <si>
    <t>11322184301</t>
  </si>
  <si>
    <t>SRX5415102</t>
  </si>
  <si>
    <t>RNASeq-COV318_OVARY</t>
  </si>
  <si>
    <t>COV318_OVARY</t>
  </si>
  <si>
    <t>SRR8615949</t>
  </si>
  <si>
    <t>20414193326</t>
  </si>
  <si>
    <t>ECACC:COV362</t>
  </si>
  <si>
    <t>SAMN10987971</t>
  </si>
  <si>
    <t>10960867090</t>
  </si>
  <si>
    <t>SRX5415101</t>
  </si>
  <si>
    <t>RNASeq-COV362_OVARY</t>
  </si>
  <si>
    <t>COV362_OVARY</t>
  </si>
  <si>
    <t>SRR8615951</t>
  </si>
  <si>
    <t>16843475888</t>
  </si>
  <si>
    <t>SAMN10988261</t>
  </si>
  <si>
    <t>8924758564</t>
  </si>
  <si>
    <t>SRX5415099</t>
  </si>
  <si>
    <t>RNASeq-KP2_PANCREAS</t>
  </si>
  <si>
    <t>KP2_PANCREAS</t>
  </si>
  <si>
    <t>SRR8615954</t>
  </si>
  <si>
    <t>22031046574</t>
  </si>
  <si>
    <t>ATCC:NCI-H1648</t>
  </si>
  <si>
    <t>SAMN10988142</t>
  </si>
  <si>
    <t>11623720113</t>
  </si>
  <si>
    <t>SRX5415096</t>
  </si>
  <si>
    <t>RNASeq-NCIH1648_LUNG</t>
  </si>
  <si>
    <t>NCIH1648_LUNG</t>
  </si>
  <si>
    <t>SRR8615956</t>
  </si>
  <si>
    <t>19206308672</t>
  </si>
  <si>
    <t>ECACC:COV434</t>
  </si>
  <si>
    <t>SAMN10987973</t>
  </si>
  <si>
    <t>10214646853</t>
  </si>
  <si>
    <t>sex_cord-stromal_tumour (granulosa_cell_tumour)</t>
  </si>
  <si>
    <t>SRX5415094</t>
  </si>
  <si>
    <t>RNASeq-COV434_OVARY</t>
  </si>
  <si>
    <t>COV434_OVARY</t>
  </si>
  <si>
    <t>SRR8615961</t>
  </si>
  <si>
    <t>26400597252</t>
  </si>
  <si>
    <t>SAMN10987948</t>
  </si>
  <si>
    <t>14808842742</t>
  </si>
  <si>
    <t>SRX5415089</t>
  </si>
  <si>
    <t>RNASeq-DAUDI_HAEMATOPOIETIC_AND_LYMPHOID_TISSUE</t>
  </si>
  <si>
    <t>DAUDI_HAEMATOPOIETIC_AND_LYMPHOID_TISSUE</t>
  </si>
  <si>
    <t>SRR8615963</t>
  </si>
  <si>
    <t>22167333146</t>
  </si>
  <si>
    <t>SAMN10987708</t>
  </si>
  <si>
    <t>12434752897</t>
  </si>
  <si>
    <t>SRX5415087</t>
  </si>
  <si>
    <t>RNASeq-CORL105_LUNG</t>
  </si>
  <si>
    <t>CORL105_LUNG</t>
  </si>
  <si>
    <t>SRR8615964</t>
  </si>
  <si>
    <t>25738273996</t>
  </si>
  <si>
    <t>RIKEN:RCC10RGB</t>
  </si>
  <si>
    <t>SAMN10987699</t>
  </si>
  <si>
    <t>13840440069</t>
  </si>
  <si>
    <t>SRX5415086</t>
  </si>
  <si>
    <t>RNASeq-RCC10RGB_KIDNEY</t>
  </si>
  <si>
    <t>RCC10RGB_KIDNEY</t>
  </si>
  <si>
    <t>SRR8615965</t>
  </si>
  <si>
    <t>8</t>
  </si>
  <si>
    <t>25189273144</t>
  </si>
  <si>
    <t>DSMZ:RCH-ACV</t>
  </si>
  <si>
    <t>SAMN10989563</t>
  </si>
  <si>
    <t>13505561176</t>
  </si>
  <si>
    <t>SRX5415085</t>
  </si>
  <si>
    <t>RNASeq-RCHACV_HAEMATOPOIETIC_AND_LYMPHOID_TISSUE</t>
  </si>
  <si>
    <t>RCHACV_HAEMATOPOIETIC_AND_LYMPHOID_TISSUE</t>
  </si>
  <si>
    <t>SRR8615966</t>
  </si>
  <si>
    <t>18051172884</t>
  </si>
  <si>
    <t>SAMN10987632</t>
  </si>
  <si>
    <t>8827677938</t>
  </si>
  <si>
    <t>Hs 611.T</t>
  </si>
  <si>
    <t>SRX5415084</t>
  </si>
  <si>
    <t>RNASeq-HS611T_HAEMATOPOIETIC_AND_LYMPHOID_TISSUE</t>
  </si>
  <si>
    <t>HS611T_HAEMATOPOIETIC_AND_LYMPHOID_TISSUE</t>
  </si>
  <si>
    <t>SRR8615967</t>
  </si>
  <si>
    <t>17821306378</t>
  </si>
  <si>
    <t>SAMN10989584</t>
  </si>
  <si>
    <t>9526460015</t>
  </si>
  <si>
    <t>PLB-985</t>
  </si>
  <si>
    <t>SRX5415083</t>
  </si>
  <si>
    <t>RNASeq-PLB985_HAEMATOPOIETIC_AND_LYMPHOID_TISSUE</t>
  </si>
  <si>
    <t>PLB985_HAEMATOPOIETIC_AND_LYMPHOID_TISSUE</t>
  </si>
  <si>
    <t>SRR8615968</t>
  </si>
  <si>
    <t>24</t>
  </si>
  <si>
    <t>17711230922</t>
  </si>
  <si>
    <t>ATCC:PLC/PRF/5</t>
  </si>
  <si>
    <t>SAMN10988112</t>
  </si>
  <si>
    <t>8861354488</t>
  </si>
  <si>
    <t>SRX5415082</t>
  </si>
  <si>
    <t>RNASeq-PLCPRF5_LIVER</t>
  </si>
  <si>
    <t>PLCPRF5_LIVER</t>
  </si>
  <si>
    <t>SRR8615969</t>
  </si>
  <si>
    <t>22555364844</t>
  </si>
  <si>
    <t>JCRB:PK-59</t>
  </si>
  <si>
    <t>SAMN10988281</t>
  </si>
  <si>
    <t>12149601795</t>
  </si>
  <si>
    <t>SRX5415081</t>
  </si>
  <si>
    <t>RNASeq-PK59_PANCREAS</t>
  </si>
  <si>
    <t>PK59_PANCREAS</t>
  </si>
  <si>
    <t>SRR8615970</t>
  </si>
  <si>
    <t>21953707844</t>
  </si>
  <si>
    <t>DSMZ:PL-21</t>
  </si>
  <si>
    <t>SAMN10988496</t>
  </si>
  <si>
    <t>11852949267</t>
  </si>
  <si>
    <t>SRX5415080</t>
  </si>
  <si>
    <t>RNASeq-PL21_HAEMATOPOIETIC_AND_LYMPHOID_TISSUE</t>
  </si>
  <si>
    <t>PL21_HAEMATOPOIETIC_AND_LYMPHOID_TISSUE</t>
  </si>
  <si>
    <t>SRR8615971</t>
  </si>
  <si>
    <t>19872839386</t>
  </si>
  <si>
    <t>SAMN10988306</t>
  </si>
  <si>
    <t>9959699966</t>
  </si>
  <si>
    <t>SRX5415079</t>
  </si>
  <si>
    <t>RNASeq-QGP1_PANCREAS</t>
  </si>
  <si>
    <t>QGP1_PANCREAS</t>
  </si>
  <si>
    <t>SRR8615972</t>
  </si>
  <si>
    <t>12</t>
  </si>
  <si>
    <t>22609112600</t>
  </si>
  <si>
    <t>SAMN10987653</t>
  </si>
  <si>
    <t>12198246444</t>
  </si>
  <si>
    <t>SRX5415078</t>
  </si>
  <si>
    <t>RNASeq-RAJI_HAEMATOPOIETIC_AND_LYMPHOID_TISSUE</t>
  </si>
  <si>
    <t>RAJI_HAEMATOPOIETIC_AND_LYMPHOID_TISSUE</t>
  </si>
  <si>
    <t>SRR8615974</t>
  </si>
  <si>
    <t>17457512256</t>
  </si>
  <si>
    <t>ECACC:PSN1</t>
  </si>
  <si>
    <t>SAMN10988384</t>
  </si>
  <si>
    <t>8699052492</t>
  </si>
  <si>
    <t>SRX5415076</t>
  </si>
  <si>
    <t>RNASeq-PSN1_PANCREAS</t>
  </si>
  <si>
    <t>PSN1_PANCREAS</t>
  </si>
  <si>
    <t>SRR8615975</t>
  </si>
  <si>
    <t>38012760364</t>
  </si>
  <si>
    <t>SAMN10988536</t>
  </si>
  <si>
    <t>18931859669</t>
  </si>
  <si>
    <t>SRX5415075</t>
  </si>
  <si>
    <t>RNASeq-NCIH841_LUNG</t>
  </si>
  <si>
    <t>NCIH841_LUNG</t>
  </si>
  <si>
    <t>SRR8615976</t>
  </si>
  <si>
    <t>24402778064</t>
  </si>
  <si>
    <t>ATCC:NCI-H838</t>
  </si>
  <si>
    <t>SAMN10987750</t>
  </si>
  <si>
    <t>12950938053</t>
  </si>
  <si>
    <t>SRX5415074</t>
  </si>
  <si>
    <t>RNASeq-NCIH838_LUNG</t>
  </si>
  <si>
    <t>NCIH838_LUNG</t>
  </si>
  <si>
    <t>SRR8615978</t>
  </si>
  <si>
    <t>18575635180</t>
  </si>
  <si>
    <t>KCLB:NCI-H854</t>
  </si>
  <si>
    <t>SAMN10988075</t>
  </si>
  <si>
    <t>9831244119</t>
  </si>
  <si>
    <t>SRX5415072</t>
  </si>
  <si>
    <t>RNASeq-NCIH854_LUNG</t>
  </si>
  <si>
    <t>NCIH854_LUNG</t>
  </si>
  <si>
    <t>SRR8615984</t>
  </si>
  <si>
    <t>21632019814</t>
  </si>
  <si>
    <t>ATCC:NCI-H1703</t>
  </si>
  <si>
    <t>SAMN10988304</t>
  </si>
  <si>
    <t>11377351896</t>
  </si>
  <si>
    <t>SRX5415066</t>
  </si>
  <si>
    <t>RNASeq-NCIH1703_LUNG</t>
  </si>
  <si>
    <t>NCIH1703_LUNG</t>
  </si>
  <si>
    <t>SRR8615989</t>
  </si>
  <si>
    <t>16177064354</t>
  </si>
  <si>
    <t>ATCC:NCI-H1666</t>
  </si>
  <si>
    <t>SAMN10987669</t>
  </si>
  <si>
    <t>8017044477</t>
  </si>
  <si>
    <t>SRX5415061</t>
  </si>
  <si>
    <t>RNASeq-NCIH1666_LUNG</t>
  </si>
  <si>
    <t>NCIH1666_LUNG</t>
  </si>
  <si>
    <t>SRR8615990</t>
  </si>
  <si>
    <t>19528694410</t>
  </si>
  <si>
    <t>ATCC:NCI-H1693</t>
  </si>
  <si>
    <t>SAMN10988173</t>
  </si>
  <si>
    <t>10376042936</t>
  </si>
  <si>
    <t>SRX5415060</t>
  </si>
  <si>
    <t>RNASeq-NCIH1693_LUNG</t>
  </si>
  <si>
    <t>NCIH1693_LUNG</t>
  </si>
  <si>
    <t>SRR8615992</t>
  </si>
  <si>
    <t>19437342334</t>
  </si>
  <si>
    <t>KCLB:SNU-685</t>
  </si>
  <si>
    <t>SAMN10988056</t>
  </si>
  <si>
    <t>10472372066</t>
  </si>
  <si>
    <t>carcinoma (carcinosarcoma-malignant_mesodermal_mixed_tumour)</t>
  </si>
  <si>
    <t>SRX5415058</t>
  </si>
  <si>
    <t>RNASeq-SNU685_ENDOMETRIUM</t>
  </si>
  <si>
    <t>SNU685_ENDOMETRIUM</t>
  </si>
  <si>
    <t>SRR8615995</t>
  </si>
  <si>
    <t>66897968928</t>
  </si>
  <si>
    <t>SAMN10989601</t>
  </si>
  <si>
    <t>35618477944</t>
  </si>
  <si>
    <t>HCC2429</t>
  </si>
  <si>
    <t>SRX5415055</t>
  </si>
  <si>
    <t>RNASeq-HCC2429_LUNG</t>
  </si>
  <si>
    <t>HCC2429_LUNG</t>
  </si>
  <si>
    <t>SRR8615997</t>
  </si>
  <si>
    <t>18998506020</t>
  </si>
  <si>
    <t>SAMN10988397</t>
  </si>
  <si>
    <t>10133730794</t>
  </si>
  <si>
    <t>HCC-2814</t>
  </si>
  <si>
    <t>SRX5415053</t>
  </si>
  <si>
    <t>RNASeq-HCC2814_LUNG</t>
  </si>
  <si>
    <t>HCC2814_LUNG</t>
  </si>
  <si>
    <t>SRR8616000</t>
  </si>
  <si>
    <t>15371648742</t>
  </si>
  <si>
    <t>KCLB:HCC-2279</t>
  </si>
  <si>
    <t>SAMN10987735</t>
  </si>
  <si>
    <t>7522553412</t>
  </si>
  <si>
    <t>SRX5415050</t>
  </si>
  <si>
    <t>RNASeq-HCC2279_LUNG</t>
  </si>
  <si>
    <t>HCC2279_LUNG</t>
  </si>
  <si>
    <t>SRR8616001</t>
  </si>
  <si>
    <t>19831879038</t>
  </si>
  <si>
    <t>ATCC:HCC2218</t>
  </si>
  <si>
    <t>SAMN10987816</t>
  </si>
  <si>
    <t>9924218709</t>
  </si>
  <si>
    <t>SRX5415049</t>
  </si>
  <si>
    <t>RNASeq-HCC2218_BREAST</t>
  </si>
  <si>
    <t>HCC2218_BREAST</t>
  </si>
  <si>
    <t>SRR8616004</t>
  </si>
  <si>
    <t>16706597456</t>
  </si>
  <si>
    <t>ECACC:DMS 273</t>
  </si>
  <si>
    <t>SAMN10987982</t>
  </si>
  <si>
    <t>8299033989</t>
  </si>
  <si>
    <t>DMS 273</t>
  </si>
  <si>
    <t>SRX5415046</t>
  </si>
  <si>
    <t>RNASeq-DMS273_LUNG</t>
  </si>
  <si>
    <t>DMS273_LUNG</t>
  </si>
  <si>
    <t>SRR8616007</t>
  </si>
  <si>
    <t>21085302976</t>
  </si>
  <si>
    <t>ATCC:Detroit 562</t>
  </si>
  <si>
    <t>SAMN10988307</t>
  </si>
  <si>
    <t>11813676300</t>
  </si>
  <si>
    <t>Detroit 562</t>
  </si>
  <si>
    <t>SRX5415043</t>
  </si>
  <si>
    <t>RNASeq-DETROIT562_UPPER_AERODIGESTIVE_TRACT</t>
  </si>
  <si>
    <t>DETROIT562_UPPER_AERODIGESTIVE_TRACT</t>
  </si>
  <si>
    <t>SRR8616008</t>
  </si>
  <si>
    <t>14520128650</t>
  </si>
  <si>
    <t>DSMZ:DK-MG</t>
  </si>
  <si>
    <t>SAMN10988036</t>
  </si>
  <si>
    <t>7624269206</t>
  </si>
  <si>
    <t>SRX5415042</t>
  </si>
  <si>
    <t>RNASeq-DKMG_CENTRAL_NERVOUS_SYSTEM</t>
  </si>
  <si>
    <t>DKMG_CENTRAL_NERVOUS_SYSTEM</t>
  </si>
  <si>
    <t>SRR8616010</t>
  </si>
  <si>
    <t>17672189170</t>
  </si>
  <si>
    <t>RIKEN:T3M-4</t>
  </si>
  <si>
    <t>SAMN10988105</t>
  </si>
  <si>
    <t>8890260174</t>
  </si>
  <si>
    <t>SRX5415040</t>
  </si>
  <si>
    <t>RNASeq-T3M4_PANCREAS</t>
  </si>
  <si>
    <t>T3M4_PANCREAS</t>
  </si>
  <si>
    <t>SRR8616013</t>
  </si>
  <si>
    <t>15758213516</t>
  </si>
  <si>
    <t>SAMN10987988</t>
  </si>
  <si>
    <t>7900896288</t>
  </si>
  <si>
    <t>SRX5415037</t>
  </si>
  <si>
    <t>RNASeq-A704_KIDNEY</t>
  </si>
  <si>
    <t>A704_KIDNEY</t>
  </si>
  <si>
    <t>SRR8616014</t>
  </si>
  <si>
    <t>25389746024</t>
  </si>
  <si>
    <t>SAMN10989597</t>
  </si>
  <si>
    <t>13565263711</t>
  </si>
  <si>
    <t>SRX5415036</t>
  </si>
  <si>
    <t>RNASeq-A427_LUNG</t>
  </si>
  <si>
    <t>A427_LUNG</t>
  </si>
  <si>
    <t>SRR8616015</t>
  </si>
  <si>
    <t>15850157654</t>
  </si>
  <si>
    <t>SAMN10987879</t>
  </si>
  <si>
    <t>7999351552</t>
  </si>
  <si>
    <t>SRX5415035</t>
  </si>
  <si>
    <t>RNASeq-A498_KIDNEY</t>
  </si>
  <si>
    <t>A498_KIDNEY</t>
  </si>
  <si>
    <t>SRR8616017</t>
  </si>
  <si>
    <t>18626131746</t>
  </si>
  <si>
    <t>ATCC:A549</t>
  </si>
  <si>
    <t>SAMN10988257</t>
  </si>
  <si>
    <t>9116073423</t>
  </si>
  <si>
    <t>SRX5415033</t>
  </si>
  <si>
    <t>RNASeq-A549_LUNG</t>
  </si>
  <si>
    <t>A549_LUNG</t>
  </si>
  <si>
    <t>SRR8616018</t>
  </si>
  <si>
    <t>16789334030</t>
  </si>
  <si>
    <t>ATCC:A-253</t>
  </si>
  <si>
    <t>SAMN10988034</t>
  </si>
  <si>
    <t>8400996705</t>
  </si>
  <si>
    <t>carcinoma (mucoepidermoid_carcinoma)</t>
  </si>
  <si>
    <t>SRX5415032</t>
  </si>
  <si>
    <t>RNASeq-A253_SALIVARY_GLAND</t>
  </si>
  <si>
    <t>A253_SALIVARY_GLAND</t>
  </si>
  <si>
    <t>salivary_gland</t>
  </si>
  <si>
    <t>SRR8616019</t>
  </si>
  <si>
    <t>18223725122</t>
  </si>
  <si>
    <t>SAMN10988216</t>
  </si>
  <si>
    <t>9163296071</t>
  </si>
  <si>
    <t>SRX5415031</t>
  </si>
  <si>
    <t>RNASeq-A2780_OVARY</t>
  </si>
  <si>
    <t>A2780_OVARY</t>
  </si>
  <si>
    <t>SRR8616020</t>
  </si>
  <si>
    <t>15501388292</t>
  </si>
  <si>
    <t>ATCC:A-375</t>
  </si>
  <si>
    <t>SAMN10988347</t>
  </si>
  <si>
    <t>7802508320</t>
  </si>
  <si>
    <t>SRX5415030</t>
  </si>
  <si>
    <t>RNASeq-A375_SKIN</t>
  </si>
  <si>
    <t>A375_SKIN</t>
  </si>
  <si>
    <t>SRR8616021</t>
  </si>
  <si>
    <t>18516880248</t>
  </si>
  <si>
    <t>SAMN10987848</t>
  </si>
  <si>
    <t>9309791317</t>
  </si>
  <si>
    <t>A3/KAW</t>
  </si>
  <si>
    <t>SRX5415029</t>
  </si>
  <si>
    <t>RNASeq-A3KAW_HAEMATOPOIETIC_AND_LYMPHOID_TISSUE</t>
  </si>
  <si>
    <t>A3KAW_HAEMATOPOIETIC_AND_LYMPHOID_TISSUE</t>
  </si>
  <si>
    <t>SRR8616023</t>
  </si>
  <si>
    <t>24813214996</t>
  </si>
  <si>
    <t>KCLB:SNU-761</t>
  </si>
  <si>
    <t>SAMN10987730</t>
  </si>
  <si>
    <t>13353418144</t>
  </si>
  <si>
    <t>SRX5415027</t>
  </si>
  <si>
    <t>RNASeq-SNU761_LIVER</t>
  </si>
  <si>
    <t>SNU761_LIVER</t>
  </si>
  <si>
    <t>SRR8616024</t>
  </si>
  <si>
    <t>20956164780</t>
  </si>
  <si>
    <t>KCLB:SNU-61</t>
  </si>
  <si>
    <t>SAMN10987731</t>
  </si>
  <si>
    <t>11287947060</t>
  </si>
  <si>
    <t>SRX5415026</t>
  </si>
  <si>
    <t>RNASeq-SNU61_LARGE_INTESTINE</t>
  </si>
  <si>
    <t>SNU61_LARGE_INTESTINE</t>
  </si>
  <si>
    <t>SRR8616025</t>
  </si>
  <si>
    <t>20266025518</t>
  </si>
  <si>
    <t>KCLB:SNU-601</t>
  </si>
  <si>
    <t>SAMN10988047</t>
  </si>
  <si>
    <t>10958053893</t>
  </si>
  <si>
    <t>SRX5415025</t>
  </si>
  <si>
    <t>RNASeq-SNU601_STOMACH</t>
  </si>
  <si>
    <t>SNU601_STOMACH</t>
  </si>
  <si>
    <t>SRR8616026</t>
  </si>
  <si>
    <t>20255670594</t>
  </si>
  <si>
    <t>KCLB:SNU-626</t>
  </si>
  <si>
    <t>SAMN10988090</t>
  </si>
  <si>
    <t>10877547029</t>
  </si>
  <si>
    <t>SNU-626</t>
  </si>
  <si>
    <t>SRX5415024</t>
  </si>
  <si>
    <t>RNASeq-SNU626_CENTRAL_NERVOUS_SYSTEM</t>
  </si>
  <si>
    <t>SNU626_CENTRAL_NERVOUS_SYSTEM</t>
  </si>
  <si>
    <t>SRR8616028</t>
  </si>
  <si>
    <t>14869987600</t>
  </si>
  <si>
    <t>ATCC:RPMI 8226</t>
  </si>
  <si>
    <t>SAMN10988318</t>
  </si>
  <si>
    <t>7541905801</t>
  </si>
  <si>
    <t>RPMI 8226</t>
  </si>
  <si>
    <t>SRX5415022</t>
  </si>
  <si>
    <t>RNASeq-RPMI8226_HAEMATOPOIETIC_AND_LYMPHOID_TISSUE</t>
  </si>
  <si>
    <t>RPMI8226_HAEMATOPOIETIC_AND_LYMPHOID_TISSUE</t>
  </si>
  <si>
    <t>SRR8616029</t>
  </si>
  <si>
    <t>20186745164</t>
  </si>
  <si>
    <t>KCLB:SNU-668</t>
  </si>
  <si>
    <t>SAMN10988049</t>
  </si>
  <si>
    <t>10861296119</t>
  </si>
  <si>
    <t>SRX5415021</t>
  </si>
  <si>
    <t>RNASeq-SNU668_STOMACH</t>
  </si>
  <si>
    <t>SNU668_STOMACH</t>
  </si>
  <si>
    <t>SRR8616030</t>
  </si>
  <si>
    <t>19825459276</t>
  </si>
  <si>
    <t>KCLB:SNU-738</t>
  </si>
  <si>
    <t>SAMN10988089</t>
  </si>
  <si>
    <t>10664461016</t>
  </si>
  <si>
    <t>glioma (oligodendroglioma)</t>
  </si>
  <si>
    <t>SRX5415020</t>
  </si>
  <si>
    <t>RNASeq-SNU738_CENTRAL_NERVOUS_SYSTEM</t>
  </si>
  <si>
    <t>SNU738_CENTRAL_NERVOUS_SYSTEM</t>
  </si>
  <si>
    <t>SRR8616033</t>
  </si>
  <si>
    <t>16094737436</t>
  </si>
  <si>
    <t>ECACC:HT55</t>
  </si>
  <si>
    <t>SAMN10988014</t>
  </si>
  <si>
    <t>8619194253</t>
  </si>
  <si>
    <t>SRX5415017</t>
  </si>
  <si>
    <t>RNASeq-HT55_LARGE_INTESTINE</t>
  </si>
  <si>
    <t>HT55_LARGE_INTESTINE</t>
  </si>
  <si>
    <t>SRR8616034</t>
  </si>
  <si>
    <t>15523493354</t>
  </si>
  <si>
    <t>DSMZ:KYSE-150</t>
  </si>
  <si>
    <t>SAMN10988383</t>
  </si>
  <si>
    <t>7755289436</t>
  </si>
  <si>
    <t>SRX5415016</t>
  </si>
  <si>
    <t>RNASeq-KYSE150_OESOPHAGUS</t>
  </si>
  <si>
    <t>KYSE150_OESOPHAGUS</t>
  </si>
  <si>
    <t>SRR8616037</t>
  </si>
  <si>
    <t>20177635166</t>
  </si>
  <si>
    <t>DSMZ:KYSE-180</t>
  </si>
  <si>
    <t>SAMN10987810</t>
  </si>
  <si>
    <t>10008171297</t>
  </si>
  <si>
    <t>SRX5415013</t>
  </si>
  <si>
    <t>RNASeq-KYSE180_OESOPHAGUS</t>
  </si>
  <si>
    <t>KYSE180_OESOPHAGUS</t>
  </si>
  <si>
    <t>SRR8616039</t>
  </si>
  <si>
    <t>17820380612</t>
  </si>
  <si>
    <t>SAMN10988382</t>
  </si>
  <si>
    <t>8953656099</t>
  </si>
  <si>
    <t>SRX5415011</t>
  </si>
  <si>
    <t>RNASeq-KYSE30_OESOPHAGUS</t>
  </si>
  <si>
    <t>KYSE30_OESOPHAGUS</t>
  </si>
  <si>
    <t>SRR8616040</t>
  </si>
  <si>
    <t>18313477964</t>
  </si>
  <si>
    <t>SAMN10987832</t>
  </si>
  <si>
    <t>8993011924</t>
  </si>
  <si>
    <t>SRX5415010</t>
  </si>
  <si>
    <t>RNASeq-HSC2_UPPER_AERODIGESTIVE_TRACT</t>
  </si>
  <si>
    <t>HSC2_UPPER_AERODIGESTIVE_TRACT</t>
  </si>
  <si>
    <t>SRR8616042</t>
  </si>
  <si>
    <t>17579401884</t>
  </si>
  <si>
    <t>SAMN10987856</t>
  </si>
  <si>
    <t>8662038906</t>
  </si>
  <si>
    <t>SRX5415008</t>
  </si>
  <si>
    <t>RNASeq-HSC4_UPPER_AERODIGESTIVE_TRACT</t>
  </si>
  <si>
    <t>HSC4_UPPER_AERODIGESTIVE_TRACT</t>
  </si>
  <si>
    <t>SRR8616043</t>
  </si>
  <si>
    <t>19736533422</t>
  </si>
  <si>
    <t>ATCC:HT-1080</t>
  </si>
  <si>
    <t>SAMN10987635</t>
  </si>
  <si>
    <t>9664565330</t>
  </si>
  <si>
    <t>SRX5415007</t>
  </si>
  <si>
    <t>RNASeq-HT1080_SOFT_TISSUE</t>
  </si>
  <si>
    <t>HT1080_SOFT_TISSUE</t>
  </si>
  <si>
    <t>SRR8616044</t>
  </si>
  <si>
    <t>35147037066</t>
  </si>
  <si>
    <t>ECACC:HT115</t>
  </si>
  <si>
    <t>SAMN10987744</t>
  </si>
  <si>
    <t>18766887560</t>
  </si>
  <si>
    <t>HT115</t>
  </si>
  <si>
    <t>SRX5415006</t>
  </si>
  <si>
    <t>RNASeq-HT115_LARGE_INTESTINE</t>
  </si>
  <si>
    <t>HT115_LARGE_INTESTINE</t>
  </si>
  <si>
    <t>SRR8616049</t>
  </si>
  <si>
    <t>21609774160</t>
  </si>
  <si>
    <t>ATCC:SK-MEL-24</t>
  </si>
  <si>
    <t>SAMN10988223</t>
  </si>
  <si>
    <t>11579815310</t>
  </si>
  <si>
    <t>SRX5415001</t>
  </si>
  <si>
    <t>RNASeq-SKMEL24_SKIN</t>
  </si>
  <si>
    <t>SKMEL24_SKIN</t>
  </si>
  <si>
    <t>SRR8616050</t>
  </si>
  <si>
    <t>27146606482</t>
  </si>
  <si>
    <t>ATCC:SK-LU-1</t>
  </si>
  <si>
    <t>SAMN10987792</t>
  </si>
  <si>
    <t>15316866447</t>
  </si>
  <si>
    <t>SRX5415000</t>
  </si>
  <si>
    <t>RNASeq-SKLU1_LUNG</t>
  </si>
  <si>
    <t>SKLU1_LUNG</t>
  </si>
  <si>
    <t>SRR8616053</t>
  </si>
  <si>
    <t>19847927332</t>
  </si>
  <si>
    <t>SAMN10988234</t>
  </si>
  <si>
    <t>10691559502</t>
  </si>
  <si>
    <t>SRX5414997</t>
  </si>
  <si>
    <t>RNASeq-SKMEL3_SKIN</t>
  </si>
  <si>
    <t>SKMEL3_SKIN</t>
  </si>
  <si>
    <t>SRR8616056</t>
  </si>
  <si>
    <t>17381681860</t>
  </si>
  <si>
    <t>SAMN10988351</t>
  </si>
  <si>
    <t>8724069198</t>
  </si>
  <si>
    <t>SRX5414994</t>
  </si>
  <si>
    <t>RNASeq-SKMEL5_SKIN</t>
  </si>
  <si>
    <t>SKMEL5_SKIN</t>
  </si>
  <si>
    <t>SRR8616059</t>
  </si>
  <si>
    <t>16578590662</t>
  </si>
  <si>
    <t>ATCC:SW480</t>
  </si>
  <si>
    <t>SAMN10987646</t>
  </si>
  <si>
    <t>8303509529</t>
  </si>
  <si>
    <t>SRX5414991</t>
  </si>
  <si>
    <t>RNASeq-SW480_LARGE_INTESTINE</t>
  </si>
  <si>
    <t>SW480_LARGE_INTESTINE</t>
  </si>
  <si>
    <t>SRR8616061</t>
  </si>
  <si>
    <t>22945712472</t>
  </si>
  <si>
    <t>DSMZ:MOLT-13</t>
  </si>
  <si>
    <t>SAMN10988433</t>
  </si>
  <si>
    <t>12328353314</t>
  </si>
  <si>
    <t>lymphoid_neoplasm (acute_lymphoblastic_T_cell_leukaemia\, L2)</t>
  </si>
  <si>
    <t>SRX5414989</t>
  </si>
  <si>
    <t>RNASeq-MOLT13_HAEMATOPOIETIC_AND_LYMPHOID_TISSUE</t>
  </si>
  <si>
    <t>MOLT13_HAEMATOPOIETIC_AND_LYMPHOID_TISSUE</t>
  </si>
  <si>
    <t>SRR8616062</t>
  </si>
  <si>
    <t>24839906872</t>
  </si>
  <si>
    <t>ATCC:NCI-H1623</t>
  </si>
  <si>
    <t>SAMN10988155</t>
  </si>
  <si>
    <t>13114762502</t>
  </si>
  <si>
    <t>SRX5414988</t>
  </si>
  <si>
    <t>RNASeq-NCIH1623_LUNG</t>
  </si>
  <si>
    <t>NCIH1623_LUNG</t>
  </si>
  <si>
    <t>SRR8616063</t>
  </si>
  <si>
    <t>21974933398</t>
  </si>
  <si>
    <t>DSMZ:MOLM-6</t>
  </si>
  <si>
    <t>SAMN10988475</t>
  </si>
  <si>
    <t>11659383203</t>
  </si>
  <si>
    <t>MOLM-6</t>
  </si>
  <si>
    <t>SRX5414987</t>
  </si>
  <si>
    <t>RNASeq-MOLM6_HAEMATOPOIETIC_AND_LYMPHOID_TISSUE</t>
  </si>
  <si>
    <t>MOLM6_HAEMATOPOIETIC_AND_LYMPHOID_TISSUE</t>
  </si>
  <si>
    <t>SRR8616064</t>
  </si>
  <si>
    <t>22488916338</t>
  </si>
  <si>
    <t>DSMZ:MOLM-16</t>
  </si>
  <si>
    <t>SAMN10989567</t>
  </si>
  <si>
    <t>11826004476</t>
  </si>
  <si>
    <t>haematopoietic_neoplasm (acute_myeloid_leukaemia\, M0)</t>
  </si>
  <si>
    <t>SRX5414986</t>
  </si>
  <si>
    <t>RNASeq-MOLM16_HAEMATOPOIETIC_AND_LYMPHOID_TISSUE</t>
  </si>
  <si>
    <t>MOLM16_HAEMATOPOIETIC_AND_LYMPHOID_TISSUE</t>
  </si>
  <si>
    <t>SRR8616065</t>
  </si>
  <si>
    <t>22597498206</t>
  </si>
  <si>
    <t>DSMZ:MOLP-8</t>
  </si>
  <si>
    <t>SAMN10989574</t>
  </si>
  <si>
    <t>12009186814</t>
  </si>
  <si>
    <t>SRX5414985</t>
  </si>
  <si>
    <t>RNASeq-MOLP8_HAEMATOPOIETIC_AND_LYMPHOID_TISSUE</t>
  </si>
  <si>
    <t>MOLP8_HAEMATOPOIETIC_AND_LYMPHOID_TISSUE</t>
  </si>
  <si>
    <t>SRR8616066</t>
  </si>
  <si>
    <t>19545823404</t>
  </si>
  <si>
    <t>DSMZ:MOLP-2</t>
  </si>
  <si>
    <t>SAMN10988424</t>
  </si>
  <si>
    <t>10769932167</t>
  </si>
  <si>
    <t>SRX5414984</t>
  </si>
  <si>
    <t>RNASeq-MOLP2_HAEMATOPOIETIC_AND_LYMPHOID_TISSUE</t>
  </si>
  <si>
    <t>MOLP2_HAEMATOPOIETIC_AND_LYMPHOID_TISSUE</t>
  </si>
  <si>
    <t>SRR8616070</t>
  </si>
  <si>
    <t>18154946546</t>
  </si>
  <si>
    <t>ACDC LAB</t>
  </si>
  <si>
    <t>SAMN10988254</t>
  </si>
  <si>
    <t>9036891014</t>
  </si>
  <si>
    <t>MM1-S</t>
  </si>
  <si>
    <t>SRX5414980</t>
  </si>
  <si>
    <t>RNASeq-MM1S_HAEMATOPOIETIC_AND_LYMPHOID_TISSUE</t>
  </si>
  <si>
    <t>MM1S_HAEMATOPOIETIC_AND_LYMPHOID_TISSUE</t>
  </si>
  <si>
    <t>SRR8616075</t>
  </si>
  <si>
    <t>19268410340</t>
  </si>
  <si>
    <t>SAMN10987858</t>
  </si>
  <si>
    <t>10212429053</t>
  </si>
  <si>
    <t>KP4</t>
  </si>
  <si>
    <t>SRX5414975</t>
  </si>
  <si>
    <t>RNASeq-KP4_PANCREAS</t>
  </si>
  <si>
    <t>KP4_PANCREAS</t>
  </si>
  <si>
    <t>SRR8616079</t>
  </si>
  <si>
    <t>23883494644</t>
  </si>
  <si>
    <t>ECACC:ChaGo-K-1</t>
  </si>
  <si>
    <t>SAMN10987978</t>
  </si>
  <si>
    <t>13463627073</t>
  </si>
  <si>
    <t>SRX5414971</t>
  </si>
  <si>
    <t>RNASeq-CHAGOK1_LUNG</t>
  </si>
  <si>
    <t>CHAGOK1_LUNG</t>
  </si>
  <si>
    <t>SRR8616082</t>
  </si>
  <si>
    <t>32805663954</t>
  </si>
  <si>
    <t>SAMN10988423</t>
  </si>
  <si>
    <t>17495709405</t>
  </si>
  <si>
    <t>CH-157MN</t>
  </si>
  <si>
    <t>meningioma</t>
  </si>
  <si>
    <t>SRX5414968</t>
  </si>
  <si>
    <t>RNASeq-CH157MN_CENTRAL_NERVOUS_SYSTEM</t>
  </si>
  <si>
    <t>CH157MN_CENTRAL_NERVOUS_SYSTEM</t>
  </si>
  <si>
    <t>SRR8616084</t>
  </si>
  <si>
    <t>23840691450</t>
  </si>
  <si>
    <t>ATCC:Toledo</t>
  </si>
  <si>
    <t>SAMN10987633</t>
  </si>
  <si>
    <t>11820580807</t>
  </si>
  <si>
    <t>SRX5414966</t>
  </si>
  <si>
    <t>RNASeq-TOLEDO_HAEMATOPOIETIC_AND_LYMPHOID_TISSUE</t>
  </si>
  <si>
    <t>TOLEDO_HAEMATOPOIETIC_AND_LYMPHOID_TISSUE</t>
  </si>
  <si>
    <t>SRR8616085</t>
  </si>
  <si>
    <t>17989336240</t>
  </si>
  <si>
    <t>ATCC:TOV-112D</t>
  </si>
  <si>
    <t>SAMN10988342</t>
  </si>
  <si>
    <t>9010031744</t>
  </si>
  <si>
    <t>SRX5414965</t>
  </si>
  <si>
    <t>RNASeq-TOV112D_OVARY</t>
  </si>
  <si>
    <t>TOV112D_OVARY</t>
  </si>
  <si>
    <t>SRR8616086</t>
  </si>
  <si>
    <t>17581328964</t>
  </si>
  <si>
    <t>SAMN10989624</t>
  </si>
  <si>
    <t>9365707976</t>
  </si>
  <si>
    <t>TM-87;TM87</t>
  </si>
  <si>
    <t>SRX5414964</t>
  </si>
  <si>
    <t>RNASeq-TM87_SOFT_TISSUE</t>
  </si>
  <si>
    <t>TM87_SOFT_TISSUE</t>
  </si>
  <si>
    <t>SRR8616088</t>
  </si>
  <si>
    <t>15993398682</t>
  </si>
  <si>
    <t>SAMN10988398</t>
  </si>
  <si>
    <t>8579943658</t>
  </si>
  <si>
    <t>TIG-3 TD</t>
  </si>
  <si>
    <t>other (immortalized_embryonic_fibroblast)</t>
  </si>
  <si>
    <t>SRX5414962</t>
  </si>
  <si>
    <t>RNASeq-TIG3TD_FIBROBLAST</t>
  </si>
  <si>
    <t>TIG3TD_FIBROBLAST</t>
  </si>
  <si>
    <t>SRR8616092</t>
  </si>
  <si>
    <t>17639694642</t>
  </si>
  <si>
    <t>RIKEN:TEN</t>
  </si>
  <si>
    <t>SAMN10987928</t>
  </si>
  <si>
    <t>8779443078</t>
  </si>
  <si>
    <t>SRX5414958</t>
  </si>
  <si>
    <t>RNASeq-TEN_ENDOMETRIUM</t>
  </si>
  <si>
    <t>TEN_ENDOMETRIUM</t>
  </si>
  <si>
    <t>SRR8616093</t>
  </si>
  <si>
    <t>20959666046</t>
  </si>
  <si>
    <t>SAMN10988443</t>
  </si>
  <si>
    <t>10499597600</t>
  </si>
  <si>
    <t>TF-1</t>
  </si>
  <si>
    <t>SRX5414957</t>
  </si>
  <si>
    <t>RNASeq-TF1_HAEMATOPOIETIC_AND_LYMPHOID_TISSUE</t>
  </si>
  <si>
    <t>TF1_HAEMATOPOIETIC_AND_LYMPHOID_TISSUE</t>
  </si>
  <si>
    <t>SRR8616094</t>
  </si>
  <si>
    <t>19905324824</t>
  </si>
  <si>
    <t>SAMN10987621</t>
  </si>
  <si>
    <t>9976280404</t>
  </si>
  <si>
    <t>leiomyosarcoma</t>
  </si>
  <si>
    <t>SRX5414956</t>
  </si>
  <si>
    <t>RNASeq-RKN_SOFT_TISSUE</t>
  </si>
  <si>
    <t>RKN_SOFT_TISSUE</t>
  </si>
  <si>
    <t>SRR8616095</t>
  </si>
  <si>
    <t>25450044236</t>
  </si>
  <si>
    <t>SAMN10987925</t>
  </si>
  <si>
    <t>13685194420</t>
  </si>
  <si>
    <t>SRX5414955</t>
  </si>
  <si>
    <t>RNASeq-SCC9_UPPER_AERODIGESTIVE_TRACT</t>
  </si>
  <si>
    <t>SCC9_UPPER_AERODIGESTIVE_TRACT</t>
  </si>
  <si>
    <t>SRR8616097</t>
  </si>
  <si>
    <t>17339367304</t>
  </si>
  <si>
    <t>SAMN10988425</t>
  </si>
  <si>
    <t>8703214614</t>
  </si>
  <si>
    <t>SRX5414953</t>
  </si>
  <si>
    <t>RNASeq-SCC25_UPPER_AERODIGESTIVE_TRACT</t>
  </si>
  <si>
    <t>SCC25_UPPER_AERODIGESTIVE_TRACT</t>
  </si>
  <si>
    <t>SRR8616098</t>
  </si>
  <si>
    <t>17717619576</t>
  </si>
  <si>
    <t>SAMN10987944</t>
  </si>
  <si>
    <t>8909928216</t>
  </si>
  <si>
    <t>SRX5414952</t>
  </si>
  <si>
    <t>RNASeq-SCC4_UPPER_AERODIGESTIVE_TRACT</t>
  </si>
  <si>
    <t>SCC4_UPPER_AERODIGESTIVE_TRACT</t>
  </si>
  <si>
    <t>SRR8616099</t>
  </si>
  <si>
    <t>20033895400</t>
  </si>
  <si>
    <t>ATCC:SCaBER</t>
  </si>
  <si>
    <t>SAMN10988312</t>
  </si>
  <si>
    <t>10791275967</t>
  </si>
  <si>
    <t>SRX5414951</t>
  </si>
  <si>
    <t>RNASeq-SCABER_URINARY_TRACT</t>
  </si>
  <si>
    <t>SCABER_URINARY_TRACT</t>
  </si>
  <si>
    <t>SRR8616100</t>
  </si>
  <si>
    <t>21487591834</t>
  </si>
  <si>
    <t>SAMN10988435</t>
  </si>
  <si>
    <t>11561235362</t>
  </si>
  <si>
    <t>SRX5414950</t>
  </si>
  <si>
    <t>RNASeq-SCC15_UPPER_AERODIGESTIVE_TRACT</t>
  </si>
  <si>
    <t>SCC15_UPPER_AERODIGESTIVE_TRACT</t>
  </si>
  <si>
    <t>SRR8616102</t>
  </si>
  <si>
    <t>18720291218</t>
  </si>
  <si>
    <t>SAMN10988207</t>
  </si>
  <si>
    <t>9436894658</t>
  </si>
  <si>
    <t>SRX5414948</t>
  </si>
  <si>
    <t>RNASeq-SBC5_LUNG</t>
  </si>
  <si>
    <t>SBC5_LUNG</t>
  </si>
  <si>
    <t>SRR8616108</t>
  </si>
  <si>
    <t>17577709528</t>
  </si>
  <si>
    <t>SAMN10988373</t>
  </si>
  <si>
    <t>8635996447</t>
  </si>
  <si>
    <t>SRX5414942</t>
  </si>
  <si>
    <t>RNASeq-NCIH2170_LUNG</t>
  </si>
  <si>
    <t>NCIH2170_LUNG</t>
  </si>
  <si>
    <t>SRR8616110</t>
  </si>
  <si>
    <t>22358836418</t>
  </si>
  <si>
    <t>ATCC:NCI-H2172</t>
  </si>
  <si>
    <t>SAMN10988024</t>
  </si>
  <si>
    <t>11805145084</t>
  </si>
  <si>
    <t>SRX5414940</t>
  </si>
  <si>
    <t>RNASeq-NCIH2172_LUNG</t>
  </si>
  <si>
    <t>NCIH2172_LUNG</t>
  </si>
  <si>
    <t>SRR8616114</t>
  </si>
  <si>
    <t>14877050934</t>
  </si>
  <si>
    <t>ATCC:NCI-H226</t>
  </si>
  <si>
    <t>SAMN10987668</t>
  </si>
  <si>
    <t>7482182673</t>
  </si>
  <si>
    <t>SRX5414936</t>
  </si>
  <si>
    <t>RNASeq-NCIH226_LUNG</t>
  </si>
  <si>
    <t>NCIH226_LUNG</t>
  </si>
  <si>
    <t>SRR8616116</t>
  </si>
  <si>
    <t>21072270946</t>
  </si>
  <si>
    <t>ECACC:BICR 6</t>
  </si>
  <si>
    <t>SAMN10987690</t>
  </si>
  <si>
    <t>11601915332</t>
  </si>
  <si>
    <t>BICR 6</t>
  </si>
  <si>
    <t>SRX5414934</t>
  </si>
  <si>
    <t>RNASeq-BICR6_UPPER_AERODIGESTIVE_TRACT</t>
  </si>
  <si>
    <t>BICR6_UPPER_AERODIGESTIVE_TRACT</t>
  </si>
  <si>
    <t>SRR8616117</t>
  </si>
  <si>
    <t>22730381684</t>
  </si>
  <si>
    <t>ECACC:BICR 56</t>
  </si>
  <si>
    <t>SAMN10987686</t>
  </si>
  <si>
    <t>12736022919</t>
  </si>
  <si>
    <t>BICR 56</t>
  </si>
  <si>
    <t>SRX5414933</t>
  </si>
  <si>
    <t>RNASeq-BICR56_UPPER_AERODIGESTIVE_TRACT</t>
  </si>
  <si>
    <t>BICR56_UPPER_AERODIGESTIVE_TRACT</t>
  </si>
  <si>
    <t>SRR8616118</t>
  </si>
  <si>
    <t>21636513102</t>
  </si>
  <si>
    <t>SAMN10988162</t>
  </si>
  <si>
    <t>12004629076</t>
  </si>
  <si>
    <t>SRX5414932</t>
  </si>
  <si>
    <t>RNASeq-BL70_HAEMATOPOIETIC_AND_LYMPHOID_TISSUE</t>
  </si>
  <si>
    <t>BL70_HAEMATOPOIETIC_AND_LYMPHOID_TISSUE</t>
  </si>
  <si>
    <t>SRR8616121</t>
  </si>
  <si>
    <t>25177447054</t>
  </si>
  <si>
    <t>ECACC:BICR 16</t>
  </si>
  <si>
    <t>SAMN10987687</t>
  </si>
  <si>
    <t>13973914629</t>
  </si>
  <si>
    <t>BICR 16</t>
  </si>
  <si>
    <t>SRX5414929</t>
  </si>
  <si>
    <t>RNASeq-BICR16_UPPER_AERODIGESTIVE_TRACT</t>
  </si>
  <si>
    <t>BICR16_UPPER_AERODIGESTIVE_TRACT</t>
  </si>
  <si>
    <t>SRR8616123</t>
  </si>
  <si>
    <t>20615451784</t>
  </si>
  <si>
    <t>ECACC:BICR 22</t>
  </si>
  <si>
    <t>SAMN10987716</t>
  </si>
  <si>
    <t>11459864925</t>
  </si>
  <si>
    <t>BICR 22</t>
  </si>
  <si>
    <t>SRX5414927</t>
  </si>
  <si>
    <t>RNASeq-BICR22_UPPER_AERODIGESTIVE_TRACT</t>
  </si>
  <si>
    <t>BICR22_UPPER_AERODIGESTIVE_TRACT</t>
  </si>
  <si>
    <t>SRR8616125</t>
  </si>
  <si>
    <t>17830702610</t>
  </si>
  <si>
    <t>SAMN10989598</t>
  </si>
  <si>
    <t>9532666888</t>
  </si>
  <si>
    <t>BT-12</t>
  </si>
  <si>
    <t>SRX5414925</t>
  </si>
  <si>
    <t>RNASeq-BT12_SOFT_TISSUE</t>
  </si>
  <si>
    <t>BT12_SOFT_TISSUE</t>
  </si>
  <si>
    <t>SRR8616127</t>
  </si>
  <si>
    <t>18518394844</t>
  </si>
  <si>
    <t>SAMN10987868</t>
  </si>
  <si>
    <t>9149344378</t>
  </si>
  <si>
    <t>SRX5414923</t>
  </si>
  <si>
    <t>RNASeq-HMC18_BREAST</t>
  </si>
  <si>
    <t>HMC18_BREAST</t>
  </si>
  <si>
    <t>SRR8616128</t>
  </si>
  <si>
    <t>18755762216</t>
  </si>
  <si>
    <t>RIKEN:TE-9</t>
  </si>
  <si>
    <t>SAMN10987930</t>
  </si>
  <si>
    <t>9471870654</t>
  </si>
  <si>
    <t>SRX5414922</t>
  </si>
  <si>
    <t>RNASeq-TE9_OESOPHAGUS</t>
  </si>
  <si>
    <t>TE9_OESOPHAGUS</t>
  </si>
  <si>
    <t>SRR8616129</t>
  </si>
  <si>
    <t>16840035222</t>
  </si>
  <si>
    <t>NIBRI/ATCC</t>
  </si>
  <si>
    <t>SAMN10988201</t>
  </si>
  <si>
    <t>8426331237</t>
  </si>
  <si>
    <t>Hep G2</t>
  </si>
  <si>
    <t>SRX5414921</t>
  </si>
  <si>
    <t>RNASeq-HEPG2_LIVER</t>
  </si>
  <si>
    <t>HEPG2_LIVER</t>
  </si>
  <si>
    <t>SRR8616131</t>
  </si>
  <si>
    <t>19086543680</t>
  </si>
  <si>
    <t>SAMN10987863</t>
  </si>
  <si>
    <t>9552835635</t>
  </si>
  <si>
    <t>SRX5414919</t>
  </si>
  <si>
    <t>RNASeq-HGC27_STOMACH</t>
  </si>
  <si>
    <t>HGC27_STOMACH</t>
  </si>
  <si>
    <t>SRR8616132</t>
  </si>
  <si>
    <t>15648988278</t>
  </si>
  <si>
    <t>SAMN10988247</t>
  </si>
  <si>
    <t>8207568510</t>
  </si>
  <si>
    <t>SRX5414918</t>
  </si>
  <si>
    <t>RNASeq-HEYA8_OVARY</t>
  </si>
  <si>
    <t>HEYA8_OVARY</t>
  </si>
  <si>
    <t>SRR8616133</t>
  </si>
  <si>
    <t>16308203360</t>
  </si>
  <si>
    <t>ATCC:HL-60</t>
  </si>
  <si>
    <t>SAMN10988245</t>
  </si>
  <si>
    <t>8683852259</t>
  </si>
  <si>
    <t>SRX5414917</t>
  </si>
  <si>
    <t>RNASeq-HL60_HAEMATOPOIETIC_AND_LYMPHOID_TISSUE</t>
  </si>
  <si>
    <t>HL60_HAEMATOPOIETIC_AND_LYMPHOID_TISSUE</t>
  </si>
  <si>
    <t>SRR8616135</t>
  </si>
  <si>
    <t>19594688416</t>
  </si>
  <si>
    <t>SAMN10987769</t>
  </si>
  <si>
    <t>10401219715</t>
  </si>
  <si>
    <t>SRX5414915</t>
  </si>
  <si>
    <t>RNASeq-HLF_LIVER</t>
  </si>
  <si>
    <t>HLF_LIVER</t>
  </si>
  <si>
    <t>SRR8616141</t>
  </si>
  <si>
    <t>23682036004</t>
  </si>
  <si>
    <t>DSMZ:CL-34</t>
  </si>
  <si>
    <t>SAMN10989562</t>
  </si>
  <si>
    <t>13343535648</t>
  </si>
  <si>
    <t>SRX5414909</t>
  </si>
  <si>
    <t>RNASeq-CL34_LARGE_INTESTINE</t>
  </si>
  <si>
    <t>CL34_LARGE_INTESTINE</t>
  </si>
  <si>
    <t>SRR8616142</t>
  </si>
  <si>
    <t>22796160358</t>
  </si>
  <si>
    <t>DSMZ:CL-40</t>
  </si>
  <si>
    <t>SAMN10988464</t>
  </si>
  <si>
    <t>12652257674</t>
  </si>
  <si>
    <t>SRX5414908</t>
  </si>
  <si>
    <t>RNASeq-CL40_LARGE_INTESTINE</t>
  </si>
  <si>
    <t>CL40_LARGE_INTESTINE</t>
  </si>
  <si>
    <t>SRR8616149</t>
  </si>
  <si>
    <t>24211638392</t>
  </si>
  <si>
    <t>DSMZ:P12-ICHIKAWA</t>
  </si>
  <si>
    <t>SAMN10988545</t>
  </si>
  <si>
    <t>12786879524</t>
  </si>
  <si>
    <t>SRX5414901</t>
  </si>
  <si>
    <t>RNASeq-P12ICHIKAWA_HAEMATOPOIETIC_AND_LYMPHOID_TISSUE</t>
  </si>
  <si>
    <t>P12ICHIKAWA_HAEMATOPOIETIC_AND_LYMPHOID_TISSUE</t>
  </si>
  <si>
    <t>SRR8616150</t>
  </si>
  <si>
    <t>23656533302</t>
  </si>
  <si>
    <t>ATCC:Panc 02.03</t>
  </si>
  <si>
    <t>SAMN10987714</t>
  </si>
  <si>
    <t>12517036171</t>
  </si>
  <si>
    <t>Panc 02.03</t>
  </si>
  <si>
    <t>SRX5414900</t>
  </si>
  <si>
    <t>RNASeq-PANC0203_PANCREAS</t>
  </si>
  <si>
    <t>PANC0203_PANCREAS</t>
  </si>
  <si>
    <t>SRR8616151</t>
  </si>
  <si>
    <t>19917629856</t>
  </si>
  <si>
    <t>SAMN10987599</t>
  </si>
  <si>
    <t>10502675839</t>
  </si>
  <si>
    <t>SRX5414899</t>
  </si>
  <si>
    <t>RNASeq-P3HR1_HAEMATOPOIETIC_AND_LYMPHOID_TISSUE</t>
  </si>
  <si>
    <t>P3HR1_HAEMATOPOIETIC_AND_LYMPHOID_TISSUE</t>
  </si>
  <si>
    <t>SRR8616154</t>
  </si>
  <si>
    <t>20072994318</t>
  </si>
  <si>
    <t>SAMN10987767</t>
  </si>
  <si>
    <t>10571891467</t>
  </si>
  <si>
    <t>SRX5414896</t>
  </si>
  <si>
    <t>RNASeq-OVTOKO_OVARY</t>
  </si>
  <si>
    <t>OVTOKO_OVARY</t>
  </si>
  <si>
    <t>SRR8616155</t>
  </si>
  <si>
    <t>16645022604</t>
  </si>
  <si>
    <t>SAMN10988236</t>
  </si>
  <si>
    <t>8374254276</t>
  </si>
  <si>
    <t>SRX5414895</t>
  </si>
  <si>
    <t>RNASeq-OVSAHO_OVARY</t>
  </si>
  <si>
    <t>OVSAHO_OVARY</t>
  </si>
  <si>
    <t>SRR8616159</t>
  </si>
  <si>
    <t>25698919144</t>
  </si>
  <si>
    <t>KCLB:NCI-H684</t>
  </si>
  <si>
    <t>SAMN10988095</t>
  </si>
  <si>
    <t>13572563443</t>
  </si>
  <si>
    <t>NCI-H684</t>
  </si>
  <si>
    <t>other (hepatoblastoma)</t>
  </si>
  <si>
    <t>SRX5414891</t>
  </si>
  <si>
    <t>RNASeq-NCIH684_LIVER</t>
  </si>
  <si>
    <t>NCIH684_LIVER</t>
  </si>
  <si>
    <t>SRR8616163</t>
  </si>
  <si>
    <t>22916270164</t>
  </si>
  <si>
    <t>ATCC:NCI-H647</t>
  </si>
  <si>
    <t>SAMN10988271</t>
  </si>
  <si>
    <t>12071566675</t>
  </si>
  <si>
    <t>SRX5414887</t>
  </si>
  <si>
    <t>RNASeq-NCIH647_LUNG</t>
  </si>
  <si>
    <t>NCIH647_LUNG</t>
  </si>
  <si>
    <t>SRR8616164</t>
  </si>
  <si>
    <t>19969699396</t>
  </si>
  <si>
    <t>DSMZ:697</t>
  </si>
  <si>
    <t>SAMN10988566</t>
  </si>
  <si>
    <t>10645845009</t>
  </si>
  <si>
    <t>SRX5414886</t>
  </si>
  <si>
    <t>RNASeq-697_HAEMATOPOIETIC_AND_LYMPHOID_TISSUE</t>
  </si>
  <si>
    <t>697_HAEMATOPOIETIC_AND_LYMPHOID_TISSUE</t>
  </si>
  <si>
    <t>SRR8616165</t>
  </si>
  <si>
    <t>16371797808</t>
  </si>
  <si>
    <t>DSMZ:647-V</t>
  </si>
  <si>
    <t>SAMN10989565</t>
  </si>
  <si>
    <t>8197275261</t>
  </si>
  <si>
    <t>SRX5414885</t>
  </si>
  <si>
    <t>RNASeq-647V_URINARY_TRACT</t>
  </si>
  <si>
    <t>647V_URINARY_TRACT</t>
  </si>
  <si>
    <t>SRR8616166</t>
  </si>
  <si>
    <t>16802986806</t>
  </si>
  <si>
    <t>KCLB:253J</t>
  </si>
  <si>
    <t>SAMN10987961</t>
  </si>
  <si>
    <t>8386351827</t>
  </si>
  <si>
    <t>253J</t>
  </si>
  <si>
    <t>SRX5414884</t>
  </si>
  <si>
    <t>RNASeq-253J_URINARY_TRACT</t>
  </si>
  <si>
    <t>253J_URINARY_TRACT</t>
  </si>
  <si>
    <t>SRR8616167</t>
  </si>
  <si>
    <t>16948436906</t>
  </si>
  <si>
    <t>SAMN10987963</t>
  </si>
  <si>
    <t>8486744035</t>
  </si>
  <si>
    <t>253J-BV</t>
  </si>
  <si>
    <t>SRX5414883</t>
  </si>
  <si>
    <t>RNASeq-253JBV_URINARY_TRACT</t>
  </si>
  <si>
    <t>253JBV_URINARY_TRACT</t>
  </si>
  <si>
    <t>SRR8616171</t>
  </si>
  <si>
    <t>17586143634</t>
  </si>
  <si>
    <t>ECACC:59M</t>
  </si>
  <si>
    <t>SAMN10988041</t>
  </si>
  <si>
    <t>8805376174</t>
  </si>
  <si>
    <t>SRX5414879</t>
  </si>
  <si>
    <t>RNASeq-59M_OVARY</t>
  </si>
  <si>
    <t>59M_OVARY</t>
  </si>
  <si>
    <t>SRR8616175</t>
  </si>
  <si>
    <t>16305331728</t>
  </si>
  <si>
    <t>ATCC:HCC202</t>
  </si>
  <si>
    <t>SAMN10988183</t>
  </si>
  <si>
    <t>8048711022</t>
  </si>
  <si>
    <t>SRX5414875</t>
  </si>
  <si>
    <t>RNASeq-HCC202_BREAST</t>
  </si>
  <si>
    <t>HCC202_BREAST</t>
  </si>
  <si>
    <t>SRR8616177</t>
  </si>
  <si>
    <t>26808904498</t>
  </si>
  <si>
    <t>SAMN10988428</t>
  </si>
  <si>
    <t>14925066347</t>
  </si>
  <si>
    <t>carcinoma (ductal_carcinoma\, squamous_cell_carcinoma)</t>
  </si>
  <si>
    <t>SRX5414873</t>
  </si>
  <si>
    <t>RNASeq-HCC1806_BREAST</t>
  </si>
  <si>
    <t>HCC1806_BREAST</t>
  </si>
  <si>
    <t>SRR8616182</t>
  </si>
  <si>
    <t>20472993304</t>
  </si>
  <si>
    <t>KCLB:HCC-1588</t>
  </si>
  <si>
    <t>SAMN10987742</t>
  </si>
  <si>
    <t>11502719881</t>
  </si>
  <si>
    <t>HCC-1588</t>
  </si>
  <si>
    <t>SRX5414868</t>
  </si>
  <si>
    <t>RNASeq-HCC1588_LUNG</t>
  </si>
  <si>
    <t>HCC1588_LUNG</t>
  </si>
  <si>
    <t>SRR8616184</t>
  </si>
  <si>
    <t>29142503438</t>
  </si>
  <si>
    <t>RIKEN:Sq-1</t>
  </si>
  <si>
    <t>SAMN10988374</t>
  </si>
  <si>
    <t>14454382887</t>
  </si>
  <si>
    <t>SRX5414866</t>
  </si>
  <si>
    <t>RNASeq-SQ1_LUNG</t>
  </si>
  <si>
    <t>SQ1_LUNG</t>
  </si>
  <si>
    <t>SRR8616185</t>
  </si>
  <si>
    <t>21314065956</t>
  </si>
  <si>
    <t>SAMN10988310</t>
  </si>
  <si>
    <t>11391132353</t>
  </si>
  <si>
    <t>SRX5414865</t>
  </si>
  <si>
    <t>RNASeq-LOVO_LARGE_INTESTINE</t>
  </si>
  <si>
    <t>LOVO_LARGE_INTESTINE</t>
  </si>
  <si>
    <t>SRR8616186</t>
  </si>
  <si>
    <t>17513951258</t>
  </si>
  <si>
    <t>SAMN10988372</t>
  </si>
  <si>
    <t>8700760847</t>
  </si>
  <si>
    <t>LOX IMVI</t>
  </si>
  <si>
    <t>SRX5414864</t>
  </si>
  <si>
    <t>RNASeq-LOXIMVI_SKIN</t>
  </si>
  <si>
    <t>LOXIMVI_SKIN</t>
  </si>
  <si>
    <t>SRR8616189</t>
  </si>
  <si>
    <t>19163373168</t>
  </si>
  <si>
    <t>ATCC:NCI-H1573</t>
  </si>
  <si>
    <t>SAMN10987661</t>
  </si>
  <si>
    <t>10132171063</t>
  </si>
  <si>
    <t>SRX5414861</t>
  </si>
  <si>
    <t>RNASeq-NCIH1573_LUNG</t>
  </si>
  <si>
    <t>NCIH1573_LUNG</t>
  </si>
  <si>
    <t>SRR8616192</t>
  </si>
  <si>
    <t>16102499488</t>
  </si>
  <si>
    <t>ATCC:NCI-H1581</t>
  </si>
  <si>
    <t>SAMN10988311</t>
  </si>
  <si>
    <t>8076800382</t>
  </si>
  <si>
    <t>SRX5414858</t>
  </si>
  <si>
    <t>RNASeq-NCIH1581_LUNG</t>
  </si>
  <si>
    <t>NCIH1581_LUNG</t>
  </si>
  <si>
    <t>SRR8616194</t>
  </si>
  <si>
    <t>16727160450</t>
  </si>
  <si>
    <t>SAMN10989600</t>
  </si>
  <si>
    <t>8923019492</t>
  </si>
  <si>
    <t>CACO2;CACO2;CaCo-2</t>
  </si>
  <si>
    <t>SRX5415208</t>
  </si>
  <si>
    <t>RNASeq-CACO2_LARGE_INTESTINE</t>
  </si>
  <si>
    <t>CACO2_LARGE_INTESTINE</t>
  </si>
  <si>
    <t>SRR8616196</t>
  </si>
  <si>
    <t>20052414356</t>
  </si>
  <si>
    <t>ATCC:BT-483</t>
  </si>
  <si>
    <t>SAMN10988523</t>
  </si>
  <si>
    <t>11311525131</t>
  </si>
  <si>
    <t>carcinoma (ductal_carcinoma\, medullary)</t>
  </si>
  <si>
    <t>SRX5415206</t>
  </si>
  <si>
    <t>RNASeq-BT483_BREAST</t>
  </si>
  <si>
    <t>BT483_BREAST</t>
  </si>
  <si>
    <t>SRR8616197</t>
  </si>
  <si>
    <t>23540323308</t>
  </si>
  <si>
    <t>ATCC:BT-549</t>
  </si>
  <si>
    <t>SAMN10988343</t>
  </si>
  <si>
    <t>11549532475</t>
  </si>
  <si>
    <t>carcinoma (ductal_carcinoma\, papillary)</t>
  </si>
  <si>
    <t>SRX5415205</t>
  </si>
  <si>
    <t>RNASeq-BT549_BREAST</t>
  </si>
  <si>
    <t>BT549_BREAST</t>
  </si>
  <si>
    <t>SRR8616199</t>
  </si>
  <si>
    <t>19174587198</t>
  </si>
  <si>
    <t>SAMN10987955</t>
  </si>
  <si>
    <t>10316726420</t>
  </si>
  <si>
    <t>SRX5415203</t>
  </si>
  <si>
    <t>RNASeq-BXPC3_PANCREAS</t>
  </si>
  <si>
    <t>BXPC3_PANCREAS</t>
  </si>
  <si>
    <t>SRR8616204</t>
  </si>
  <si>
    <t>20310402494</t>
  </si>
  <si>
    <t>ATCC:Hs 229.T</t>
  </si>
  <si>
    <t>SAMN10988156</t>
  </si>
  <si>
    <t>9965364802</t>
  </si>
  <si>
    <t>Hs 229.T</t>
  </si>
  <si>
    <t>SRX5415198</t>
  </si>
  <si>
    <t>RNASeq-HS229T_FIBROBLAST</t>
  </si>
  <si>
    <t>HS229T_FIBROBLAST</t>
  </si>
  <si>
    <t>SRR8616205</t>
  </si>
  <si>
    <t>17240763630</t>
  </si>
  <si>
    <t>SAMN10989587</t>
  </si>
  <si>
    <t>9157032297</t>
  </si>
  <si>
    <t>SRX5415197</t>
  </si>
  <si>
    <t>RNASeq-HOP62_LUNG</t>
  </si>
  <si>
    <t>HOP62_LUNG</t>
  </si>
  <si>
    <t>SRR8616206</t>
  </si>
  <si>
    <t>17165291986</t>
  </si>
  <si>
    <t>SAMN10989594</t>
  </si>
  <si>
    <t>8428513779</t>
  </si>
  <si>
    <t>SRX5415196</t>
  </si>
  <si>
    <t>RNASeq-HOP92_LUNG</t>
  </si>
  <si>
    <t>HOP92_LUNG</t>
  </si>
  <si>
    <t>SRR8616207</t>
  </si>
  <si>
    <t>16796953672</t>
  </si>
  <si>
    <t>SAMN10988390</t>
  </si>
  <si>
    <t>9009731017</t>
  </si>
  <si>
    <t>SRX5415195</t>
  </si>
  <si>
    <t>RNASeq-HMEL_BREAST</t>
  </si>
  <si>
    <t>HMEL_BREAST</t>
  </si>
  <si>
    <t>SRR8616208</t>
  </si>
  <si>
    <t>19329652700</t>
  </si>
  <si>
    <t>SAMN10989583</t>
  </si>
  <si>
    <t>10312809368</t>
  </si>
  <si>
    <t>SRX5415194</t>
  </si>
  <si>
    <t>RNASeq-HNT34_HAEMATOPOIETIC_AND_LYMPHOID_TISSUE</t>
  </si>
  <si>
    <t>HNT34_HAEMATOPOIETIC_AND_LYMPHOID_TISSUE</t>
  </si>
  <si>
    <t>SRR8616209</t>
  </si>
  <si>
    <t>21937680558</t>
  </si>
  <si>
    <t>ATCC:HPAF-II</t>
  </si>
  <si>
    <t>SAMN10987875</t>
  </si>
  <si>
    <t>11667127635</t>
  </si>
  <si>
    <t>SRX5415193</t>
  </si>
  <si>
    <t>RNASeq-HPAFII_PANCREAS</t>
  </si>
  <si>
    <t>HPAFII_PANCREAS</t>
  </si>
  <si>
    <t>SRR8616210</t>
  </si>
  <si>
    <t>21409816380</t>
  </si>
  <si>
    <t>DSMZ:HPB-ALL</t>
  </si>
  <si>
    <t>SAMN10988462</t>
  </si>
  <si>
    <t>10530848616</t>
  </si>
  <si>
    <t>SRX5415192</t>
  </si>
  <si>
    <t>RNASeq-HPBALL_HAEMATOPOIETIC_AND_LYMPHOID_TISSUE</t>
  </si>
  <si>
    <t>HPBALL_HAEMATOPOIETIC_AND_LYMPHOID_TISSUE</t>
  </si>
  <si>
    <t>SRR8616212</t>
  </si>
  <si>
    <t>16478032234</t>
  </si>
  <si>
    <t>ATCC:HPAC</t>
  </si>
  <si>
    <t>SAMN10987698</t>
  </si>
  <si>
    <t>8746438887</t>
  </si>
  <si>
    <t>SRX5415190</t>
  </si>
  <si>
    <t>RNASeq-HPAC_PANCREAS</t>
  </si>
  <si>
    <t>HPAC_PANCREAS</t>
  </si>
  <si>
    <t>SRR8616214</t>
  </si>
  <si>
    <t>16144849798</t>
  </si>
  <si>
    <t>SAMN10988420</t>
  </si>
  <si>
    <t>8651355286</t>
  </si>
  <si>
    <t>EW8</t>
  </si>
  <si>
    <t>SRX5415188</t>
  </si>
  <si>
    <t>RNASeq-EW8_BONE</t>
  </si>
  <si>
    <t>EW8_BONE</t>
  </si>
  <si>
    <t>SRR8616216</t>
  </si>
  <si>
    <t>18237398906</t>
  </si>
  <si>
    <t>DSMZ:F-36P</t>
  </si>
  <si>
    <t>SAMN10989568</t>
  </si>
  <si>
    <t>9735101934</t>
  </si>
  <si>
    <t>SRX5415186</t>
  </si>
  <si>
    <t>RNASeq-F36P_HAEMATOPOIETIC_AND_LYMPHOID_TISSUE</t>
  </si>
  <si>
    <t>F36P_HAEMATOPOIETIC_AND_LYMPHOID_TISSUE</t>
  </si>
  <si>
    <t>SRR8616217</t>
  </si>
  <si>
    <t>25384979834</t>
  </si>
  <si>
    <t>DSMZ:EPLC-272H</t>
  </si>
  <si>
    <t>SAMN10987954</t>
  </si>
  <si>
    <t>12742773067</t>
  </si>
  <si>
    <t>SRX5415185</t>
  </si>
  <si>
    <t>RNASeq-EPLC272H_LUNG</t>
  </si>
  <si>
    <t>EPLC272H_LUNG</t>
  </si>
  <si>
    <t>SRR8616218</t>
  </si>
  <si>
    <t>26505460098</t>
  </si>
  <si>
    <t>DSMZ:EOL-1</t>
  </si>
  <si>
    <t>SAMN10988490</t>
  </si>
  <si>
    <t>14924496419</t>
  </si>
  <si>
    <t>SRX5415184</t>
  </si>
  <si>
    <t>RNASeq-EOL1_HAEMATOPOIETIC_AND_LYMPHOID_TISSUE</t>
  </si>
  <si>
    <t>EOL1_HAEMATOPOIETIC_AND_LYMPHOID_TISSUE</t>
  </si>
  <si>
    <t>SRR8616220</t>
  </si>
  <si>
    <t>21163489702</t>
  </si>
  <si>
    <t>ATCC:ES-2</t>
  </si>
  <si>
    <t>SAMN10988319</t>
  </si>
  <si>
    <t>11631683377</t>
  </si>
  <si>
    <t>SRX5415182</t>
  </si>
  <si>
    <t>RNASeq-ES2_OVARY</t>
  </si>
  <si>
    <t>ES2_OVARY</t>
  </si>
  <si>
    <t>SRR8615246</t>
  </si>
  <si>
    <t>24097203776</t>
  </si>
  <si>
    <t>SAMN10988212</t>
  </si>
  <si>
    <t>13485359049</t>
  </si>
  <si>
    <t>SRX5414507</t>
  </si>
  <si>
    <t>RNASeq-CAPAN2_PANCREAS</t>
  </si>
  <si>
    <t>CAPAN2_PANCREAS</t>
  </si>
  <si>
    <t>SRR8615263</t>
  </si>
  <si>
    <t>36788032748</t>
  </si>
  <si>
    <t>ACADEMIC</t>
  </si>
  <si>
    <t>SAMN10988130</t>
  </si>
  <si>
    <t>18333190558</t>
  </si>
  <si>
    <t>OCI-LY3</t>
  </si>
  <si>
    <t>SRX5414490</t>
  </si>
  <si>
    <t>RNASeq-OCILY3_HAEMATOPOIETIC_AND_LYMPHOID_TISSUE</t>
  </si>
  <si>
    <t>OCILY3_HAEMATOPOIETIC_AND_LYMPHOID_TISSUE</t>
  </si>
  <si>
    <t>SRR8615305</t>
  </si>
  <si>
    <t>21418469252</t>
  </si>
  <si>
    <t>ECACC:PE/CA-PJ49</t>
  </si>
  <si>
    <t>SAMN10988008</t>
  </si>
  <si>
    <t>11490019970</t>
  </si>
  <si>
    <t>SRX5414448</t>
  </si>
  <si>
    <t>RNASeq-PECAPJ49_UPPER_AERODIGESTIVE_TRACT</t>
  </si>
  <si>
    <t>PECAPJ49_UPPER_AERODIGESTIVE_TRACT</t>
  </si>
  <si>
    <t>SRR8615309</t>
  </si>
  <si>
    <t>20475156118</t>
  </si>
  <si>
    <t>KCLB:SNU-216</t>
  </si>
  <si>
    <t>SAMN10988071</t>
  </si>
  <si>
    <t>10983810422</t>
  </si>
  <si>
    <t>SRX5414444</t>
  </si>
  <si>
    <t>RNASeq-SNU216_STOMACH</t>
  </si>
  <si>
    <t>SNU216_STOMACH</t>
  </si>
  <si>
    <t>SRR8615372</t>
  </si>
  <si>
    <t>11</t>
  </si>
  <si>
    <t>24952661858</t>
  </si>
  <si>
    <t>DSMZ:SR-786</t>
  </si>
  <si>
    <t>SAMN10988434</t>
  </si>
  <si>
    <t>12238910696</t>
  </si>
  <si>
    <t>SRX5414381</t>
  </si>
  <si>
    <t>RNASeq-SR786_HAEMATOPOIETIC_AND_LYMPHOID_TISSUE</t>
  </si>
  <si>
    <t>SR786_HAEMATOPOIETIC_AND_LYMPHOID_TISSUE</t>
  </si>
  <si>
    <t>SRR8615382</t>
  </si>
  <si>
    <t>23886208312</t>
  </si>
  <si>
    <t>SAMN10987798</t>
  </si>
  <si>
    <t>13446838347</t>
  </si>
  <si>
    <t>SRX5414371</t>
  </si>
  <si>
    <t>RNASeq-GOS3_CENTRAL_NERVOUS_SYSTEM</t>
  </si>
  <si>
    <t>GOS3_CENTRAL_NERVOUS_SYSTEM</t>
  </si>
  <si>
    <t>SRR8615388</t>
  </si>
  <si>
    <t>23067344954</t>
  </si>
  <si>
    <t>SAMN10987915</t>
  </si>
  <si>
    <t>12915835792</t>
  </si>
  <si>
    <t>SRX5414365</t>
  </si>
  <si>
    <t>RNASeq-H4_CENTRAL_NERVOUS_SYSTEM</t>
  </si>
  <si>
    <t>H4_CENTRAL_NERVOUS_SYSTEM</t>
  </si>
  <si>
    <t>SRR8615433</t>
  </si>
  <si>
    <t>22257081746</t>
  </si>
  <si>
    <t>DSMZ:RS-5</t>
  </si>
  <si>
    <t>SAMN10988436</t>
  </si>
  <si>
    <t>11928633466</t>
  </si>
  <si>
    <t>RS-5</t>
  </si>
  <si>
    <t>SRX5414320</t>
  </si>
  <si>
    <t>RNASeq-RS5_FIBROBLAST</t>
  </si>
  <si>
    <t>RS5_FIBROBLAST</t>
  </si>
  <si>
    <t>SRR8615446</t>
  </si>
  <si>
    <t>25270778528</t>
  </si>
  <si>
    <t>SAMN10987830</t>
  </si>
  <si>
    <t>13270103654</t>
  </si>
  <si>
    <t>haematopoietic_neoplasm (chronic_myeloid_leukaemia)</t>
  </si>
  <si>
    <t>SRX5414307</t>
  </si>
  <si>
    <t>RNASeq-NCO2_HAEMATOPOIETIC_AND_LYMPHOID_TISSUE</t>
  </si>
  <si>
    <t>NCO2_HAEMATOPOIETIC_AND_LYMPHOID_TISSUE</t>
  </si>
  <si>
    <t>SRR8615447</t>
  </si>
  <si>
    <t>0.75</t>
  </si>
  <si>
    <t>19295179784</t>
  </si>
  <si>
    <t>SAMN10987623</t>
  </si>
  <si>
    <t>10138763907</t>
  </si>
  <si>
    <t>SRX5414306</t>
  </si>
  <si>
    <t>RNASeq-NH6_AUTONOMIC_GANGLIA</t>
  </si>
  <si>
    <t>NH6_AUTONOMIC_GANGLIA</t>
  </si>
  <si>
    <t>SRR8615452</t>
  </si>
  <si>
    <t>17768413486</t>
  </si>
  <si>
    <t>SAMN10988137</t>
  </si>
  <si>
    <t>9496575275</t>
  </si>
  <si>
    <t>SRX5414301</t>
  </si>
  <si>
    <t>RNASeq-HCC70_BREAST</t>
  </si>
  <si>
    <t>HCC70_BREAST</t>
  </si>
  <si>
    <t>SRR8615456</t>
  </si>
  <si>
    <t>16029980882</t>
  </si>
  <si>
    <t>DSMZ:HCC-44</t>
  </si>
  <si>
    <t>SAMN10988276</t>
  </si>
  <si>
    <t>7952284672</t>
  </si>
  <si>
    <t>SRX5414297</t>
  </si>
  <si>
    <t>RNASeq-HCC44_LUNG</t>
  </si>
  <si>
    <t>HCC44_LUNG</t>
  </si>
  <si>
    <t>SRR8615464</t>
  </si>
  <si>
    <t>21512938794</t>
  </si>
  <si>
    <t>JCRB:TE-1</t>
  </si>
  <si>
    <t>SAMN10988294</t>
  </si>
  <si>
    <t>10731939442</t>
  </si>
  <si>
    <t>SRX5414289</t>
  </si>
  <si>
    <t>RNASeq-TE1_OESOPHAGUS</t>
  </si>
  <si>
    <t>TE1_OESOPHAGUS</t>
  </si>
  <si>
    <t>SRR8615472</t>
  </si>
  <si>
    <t>26673244732</t>
  </si>
  <si>
    <t>KCLB:SNU-886</t>
  </si>
  <si>
    <t>SAMN10988057</t>
  </si>
  <si>
    <t>13352908138</t>
  </si>
  <si>
    <t>SRX5414281</t>
  </si>
  <si>
    <t>RNASeq-SNU886_LIVER</t>
  </si>
  <si>
    <t>SNU886_LIVER</t>
  </si>
  <si>
    <t>SRR8615474</t>
  </si>
  <si>
    <t>30854078526</t>
  </si>
  <si>
    <t>SAMN10988091</t>
  </si>
  <si>
    <t>15449491831</t>
  </si>
  <si>
    <t>SNU-869</t>
  </si>
  <si>
    <t>SRX5414279</t>
  </si>
  <si>
    <t>RNASeq-SNU869_BILIARY_TRACT</t>
  </si>
  <si>
    <t>SNU869_BILIARY_TRACT</t>
  </si>
  <si>
    <t>SRR8615477</t>
  </si>
  <si>
    <t>16403253854</t>
  </si>
  <si>
    <t>KCLB:SNU-899</t>
  </si>
  <si>
    <t>SAMN10988086</t>
  </si>
  <si>
    <t>7959878679</t>
  </si>
  <si>
    <t>SRX5414276</t>
  </si>
  <si>
    <t>RNASeq-SNU899_UPPER_AERODIGESTIVE_TRACT</t>
  </si>
  <si>
    <t>SNU899_UPPER_AERODIGESTIVE_TRACT</t>
  </si>
  <si>
    <t>SRR8615495</t>
  </si>
  <si>
    <t>34906883912</t>
  </si>
  <si>
    <t>SAMN10987913</t>
  </si>
  <si>
    <t>18595334368</t>
  </si>
  <si>
    <t>SRX5414258</t>
  </si>
  <si>
    <t>RNASeq-NCIN87_STOMACH</t>
  </si>
  <si>
    <t>NCIN87_STOMACH</t>
  </si>
  <si>
    <t>SRR8615497</t>
  </si>
  <si>
    <t>21584705758</t>
  </si>
  <si>
    <t>ATCC:SK-N-MC</t>
  </si>
  <si>
    <t>SAMN10987896</t>
  </si>
  <si>
    <t>11599077139</t>
  </si>
  <si>
    <t>SRX5414256</t>
  </si>
  <si>
    <t>RNASeq-SKNMC_BONE</t>
  </si>
  <si>
    <t>SKNMC_BONE</t>
  </si>
  <si>
    <t>SRR8615501</t>
  </si>
  <si>
    <t>2.166667</t>
  </si>
  <si>
    <t>21468270534</t>
  </si>
  <si>
    <t>SAMN10988136</t>
  </si>
  <si>
    <t>11589607103</t>
  </si>
  <si>
    <t>SRX5414252</t>
  </si>
  <si>
    <t>RNASeq-SKNBE2_AUTONOMIC_GANGLIA</t>
  </si>
  <si>
    <t>SKNBE2_AUTONOMIC_GANGLIA</t>
  </si>
  <si>
    <t>SRR8615506</t>
  </si>
  <si>
    <t>17167265122</t>
  </si>
  <si>
    <t>ATCC:SK-N-SH</t>
  </si>
  <si>
    <t>SAMN10987849</t>
  </si>
  <si>
    <t>7868653978</t>
  </si>
  <si>
    <t>SRX5414247</t>
  </si>
  <si>
    <t>RNASeq-SKNSH_AUTONOMIC_GANGLIA</t>
  </si>
  <si>
    <t>SKNSH_AUTONOMIC_GANGLIA</t>
  </si>
  <si>
    <t>SRR8615508</t>
  </si>
  <si>
    <t>21608072714</t>
  </si>
  <si>
    <t>SAMN10987815</t>
  </si>
  <si>
    <t>11568516098</t>
  </si>
  <si>
    <t>SRX5414245</t>
  </si>
  <si>
    <t>RNASeq-CAOV4_OVARY</t>
  </si>
  <si>
    <t>CAOV4_OVARY</t>
  </si>
  <si>
    <t>SRR8615509</t>
  </si>
  <si>
    <t>27</t>
  </si>
  <si>
    <t>20421075264</t>
  </si>
  <si>
    <t>DSMZ:OCI-LY-19</t>
  </si>
  <si>
    <t>SAMN10988474</t>
  </si>
  <si>
    <t>10851370590</t>
  </si>
  <si>
    <t>SRX5414244</t>
  </si>
  <si>
    <t>RNASeq-OCILY19_HAEMATOPOIETIC_AND_LYMPHOID_TISSUE</t>
  </si>
  <si>
    <t>OCILY19_HAEMATOPOIETIC_AND_LYMPHOID_TISSUE</t>
  </si>
  <si>
    <t>SRR8615513</t>
  </si>
  <si>
    <t>17455006244</t>
  </si>
  <si>
    <t>SAMN10988194</t>
  </si>
  <si>
    <t>8774739090</t>
  </si>
  <si>
    <t>OC 314</t>
  </si>
  <si>
    <t>carcinoma (serous_carcinoma)</t>
  </si>
  <si>
    <t>SRX5414240</t>
  </si>
  <si>
    <t>RNASeq-OC314_OVARY</t>
  </si>
  <si>
    <t>OC314_OVARY</t>
  </si>
  <si>
    <t>SRR8615514</t>
  </si>
  <si>
    <t>20120711970</t>
  </si>
  <si>
    <t>ECACC:OAW42</t>
  </si>
  <si>
    <t>SAMN10988015</t>
  </si>
  <si>
    <t>10704988669</t>
  </si>
  <si>
    <t>OAW42</t>
  </si>
  <si>
    <t>SRX5414239</t>
  </si>
  <si>
    <t>RNASeq-OAW42_OVARY</t>
  </si>
  <si>
    <t>OAW42_OVARY</t>
  </si>
  <si>
    <t>SRR8615516</t>
  </si>
  <si>
    <t>18549219640</t>
  </si>
  <si>
    <t>SAMN10987828</t>
  </si>
  <si>
    <t>9203515580</t>
  </si>
  <si>
    <t>MKN74</t>
  </si>
  <si>
    <t>carcinoma (tubular_adenocarcinoma)</t>
  </si>
  <si>
    <t>SRX5414237</t>
  </si>
  <si>
    <t>RNASeq-MKN74_STOMACH</t>
  </si>
  <si>
    <t>MKN74_STOMACH</t>
  </si>
  <si>
    <t>SRR8615517</t>
  </si>
  <si>
    <t>23964865496</t>
  </si>
  <si>
    <t>SAMN10987950</t>
  </si>
  <si>
    <t>12757303516</t>
  </si>
  <si>
    <t>lymphoid_neoplasm (mycosis_fungoides-Sezary_syndrome)</t>
  </si>
  <si>
    <t>SRX5414236</t>
  </si>
  <si>
    <t>RNASeq-MJ_HAEMATOPOIETIC_AND_LYMPHOID_TISSUE</t>
  </si>
  <si>
    <t>MJ_HAEMATOPOIETIC_AND_LYMPHOID_TISSUE</t>
  </si>
  <si>
    <t>SRR8615520</t>
  </si>
  <si>
    <t>23732755376</t>
  </si>
  <si>
    <t>SAMN10988480</t>
  </si>
  <si>
    <t>12478064726</t>
  </si>
  <si>
    <t>SRX5414233</t>
  </si>
  <si>
    <t>RNASeq-MINO_HAEMATOPOIETIC_AND_LYMPHOID_TISSUE</t>
  </si>
  <si>
    <t>MINO_HAEMATOPOIETIC_AND_LYMPHOID_TISSUE</t>
  </si>
  <si>
    <t>SRR8615521</t>
  </si>
  <si>
    <t>20773700200</t>
  </si>
  <si>
    <t>DSMZ:MHH-ES-1</t>
  </si>
  <si>
    <t>SAMN10988548</t>
  </si>
  <si>
    <t>10961032751</t>
  </si>
  <si>
    <t>SRX5414232</t>
  </si>
  <si>
    <t>RNASeq-MHHES1_BONE</t>
  </si>
  <si>
    <t>MHHES1_BONE</t>
  </si>
  <si>
    <t>SRR8615522</t>
  </si>
  <si>
    <t>20956381324</t>
  </si>
  <si>
    <t>DSMZ:MHH-NB-11</t>
  </si>
  <si>
    <t>SAMN10988427</t>
  </si>
  <si>
    <t>11071908304</t>
  </si>
  <si>
    <t>SRX5414231</t>
  </si>
  <si>
    <t>RNASeq-MHHNB11_AUTONOMIC_GANGLIA</t>
  </si>
  <si>
    <t>MHHNB11_AUTONOMIC_GANGLIA</t>
  </si>
  <si>
    <t>SRR8615523</t>
  </si>
  <si>
    <t>20201491972</t>
  </si>
  <si>
    <t>DSMZ:MHH-CALL-3</t>
  </si>
  <si>
    <t>SAMN10988500</t>
  </si>
  <si>
    <t>10699619397</t>
  </si>
  <si>
    <t>MHH-CALL-3</t>
  </si>
  <si>
    <t>SRX5414230</t>
  </si>
  <si>
    <t>RNASeq-MHHCALL3_HAEMATOPOIETIC_AND_LYMPHOID_TISSUE</t>
  </si>
  <si>
    <t>MHHCALL3_HAEMATOPOIETIC_AND_LYMPHOID_TISSUE</t>
  </si>
  <si>
    <t>SRR8615525</t>
  </si>
  <si>
    <t>21830836092</t>
  </si>
  <si>
    <t>KCLB:SNU-1076</t>
  </si>
  <si>
    <t>SAMN10988066</t>
  </si>
  <si>
    <t>11768990885</t>
  </si>
  <si>
    <t>SRX5414228</t>
  </si>
  <si>
    <t>RNASeq-SNU1076_UPPER_AERODIGESTIVE_TRACT</t>
  </si>
  <si>
    <t>SNU1076_UPPER_AERODIGESTIVE_TRACT</t>
  </si>
  <si>
    <t>SRR8615526</t>
  </si>
  <si>
    <t>1.166667</t>
  </si>
  <si>
    <t>20409543892</t>
  </si>
  <si>
    <t>DSMZ:CHP-126</t>
  </si>
  <si>
    <t>SAMN10988481</t>
  </si>
  <si>
    <t>11448937461</t>
  </si>
  <si>
    <t>SRX5414227</t>
  </si>
  <si>
    <t>RNASeq-CHP126_AUTONOMIC_GANGLIA</t>
  </si>
  <si>
    <t>CHP126_AUTONOMIC_GANGLIA</t>
  </si>
  <si>
    <t>SRR8615528</t>
  </si>
  <si>
    <t>23362983064</t>
  </si>
  <si>
    <t>DSMZ:CAL-85-1</t>
  </si>
  <si>
    <t>SAMN10988345</t>
  </si>
  <si>
    <t>13065824333</t>
  </si>
  <si>
    <t>SRX5414225</t>
  </si>
  <si>
    <t>RNASeq-CAL851_BREAST</t>
  </si>
  <si>
    <t>CAL851_BREAST</t>
  </si>
  <si>
    <t>SRR8615529</t>
  </si>
  <si>
    <t>21878895730</t>
  </si>
  <si>
    <t>SAMN10988040</t>
  </si>
  <si>
    <t>11544158499</t>
  </si>
  <si>
    <t>SRX5414224</t>
  </si>
  <si>
    <t>RNASeq-NCIH292_LUNG</t>
  </si>
  <si>
    <t>NCIH292_LUNG</t>
  </si>
  <si>
    <t>SRR8615531</t>
  </si>
  <si>
    <t>23749669442</t>
  </si>
  <si>
    <t>ATCC:Calu-6</t>
  </si>
  <si>
    <t>SAMN10987791</t>
  </si>
  <si>
    <t>13306495478</t>
  </si>
  <si>
    <t>SRX5414222</t>
  </si>
  <si>
    <t>RNASeq-CALU6_LUNG</t>
  </si>
  <si>
    <t>CALU6_LUNG</t>
  </si>
  <si>
    <t>SRR8615532</t>
  </si>
  <si>
    <t>24996646146</t>
  </si>
  <si>
    <t>ATCC:CAMA-1</t>
  </si>
  <si>
    <t>SAMN10987851</t>
  </si>
  <si>
    <t>14042823961</t>
  </si>
  <si>
    <t>SRX5414221</t>
  </si>
  <si>
    <t>RNASeq-CAMA1_BREAST</t>
  </si>
  <si>
    <t>CAMA1_BREAST</t>
  </si>
  <si>
    <t>SRR8615534</t>
  </si>
  <si>
    <t>20116266556</t>
  </si>
  <si>
    <t>SAMN10988517</t>
  </si>
  <si>
    <t>11250690457</t>
  </si>
  <si>
    <t>SRX5414219</t>
  </si>
  <si>
    <t>RNASeq-CALU3_LUNG</t>
  </si>
  <si>
    <t>CALU3_LUNG</t>
  </si>
  <si>
    <t>SRR8615535</t>
  </si>
  <si>
    <t>19470463062</t>
  </si>
  <si>
    <t>SAMN10988539</t>
  </si>
  <si>
    <t>10319916974</t>
  </si>
  <si>
    <t>SRX5414218</t>
  </si>
  <si>
    <t>RNASeq-NCIH2405_LUNG</t>
  </si>
  <si>
    <t>NCIH2405_LUNG</t>
  </si>
  <si>
    <t>SRR8615536</t>
  </si>
  <si>
    <t>22123502176</t>
  </si>
  <si>
    <t>ATCC:NCI-H2444</t>
  </si>
  <si>
    <t>SAMN10988376</t>
  </si>
  <si>
    <t>11628419642</t>
  </si>
  <si>
    <t>SRX5414217</t>
  </si>
  <si>
    <t>RNASeq-NCIH2444_LUNG</t>
  </si>
  <si>
    <t>NCIH2444_LUNG</t>
  </si>
  <si>
    <t>SRR8615537</t>
  </si>
  <si>
    <t>20559176806</t>
  </si>
  <si>
    <t>ATCC:NCI-H2347</t>
  </si>
  <si>
    <t>SAMN10987629</t>
  </si>
  <si>
    <t>10873345911</t>
  </si>
  <si>
    <t>SRX5414216</t>
  </si>
  <si>
    <t>RNASeq-NCIH2347_LUNG</t>
  </si>
  <si>
    <t>NCIH2347_LUNG</t>
  </si>
  <si>
    <t>SRR8615539</t>
  </si>
  <si>
    <t>18047857458</t>
  </si>
  <si>
    <t>SAMN10989612</t>
  </si>
  <si>
    <t>9652523217</t>
  </si>
  <si>
    <t>NCI-H2887</t>
  </si>
  <si>
    <t>SRX5414214</t>
  </si>
  <si>
    <t>RNASeq-NCIH2887_LUNG</t>
  </si>
  <si>
    <t>NCIH2887_LUNG</t>
  </si>
  <si>
    <t>SRR8615540</t>
  </si>
  <si>
    <t>19083502570</t>
  </si>
  <si>
    <t>ATCC:NCI-H28</t>
  </si>
  <si>
    <t>SAMN10987612</t>
  </si>
  <si>
    <t>10085115100</t>
  </si>
  <si>
    <t>SRX5414213</t>
  </si>
  <si>
    <t>RNASeq-NCIH28_PLEURA</t>
  </si>
  <si>
    <t>NCIH28_PLEURA</t>
  </si>
  <si>
    <t>SRR8615541</t>
  </si>
  <si>
    <t>19907946784</t>
  </si>
  <si>
    <t>ATCC:NCI-H2452</t>
  </si>
  <si>
    <t>SAMN10988138</t>
  </si>
  <si>
    <t>10608523017</t>
  </si>
  <si>
    <t>SRX5414212</t>
  </si>
  <si>
    <t>RNASeq-NCIH2452_PLEURA</t>
  </si>
  <si>
    <t>NCIH2452_PLEURA</t>
  </si>
  <si>
    <t>SRR8615542</t>
  </si>
  <si>
    <t>19241478286</t>
  </si>
  <si>
    <t>SAMN10989611</t>
  </si>
  <si>
    <t>10271080957</t>
  </si>
  <si>
    <t>NCIH2882</t>
  </si>
  <si>
    <t>SRX5414211</t>
  </si>
  <si>
    <t>RNASeq-NCIH2882_LUNG</t>
  </si>
  <si>
    <t>NCIH2882_LUNG</t>
  </si>
  <si>
    <t>SRR8615543</t>
  </si>
  <si>
    <t>18344260340</t>
  </si>
  <si>
    <t>SAMN10989618</t>
  </si>
  <si>
    <t>9776570260</t>
  </si>
  <si>
    <t>OPM-1</t>
  </si>
  <si>
    <t>SRX5414532</t>
  </si>
  <si>
    <t>RNASeq-OPM1_HAEMATOPOIETIC_AND_LYMPHOID_TISSUE</t>
  </si>
  <si>
    <t>OPM1_HAEMATOPOIETIC_AND_LYMPHOID_TISSUE</t>
  </si>
  <si>
    <t>SRR8615544</t>
  </si>
  <si>
    <t>18440864416</t>
  </si>
  <si>
    <t>SAMN10988393</t>
  </si>
  <si>
    <t>9920727572</t>
  </si>
  <si>
    <t>LN-428</t>
  </si>
  <si>
    <t>SRX5414856</t>
  </si>
  <si>
    <t>RNASeq-LN428_CENTRAL_NERVOUS_SYSTEM</t>
  </si>
  <si>
    <t>LN428_CENTRAL_NERVOUS_SYSTEM</t>
  </si>
  <si>
    <t>SRR8615545</t>
  </si>
  <si>
    <t>16018583436</t>
  </si>
  <si>
    <t>SAMN10988388</t>
  </si>
  <si>
    <t>8570652102</t>
  </si>
  <si>
    <t>LN-443</t>
  </si>
  <si>
    <t>SRX5414855</t>
  </si>
  <si>
    <t>RNASeq-LN443_CENTRAL_NERVOUS_SYSTEM</t>
  </si>
  <si>
    <t>LN443_CENTRAL_NERVOUS_SYSTEM</t>
  </si>
  <si>
    <t>SRR8615548</t>
  </si>
  <si>
    <t>15399806936</t>
  </si>
  <si>
    <t>SAMN10988416</t>
  </si>
  <si>
    <t>8252159148</t>
  </si>
  <si>
    <t>LNZ308</t>
  </si>
  <si>
    <t>SRX5414852</t>
  </si>
  <si>
    <t>RNASeq-LNZ308_CENTRAL_NERVOUS_SYSTEM</t>
  </si>
  <si>
    <t>LNZ308_CENTRAL_NERVOUS_SYSTEM</t>
  </si>
  <si>
    <t>SRR8615552</t>
  </si>
  <si>
    <t>15468979412</t>
  </si>
  <si>
    <t>RIKEN:JHUEM-3</t>
  </si>
  <si>
    <t>SAMN10987748</t>
  </si>
  <si>
    <t>7276226737</t>
  </si>
  <si>
    <t>SRX5414848</t>
  </si>
  <si>
    <t>RNASeq-JHUEM3_ENDOMETRIUM</t>
  </si>
  <si>
    <t>JHUEM3_ENDOMETRIUM</t>
  </si>
  <si>
    <t>SRR8615554</t>
  </si>
  <si>
    <t>46960789916</t>
  </si>
  <si>
    <t>RIKEN:JHUEM-1</t>
  </si>
  <si>
    <t>SAMN10987934</t>
  </si>
  <si>
    <t>23511668068</t>
  </si>
  <si>
    <t>SRX5414846</t>
  </si>
  <si>
    <t>RNASeq-JHUEM1_ENDOMETRIUM</t>
  </si>
  <si>
    <t>JHUEM1_ENDOMETRIUM</t>
  </si>
  <si>
    <t>SRR8615558</t>
  </si>
  <si>
    <t>14689020850</t>
  </si>
  <si>
    <t>DSMZ:JIMT-1</t>
  </si>
  <si>
    <t>SAMN10989571</t>
  </si>
  <si>
    <t>6934602563</t>
  </si>
  <si>
    <t>SRX5414842</t>
  </si>
  <si>
    <t>RNASeq-JIMT1_BREAST</t>
  </si>
  <si>
    <t>JIMT1_BREAST</t>
  </si>
  <si>
    <t>SRR8615559</t>
  </si>
  <si>
    <t>16915157002</t>
  </si>
  <si>
    <t>DSMZ:JMSU-1</t>
  </si>
  <si>
    <t>SAMN10988102</t>
  </si>
  <si>
    <t>7952578817</t>
  </si>
  <si>
    <t>SRX5414841</t>
  </si>
  <si>
    <t>RNASeq-JMSU1_URINARY_TRACT</t>
  </si>
  <si>
    <t>JMSU1_URINARY_TRACT</t>
  </si>
  <si>
    <t>SRR8615560</t>
  </si>
  <si>
    <t>26125451638</t>
  </si>
  <si>
    <t>SAMN10987951</t>
  </si>
  <si>
    <t>13022800022</t>
  </si>
  <si>
    <t>SRX5414840</t>
  </si>
  <si>
    <t>RNASeq-JM1_HAEMATOPOIETIC_AND_LYMPHOID_TISSUE</t>
  </si>
  <si>
    <t>JM1_HAEMATOPOIETIC_AND_LYMPHOID_TISSUE</t>
  </si>
  <si>
    <t>SRR8615565</t>
  </si>
  <si>
    <t>20827350794</t>
  </si>
  <si>
    <t>KCLB:SNU-1196</t>
  </si>
  <si>
    <t>SAMN10988072</t>
  </si>
  <si>
    <t>11273107410</t>
  </si>
  <si>
    <t>SRX5414835</t>
  </si>
  <si>
    <t>RNASeq-SNU1196_BILIARY_TRACT</t>
  </si>
  <si>
    <t>SNU1196_BILIARY_TRACT</t>
  </si>
  <si>
    <t>SRR8615567</t>
  </si>
  <si>
    <t>16295515336</t>
  </si>
  <si>
    <t>SAMN10987670</t>
  </si>
  <si>
    <t>8185173588</t>
  </si>
  <si>
    <t>SW 1783</t>
  </si>
  <si>
    <t>glioma (astrocytoma_Grade_III\, anaplastic)</t>
  </si>
  <si>
    <t>SRX5414833</t>
  </si>
  <si>
    <t>RNASeq-SW1783_CENTRAL_NERVOUS_SYSTEM</t>
  </si>
  <si>
    <t>SW1783_CENTRAL_NERVOUS_SYSTEM</t>
  </si>
  <si>
    <t>SRR8615569</t>
  </si>
  <si>
    <t>18498664494</t>
  </si>
  <si>
    <t>DSMZ:CAL-62</t>
  </si>
  <si>
    <t>SAMN10988563</t>
  </si>
  <si>
    <t>9249594132</t>
  </si>
  <si>
    <t>SRX5414831</t>
  </si>
  <si>
    <t>RNASeq-CAL62_THYROID</t>
  </si>
  <si>
    <t>CAL62_THYROID</t>
  </si>
  <si>
    <t>SRR8615570</t>
  </si>
  <si>
    <t>22811399036</t>
  </si>
  <si>
    <t>KCLB:SNU-1066</t>
  </si>
  <si>
    <t>SAMN10987965</t>
  </si>
  <si>
    <t>12260929874</t>
  </si>
  <si>
    <t>SNU-1066</t>
  </si>
  <si>
    <t>SRX5414830</t>
  </si>
  <si>
    <t>RNASeq-SNU1066_UPPER_AERODIGESTIVE_TRACT</t>
  </si>
  <si>
    <t>SNU1066_UPPER_AERODIGESTIVE_TRACT</t>
  </si>
  <si>
    <t>SRR8615571</t>
  </si>
  <si>
    <t>21100015242</t>
  </si>
  <si>
    <t>SAMN10988073</t>
  </si>
  <si>
    <t>11379066565</t>
  </si>
  <si>
    <t>SRX5414829</t>
  </si>
  <si>
    <t>RNASeq-SNU1079_BILIARY_TRACT</t>
  </si>
  <si>
    <t>SNU1079_BILIARY_TRACT</t>
  </si>
  <si>
    <t>SRR8615572</t>
  </si>
  <si>
    <t>23803749286</t>
  </si>
  <si>
    <t>KCLB:SNU-1077</t>
  </si>
  <si>
    <t>SAMN10987741</t>
  </si>
  <si>
    <t>12767349205</t>
  </si>
  <si>
    <t>SRX5414828</t>
  </si>
  <si>
    <t>RNASeq-SNU1077_ENDOMETRIUM</t>
  </si>
  <si>
    <t>SNU1077_ENDOMETRIUM</t>
  </si>
  <si>
    <t>SRR8615573</t>
  </si>
  <si>
    <t>20784556084</t>
  </si>
  <si>
    <t>KCLB:SNU-1033</t>
  </si>
  <si>
    <t>SAMN10987752</t>
  </si>
  <si>
    <t>11248574983</t>
  </si>
  <si>
    <t>SNU-1033</t>
  </si>
  <si>
    <t>SRX5414827</t>
  </si>
  <si>
    <t>RNASeq-SNU1033_LARGE_INTESTINE</t>
  </si>
  <si>
    <t>SNU1033_LARGE_INTESTINE</t>
  </si>
  <si>
    <t>SRR8615575</t>
  </si>
  <si>
    <t>20832394936</t>
  </si>
  <si>
    <t>KCLB:SNU-1041</t>
  </si>
  <si>
    <t>SAMN10987966</t>
  </si>
  <si>
    <t>11227995995</t>
  </si>
  <si>
    <t>SNU-1041</t>
  </si>
  <si>
    <t>SRX5414825</t>
  </si>
  <si>
    <t>RNASeq-SNU1041_UPPER_AERODIGESTIVE_TRACT</t>
  </si>
  <si>
    <t>SNU1041_UPPER_AERODIGESTIVE_TRACT</t>
  </si>
  <si>
    <t>SRR8615576</t>
  </si>
  <si>
    <t>22294024718</t>
  </si>
  <si>
    <t>KCLB:SNU-1040</t>
  </si>
  <si>
    <t>SAMN10988065</t>
  </si>
  <si>
    <t>12013720222</t>
  </si>
  <si>
    <t>SRX5414824</t>
  </si>
  <si>
    <t>RNASeq-SNU1040_LARGE_INTESTINE</t>
  </si>
  <si>
    <t>SNU1040_LARGE_INTESTINE</t>
  </si>
  <si>
    <t>SRR8615582</t>
  </si>
  <si>
    <t>15148447226</t>
  </si>
  <si>
    <t>ATCC:MDA-MB-415</t>
  </si>
  <si>
    <t>SAMN10988336</t>
  </si>
  <si>
    <t>7140286865</t>
  </si>
  <si>
    <t>SRX5414818</t>
  </si>
  <si>
    <t>RNASeq-MDAMB415_BREAST</t>
  </si>
  <si>
    <t>MDAMB415_BREAST</t>
  </si>
  <si>
    <t>SRR8615586</t>
  </si>
  <si>
    <t>17086055062</t>
  </si>
  <si>
    <t>DSMZ:MEC-1</t>
  </si>
  <si>
    <t>SAMN10989555</t>
  </si>
  <si>
    <t>8551772489</t>
  </si>
  <si>
    <t>SRX5414814</t>
  </si>
  <si>
    <t>RNASeq-MEC1_HAEMATOPOIETIC_AND_LYMPHOID_TISSUE</t>
  </si>
  <si>
    <t>MEC1_HAEMATOPOIETIC_AND_LYMPHOID_TISSUE</t>
  </si>
  <si>
    <t>SRR8615587</t>
  </si>
  <si>
    <t>20309370476</t>
  </si>
  <si>
    <t>DSMZ:S-117</t>
  </si>
  <si>
    <t>SAMN10988560</t>
  </si>
  <si>
    <t>11324309482</t>
  </si>
  <si>
    <t>SRX5414813</t>
  </si>
  <si>
    <t>RNASeq-S117_THYROID</t>
  </si>
  <si>
    <t>S117_THYROID</t>
  </si>
  <si>
    <t>SRR8615588</t>
  </si>
  <si>
    <t>19681913632</t>
  </si>
  <si>
    <t>SAMN10987854</t>
  </si>
  <si>
    <t>9676135148</t>
  </si>
  <si>
    <t>SRX5414812</t>
  </si>
  <si>
    <t>RNASeq-HEC50B_ENDOMETRIUM</t>
  </si>
  <si>
    <t>HEC50B_ENDOMETRIUM</t>
  </si>
  <si>
    <t>SRR8615589</t>
  </si>
  <si>
    <t>15310207008</t>
  </si>
  <si>
    <t>ATCC:NCI-H1435</t>
  </si>
  <si>
    <t>SAMN10988518</t>
  </si>
  <si>
    <t>7673807337</t>
  </si>
  <si>
    <t>SRX5414811</t>
  </si>
  <si>
    <t>RNASeq-NCIH1435_LUNG</t>
  </si>
  <si>
    <t>NCIH1435_LUNG</t>
  </si>
  <si>
    <t>SRR8615590</t>
  </si>
  <si>
    <t>23327131498</t>
  </si>
  <si>
    <t>SAMN10988172</t>
  </si>
  <si>
    <t>12516576514</t>
  </si>
  <si>
    <t>SRX5414810</t>
  </si>
  <si>
    <t>RNASeq-RERFLCKJ_LUNG</t>
  </si>
  <si>
    <t>RERFLCKJ_LUNG</t>
  </si>
  <si>
    <t>SRR8615591</t>
  </si>
  <si>
    <t>19542922280</t>
  </si>
  <si>
    <t>RIKEN:RERF-LC-AI</t>
  </si>
  <si>
    <t>SAMN10987780</t>
  </si>
  <si>
    <t>10501702750</t>
  </si>
  <si>
    <t>SRX5414809</t>
  </si>
  <si>
    <t>RNASeq-RERFLCAI_LUNG</t>
  </si>
  <si>
    <t>RERFLCAI_LUNG</t>
  </si>
  <si>
    <t>SRR8615592</t>
  </si>
  <si>
    <t>21783230954</t>
  </si>
  <si>
    <t>SAMN10987904</t>
  </si>
  <si>
    <t>11723123756</t>
  </si>
  <si>
    <t>SRX5414808</t>
  </si>
  <si>
    <t>RNASeq-RDES_BONE</t>
  </si>
  <si>
    <t>RDES_BONE</t>
  </si>
  <si>
    <t>SRR8615593</t>
  </si>
  <si>
    <t>20523909424</t>
  </si>
  <si>
    <t>SAMN10988165</t>
  </si>
  <si>
    <t>11065778891</t>
  </si>
  <si>
    <t>SRX5414807</t>
  </si>
  <si>
    <t>RNASeq-RCM1_LARGE_INTESTINE</t>
  </si>
  <si>
    <t>RCM1_LARGE_INTESTINE</t>
  </si>
  <si>
    <t>SRR8615594</t>
  </si>
  <si>
    <t>22336689946</t>
  </si>
  <si>
    <t>DSMZ:REC-1</t>
  </si>
  <si>
    <t>SAMN10989553</t>
  </si>
  <si>
    <t>11989474680</t>
  </si>
  <si>
    <t>SRX5414806</t>
  </si>
  <si>
    <t>RNASeq-REC1_HAEMATOPOIETIC_AND_LYMPHOID_TISSUE</t>
  </si>
  <si>
    <t>REC1_HAEMATOPOIETIC_AND_LYMPHOID_TISSUE</t>
  </si>
  <si>
    <t>SRR8615595</t>
  </si>
  <si>
    <t>25215147324</t>
  </si>
  <si>
    <t>ATCC:RD</t>
  </si>
  <si>
    <t>SAMN10988441</t>
  </si>
  <si>
    <t>13558563740</t>
  </si>
  <si>
    <t>rhabdomyosarcoma (embryonal)</t>
  </si>
  <si>
    <t>SRX5414805</t>
  </si>
  <si>
    <t>RNASeq-RD_SOFT_TISSUE</t>
  </si>
  <si>
    <t>RD_SOFT_TISSUE</t>
  </si>
  <si>
    <t>SRR8615596</t>
  </si>
  <si>
    <t>18060533968</t>
  </si>
  <si>
    <t>SAMN10987634</t>
  </si>
  <si>
    <t>9090996957</t>
  </si>
  <si>
    <t>SRX5414804</t>
  </si>
  <si>
    <t>RNASeq-RERFGC1B_STOMACH</t>
  </si>
  <si>
    <t>RERFGC1B_STOMACH</t>
  </si>
  <si>
    <t>SRR8615598</t>
  </si>
  <si>
    <t>19682229156</t>
  </si>
  <si>
    <t>SAMN10987625</t>
  </si>
  <si>
    <t>10600956535</t>
  </si>
  <si>
    <t>SRX5414802</t>
  </si>
  <si>
    <t>RNASeq-RERFLCAD2_LUNG</t>
  </si>
  <si>
    <t>RERFLCAD2_LUNG</t>
  </si>
  <si>
    <t>SRR8615599</t>
  </si>
  <si>
    <t>23427422478</t>
  </si>
  <si>
    <t>SAMN10988297</t>
  </si>
  <si>
    <t>12592392768</t>
  </si>
  <si>
    <t>SRX5414801</t>
  </si>
  <si>
    <t>RNASeq-RERFLCAD1_LUNG</t>
  </si>
  <si>
    <t>RERFLCAD1_LUNG</t>
  </si>
  <si>
    <t>SRR8615600</t>
  </si>
  <si>
    <t>20229248590</t>
  </si>
  <si>
    <t>ATCC:NCI-H1155</t>
  </si>
  <si>
    <t>SAMN10988300</t>
  </si>
  <si>
    <t>10643197161</t>
  </si>
  <si>
    <t>SRX5414800</t>
  </si>
  <si>
    <t>RNASeq-NCIH1155_LUNG</t>
  </si>
  <si>
    <t>NCIH1155_LUNG</t>
  </si>
  <si>
    <t>SRR8615601</t>
  </si>
  <si>
    <t>19906974558</t>
  </si>
  <si>
    <t>SAMN10987993</t>
  </si>
  <si>
    <t>9865108683</t>
  </si>
  <si>
    <t>SRX5414799</t>
  </si>
  <si>
    <t>RNASeq-NCIH2081_LUNG</t>
  </si>
  <si>
    <t>NCIH2081_LUNG</t>
  </si>
  <si>
    <t>SRR8615603</t>
  </si>
  <si>
    <t>23456505226</t>
  </si>
  <si>
    <t>ATCC:NCI-H1944</t>
  </si>
  <si>
    <t>SAMN10988538</t>
  </si>
  <si>
    <t>12368317900</t>
  </si>
  <si>
    <t>SRX5414797</t>
  </si>
  <si>
    <t>RNASeq-NCIH1944_LUNG</t>
  </si>
  <si>
    <t>NCIH1944_LUNG</t>
  </si>
  <si>
    <t>SRR8615604</t>
  </si>
  <si>
    <t>19552552832</t>
  </si>
  <si>
    <t>SAMN10988204</t>
  </si>
  <si>
    <t>9683772450</t>
  </si>
  <si>
    <t>SRX5414796</t>
  </si>
  <si>
    <t>RNASeq-NCIH209_LUNG</t>
  </si>
  <si>
    <t>NCIH209_LUNG</t>
  </si>
  <si>
    <t>SRR8615605</t>
  </si>
  <si>
    <t>19163890086</t>
  </si>
  <si>
    <t>SAMN10988338</t>
  </si>
  <si>
    <t>10138175536</t>
  </si>
  <si>
    <t>SRX5414795</t>
  </si>
  <si>
    <t>RNASeq-NCIH2106_LUNG</t>
  </si>
  <si>
    <t>NCIH2106_LUNG</t>
  </si>
  <si>
    <t>SRR8615606</t>
  </si>
  <si>
    <t>22546632990</t>
  </si>
  <si>
    <t>SAMN10987977</t>
  </si>
  <si>
    <t>11953723258</t>
  </si>
  <si>
    <t>SRX5414794</t>
  </si>
  <si>
    <t>RNASeq-NCIH2110_LUNG</t>
  </si>
  <si>
    <t>NCIH2110_LUNG</t>
  </si>
  <si>
    <t>SRR8615607</t>
  </si>
  <si>
    <t>19838559380</t>
  </si>
  <si>
    <t>ATCC:NCI-H211</t>
  </si>
  <si>
    <t>SAMN10988220</t>
  </si>
  <si>
    <t>9785020978</t>
  </si>
  <si>
    <t>SRX5414793</t>
  </si>
  <si>
    <t>RNASeq-NCIH211_LUNG</t>
  </si>
  <si>
    <t>NCIH211_LUNG</t>
  </si>
  <si>
    <t>SRR8615608</t>
  </si>
  <si>
    <t>23257836610</t>
  </si>
  <si>
    <t>ATCC:NCI-H1838</t>
  </si>
  <si>
    <t>SAMN10988157</t>
  </si>
  <si>
    <t>12256581918</t>
  </si>
  <si>
    <t>SRX5414792</t>
  </si>
  <si>
    <t>RNASeq-NCIH1838_LUNG</t>
  </si>
  <si>
    <t>NCIH1838_LUNG</t>
  </si>
  <si>
    <t>SRR8615610</t>
  </si>
  <si>
    <t>16835004210</t>
  </si>
  <si>
    <t>SAMN10989613</t>
  </si>
  <si>
    <t>8976154303</t>
  </si>
  <si>
    <t>NCI-H1819</t>
  </si>
  <si>
    <t>SRX5414790</t>
  </si>
  <si>
    <t>RNASeq-NCIH1819_LUNG</t>
  </si>
  <si>
    <t>NCIH1819_LUNG</t>
  </si>
  <si>
    <t>SRR8615611</t>
  </si>
  <si>
    <t>22624886174</t>
  </si>
  <si>
    <t>ATCC:NCI-H1793</t>
  </si>
  <si>
    <t>SAMN10987890</t>
  </si>
  <si>
    <t>11879920173</t>
  </si>
  <si>
    <t>SRX5414789</t>
  </si>
  <si>
    <t>RNASeq-NCIH1793_LUNG</t>
  </si>
  <si>
    <t>NCIH1793_LUNG</t>
  </si>
  <si>
    <t>SRR8615612</t>
  </si>
  <si>
    <t>16856972720</t>
  </si>
  <si>
    <t>ATCC:NCI-H1373</t>
  </si>
  <si>
    <t>SAMN10988153</t>
  </si>
  <si>
    <t>7789448959</t>
  </si>
  <si>
    <t>SRX5414788</t>
  </si>
  <si>
    <t>RNASeq-NCIH1373_LUNG</t>
  </si>
  <si>
    <t>NCIH1373_LUNG</t>
  </si>
  <si>
    <t>SRR8615613</t>
  </si>
  <si>
    <t>20780847970</t>
  </si>
  <si>
    <t>ATCC:NCI-H1915</t>
  </si>
  <si>
    <t>SAMN10987732</t>
  </si>
  <si>
    <t>10988709086</t>
  </si>
  <si>
    <t>SRX5414787</t>
  </si>
  <si>
    <t>RNASeq-NCIH1915_LUNG</t>
  </si>
  <si>
    <t>NCIH1915_LUNG</t>
  </si>
  <si>
    <t>SRR8615614</t>
  </si>
  <si>
    <t>17471348246</t>
  </si>
  <si>
    <t>ATCC:NCI-H1876</t>
  </si>
  <si>
    <t>SAMN10988001</t>
  </si>
  <si>
    <t>8633842303</t>
  </si>
  <si>
    <t>SRX5414786</t>
  </si>
  <si>
    <t>RNASeq-NCIH1876_LUNG</t>
  </si>
  <si>
    <t>NCIH1876_LUNG</t>
  </si>
  <si>
    <t>SRR8615615</t>
  </si>
  <si>
    <t>23055539064</t>
  </si>
  <si>
    <t>ATCC:NCI-H1869</t>
  </si>
  <si>
    <t>SAMN10988520</t>
  </si>
  <si>
    <t>12194394303</t>
  </si>
  <si>
    <t>SRX5414785</t>
  </si>
  <si>
    <t>RNASeq-NCIH1869_LUNG</t>
  </si>
  <si>
    <t>NCIH1869_LUNG</t>
  </si>
  <si>
    <t>SRR8615616</t>
  </si>
  <si>
    <t>18081435716</t>
  </si>
  <si>
    <t>SAMN10988439</t>
  </si>
  <si>
    <t>9569221922</t>
  </si>
  <si>
    <t>SRX5414784</t>
  </si>
  <si>
    <t>RNASeq-NCIH1385_LUNG</t>
  </si>
  <si>
    <t>NCIH1385_LUNG</t>
  </si>
  <si>
    <t>SRR8615617</t>
  </si>
  <si>
    <t>23284495560</t>
  </si>
  <si>
    <t>ATCC:COLO 829</t>
  </si>
  <si>
    <t>SAMN10988208</t>
  </si>
  <si>
    <t>12977917873</t>
  </si>
  <si>
    <t>COLO 829</t>
  </si>
  <si>
    <t>SRX5414783</t>
  </si>
  <si>
    <t>RNASeq-COLO829_SKIN</t>
  </si>
  <si>
    <t>COLO829_SKIN</t>
  </si>
  <si>
    <t>SRR8615618</t>
  </si>
  <si>
    <t>20443752592</t>
  </si>
  <si>
    <t>ATCC:COLO-800</t>
  </si>
  <si>
    <t>SAMN10987785</t>
  </si>
  <si>
    <t>11507623355</t>
  </si>
  <si>
    <t>SRX5414782</t>
  </si>
  <si>
    <t>RNASeq-COLO800_SKIN</t>
  </si>
  <si>
    <t>COLO800_SKIN</t>
  </si>
  <si>
    <t>SRR8615619</t>
  </si>
  <si>
    <t>17783442488</t>
  </si>
  <si>
    <t>KCLB:SNU-C4</t>
  </si>
  <si>
    <t>SAMN10987757</t>
  </si>
  <si>
    <t>8738512823</t>
  </si>
  <si>
    <t>SRX5414781</t>
  </si>
  <si>
    <t>RNASeq-SNUC4_LARGE_INTESTINE</t>
  </si>
  <si>
    <t>SNUC4_LARGE_INTESTINE</t>
  </si>
  <si>
    <t>SRR8615620</t>
  </si>
  <si>
    <t>26699582098</t>
  </si>
  <si>
    <t>SAMN10988169</t>
  </si>
  <si>
    <t>13318029334</t>
  </si>
  <si>
    <t>TE 159.T</t>
  </si>
  <si>
    <t>SRX5414780</t>
  </si>
  <si>
    <t>RNASeq-TE159T_FIBROBLAST</t>
  </si>
  <si>
    <t>TE159T_FIBROBLAST</t>
  </si>
  <si>
    <t>SRR8615621</t>
  </si>
  <si>
    <t>20288625076</t>
  </si>
  <si>
    <t>SAMN10987737</t>
  </si>
  <si>
    <t>9980796671</t>
  </si>
  <si>
    <t>SRX5414779</t>
  </si>
  <si>
    <t>RNASeq-HEC1B_ENDOMETRIUM</t>
  </si>
  <si>
    <t>HEC1B_ENDOMETRIUM</t>
  </si>
  <si>
    <t>SRR8615622</t>
  </si>
  <si>
    <t>16649139162</t>
  </si>
  <si>
    <t>SAMN10987959</t>
  </si>
  <si>
    <t>8177579696</t>
  </si>
  <si>
    <t>SRX5414778</t>
  </si>
  <si>
    <t>RNASeq-HEC251_ENDOMETRIUM</t>
  </si>
  <si>
    <t>HEC251_ENDOMETRIUM</t>
  </si>
  <si>
    <t>SRR8615623</t>
  </si>
  <si>
    <t>18693644590</t>
  </si>
  <si>
    <t>SAMN10987845</t>
  </si>
  <si>
    <t>9167194467</t>
  </si>
  <si>
    <t>SRX5414777</t>
  </si>
  <si>
    <t>RNASeq-HEC265_ENDOMETRIUM</t>
  </si>
  <si>
    <t>HEC265_ENDOMETRIUM</t>
  </si>
  <si>
    <t>SRR8615624</t>
  </si>
  <si>
    <t>25794951762</t>
  </si>
  <si>
    <t>SAMN10987760</t>
  </si>
  <si>
    <t>14330934780</t>
  </si>
  <si>
    <t>carcinoma (small_cell_adenocarcinoma)</t>
  </si>
  <si>
    <t>SRX5414776</t>
  </si>
  <si>
    <t>RNASeq-ECC12_STOMACH</t>
  </si>
  <si>
    <t>ECC12_STOMACH</t>
  </si>
  <si>
    <t>SRR8615625</t>
  </si>
  <si>
    <t>15988809040</t>
  </si>
  <si>
    <t>SAMN10988108</t>
  </si>
  <si>
    <t>7885796463</t>
  </si>
  <si>
    <t>SRX5414775</t>
  </si>
  <si>
    <t>RNASeq-HEC59_ENDOMETRIUM</t>
  </si>
  <si>
    <t>HEC59_ENDOMETRIUM</t>
  </si>
  <si>
    <t>SRR8615626</t>
  </si>
  <si>
    <t>17409579474</t>
  </si>
  <si>
    <t>SAMN10987852</t>
  </si>
  <si>
    <t>8627551335</t>
  </si>
  <si>
    <t>HEC-6</t>
  </si>
  <si>
    <t>SRX5414774</t>
  </si>
  <si>
    <t>RNASeq-HEC6_ENDOMETRIUM</t>
  </si>
  <si>
    <t>HEC6_ENDOMETRIUM</t>
  </si>
  <si>
    <t>SRR8615627</t>
  </si>
  <si>
    <t>16634109958</t>
  </si>
  <si>
    <t>SAMN10988406</t>
  </si>
  <si>
    <t>8892423625</t>
  </si>
  <si>
    <t>HEK TE</t>
  </si>
  <si>
    <t>SRX5414773</t>
  </si>
  <si>
    <t>RNASeq-HEKTE_KIDNEY</t>
  </si>
  <si>
    <t>HEKTE_KIDNEY</t>
  </si>
  <si>
    <t>SRR8615628</t>
  </si>
  <si>
    <t>30</t>
  </si>
  <si>
    <t>18371746480</t>
  </si>
  <si>
    <t>SAMN10987842</t>
  </si>
  <si>
    <t>9019009512</t>
  </si>
  <si>
    <t>HEL 92.1.7</t>
  </si>
  <si>
    <t>SRX5414772</t>
  </si>
  <si>
    <t>RNASeq-HEL9217_HAEMATOPOIETIC_AND_LYMPHOID_TISSUE</t>
  </si>
  <si>
    <t>HEL9217_HAEMATOPOIETIC_AND_LYMPHOID_TISSUE</t>
  </si>
  <si>
    <t>SRR8615629</t>
  </si>
  <si>
    <t>18114302732</t>
  </si>
  <si>
    <t>SAMN10989629</t>
  </si>
  <si>
    <t>9681909554</t>
  </si>
  <si>
    <t>HELA</t>
  </si>
  <si>
    <t>SRX5414771</t>
  </si>
  <si>
    <t>RNASeq-HELA_CERVIX</t>
  </si>
  <si>
    <t>HELA_CERVIX</t>
  </si>
  <si>
    <t>cervix</t>
  </si>
  <si>
    <t>SRR8615630</t>
  </si>
  <si>
    <t>17378620752</t>
  </si>
  <si>
    <t>DSMZ:HEL</t>
  </si>
  <si>
    <t>SAMN10987697</t>
  </si>
  <si>
    <t>8513698198</t>
  </si>
  <si>
    <t>SRX5414770</t>
  </si>
  <si>
    <t>RNASeq-HEL_HAEMATOPOIETIC_AND_LYMPHOID_TISSUE</t>
  </si>
  <si>
    <t>HEL_HAEMATOPOIETIC_AND_LYMPHOID_TISSUE</t>
  </si>
  <si>
    <t>SRR8615631</t>
  </si>
  <si>
    <t>23632550448</t>
  </si>
  <si>
    <t>DSMZ:DOHH-2</t>
  </si>
  <si>
    <t>SAMN10988489</t>
  </si>
  <si>
    <t>13307933108</t>
  </si>
  <si>
    <t>SRX5414769</t>
  </si>
  <si>
    <t>RNASeq-DOHH2_HAEMATOPOIETIC_AND_LYMPHOID_TISSUE</t>
  </si>
  <si>
    <t>DOHH2_HAEMATOPOIETIC_AND_LYMPHOID_TISSUE</t>
  </si>
  <si>
    <t>SRR8615633</t>
  </si>
  <si>
    <t>19988692042</t>
  </si>
  <si>
    <t>RIKEN:ECC10</t>
  </si>
  <si>
    <t>SAMN10987724</t>
  </si>
  <si>
    <t>11273205010</t>
  </si>
  <si>
    <t>SRX5414767</t>
  </si>
  <si>
    <t>RNASeq-ECC10_STOMACH</t>
  </si>
  <si>
    <t>ECC10_STOMACH</t>
  </si>
  <si>
    <t>SRR8615634</t>
  </si>
  <si>
    <t>22618103014</t>
  </si>
  <si>
    <t>RIKEN:EBC-1</t>
  </si>
  <si>
    <t>SAMN10987674</t>
  </si>
  <si>
    <t>12691451160</t>
  </si>
  <si>
    <t>SRX5414766</t>
  </si>
  <si>
    <t>RNASeq-EBC1_LUNG</t>
  </si>
  <si>
    <t>EBC1_LUNG</t>
  </si>
  <si>
    <t>SRR8615635</t>
  </si>
  <si>
    <t>20486568108</t>
  </si>
  <si>
    <t>ATCC:EB1</t>
  </si>
  <si>
    <t>SAMN10987945</t>
  </si>
  <si>
    <t>10236768879</t>
  </si>
  <si>
    <t>SRX5414765</t>
  </si>
  <si>
    <t>RNASeq-EB1_HAEMATOPOIETIC_AND_LYMPHOID_TISSUE</t>
  </si>
  <si>
    <t>EB1_HAEMATOPOIETIC_AND_LYMPHOID_TISSUE</t>
  </si>
  <si>
    <t>SRR8615636</t>
  </si>
  <si>
    <t>21004769818</t>
  </si>
  <si>
    <t>DSMZ:DV-90</t>
  </si>
  <si>
    <t>SAMN10988133</t>
  </si>
  <si>
    <t>11829539920</t>
  </si>
  <si>
    <t>SRX5414764</t>
  </si>
  <si>
    <t>RNASeq-DV90_LUNG</t>
  </si>
  <si>
    <t>DV90_LUNG</t>
  </si>
  <si>
    <t>SRR8615637</t>
  </si>
  <si>
    <t>20013802258</t>
  </si>
  <si>
    <t>SAMN10988063</t>
  </si>
  <si>
    <t>10697669847</t>
  </si>
  <si>
    <t>SRX5414763</t>
  </si>
  <si>
    <t>RNASeq-A2058_SKIN</t>
  </si>
  <si>
    <t>A2058_SKIN</t>
  </si>
  <si>
    <t>SRR8615638</t>
  </si>
  <si>
    <t>14372207080</t>
  </si>
  <si>
    <t>SAMN10987802</t>
  </si>
  <si>
    <t>7669655686</t>
  </si>
  <si>
    <t>rhabdoid_tumour</t>
  </si>
  <si>
    <t>SRX5414762</t>
  </si>
  <si>
    <t>RNASeq-A204_SOFT_TISSUE</t>
  </si>
  <si>
    <t>A204_SOFT_TISSUE</t>
  </si>
  <si>
    <t>SRR8615639</t>
  </si>
  <si>
    <t>20541344852</t>
  </si>
  <si>
    <t>DSMZ:COLO-679</t>
  </si>
  <si>
    <t>SAMN10988260</t>
  </si>
  <si>
    <t>11603291851</t>
  </si>
  <si>
    <t>SRX5414761</t>
  </si>
  <si>
    <t>RNASeq-COLO679_SKIN</t>
  </si>
  <si>
    <t>COLO679_SKIN</t>
  </si>
  <si>
    <t>SRR8615640</t>
  </si>
  <si>
    <t>18089756096</t>
  </si>
  <si>
    <t>RIKEN:PC-14</t>
  </si>
  <si>
    <t>SAMN10987800</t>
  </si>
  <si>
    <t>9067975943</t>
  </si>
  <si>
    <t>SRX5414760</t>
  </si>
  <si>
    <t>RNASeq-PC14_LUNG</t>
  </si>
  <si>
    <t>PC14_LUNG</t>
  </si>
  <si>
    <t>SRR8615642</t>
  </si>
  <si>
    <t>15553515402</t>
  </si>
  <si>
    <t>SAMN10988199</t>
  </si>
  <si>
    <t>7735542398</t>
  </si>
  <si>
    <t>786-O</t>
  </si>
  <si>
    <t>SRX5414758</t>
  </si>
  <si>
    <t>RNASeq-786O_KIDNEY</t>
  </si>
  <si>
    <t>786O_KIDNEY</t>
  </si>
  <si>
    <t>SRR8615643</t>
  </si>
  <si>
    <t>16528716862</t>
  </si>
  <si>
    <t>ATCC:769-P</t>
  </si>
  <si>
    <t>SAMN10988198</t>
  </si>
  <si>
    <t>8272823684</t>
  </si>
  <si>
    <t>SRX5414757</t>
  </si>
  <si>
    <t>RNASeq-769P_KIDNEY</t>
  </si>
  <si>
    <t>769P_KIDNEY</t>
  </si>
  <si>
    <t>SRR8615645</t>
  </si>
  <si>
    <t>16914045194</t>
  </si>
  <si>
    <t>DSMZ:8305C</t>
  </si>
  <si>
    <t>SAMN10988447</t>
  </si>
  <si>
    <t>8450864990</t>
  </si>
  <si>
    <t>SRX5414755</t>
  </si>
  <si>
    <t>RNASeq-8305C_THYROID</t>
  </si>
  <si>
    <t>8305C_THYROID</t>
  </si>
  <si>
    <t>SRR8615646</t>
  </si>
  <si>
    <t>17889997488</t>
  </si>
  <si>
    <t>SAMN10988170</t>
  </si>
  <si>
    <t>8960247133</t>
  </si>
  <si>
    <t>SRX5414754</t>
  </si>
  <si>
    <t>RNASeq-A101D_SKIN</t>
  </si>
  <si>
    <t>A101D_SKIN</t>
  </si>
  <si>
    <t>SRR8615647</t>
  </si>
  <si>
    <t>18920349998</t>
  </si>
  <si>
    <t>DSMZ:8-MG-BA</t>
  </si>
  <si>
    <t>SAMN10988303</t>
  </si>
  <si>
    <t>9483765811</t>
  </si>
  <si>
    <t>SRX5414753</t>
  </si>
  <si>
    <t>RNASeq-8MGBA_CENTRAL_NERVOUS_SYSTEM</t>
  </si>
  <si>
    <t>8MGBA_CENTRAL_NERVOUS_SYSTEM</t>
  </si>
  <si>
    <t>SRR8615648</t>
  </si>
  <si>
    <t>16245215114</t>
  </si>
  <si>
    <t>ATCC:A172</t>
  </si>
  <si>
    <t>SAMN10988258</t>
  </si>
  <si>
    <t>8622852164</t>
  </si>
  <si>
    <t>SRX5414752</t>
  </si>
  <si>
    <t>RNASeq-A172_CENTRAL_NERVOUS_SYSTEM</t>
  </si>
  <si>
    <t>A172_CENTRAL_NERVOUS_SYSTEM</t>
  </si>
  <si>
    <t>SRR8615650</t>
  </si>
  <si>
    <t>17137084706</t>
  </si>
  <si>
    <t>SAMN10987958</t>
  </si>
  <si>
    <t>8648389254</t>
  </si>
  <si>
    <t>SRX5414750</t>
  </si>
  <si>
    <t>RNASeq-SNU475_LIVER</t>
  </si>
  <si>
    <t>SNU475_LIVER</t>
  </si>
  <si>
    <t>SRR8615651</t>
  </si>
  <si>
    <t>17147241064</t>
  </si>
  <si>
    <t>KCLB:SNU-478</t>
  </si>
  <si>
    <t>SAMN10988084</t>
  </si>
  <si>
    <t>9239609915</t>
  </si>
  <si>
    <t>SRX5414749</t>
  </si>
  <si>
    <t>RNASeq-SNU478_BILIARY_TRACT</t>
  </si>
  <si>
    <t>SNU478_BILIARY_TRACT</t>
  </si>
  <si>
    <t>SRR8615652</t>
  </si>
  <si>
    <t>19686350562</t>
  </si>
  <si>
    <t>KCLB:SNU-489</t>
  </si>
  <si>
    <t>SAMN10988061</t>
  </si>
  <si>
    <t>10578745311</t>
  </si>
  <si>
    <t>SRX5414748</t>
  </si>
  <si>
    <t>RNASeq-SNU489_CENTRAL_NERVOUS_SYSTEM</t>
  </si>
  <si>
    <t>SNU489_CENTRAL_NERVOUS_SYSTEM</t>
  </si>
  <si>
    <t>SRR8615653</t>
  </si>
  <si>
    <t>17946667982</t>
  </si>
  <si>
    <t>KCLB:SNU-503</t>
  </si>
  <si>
    <t>SAMN10988087</t>
  </si>
  <si>
    <t>9674877203</t>
  </si>
  <si>
    <t>SRX5414747</t>
  </si>
  <si>
    <t>RNASeq-SNU503_LARGE_INTESTINE</t>
  </si>
  <si>
    <t>SNU503_LARGE_INTESTINE</t>
  </si>
  <si>
    <t>SRR8615654</t>
  </si>
  <si>
    <t>15557858806</t>
  </si>
  <si>
    <t>SAMN10987943</t>
  </si>
  <si>
    <t>7796146603</t>
  </si>
  <si>
    <t>SRX5414746</t>
  </si>
  <si>
    <t>RNASeq-SNU423_LIVER</t>
  </si>
  <si>
    <t>SNU423_LIVER</t>
  </si>
  <si>
    <t>SRR8615655</t>
  </si>
  <si>
    <t>21325120406</t>
  </si>
  <si>
    <t>SAMN10987611</t>
  </si>
  <si>
    <t>11468754972</t>
  </si>
  <si>
    <t>SRX5414745</t>
  </si>
  <si>
    <t>RNASeq-SNU449_LIVER</t>
  </si>
  <si>
    <t>SNU449_LIVER</t>
  </si>
  <si>
    <t>SRR8615656</t>
  </si>
  <si>
    <t>18080116858</t>
  </si>
  <si>
    <t>KCLB:SNU-466</t>
  </si>
  <si>
    <t>SAMN10988076</t>
  </si>
  <si>
    <t>9734531452</t>
  </si>
  <si>
    <t>SRX5414744</t>
  </si>
  <si>
    <t>RNASeq-SNU466_CENTRAL_NERVOUS_SYSTEM</t>
  </si>
  <si>
    <t>SNU466_CENTRAL_NERVOUS_SYSTEM</t>
  </si>
  <si>
    <t>SRR8615657</t>
  </si>
  <si>
    <t>15967864872</t>
  </si>
  <si>
    <t>KCLB:SNU-46</t>
  </si>
  <si>
    <t>SAMN10988080</t>
  </si>
  <si>
    <t>7373107865</t>
  </si>
  <si>
    <t>SRX5414743</t>
  </si>
  <si>
    <t>RNASeq-SNU46_UPPER_AERODIGESTIVE_TRACT</t>
  </si>
  <si>
    <t>SNU46_UPPER_AERODIGESTIVE_TRACT</t>
  </si>
  <si>
    <t>SRR8615658</t>
  </si>
  <si>
    <t>21528246960</t>
  </si>
  <si>
    <t>KCLB:SNU-520</t>
  </si>
  <si>
    <t>SAMN10987747</t>
  </si>
  <si>
    <t>11593853210</t>
  </si>
  <si>
    <t>SRX5414742</t>
  </si>
  <si>
    <t>RNASeq-SNU520_STOMACH</t>
  </si>
  <si>
    <t>SNU520_STOMACH</t>
  </si>
  <si>
    <t>SRR8615659</t>
  </si>
  <si>
    <t>22373259420</t>
  </si>
  <si>
    <t>SAMN10987957</t>
  </si>
  <si>
    <t>12032210780</t>
  </si>
  <si>
    <t>SRX5414741</t>
  </si>
  <si>
    <t>RNASeq-SNU5_STOMACH</t>
  </si>
  <si>
    <t>SNU5_STOMACH</t>
  </si>
  <si>
    <t>SRR8615660</t>
  </si>
  <si>
    <t>18438999754</t>
  </si>
  <si>
    <t>SAMN10987603</t>
  </si>
  <si>
    <t>9098667396</t>
  </si>
  <si>
    <t>SRX5414740</t>
  </si>
  <si>
    <t>RNASeq-HUNS1_HAEMATOPOIETIC_AND_LYMPHOID_TISSUE</t>
  </si>
  <si>
    <t>HUNS1_HAEMATOPOIETIC_AND_LYMPHOID_TISSUE</t>
  </si>
  <si>
    <t>SRR8615661</t>
  </si>
  <si>
    <t>18118600888</t>
  </si>
  <si>
    <t>SAMN10987834</t>
  </si>
  <si>
    <t>8890602349</t>
  </si>
  <si>
    <t>SRX5414739</t>
  </si>
  <si>
    <t>RNASeq-HUH7_LIVER</t>
  </si>
  <si>
    <t>HUH7_LIVER</t>
  </si>
  <si>
    <t>SRR8615662</t>
  </si>
  <si>
    <t>16715160438</t>
  </si>
  <si>
    <t>RIKEN:HuH-6</t>
  </si>
  <si>
    <t>SAMN10987713</t>
  </si>
  <si>
    <t>8241113408</t>
  </si>
  <si>
    <t>SRX5414738</t>
  </si>
  <si>
    <t>RNASeq-HUH6_LIVER</t>
  </si>
  <si>
    <t>HUH6_LIVER</t>
  </si>
  <si>
    <t>SRR8615664</t>
  </si>
  <si>
    <t>17720962474</t>
  </si>
  <si>
    <t>SAMN10988262</t>
  </si>
  <si>
    <t>8745732022</t>
  </si>
  <si>
    <t>SRX5414736</t>
  </si>
  <si>
    <t>RNASeq-HUH1_LIVER</t>
  </si>
  <si>
    <t>HUH1_LIVER</t>
  </si>
  <si>
    <t>SRR8615666</t>
  </si>
  <si>
    <t>18183540656</t>
  </si>
  <si>
    <t>SAMN10987837</t>
  </si>
  <si>
    <t>9056963250</t>
  </si>
  <si>
    <t>SRX5414734</t>
  </si>
  <si>
    <t>RNASeq-HUCCT1_BILIARY_TRACT</t>
  </si>
  <si>
    <t>HUCCT1_BILIARY_TRACT</t>
  </si>
  <si>
    <t>SRR8615667</t>
  </si>
  <si>
    <t>19998788608</t>
  </si>
  <si>
    <t>SAMN10987949</t>
  </si>
  <si>
    <t>9869437781</t>
  </si>
  <si>
    <t>SRX5414733</t>
  </si>
  <si>
    <t>RNASeq-HT_HAEMATOPOIETIC_AND_LYMPHOID_TISSUE</t>
  </si>
  <si>
    <t>HT_HAEMATOPOIETIC_AND_LYMPHOID_TISSUE</t>
  </si>
  <si>
    <t>SRR8615668</t>
  </si>
  <si>
    <t>18091727212</t>
  </si>
  <si>
    <t>DSMZ:HUP-T4</t>
  </si>
  <si>
    <t>SAMN10988380</t>
  </si>
  <si>
    <t>9037077319</t>
  </si>
  <si>
    <t>HUP-T4</t>
  </si>
  <si>
    <t>SRX5414732</t>
  </si>
  <si>
    <t>RNASeq-HUPT4_PANCREAS</t>
  </si>
  <si>
    <t>HUPT4_PANCREAS</t>
  </si>
  <si>
    <t>SRR8615669</t>
  </si>
  <si>
    <t>18921757938</t>
  </si>
  <si>
    <t>DSMZ:HUP-T3</t>
  </si>
  <si>
    <t>SAMN10987811</t>
  </si>
  <si>
    <t>9329937981</t>
  </si>
  <si>
    <t>HUP-T3</t>
  </si>
  <si>
    <t>SRX5414731</t>
  </si>
  <si>
    <t>RNASeq-HUPT3_PANCREAS</t>
  </si>
  <si>
    <t>HUPT3_PANCREAS</t>
  </si>
  <si>
    <t>SRR8615670</t>
  </si>
  <si>
    <t>17325178824</t>
  </si>
  <si>
    <t>ECACC:PE/CA-PJ15</t>
  </si>
  <si>
    <t>SAMN10988005</t>
  </si>
  <si>
    <t>9411168500</t>
  </si>
  <si>
    <t>PE/CA-PJ15</t>
  </si>
  <si>
    <t>SRX5414730</t>
  </si>
  <si>
    <t>RNASeq-PECAPJ15_UPPER_AERODIGESTIVE_TRACT</t>
  </si>
  <si>
    <t>PECAPJ15_UPPER_AERODIGESTIVE_TRACT</t>
  </si>
  <si>
    <t>SRR8615671</t>
  </si>
  <si>
    <t>30942671484</t>
  </si>
  <si>
    <t>ATCC:SW 780</t>
  </si>
  <si>
    <t>SAMN10988174</t>
  </si>
  <si>
    <t>14849400248</t>
  </si>
  <si>
    <t>SW 780</t>
  </si>
  <si>
    <t>SRX5414729</t>
  </si>
  <si>
    <t>RNASeq-SW780_URINARY_TRACT</t>
  </si>
  <si>
    <t>SW780_URINARY_TRACT</t>
  </si>
  <si>
    <t>SRR8615673</t>
  </si>
  <si>
    <t>17844209744</t>
  </si>
  <si>
    <t>DSMZ:SIG-M5</t>
  </si>
  <si>
    <t>SAMN10989556</t>
  </si>
  <si>
    <t>9592465662</t>
  </si>
  <si>
    <t>haematopoietic_neoplasm (acute_myeloid_leukaemia\, M5a)</t>
  </si>
  <si>
    <t>SRX5414727</t>
  </si>
  <si>
    <t>RNASeq-SIGM5_HAEMATOPOIETIC_AND_LYMPHOID_TISSUE</t>
  </si>
  <si>
    <t>SIGM5_HAEMATOPOIETIC_AND_LYMPHOID_TISSUE</t>
  </si>
  <si>
    <t>SRR8615674</t>
  </si>
  <si>
    <t>17470110592</t>
  </si>
  <si>
    <t>ATCC:SHP-77</t>
  </si>
  <si>
    <t>SAMN10988529</t>
  </si>
  <si>
    <t>8807090367</t>
  </si>
  <si>
    <t>SRX5414726</t>
  </si>
  <si>
    <t>RNASeq-SHP77_LUNG</t>
  </si>
  <si>
    <t>SHP77_LUNG</t>
  </si>
  <si>
    <t>SRR8615675</t>
  </si>
  <si>
    <t>1.6666</t>
  </si>
  <si>
    <t>20457106610</t>
  </si>
  <si>
    <t>DSMZ:SIMA</t>
  </si>
  <si>
    <t>SAMN10988579</t>
  </si>
  <si>
    <t>10972783766</t>
  </si>
  <si>
    <t>SRX5414725</t>
  </si>
  <si>
    <t>RNASeq-SIMA_AUTONOMIC_GANGLIA</t>
  </si>
  <si>
    <t>SIMA_AUTONOMIC_GANGLIA</t>
  </si>
  <si>
    <t>SRR8615676</t>
  </si>
  <si>
    <t>19217495634</t>
  </si>
  <si>
    <t>SAMN10989623</t>
  </si>
  <si>
    <t>10257032643</t>
  </si>
  <si>
    <t>SIHA</t>
  </si>
  <si>
    <t>SRX5414724</t>
  </si>
  <si>
    <t>RNASeq-SIHA_CERVIX</t>
  </si>
  <si>
    <t>SIHA_CERVIX</t>
  </si>
  <si>
    <t>SRR8615677</t>
  </si>
  <si>
    <t>20512487738</t>
  </si>
  <si>
    <t>SAMN10987910</t>
  </si>
  <si>
    <t>11046885181</t>
  </si>
  <si>
    <t>SRX5414723</t>
  </si>
  <si>
    <t>RNASeq-SKBR3_BREAST</t>
  </si>
  <si>
    <t>SKBR3_BREAST</t>
  </si>
  <si>
    <t>SRR8615678</t>
  </si>
  <si>
    <t>16014711500</t>
  </si>
  <si>
    <t>ATCC:SJSA-1</t>
  </si>
  <si>
    <t>SAMN10987778</t>
  </si>
  <si>
    <t>7998418454</t>
  </si>
  <si>
    <t>SRX5414722</t>
  </si>
  <si>
    <t>RNASeq-SJSA1_BONE</t>
  </si>
  <si>
    <t>SJSA1_BONE</t>
  </si>
  <si>
    <t>SRR8615679</t>
  </si>
  <si>
    <t>21552245368</t>
  </si>
  <si>
    <t>SAMN10987953</t>
  </si>
  <si>
    <t>11566701719</t>
  </si>
  <si>
    <t>SRX5414721</t>
  </si>
  <si>
    <t>RNASeq-SKES1_BONE</t>
  </si>
  <si>
    <t>SKES1_BONE</t>
  </si>
  <si>
    <t>SRR8615680</t>
  </si>
  <si>
    <t>16321026724</t>
  </si>
  <si>
    <t>ATCC:SK-CO-1</t>
  </si>
  <si>
    <t>SAMN10988030</t>
  </si>
  <si>
    <t>8180488765</t>
  </si>
  <si>
    <t>SRX5414720</t>
  </si>
  <si>
    <t>RNASeq-SKCO1_LARGE_INTESTINE</t>
  </si>
  <si>
    <t>SKCO1_LARGE_INTESTINE</t>
  </si>
  <si>
    <t>SRR8615681</t>
  </si>
  <si>
    <t>15755103322</t>
  </si>
  <si>
    <t>SAMN10988181</t>
  </si>
  <si>
    <t>7912199968</t>
  </si>
  <si>
    <t>SRX5414719</t>
  </si>
  <si>
    <t>RNASeq-SKLMS1_SOFT_TISSUE</t>
  </si>
  <si>
    <t>SKLMS1_SOFT_TISSUE</t>
  </si>
  <si>
    <t>SRR8615684</t>
  </si>
  <si>
    <t>17926765326</t>
  </si>
  <si>
    <t>DSMZ:LAMA-84</t>
  </si>
  <si>
    <t>SAMN10988484</t>
  </si>
  <si>
    <t>9528856843</t>
  </si>
  <si>
    <t>SRX5414716</t>
  </si>
  <si>
    <t>RNASeq-LAMA84_HAEMATOPOIETIC_AND_LYMPHOID_TISSUE</t>
  </si>
  <si>
    <t>LAMA84_HAEMATOPOIETIC_AND_LYMPHOID_TISSUE</t>
  </si>
  <si>
    <t>SRR8615685</t>
  </si>
  <si>
    <t>22443572388</t>
  </si>
  <si>
    <t>SAMN10987682</t>
  </si>
  <si>
    <t>11856835365</t>
  </si>
  <si>
    <t>PANC-1</t>
  </si>
  <si>
    <t>SRX5414715</t>
  </si>
  <si>
    <t>RNASeq-PANC1_PANCREAS</t>
  </si>
  <si>
    <t>PANC1_PANCREAS</t>
  </si>
  <si>
    <t>SRR8615686</t>
  </si>
  <si>
    <t>21681289836</t>
  </si>
  <si>
    <t>DSMZ:MUTZ-5</t>
  </si>
  <si>
    <t>SAMN10988511</t>
  </si>
  <si>
    <t>11491986570</t>
  </si>
  <si>
    <t>SRX5414714</t>
  </si>
  <si>
    <t>RNASeq-MUTZ5_HAEMATOPOIETIC_AND_LYMPHOID_TISSUE</t>
  </si>
  <si>
    <t>MUTZ5_HAEMATOPOIETIC_AND_LYMPHOID_TISSUE</t>
  </si>
  <si>
    <t>SRR8615687</t>
  </si>
  <si>
    <t>19848675742</t>
  </si>
  <si>
    <t>ATCC:MV-4-11</t>
  </si>
  <si>
    <t>SAMN10988366</t>
  </si>
  <si>
    <t>9933597749</t>
  </si>
  <si>
    <t>SRX5414713</t>
  </si>
  <si>
    <t>RNASeq-MV411_HAEMATOPOIETIC_AND_LYMPHOID_TISSUE</t>
  </si>
  <si>
    <t>MV411_HAEMATOPOIETIC_AND_LYMPHOID_TISSUE</t>
  </si>
  <si>
    <t>SRR8615689</t>
  </si>
  <si>
    <t>15971054452</t>
  </si>
  <si>
    <t>SAMN10988405</t>
  </si>
  <si>
    <t>8520638128</t>
  </si>
  <si>
    <t>SRX5414711</t>
  </si>
  <si>
    <t>RNASeq-U178_CENTRAL_NERVOUS_SYSTEM</t>
  </si>
  <si>
    <t>U178_CENTRAL_NERVOUS_SYSTEM</t>
  </si>
  <si>
    <t>SRR8615690</t>
  </si>
  <si>
    <t>15676185154</t>
  </si>
  <si>
    <t>SAMN10988290</t>
  </si>
  <si>
    <t>7868884900</t>
  </si>
  <si>
    <t>U-251 MG</t>
  </si>
  <si>
    <t>SRX5414710</t>
  </si>
  <si>
    <t>RNASeq-U251MG_CENTRAL_NERVOUS_SYSTEM</t>
  </si>
  <si>
    <t>U251MG_CENTRAL_NERVOUS_SYSTEM</t>
  </si>
  <si>
    <t>SRR8615691</t>
  </si>
  <si>
    <t>19619480482</t>
  </si>
  <si>
    <t>DSMZ:PA-TU-8902</t>
  </si>
  <si>
    <t>SAMN10987803</t>
  </si>
  <si>
    <t>9837669305</t>
  </si>
  <si>
    <t>SRX5414709</t>
  </si>
  <si>
    <t>RNASeq-PATU8902_PANCREAS</t>
  </si>
  <si>
    <t>PATU8902_PANCREAS</t>
  </si>
  <si>
    <t>SRR8615692</t>
  </si>
  <si>
    <t>15528940486</t>
  </si>
  <si>
    <t>ATCC:U-2 OS</t>
  </si>
  <si>
    <t>SAMN10987914</t>
  </si>
  <si>
    <t>7816277728</t>
  </si>
  <si>
    <t>U-2 OS</t>
  </si>
  <si>
    <t>SRX5414708</t>
  </si>
  <si>
    <t>RNASeq-U2OS_BONE</t>
  </si>
  <si>
    <t>U2OS_BONE</t>
  </si>
  <si>
    <t>SRR8615693</t>
  </si>
  <si>
    <t>16226883816</t>
  </si>
  <si>
    <t>SAMN10988401</t>
  </si>
  <si>
    <t>8695057390</t>
  </si>
  <si>
    <t>U343</t>
  </si>
  <si>
    <t>SRX5414707</t>
  </si>
  <si>
    <t>RNASeq-U343_CENTRAL_NERVOUS_SYSTEM</t>
  </si>
  <si>
    <t>U343_CENTRAL_NERVOUS_SYSTEM</t>
  </si>
  <si>
    <t>SRR8615695</t>
  </si>
  <si>
    <t>15835403978</t>
  </si>
  <si>
    <t>DSMZ:MONO-MAC-1</t>
  </si>
  <si>
    <t>SAMN10988495</t>
  </si>
  <si>
    <t>8432321741</t>
  </si>
  <si>
    <t>SRX5414705</t>
  </si>
  <si>
    <t>RNASeq-MONOMAC1_HAEMATOPOIETIC_AND_LYMPHOID_TISSUE</t>
  </si>
  <si>
    <t>MONOMAC1_HAEMATOPOIETIC_AND_LYMPHOID_TISSUE</t>
  </si>
  <si>
    <t>SRR8615696</t>
  </si>
  <si>
    <t>19718415840</t>
  </si>
  <si>
    <t>DSMZ:MONO-MAC-6</t>
  </si>
  <si>
    <t>SAMN10988430</t>
  </si>
  <si>
    <t>10495952745</t>
  </si>
  <si>
    <t>SRX5414704</t>
  </si>
  <si>
    <t>RNASeq-MONOMAC6_HAEMATOPOIETIC_AND_LYMPHOID_TISSUE</t>
  </si>
  <si>
    <t>MONOMAC6_HAEMATOPOIETIC_AND_LYMPHOID_TISSUE</t>
  </si>
  <si>
    <t>SRR8615698</t>
  </si>
  <si>
    <t>15757422080</t>
  </si>
  <si>
    <t>ECACC:MOR/CPR</t>
  </si>
  <si>
    <t>SAMN10987872</t>
  </si>
  <si>
    <t>7916229548</t>
  </si>
  <si>
    <t>SRX5414702</t>
  </si>
  <si>
    <t>RNASeq-MORCPR_LUNG</t>
  </si>
  <si>
    <t>MORCPR_LUNG</t>
  </si>
  <si>
    <t>SRR8615699</t>
  </si>
  <si>
    <t>23625463278</t>
  </si>
  <si>
    <t>SAMN10988144</t>
  </si>
  <si>
    <t>12423348728</t>
  </si>
  <si>
    <t>MPP 89</t>
  </si>
  <si>
    <t>SRX5414701</t>
  </si>
  <si>
    <t>RNASeq-MPP89_PLEURA</t>
  </si>
  <si>
    <t>MPP89_PLEURA</t>
  </si>
  <si>
    <t>SRR8615702</t>
  </si>
  <si>
    <t>15970205244</t>
  </si>
  <si>
    <t>SAMN10987822</t>
  </si>
  <si>
    <t>8520433271</t>
  </si>
  <si>
    <t>SRX5414698</t>
  </si>
  <si>
    <t>RNASeq-KNS60_CENTRAL_NERVOUS_SYSTEM</t>
  </si>
  <si>
    <t>KNS60_CENTRAL_NERVOUS_SYSTEM</t>
  </si>
  <si>
    <t>SRR8615703</t>
  </si>
  <si>
    <t>14533266124</t>
  </si>
  <si>
    <t>SAMN10987931</t>
  </si>
  <si>
    <t>6835661904</t>
  </si>
  <si>
    <t>SRX5414697</t>
  </si>
  <si>
    <t>RNASeq-KNS42_CENTRAL_NERVOUS_SYSTEM</t>
  </si>
  <si>
    <t>KNS42_CENTRAL_NERVOUS_SYSTEM</t>
  </si>
  <si>
    <t>SRR8615705</t>
  </si>
  <si>
    <t>16702797028</t>
  </si>
  <si>
    <t>DSMZ:KARPAS-620</t>
  </si>
  <si>
    <t>SAMN10989552</t>
  </si>
  <si>
    <t>8334552477</t>
  </si>
  <si>
    <t>SRX5414695</t>
  </si>
  <si>
    <t>RNASeq-KARPAS620_HAEMATOPOIETIC_AND_LYMPHOID_TISSUE</t>
  </si>
  <si>
    <t>KARPAS620_HAEMATOPOIETIC_AND_LYMPHOID_TISSUE</t>
  </si>
  <si>
    <t>SRR8615706</t>
  </si>
  <si>
    <t>0.25</t>
  </si>
  <si>
    <t>13825453074</t>
  </si>
  <si>
    <t>DSMZ:KOPN-8</t>
  </si>
  <si>
    <t>SAMN10988515</t>
  </si>
  <si>
    <t>6532935022</t>
  </si>
  <si>
    <t>SRX5414694</t>
  </si>
  <si>
    <t>RNASeq-KOPN8_HAEMATOPOIETIC_AND_LYMPHOID_TISSUE</t>
  </si>
  <si>
    <t>KOPN8_HAEMATOPOIETIC_AND_LYMPHOID_TISSUE</t>
  </si>
  <si>
    <t>SRR8615707</t>
  </si>
  <si>
    <t>16859141594</t>
  </si>
  <si>
    <t>SAMN10987820</t>
  </si>
  <si>
    <t>7787846365</t>
  </si>
  <si>
    <t>SRX5414693</t>
  </si>
  <si>
    <t>RNASeq-KO52_HAEMATOPOIETIC_AND_LYMPHOID_TISSUE</t>
  </si>
  <si>
    <t>KO52_HAEMATOPOIETIC_AND_LYMPHOID_TISSUE</t>
  </si>
  <si>
    <t>SRR8615708</t>
  </si>
  <si>
    <t>17979834160</t>
  </si>
  <si>
    <t>SAMN10987823</t>
  </si>
  <si>
    <t>9505830653</t>
  </si>
  <si>
    <t>SRX5414692</t>
  </si>
  <si>
    <t>RNASeq-KNS81_CENTRAL_NERVOUS_SYSTEM</t>
  </si>
  <si>
    <t>KNS81_CENTRAL_NERVOUS_SYSTEM</t>
  </si>
  <si>
    <t>SRR8615711</t>
  </si>
  <si>
    <t>14869463006</t>
  </si>
  <si>
    <t>DSMZ:JVM-3</t>
  </si>
  <si>
    <t>SAMN10988549</t>
  </si>
  <si>
    <t>7018341730</t>
  </si>
  <si>
    <t>SRX5414689</t>
  </si>
  <si>
    <t>RNASeq-JVM3_HAEMATOPOIETIC_AND_LYMPHOID_TISSUE</t>
  </si>
  <si>
    <t>JVM3_HAEMATOPOIETIC_AND_LYMPHOID_TISSUE</t>
  </si>
  <si>
    <t>SRR8615712</t>
  </si>
  <si>
    <t>13907032794</t>
  </si>
  <si>
    <t>DSMZ:JURKAT</t>
  </si>
  <si>
    <t>SAMN10988565</t>
  </si>
  <si>
    <t>6611183216</t>
  </si>
  <si>
    <t>JURKAT</t>
  </si>
  <si>
    <t>SRX5414688</t>
  </si>
  <si>
    <t>RNASeq-JURKAT_HAEMATOPOIETIC_AND_LYMPHOID_TISSUE</t>
  </si>
  <si>
    <t>JURKAT_HAEMATOPOIETIC_AND_LYMPHOID_TISSUE</t>
  </si>
  <si>
    <t>SRR8615714</t>
  </si>
  <si>
    <t>19232979136</t>
  </si>
  <si>
    <t>SAMN10987840</t>
  </si>
  <si>
    <t>10271199824</t>
  </si>
  <si>
    <t>SRX5414686</t>
  </si>
  <si>
    <t>RNASeq-KALS1_CENTRAL_NERVOUS_SYSTEM</t>
  </si>
  <si>
    <t>KALS1_CENTRAL_NERVOUS_SYSTEM</t>
  </si>
  <si>
    <t>SRR8615715</t>
  </si>
  <si>
    <t>12801638294</t>
  </si>
  <si>
    <t>SAMN10988031</t>
  </si>
  <si>
    <t>6081026791</t>
  </si>
  <si>
    <t>SRX5414685</t>
  </si>
  <si>
    <t>RNASeq-KARPAS299_HAEMATOPOIETIC_AND_LYMPHOID_TISSUE</t>
  </si>
  <si>
    <t>KARPAS299_HAEMATOPOIETIC_AND_LYMPHOID_TISSUE</t>
  </si>
  <si>
    <t>SRR8615716</t>
  </si>
  <si>
    <t>13393322756</t>
  </si>
  <si>
    <t>Acd Lab</t>
  </si>
  <si>
    <t>SAMN10988224</t>
  </si>
  <si>
    <t>6292537862</t>
  </si>
  <si>
    <t>SRX5414684</t>
  </si>
  <si>
    <t>RNASeq-K029AX_SKIN</t>
  </si>
  <si>
    <t>K029AX_SKIN</t>
  </si>
  <si>
    <t>SRR8615717</t>
  </si>
  <si>
    <t>17449225610</t>
  </si>
  <si>
    <t>ATCC:K-562</t>
  </si>
  <si>
    <t>SAMN10988357</t>
  </si>
  <si>
    <t>8611235057</t>
  </si>
  <si>
    <t>haematopoietic_neoplasm (blast_phase_chronic_myeloid_leukaemia\, Ph_positive)</t>
  </si>
  <si>
    <t>SRX5414683</t>
  </si>
  <si>
    <t>RNASeq-K562_HAEMATOPOIETIC_AND_LYMPHOID_TISSUE</t>
  </si>
  <si>
    <t>K562_HAEMATOPOIETIC_AND_LYMPHOID_TISSUE</t>
  </si>
  <si>
    <t>SRR8615718</t>
  </si>
  <si>
    <t>21128877608</t>
  </si>
  <si>
    <t>DSMZ:RH-18</t>
  </si>
  <si>
    <t>SAMN10989566</t>
  </si>
  <si>
    <t>11403414978</t>
  </si>
  <si>
    <t>SRX5414682</t>
  </si>
  <si>
    <t>RNASeq-RH18_SOFT_TISSUE</t>
  </si>
  <si>
    <t>RH18_SOFT_TISSUE</t>
  </si>
  <si>
    <t>SRR8615719</t>
  </si>
  <si>
    <t>14224442464</t>
  </si>
  <si>
    <t>DSMZ:LCLC-97TM1</t>
  </si>
  <si>
    <t>SAMN10988572</t>
  </si>
  <si>
    <t>6719274209</t>
  </si>
  <si>
    <t>SRX5414681</t>
  </si>
  <si>
    <t>RNASeq-LCLC97TM1_LUNG</t>
  </si>
  <si>
    <t>LCLC97TM1_LUNG</t>
  </si>
  <si>
    <t>SRR8615720</t>
  </si>
  <si>
    <t>16796295960</t>
  </si>
  <si>
    <t>RIKEN:TUHR14TKB</t>
  </si>
  <si>
    <t>SAMN10987725</t>
  </si>
  <si>
    <t>8223043325</t>
  </si>
  <si>
    <t>SRX5414680</t>
  </si>
  <si>
    <t>RNASeq-TUHR14TKB_KIDNEY</t>
  </si>
  <si>
    <t>TUHR14TKB_KIDNEY</t>
  </si>
  <si>
    <t>SRR8615722</t>
  </si>
  <si>
    <t>21686220858</t>
  </si>
  <si>
    <t>DSMZ:RH-30</t>
  </si>
  <si>
    <t>SAMN10988045</t>
  </si>
  <si>
    <t>11638539659</t>
  </si>
  <si>
    <t>SRX5414678</t>
  </si>
  <si>
    <t>RNASeq-RH30_SOFT_TISSUE</t>
  </si>
  <si>
    <t>RH30_SOFT_TISSUE</t>
  </si>
  <si>
    <t>SRR8615723</t>
  </si>
  <si>
    <t>17353450340</t>
  </si>
  <si>
    <t>ATCC:U-87 MG</t>
  </si>
  <si>
    <t>SAMN10988360</t>
  </si>
  <si>
    <t>8674271521</t>
  </si>
  <si>
    <t>U-87 MG</t>
  </si>
  <si>
    <t>SRX5414677</t>
  </si>
  <si>
    <t>RNASeq-U87MG_CENTRAL_NERVOUS_SYSTEM</t>
  </si>
  <si>
    <t>U87MG_CENTRAL_NERVOUS_SYSTEM</t>
  </si>
  <si>
    <t>SRR8615724</t>
  </si>
  <si>
    <t>17103986804</t>
  </si>
  <si>
    <t>SAMN10989625</t>
  </si>
  <si>
    <t>9114723408</t>
  </si>
  <si>
    <t>TTC709</t>
  </si>
  <si>
    <t>SRX5414676</t>
  </si>
  <si>
    <t>RNASeq-TTC709_SOFT_TISSUE</t>
  </si>
  <si>
    <t>TTC709_SOFT_TISSUE</t>
  </si>
  <si>
    <t>SRR8615725</t>
  </si>
  <si>
    <t>12107404694</t>
  </si>
  <si>
    <t>SAMN10989628</t>
  </si>
  <si>
    <t>5561356753</t>
  </si>
  <si>
    <t>TTC642</t>
  </si>
  <si>
    <t>SRX5414675</t>
  </si>
  <si>
    <t>RNASeq-TTC642_SOFT_TISSUE</t>
  </si>
  <si>
    <t>TTC642_SOFT_TISSUE</t>
  </si>
  <si>
    <t>SRR8615726</t>
  </si>
  <si>
    <t>17678866886</t>
  </si>
  <si>
    <t>SAMN10988442</t>
  </si>
  <si>
    <t>8729307045</t>
  </si>
  <si>
    <t>carcinoma (medullary_carcinoma)</t>
  </si>
  <si>
    <t>SRX5414674</t>
  </si>
  <si>
    <t>RNASeq-TT_THYROID</t>
  </si>
  <si>
    <t>TT_THYROID</t>
  </si>
  <si>
    <t>SRR8615727</t>
  </si>
  <si>
    <t>16105512318</t>
  </si>
  <si>
    <t>SAMN10988191</t>
  </si>
  <si>
    <t>8097377537</t>
  </si>
  <si>
    <t>SRX5414673</t>
  </si>
  <si>
    <t>RNASeq-TT_OESOPHAGUS</t>
  </si>
  <si>
    <t>TT_OESOPHAGUS</t>
  </si>
  <si>
    <t>SRR8615728</t>
  </si>
  <si>
    <t>12248841458</t>
  </si>
  <si>
    <t>DSMZ:TT2609-C02</t>
  </si>
  <si>
    <t>SAMN10989561</t>
  </si>
  <si>
    <t>5809421825</t>
  </si>
  <si>
    <t>carcinoma (follicular_carcinoma)</t>
  </si>
  <si>
    <t>SRX5414672</t>
  </si>
  <si>
    <t>RNASeq-TT2609C02_THYROID</t>
  </si>
  <si>
    <t>TT2609C02_THYROID</t>
  </si>
  <si>
    <t>SRR8615729</t>
  </si>
  <si>
    <t>15601367384</t>
  </si>
  <si>
    <t>SAMN10988233</t>
  </si>
  <si>
    <t>7862586021</t>
  </si>
  <si>
    <t>SRX5414671</t>
  </si>
  <si>
    <t>RNASeq-TOV21G_OVARY</t>
  </si>
  <si>
    <t>TOV21G_OVARY</t>
  </si>
  <si>
    <t>SRR8615730</t>
  </si>
  <si>
    <t>11239544014</t>
  </si>
  <si>
    <t>SAMN10989627</t>
  </si>
  <si>
    <t>5131285269</t>
  </si>
  <si>
    <t>TTC549</t>
  </si>
  <si>
    <t>SRX5414670</t>
  </si>
  <si>
    <t>RNASeq-TTC549_SOFT_TISSUE</t>
  </si>
  <si>
    <t>TTC549_SOFT_TISSUE</t>
  </si>
  <si>
    <t>SRR8615731</t>
  </si>
  <si>
    <t>12864390604</t>
  </si>
  <si>
    <t>SAMN10989626</t>
  </si>
  <si>
    <t>5875817821</t>
  </si>
  <si>
    <t>TTC1240</t>
  </si>
  <si>
    <t>SRX5414669</t>
  </si>
  <si>
    <t>RNASeq-TTC1240_SOFT_TISSUE</t>
  </si>
  <si>
    <t>TTC1240_SOFT_TISSUE</t>
  </si>
  <si>
    <t>SRR8615732</t>
  </si>
  <si>
    <t>14605672620</t>
  </si>
  <si>
    <t>SAMN10988051</t>
  </si>
  <si>
    <t>7824010122</t>
  </si>
  <si>
    <t>GB-1</t>
  </si>
  <si>
    <t>SRX5414668</t>
  </si>
  <si>
    <t>RNASeq-GB1_CENTRAL_NERVOUS_SYSTEM</t>
  </si>
  <si>
    <t>GB1_CENTRAL_NERVOUS_SYSTEM</t>
  </si>
  <si>
    <t>SRR8615733</t>
  </si>
  <si>
    <t>18753898362</t>
  </si>
  <si>
    <t>SAMN10987813</t>
  </si>
  <si>
    <t>9499096392</t>
  </si>
  <si>
    <t>SRX5414667</t>
  </si>
  <si>
    <t>RNASeq-GCIY_STOMACH</t>
  </si>
  <si>
    <t>GCIY_STOMACH</t>
  </si>
  <si>
    <t>SRR8615734</t>
  </si>
  <si>
    <t>16336956242</t>
  </si>
  <si>
    <t>SAMN10988029</t>
  </si>
  <si>
    <t>8221161106</t>
  </si>
  <si>
    <t>SRX5414666</t>
  </si>
  <si>
    <t>RNASeq-OVMANA_OVARY</t>
  </si>
  <si>
    <t>OVMANA_OVARY</t>
  </si>
  <si>
    <t>SRR8615735</t>
  </si>
  <si>
    <t>19414410486</t>
  </si>
  <si>
    <t>SAMN10987784</t>
  </si>
  <si>
    <t>9611254439</t>
  </si>
  <si>
    <t>SRX5414665</t>
  </si>
  <si>
    <t>RNASeq-FU97_STOMACH</t>
  </si>
  <si>
    <t>FU97_STOMACH</t>
  </si>
  <si>
    <t>SRR8615736</t>
  </si>
  <si>
    <t>15333134614</t>
  </si>
  <si>
    <t>SAMN10988241</t>
  </si>
  <si>
    <t>8145500259</t>
  </si>
  <si>
    <t>FU-OV-1</t>
  </si>
  <si>
    <t>SRX5414664</t>
  </si>
  <si>
    <t>RNASeq-FUOV1_OVARY</t>
  </si>
  <si>
    <t>FUOV1_OVARY</t>
  </si>
  <si>
    <t>SRR8615738</t>
  </si>
  <si>
    <t>18694911130</t>
  </si>
  <si>
    <t>ATCC:G-361</t>
  </si>
  <si>
    <t>SAMN10988270</t>
  </si>
  <si>
    <t>9319885393</t>
  </si>
  <si>
    <t>SRX5414662</t>
  </si>
  <si>
    <t>RNASeq-G361_SKIN</t>
  </si>
  <si>
    <t>G361_SKIN</t>
  </si>
  <si>
    <t>SRR8615739</t>
  </si>
  <si>
    <t>16398421004</t>
  </si>
  <si>
    <t>SAMN10987919</t>
  </si>
  <si>
    <t>8161486218</t>
  </si>
  <si>
    <t>SRX5414661</t>
  </si>
  <si>
    <t>RNASeq-G401_SOFT_TISSUE</t>
  </si>
  <si>
    <t>G401_SOFT_TISSUE</t>
  </si>
  <si>
    <t>SRR8615740</t>
  </si>
  <si>
    <t>22127536924</t>
  </si>
  <si>
    <t>SAMN10988323</t>
  </si>
  <si>
    <t>12404387427</t>
  </si>
  <si>
    <t>SRX5414660</t>
  </si>
  <si>
    <t>RNASeq-G402_SOFT_TISSUE</t>
  </si>
  <si>
    <t>G402_SOFT_TISSUE</t>
  </si>
  <si>
    <t>SRR8615742</t>
  </si>
  <si>
    <t>19705757510</t>
  </si>
  <si>
    <t>DSMZ:GAMG</t>
  </si>
  <si>
    <t>SAMN10988278</t>
  </si>
  <si>
    <t>10420383373</t>
  </si>
  <si>
    <t>SRX5414658</t>
  </si>
  <si>
    <t>RNASeq-GAMG_CENTRAL_NERVOUS_SYSTEM</t>
  </si>
  <si>
    <t>GAMG_CENTRAL_NERVOUS_SYSTEM</t>
  </si>
  <si>
    <t>SRR8615743</t>
  </si>
  <si>
    <t>19887490244</t>
  </si>
  <si>
    <t>SAMN10987787</t>
  </si>
  <si>
    <t>10729256482</t>
  </si>
  <si>
    <t>SRX5414657</t>
  </si>
  <si>
    <t>RNASeq-RL952_ENDOMETRIUM</t>
  </si>
  <si>
    <t>RL952_ENDOMETRIUM</t>
  </si>
  <si>
    <t>SRR8615744</t>
  </si>
  <si>
    <t>15297831882</t>
  </si>
  <si>
    <t>RIKEN:SH-10-TC</t>
  </si>
  <si>
    <t>SAMN10987814</t>
  </si>
  <si>
    <t>7881180964</t>
  </si>
  <si>
    <t>SRX5414656</t>
  </si>
  <si>
    <t>RNASeq-SH10TC_STOMACH</t>
  </si>
  <si>
    <t>SH10TC_STOMACH</t>
  </si>
  <si>
    <t>SRR8615745</t>
  </si>
  <si>
    <t>18498858616</t>
  </si>
  <si>
    <t>SAMN10987772</t>
  </si>
  <si>
    <t>9216631489</t>
  </si>
  <si>
    <t>SRX5414655</t>
  </si>
  <si>
    <t>RNASeq-SF295_CENTRAL_NERVOUS_SYSTEM</t>
  </si>
  <si>
    <t>SF295_CENTRAL_NERVOUS_SYSTEM</t>
  </si>
  <si>
    <t>SRR8615746</t>
  </si>
  <si>
    <t>21511993434</t>
  </si>
  <si>
    <t>SAMN10989591</t>
  </si>
  <si>
    <t>11562912701</t>
  </si>
  <si>
    <t>SRX5414654</t>
  </si>
  <si>
    <t>RNASeq-SF268_CENTRAL_NERVOUS_SYSTEM</t>
  </si>
  <si>
    <t>SF268_CENTRAL_NERVOUS_SYSTEM</t>
  </si>
  <si>
    <t>SRR8615747</t>
  </si>
  <si>
    <t>15250313806</t>
  </si>
  <si>
    <t>SAMN10988269</t>
  </si>
  <si>
    <t>7643251430</t>
  </si>
  <si>
    <t>SRX5414653</t>
  </si>
  <si>
    <t>RNASeq-RL_HAEMATOPOIETIC_AND_LYMPHOID_TISSUE</t>
  </si>
  <si>
    <t>RL_HAEMATOPOIETIC_AND_LYMPHOID_TISSUE</t>
  </si>
  <si>
    <t>SRR8615749</t>
  </si>
  <si>
    <t>16634809888</t>
  </si>
  <si>
    <t>SAMN10988088</t>
  </si>
  <si>
    <t>8348928424</t>
  </si>
  <si>
    <t>haematopoietic_neoplasm (essential_thrombocythaemia)</t>
  </si>
  <si>
    <t>SRX5414651</t>
  </si>
  <si>
    <t>RNASeq-SET2_HAEMATOPOIETIC_AND_LYMPHOID_TISSUE</t>
  </si>
  <si>
    <t>SET2_HAEMATOPOIETIC_AND_LYMPHOID_TISSUE</t>
  </si>
  <si>
    <t>SRR8615750</t>
  </si>
  <si>
    <t>15466654796</t>
  </si>
  <si>
    <t>DSMZ:SEM</t>
  </si>
  <si>
    <t>SAMN10988273</t>
  </si>
  <si>
    <t>7736944005</t>
  </si>
  <si>
    <t>SRX5414650</t>
  </si>
  <si>
    <t>RNASeq-SEM_HAEMATOPOIETIC_AND_LYMPHOID_TISSUE</t>
  </si>
  <si>
    <t>SEM_HAEMATOPOIETIC_AND_LYMPHOID_TISSUE</t>
  </si>
  <si>
    <t>SRR8615751</t>
  </si>
  <si>
    <t>18409470788</t>
  </si>
  <si>
    <t>SAMN10988399</t>
  </si>
  <si>
    <t>9851762895</t>
  </si>
  <si>
    <t>SRX5414649</t>
  </si>
  <si>
    <t>RNASeq-SF172_CENTRAL_NERVOUS_SYSTEM</t>
  </si>
  <si>
    <t>SF172_CENTRAL_NERVOUS_SYSTEM</t>
  </si>
  <si>
    <t>SRR8615752</t>
  </si>
  <si>
    <t>16066374414</t>
  </si>
  <si>
    <t>SAMN10987624</t>
  </si>
  <si>
    <t>8038330473</t>
  </si>
  <si>
    <t>SRX5414648</t>
  </si>
  <si>
    <t>RNASeq-SF126_CENTRAL_NERVOUS_SYSTEM</t>
  </si>
  <si>
    <t>SF126_CENTRAL_NERVOUS_SYSTEM</t>
  </si>
  <si>
    <t>SRR8615753</t>
  </si>
  <si>
    <t>15633627188</t>
  </si>
  <si>
    <t>SAMN10988314</t>
  </si>
  <si>
    <t>7209048709</t>
  </si>
  <si>
    <t>SRX5414647</t>
  </si>
  <si>
    <t>RNASeq-OVKATE_OVARY</t>
  </si>
  <si>
    <t>OVKATE_OVARY</t>
  </si>
  <si>
    <t>SRR8615754</t>
  </si>
  <si>
    <t>17033467998</t>
  </si>
  <si>
    <t>SAMN10988180</t>
  </si>
  <si>
    <t>8519487535</t>
  </si>
  <si>
    <t>SRX5414646</t>
  </si>
  <si>
    <t>RNASeq-U937_HAEMATOPOIETIC_AND_LYMPHOID_TISSUE</t>
  </si>
  <si>
    <t>U937_HAEMATOPOIETIC_AND_LYMPHOID_TISSUE</t>
  </si>
  <si>
    <t>SRR8615755</t>
  </si>
  <si>
    <t>14010720202</t>
  </si>
  <si>
    <t>SAMN10988465</t>
  </si>
  <si>
    <t>6626177459</t>
  </si>
  <si>
    <t>SRX5414645</t>
  </si>
  <si>
    <t>RNASeq-MDAMB134VI_BREAST</t>
  </si>
  <si>
    <t>MDAMB134VI_BREAST</t>
  </si>
  <si>
    <t>SRR8615756</t>
  </si>
  <si>
    <t>16654851520</t>
  </si>
  <si>
    <t>ATCC:MDA-MB-157</t>
  </si>
  <si>
    <t>SAMN10988196</t>
  </si>
  <si>
    <t>7833034742</t>
  </si>
  <si>
    <t>SRX5414644</t>
  </si>
  <si>
    <t>RNASeq-MDAMB157_BREAST</t>
  </si>
  <si>
    <t>MDAMB157_BREAST</t>
  </si>
  <si>
    <t>SRR8615758</t>
  </si>
  <si>
    <t>17882091410</t>
  </si>
  <si>
    <t>ATCC:MCF7</t>
  </si>
  <si>
    <t>SAMN10988179</t>
  </si>
  <si>
    <t>8914272659</t>
  </si>
  <si>
    <t>MCF7</t>
  </si>
  <si>
    <t>SRX5414642</t>
  </si>
  <si>
    <t>RNASeq-MCF7_BREAST</t>
  </si>
  <si>
    <t>MCF7_BREAST</t>
  </si>
  <si>
    <t>SRR8615759</t>
  </si>
  <si>
    <t>15750040596</t>
  </si>
  <si>
    <t>SAMN10988242</t>
  </si>
  <si>
    <t>7409167661</t>
  </si>
  <si>
    <t>SRX5414641</t>
  </si>
  <si>
    <t>RNASeq-MALME3M_SKIN</t>
  </si>
  <si>
    <t>MALME3M_SKIN</t>
  </si>
  <si>
    <t>SRR8615760</t>
  </si>
  <si>
    <t>14085610288</t>
  </si>
  <si>
    <t>ATCC:MC116</t>
  </si>
  <si>
    <t>SAMN10987876</t>
  </si>
  <si>
    <t>6677865035</t>
  </si>
  <si>
    <t>SRX5414640</t>
  </si>
  <si>
    <t>RNASeq-MC116_HAEMATOPOIETIC_AND_LYMPHOID_TISSUE</t>
  </si>
  <si>
    <t>MC116_HAEMATOPOIETIC_AND_LYMPHOID_TISSUE</t>
  </si>
  <si>
    <t>SRR8615761</t>
  </si>
  <si>
    <t>14446811134</t>
  </si>
  <si>
    <t>ATCC:M059K</t>
  </si>
  <si>
    <t>SAMN10987790</t>
  </si>
  <si>
    <t>6785112345</t>
  </si>
  <si>
    <t>SRX5414639</t>
  </si>
  <si>
    <t>RNASeq-M059K_CENTRAL_NERVOUS_SYSTEM</t>
  </si>
  <si>
    <t>M059K_CENTRAL_NERVOUS_SYSTEM</t>
  </si>
  <si>
    <t>SRR8615762</t>
  </si>
  <si>
    <t>0.5</t>
  </si>
  <si>
    <t>14563799030</t>
  </si>
  <si>
    <t>DSMZ:M-07e</t>
  </si>
  <si>
    <t>SAMN10988568</t>
  </si>
  <si>
    <t>6833733469</t>
  </si>
  <si>
    <t>haematopoietic_neoplasm (acute_myeloid_leukaemia\, M7)</t>
  </si>
  <si>
    <t>SRX5414638</t>
  </si>
  <si>
    <t>RNASeq-M07E_HAEMATOPOIETIC_AND_LYMPHOID_TISSUE</t>
  </si>
  <si>
    <t>M07E_HAEMATOPOIETIC_AND_LYMPHOID_TISSUE</t>
  </si>
  <si>
    <t>SRR8615763</t>
  </si>
  <si>
    <t>17262950704</t>
  </si>
  <si>
    <t>SAMN10988195</t>
  </si>
  <si>
    <t>8374919084</t>
  </si>
  <si>
    <t>SW 1353</t>
  </si>
  <si>
    <t>SRX5414637</t>
  </si>
  <si>
    <t>RNASeq-SW1353_BONE</t>
  </si>
  <si>
    <t>SW1353_BONE</t>
  </si>
  <si>
    <t>SRR8615764</t>
  </si>
  <si>
    <t>14922985936</t>
  </si>
  <si>
    <t>ATCC:NCI-H1930</t>
  </si>
  <si>
    <t>SAMN10988154</t>
  </si>
  <si>
    <t>7457406131</t>
  </si>
  <si>
    <t>SRX5414636</t>
  </si>
  <si>
    <t>RNASeq-NCIH1930_LUNG</t>
  </si>
  <si>
    <t>NCIH1930_LUNG</t>
  </si>
  <si>
    <t>SRR8615767</t>
  </si>
  <si>
    <t>13725938784</t>
  </si>
  <si>
    <t>ATCC:MDA-MB-231</t>
  </si>
  <si>
    <t>SAMN10987764</t>
  </si>
  <si>
    <t>6487084397</t>
  </si>
  <si>
    <t>SRX5414633</t>
  </si>
  <si>
    <t>RNASeq-MDAMB231_BREAST</t>
  </si>
  <si>
    <t>MDAMB231_BREAST</t>
  </si>
  <si>
    <t>SRR8615768</t>
  </si>
  <si>
    <t>17732536064</t>
  </si>
  <si>
    <t>DSMZ:BFTC-905</t>
  </si>
  <si>
    <t>SAMN10988546</t>
  </si>
  <si>
    <t>10022329712</t>
  </si>
  <si>
    <t>SRX5414632</t>
  </si>
  <si>
    <t>RNASeq-BFTC905_URINARY_TRACT</t>
  </si>
  <si>
    <t>BFTC905_URINARY_TRACT</t>
  </si>
  <si>
    <t>SRR8615770</t>
  </si>
  <si>
    <t>19359589504</t>
  </si>
  <si>
    <t>SAMN10988332</t>
  </si>
  <si>
    <t>9642293276</t>
  </si>
  <si>
    <t>SRX5414630</t>
  </si>
  <si>
    <t>RNASeq-BDCM_HAEMATOPOIETIC_AND_LYMPHOID_TISSUE</t>
  </si>
  <si>
    <t>BDCM_HAEMATOPOIETIC_AND_LYMPHOID_TISSUE</t>
  </si>
  <si>
    <t>SRR8615772</t>
  </si>
  <si>
    <t>92</t>
  </si>
  <si>
    <t>24467318882</t>
  </si>
  <si>
    <t>ATCC:BCP-1</t>
  </si>
  <si>
    <t>SAMN10987880</t>
  </si>
  <si>
    <t>13741113346</t>
  </si>
  <si>
    <t>SRX5414628</t>
  </si>
  <si>
    <t>RNASeq-BCP1_HAEMATOPOIETIC_AND_LYMPHOID_TISSUE</t>
  </si>
  <si>
    <t>BCP1_HAEMATOPOIETIC_AND_LYMPHOID_TISSUE</t>
  </si>
  <si>
    <t>SRR8615773</t>
  </si>
  <si>
    <t>21065381736</t>
  </si>
  <si>
    <t>DSMZ:B-CPAP</t>
  </si>
  <si>
    <t>SAMN10989558</t>
  </si>
  <si>
    <t>11686449920</t>
  </si>
  <si>
    <t>carcinoma (papillary_carcinoma)</t>
  </si>
  <si>
    <t>SRX5414627</t>
  </si>
  <si>
    <t>RNASeq-BCPAP_THYROID</t>
  </si>
  <si>
    <t>BCPAP_THYROID</t>
  </si>
  <si>
    <t>SRR8615774</t>
  </si>
  <si>
    <t>19345831890</t>
  </si>
  <si>
    <t>ATCC:AU565</t>
  </si>
  <si>
    <t>SAMN10987882</t>
  </si>
  <si>
    <t>9677405895</t>
  </si>
  <si>
    <t>SRX5414626</t>
  </si>
  <si>
    <t>RNASeq-AU565_BREAST</t>
  </si>
  <si>
    <t>AU565_BREAST</t>
  </si>
  <si>
    <t>SRR8615775</t>
  </si>
  <si>
    <t>16094146384</t>
  </si>
  <si>
    <t>DSMZ:BC-3C</t>
  </si>
  <si>
    <t>SAMN10988581</t>
  </si>
  <si>
    <t>8059905269</t>
  </si>
  <si>
    <t>SRX5414625</t>
  </si>
  <si>
    <t>RNASeq-BC3C_URINARY_TRACT</t>
  </si>
  <si>
    <t>BC3C_URINARY_TRACT</t>
  </si>
  <si>
    <t>SRR8615777</t>
  </si>
  <si>
    <t>19583498222</t>
  </si>
  <si>
    <t>DSMZ:BHY</t>
  </si>
  <si>
    <t>SAMN10987691</t>
  </si>
  <si>
    <t>11159181238</t>
  </si>
  <si>
    <t>SRX5414623</t>
  </si>
  <si>
    <t>RNASeq-BHY_UPPER_AERODIGESTIVE_TRACT</t>
  </si>
  <si>
    <t>BHY_UPPER_AERODIGESTIVE_TRACT</t>
  </si>
  <si>
    <t>SRR8615779</t>
  </si>
  <si>
    <t>15214526476</t>
  </si>
  <si>
    <t>ATCC:Hs 698.T</t>
  </si>
  <si>
    <t>SAMN10988478</t>
  </si>
  <si>
    <t>7434918590</t>
  </si>
  <si>
    <t>Hs 698.T</t>
  </si>
  <si>
    <t>SRX5414621</t>
  </si>
  <si>
    <t>RNASeq-HS698T_FIBROBLAST</t>
  </si>
  <si>
    <t>HS698T_FIBROBLAST</t>
  </si>
  <si>
    <t>SRR8615780</t>
  </si>
  <si>
    <t>19094826286</t>
  </si>
  <si>
    <t>SAMN10987681</t>
  </si>
  <si>
    <t>9410530314</t>
  </si>
  <si>
    <t>Hs 706.T</t>
  </si>
  <si>
    <t>SRX5414620</t>
  </si>
  <si>
    <t>RNASeq-HS706T_BONE</t>
  </si>
  <si>
    <t>HS706T_BONE</t>
  </si>
  <si>
    <t>SRR8615781</t>
  </si>
  <si>
    <t>17286507742</t>
  </si>
  <si>
    <t>SAMN10988177</t>
  </si>
  <si>
    <t>8498429004</t>
  </si>
  <si>
    <t>Hs 729</t>
  </si>
  <si>
    <t>SRX5414619</t>
  </si>
  <si>
    <t>RNASeq-HS729_SOFT_TISSUE</t>
  </si>
  <si>
    <t>HS729_SOFT_TISSUE</t>
  </si>
  <si>
    <t>SRR8615782</t>
  </si>
  <si>
    <t>17659311670</t>
  </si>
  <si>
    <t>ATCC:Hs 618.T</t>
  </si>
  <si>
    <t>SAMN10987679</t>
  </si>
  <si>
    <t>8702918565</t>
  </si>
  <si>
    <t>Hs 618.T</t>
  </si>
  <si>
    <t>SRX5414618</t>
  </si>
  <si>
    <t>RNASeq-HS618T_FIBROBLAST</t>
  </si>
  <si>
    <t>HS618T_FIBROBLAST</t>
  </si>
  <si>
    <t>SRR8615784</t>
  </si>
  <si>
    <t>21117113734</t>
  </si>
  <si>
    <t>SAMN10988175</t>
  </si>
  <si>
    <t>11233374025</t>
  </si>
  <si>
    <t>Hs 683</t>
  </si>
  <si>
    <t>SRX5414616</t>
  </si>
  <si>
    <t>RNASeq-HS683_CENTRAL_NERVOUS_SYSTEM</t>
  </si>
  <si>
    <t>HS683_CENTRAL_NERVOUS_SYSTEM</t>
  </si>
  <si>
    <t>SRR8615785</t>
  </si>
  <si>
    <t>16931206508</t>
  </si>
  <si>
    <t>SAMN10988159</t>
  </si>
  <si>
    <t>8304812665</t>
  </si>
  <si>
    <t>Hs 688(A).T</t>
  </si>
  <si>
    <t>SRX5414615</t>
  </si>
  <si>
    <t>RNASeq-HS688AT_FIBROBLAST</t>
  </si>
  <si>
    <t>HS688AT_FIBROBLAST</t>
  </si>
  <si>
    <t>SRR8615787</t>
  </si>
  <si>
    <t>17699300802</t>
  </si>
  <si>
    <t>DSMZ:COLO-783</t>
  </si>
  <si>
    <t>SAMN10987968</t>
  </si>
  <si>
    <t>9386841261</t>
  </si>
  <si>
    <t>SRX5414613</t>
  </si>
  <si>
    <t>RNASeq-COLO783_SKIN</t>
  </si>
  <si>
    <t>COLO783_SKIN</t>
  </si>
  <si>
    <t>SRR8615788</t>
  </si>
  <si>
    <t>17375583682</t>
  </si>
  <si>
    <t>SAMN10988282</t>
  </si>
  <si>
    <t>8680918508</t>
  </si>
  <si>
    <t>COLO 741</t>
  </si>
  <si>
    <t>SRX5414612</t>
  </si>
  <si>
    <t>RNASeq-COLO741_SKIN</t>
  </si>
  <si>
    <t>COLO741_SKIN</t>
  </si>
  <si>
    <t>SRR8615789</t>
  </si>
  <si>
    <t>23705391850</t>
  </si>
  <si>
    <t>ECACC:COLO 684</t>
  </si>
  <si>
    <t>SAMN10988054</t>
  </si>
  <si>
    <t>13376239838</t>
  </si>
  <si>
    <t>COLO 684</t>
  </si>
  <si>
    <t>SRX5414611</t>
  </si>
  <si>
    <t>RNASeq-COLO684_ENDOMETRIUM</t>
  </si>
  <si>
    <t>COLO684_ENDOMETRIUM</t>
  </si>
  <si>
    <t>SRR8615790</t>
  </si>
  <si>
    <t>16351204918</t>
  </si>
  <si>
    <t>ATCC:Hs 737.T</t>
  </si>
  <si>
    <t>SAMN10988166</t>
  </si>
  <si>
    <t>8046208577</t>
  </si>
  <si>
    <t>Hs 737.T</t>
  </si>
  <si>
    <t>SRX5414610</t>
  </si>
  <si>
    <t>RNASeq-HS737T_FIBROBLAST</t>
  </si>
  <si>
    <t>HS737T_FIBROBLAST</t>
  </si>
  <si>
    <t>SRR8615791</t>
  </si>
  <si>
    <t>16304084378</t>
  </si>
  <si>
    <t>SAMN10987649</t>
  </si>
  <si>
    <t>7998718036</t>
  </si>
  <si>
    <t>Hs 739.T</t>
  </si>
  <si>
    <t>SRX5414609</t>
  </si>
  <si>
    <t>RNASeq-HS739T_FIBROBLAST</t>
  </si>
  <si>
    <t>HS739T_FIBROBLAST</t>
  </si>
  <si>
    <t>SRR8615792</t>
  </si>
  <si>
    <t>22946544712</t>
  </si>
  <si>
    <t>DSMZ:COLO-678</t>
  </si>
  <si>
    <t>SAMN10988483</t>
  </si>
  <si>
    <t>12888450683</t>
  </si>
  <si>
    <t>SRX5414608</t>
  </si>
  <si>
    <t>RNASeq-COLO678_LARGE_INTESTINE</t>
  </si>
  <si>
    <t>COLO678_LARGE_INTESTINE</t>
  </si>
  <si>
    <t>SRR8615793</t>
  </si>
  <si>
    <t>17310847732</t>
  </si>
  <si>
    <t>ECACC:COLO 668</t>
  </si>
  <si>
    <t>SAMN10987711</t>
  </si>
  <si>
    <t>8546858686</t>
  </si>
  <si>
    <t>COLO 668</t>
  </si>
  <si>
    <t>SRX5414607</t>
  </si>
  <si>
    <t>RNASeq-COLO668_LUNG</t>
  </si>
  <si>
    <t>COLO668_LUNG</t>
  </si>
  <si>
    <t>SRR8615794</t>
  </si>
  <si>
    <t>16162308860</t>
  </si>
  <si>
    <t>SAMN10989610</t>
  </si>
  <si>
    <t>8588228623</t>
  </si>
  <si>
    <t>NCI-H2077;NCI-H1581</t>
  </si>
  <si>
    <t>SRX5414606</t>
  </si>
  <si>
    <t>RNASeq-NCIH2077_LUNG</t>
  </si>
  <si>
    <t>NCIH2077_LUNG</t>
  </si>
  <si>
    <t>SRR8615798</t>
  </si>
  <si>
    <t>17948269236</t>
  </si>
  <si>
    <t>SAMN10988279</t>
  </si>
  <si>
    <t>8881419202</t>
  </si>
  <si>
    <t>SRX5414602</t>
  </si>
  <si>
    <t>RNASeq-NCIH522_LUNG</t>
  </si>
  <si>
    <t>NCIH522_LUNG</t>
  </si>
  <si>
    <t>SRR8615803</t>
  </si>
  <si>
    <t>14164284238</t>
  </si>
  <si>
    <t>ATCC:RKO</t>
  </si>
  <si>
    <t>SAMN10988176</t>
  </si>
  <si>
    <t>7133259421</t>
  </si>
  <si>
    <t>SRX5414597</t>
  </si>
  <si>
    <t>RNASeq-RKO_LARGE_INTESTINE</t>
  </si>
  <si>
    <t>RKO_LARGE_INTESTINE</t>
  </si>
  <si>
    <t>SRR8615811</t>
  </si>
  <si>
    <t>19129933482</t>
  </si>
  <si>
    <t>ATCC:NCI-H446</t>
  </si>
  <si>
    <t>SAMN10988349</t>
  </si>
  <si>
    <t>9558894894</t>
  </si>
  <si>
    <t>SRX5414589</t>
  </si>
  <si>
    <t>RNASeq-NCIH446_LUNG</t>
  </si>
  <si>
    <t>NCIH446_LUNG</t>
  </si>
  <si>
    <t>SRR8615813</t>
  </si>
  <si>
    <t>14630743648</t>
  </si>
  <si>
    <t>ATCC:NCI-H2122</t>
  </si>
  <si>
    <t>SAMN10988248</t>
  </si>
  <si>
    <t>7322854856</t>
  </si>
  <si>
    <t>SRX5414587</t>
  </si>
  <si>
    <t>RNASeq-NCIH2122_LUNG</t>
  </si>
  <si>
    <t>NCIH2122_LUNG</t>
  </si>
  <si>
    <t>SRR8615815</t>
  </si>
  <si>
    <t>21082414982</t>
  </si>
  <si>
    <t>KCLB:HCC-1438</t>
  </si>
  <si>
    <t>SAMN10987962</t>
  </si>
  <si>
    <t>11766410709</t>
  </si>
  <si>
    <t>HCC-1438</t>
  </si>
  <si>
    <t>SRX5414585</t>
  </si>
  <si>
    <t>RNASeq-HCC1438_LUNG</t>
  </si>
  <si>
    <t>HCC1438_LUNG</t>
  </si>
  <si>
    <t>SRR8615817</t>
  </si>
  <si>
    <t>19182213506</t>
  </si>
  <si>
    <t>ATCC:HCC1187</t>
  </si>
  <si>
    <t>SAMN10987946</t>
  </si>
  <si>
    <t>10225112317</t>
  </si>
  <si>
    <t>SRX5414583</t>
  </si>
  <si>
    <t>RNASeq-HCC1187_BREAST</t>
  </si>
  <si>
    <t>HCC1187_BREAST</t>
  </si>
  <si>
    <t>SRR8615818</t>
  </si>
  <si>
    <t>22623510958</t>
  </si>
  <si>
    <t>KCLB:HCC-1171</t>
  </si>
  <si>
    <t>SAMN10987756</t>
  </si>
  <si>
    <t>12675631214</t>
  </si>
  <si>
    <t>SRX5414582</t>
  </si>
  <si>
    <t>RNASeq-HCC1171_LUNG</t>
  </si>
  <si>
    <t>HCC1171_LUNG</t>
  </si>
  <si>
    <t>SRR8615819</t>
  </si>
  <si>
    <t>16510396876</t>
  </si>
  <si>
    <t>ATCC:HCC1143</t>
  </si>
  <si>
    <t>SAMN10987917</t>
  </si>
  <si>
    <t>8266088434</t>
  </si>
  <si>
    <t>SRX5414581</t>
  </si>
  <si>
    <t>RNASeq-HCC1143_BREAST</t>
  </si>
  <si>
    <t>HCC1143_BREAST</t>
  </si>
  <si>
    <t>SRR8615820</t>
  </si>
  <si>
    <t>13830347938</t>
  </si>
  <si>
    <t>SAMN10987873</t>
  </si>
  <si>
    <t>6980173274</t>
  </si>
  <si>
    <t>SRX5414580</t>
  </si>
  <si>
    <t>RNASeq-HARA_LUNG</t>
  </si>
  <si>
    <t>HARA_LUNG</t>
  </si>
  <si>
    <t>SRR8615823</t>
  </si>
  <si>
    <t>20868579802</t>
  </si>
  <si>
    <t>KCLB:HCC-1359</t>
  </si>
  <si>
    <t>SAMN10987969</t>
  </si>
  <si>
    <t>11707736554</t>
  </si>
  <si>
    <t>HCC-1359</t>
  </si>
  <si>
    <t>SRX5414577</t>
  </si>
  <si>
    <t>RNASeq-HCC1359_LUNG</t>
  </si>
  <si>
    <t>HCC1359_LUNG</t>
  </si>
  <si>
    <t>SRR8615825</t>
  </si>
  <si>
    <t>13058467760</t>
  </si>
  <si>
    <t>SAMN10988353</t>
  </si>
  <si>
    <t>6282562597</t>
  </si>
  <si>
    <t>SRX5414575</t>
  </si>
  <si>
    <t>RNASeq-TCCPAN2_PANCREAS</t>
  </si>
  <si>
    <t>TCCPAN2_PANCREAS</t>
  </si>
  <si>
    <t>SRR8615826</t>
  </si>
  <si>
    <t>14362084254</t>
  </si>
  <si>
    <t>SAMN10988046</t>
  </si>
  <si>
    <t>7198678187</t>
  </si>
  <si>
    <t>SRX5414574</t>
  </si>
  <si>
    <t>RNASeq-TCCSUP_URINARY_TRACT</t>
  </si>
  <si>
    <t>TCCSUP_URINARY_TRACT</t>
  </si>
  <si>
    <t>SRR8615830</t>
  </si>
  <si>
    <t>15976724794</t>
  </si>
  <si>
    <t>ATCC:T98G</t>
  </si>
  <si>
    <t>SAMN10988244</t>
  </si>
  <si>
    <t>8034375316</t>
  </si>
  <si>
    <t>SRX5414570</t>
  </si>
  <si>
    <t>RNASeq-T98G_CENTRAL_NERVOUS_SYSTEM</t>
  </si>
  <si>
    <t>T98G_CENTRAL_NERVOUS_SYSTEM</t>
  </si>
  <si>
    <t>SRR8615831</t>
  </si>
  <si>
    <t>14339254416</t>
  </si>
  <si>
    <t>SAMN10987755</t>
  </si>
  <si>
    <t>6940259377</t>
  </si>
  <si>
    <t>SRX5414569</t>
  </si>
  <si>
    <t>RNASeq-TALL1_HAEMATOPOIETIC_AND_LYMPHOID_TISSUE</t>
  </si>
  <si>
    <t>TALL1_HAEMATOPOIETIC_AND_LYMPHOID_TISSUE</t>
  </si>
  <si>
    <t>SRR8615832</t>
  </si>
  <si>
    <t>17078171002</t>
  </si>
  <si>
    <t>SAMN10987608</t>
  </si>
  <si>
    <t>8559075547</t>
  </si>
  <si>
    <t>SRX5414568</t>
  </si>
  <si>
    <t>RNASeq-TC71_BONE</t>
  </si>
  <si>
    <t>TC71_BONE</t>
  </si>
  <si>
    <t>SRR8615833</t>
  </si>
  <si>
    <t>9128145680</t>
  </si>
  <si>
    <t>ATCC:TE 125.T</t>
  </si>
  <si>
    <t>SAMN10988446</t>
  </si>
  <si>
    <t>4293196689</t>
  </si>
  <si>
    <t>TE 125.T</t>
  </si>
  <si>
    <t>SRX5414567</t>
  </si>
  <si>
    <t>RNASeq-TE125T_FIBROBLAST</t>
  </si>
  <si>
    <t>TE125T_FIBROBLAST</t>
  </si>
  <si>
    <t>SRR8615834</t>
  </si>
  <si>
    <t>11175096722</t>
  </si>
  <si>
    <t>RIKEN:TE-14</t>
  </si>
  <si>
    <t>SAMN10987745</t>
  </si>
  <si>
    <t>5306696144</t>
  </si>
  <si>
    <t>SRX5414566</t>
  </si>
  <si>
    <t>RNASeq-TE14_OESOPHAGUS</t>
  </si>
  <si>
    <t>TE14_OESOPHAGUS</t>
  </si>
  <si>
    <t>SRR8615836</t>
  </si>
  <si>
    <t>18947728674</t>
  </si>
  <si>
    <t>SAMN10987619</t>
  </si>
  <si>
    <t>10129932150</t>
  </si>
  <si>
    <t>SRX5414564</t>
  </si>
  <si>
    <t>RNASeq-LN229_CENTRAL_NERVOUS_SYSTEM</t>
  </si>
  <si>
    <t>LN229_CENTRAL_NERVOUS_SYSTEM</t>
  </si>
  <si>
    <t>SRR8615837</t>
  </si>
  <si>
    <t>17200911252</t>
  </si>
  <si>
    <t>SAMN10988402</t>
  </si>
  <si>
    <t>9235771099</t>
  </si>
  <si>
    <t>LN-215</t>
  </si>
  <si>
    <t>SRX5414563</t>
  </si>
  <si>
    <t>RNASeq-LN215_CENTRAL_NERVOUS_SYSTEM</t>
  </si>
  <si>
    <t>LN215_CENTRAL_NERVOUS_SYSTEM</t>
  </si>
  <si>
    <t>SRR8615838</t>
  </si>
  <si>
    <t>14554747410</t>
  </si>
  <si>
    <t>ATCC:LN-18</t>
  </si>
  <si>
    <t>SAMN10988197</t>
  </si>
  <si>
    <t>6883023914</t>
  </si>
  <si>
    <t>SRX5414562</t>
  </si>
  <si>
    <t>RNASeq-LN18_CENTRAL_NERVOUS_SYSTEM</t>
  </si>
  <si>
    <t>LN18_CENTRAL_NERVOUS_SYSTEM</t>
  </si>
  <si>
    <t>SRR8615839</t>
  </si>
  <si>
    <t>14417484774</t>
  </si>
  <si>
    <t>RIKEN:LMSU</t>
  </si>
  <si>
    <t>SAMN10987709</t>
  </si>
  <si>
    <t>6794414579</t>
  </si>
  <si>
    <t>SRX5414561</t>
  </si>
  <si>
    <t>RNASeq-LMSU_STOMACH</t>
  </si>
  <si>
    <t>LMSU_STOMACH</t>
  </si>
  <si>
    <t>SRR8615840</t>
  </si>
  <si>
    <t>13432543682</t>
  </si>
  <si>
    <t>RIKEN:LK-2</t>
  </si>
  <si>
    <t>SAMN10988232</t>
  </si>
  <si>
    <t>7099326439</t>
  </si>
  <si>
    <t>SRX5414560</t>
  </si>
  <si>
    <t>RNASeq-LK2_LUNG</t>
  </si>
  <si>
    <t>LK2_LUNG</t>
  </si>
  <si>
    <t>SRR8615844</t>
  </si>
  <si>
    <t>17236340234</t>
  </si>
  <si>
    <t>SAMN10988218</t>
  </si>
  <si>
    <t>9002859923</t>
  </si>
  <si>
    <t>IGROV1</t>
  </si>
  <si>
    <t>SRX5414556</t>
  </si>
  <si>
    <t>RNASeq-IGROV1_OVARY</t>
  </si>
  <si>
    <t>IGROV1_OVARY</t>
  </si>
  <si>
    <t>SRR8615849</t>
  </si>
  <si>
    <t>16625457692</t>
  </si>
  <si>
    <t>ATCC:HuT 102</t>
  </si>
  <si>
    <t>SAMN10987657</t>
  </si>
  <si>
    <t>8192109983</t>
  </si>
  <si>
    <t>HuT 102</t>
  </si>
  <si>
    <t>SRX5414551</t>
  </si>
  <si>
    <t>RNASeq-HUT102_HAEMATOPOIETIC_AND_LYMPHOID_TISSUE</t>
  </si>
  <si>
    <t>HUT102_HAEMATOPOIETIC_AND_LYMPHOID_TISSUE</t>
  </si>
  <si>
    <t>SRR8615850</t>
  </si>
  <si>
    <t>16319897948</t>
  </si>
  <si>
    <t>SAMN10987600</t>
  </si>
  <si>
    <t>8005949868</t>
  </si>
  <si>
    <t>HuT 78</t>
  </si>
  <si>
    <t>SRX5414550</t>
  </si>
  <si>
    <t>RNASeq-HUT78_HAEMATOPOIETIC_AND_LYMPHOID_TISSUE</t>
  </si>
  <si>
    <t>HUT78_HAEMATOPOIETIC_AND_LYMPHOID_TISSUE</t>
  </si>
  <si>
    <t>SRR8615852</t>
  </si>
  <si>
    <t>19868104506</t>
  </si>
  <si>
    <t>SAMN10989593</t>
  </si>
  <si>
    <t>10676760329</t>
  </si>
  <si>
    <t>SRX5414548</t>
  </si>
  <si>
    <t>RNASeq-SNB75_CENTRAL_NERVOUS_SYSTEM</t>
  </si>
  <si>
    <t>SNB75_CENTRAL_NERVOUS_SYSTEM</t>
  </si>
  <si>
    <t>SRR8615853</t>
  </si>
  <si>
    <t>16496135474</t>
  </si>
  <si>
    <t>SAMN10987793</t>
  </si>
  <si>
    <t>8280809991</t>
  </si>
  <si>
    <t>SW 900</t>
  </si>
  <si>
    <t>SRX5414547</t>
  </si>
  <si>
    <t>RNASeq-SW900_LUNG</t>
  </si>
  <si>
    <t>SW900_LUNG</t>
  </si>
  <si>
    <t>SRR8615854</t>
  </si>
  <si>
    <t>11305187954</t>
  </si>
  <si>
    <t>ATCC:SW837</t>
  </si>
  <si>
    <t>SAMN10987996</t>
  </si>
  <si>
    <t>5415882763</t>
  </si>
  <si>
    <t>SRX5414546</t>
  </si>
  <si>
    <t>RNASeq-SW837_LARGE_INTESTINE</t>
  </si>
  <si>
    <t>SW837_LARGE_INTESTINE</t>
  </si>
  <si>
    <t>SRR8615855</t>
  </si>
  <si>
    <t>14132557714</t>
  </si>
  <si>
    <t>ATCC:T1-73</t>
  </si>
  <si>
    <t>SAMN10987677</t>
  </si>
  <si>
    <t>6795473918</t>
  </si>
  <si>
    <t>T1-73</t>
  </si>
  <si>
    <t>SRX5414545</t>
  </si>
  <si>
    <t>RNASeq-T173_FIBROBLAST</t>
  </si>
  <si>
    <t>T173_FIBROBLAST</t>
  </si>
  <si>
    <t>SRR8615857</t>
  </si>
  <si>
    <t>13673886616</t>
  </si>
  <si>
    <t>SAMN10988110</t>
  </si>
  <si>
    <t>6572354279</t>
  </si>
  <si>
    <t>T3M-10</t>
  </si>
  <si>
    <t>SRX5414543</t>
  </si>
  <si>
    <t>RNASeq-T3M10_LUNG</t>
  </si>
  <si>
    <t>T3M10_LUNG</t>
  </si>
  <si>
    <t>SRR8615858</t>
  </si>
  <si>
    <t>17361721028</t>
  </si>
  <si>
    <t>ATCC:T24</t>
  </si>
  <si>
    <t>SAMN10987918</t>
  </si>
  <si>
    <t>8686260713</t>
  </si>
  <si>
    <t>T24</t>
  </si>
  <si>
    <t>SRX5414542</t>
  </si>
  <si>
    <t>RNASeq-T24_URINARY_TRACT</t>
  </si>
  <si>
    <t>T24_URINARY_TRACT</t>
  </si>
  <si>
    <t>SRR8615859</t>
  </si>
  <si>
    <t>10924750446</t>
  </si>
  <si>
    <t>SAMN10989621</t>
  </si>
  <si>
    <t>5012630781</t>
  </si>
  <si>
    <t>SKPNDW</t>
  </si>
  <si>
    <t>SRX5414541</t>
  </si>
  <si>
    <t>RNASeq-SKPNDW_BONE</t>
  </si>
  <si>
    <t>SKPNDW_BONE</t>
  </si>
  <si>
    <t>SRR8615861</t>
  </si>
  <si>
    <t>22255464534</t>
  </si>
  <si>
    <t>ATCC:SK-UT-1</t>
  </si>
  <si>
    <t>SAMN10987664</t>
  </si>
  <si>
    <t>11952884892</t>
  </si>
  <si>
    <t>SRX5414539</t>
  </si>
  <si>
    <t>RNASeq-SKUT1_SOFT_TISSUE</t>
  </si>
  <si>
    <t>SKUT1_SOFT_TISSUE</t>
  </si>
  <si>
    <t>SRR8615864</t>
  </si>
  <si>
    <t>15431422966</t>
  </si>
  <si>
    <t>SAMN10988389</t>
  </si>
  <si>
    <t>8282065602</t>
  </si>
  <si>
    <t>SLR 23</t>
  </si>
  <si>
    <t>SRX5414536</t>
  </si>
  <si>
    <t>RNASeq-SLR23_KIDNEY</t>
  </si>
  <si>
    <t>SLR23_KIDNEY</t>
  </si>
  <si>
    <t>SRR8615866</t>
  </si>
  <si>
    <t>17504525938</t>
  </si>
  <si>
    <t>SAMN10988404</t>
  </si>
  <si>
    <t>9340240191</t>
  </si>
  <si>
    <t>SLR 25</t>
  </si>
  <si>
    <t>SRX5414534</t>
  </si>
  <si>
    <t>RNASeq-SLR25_KIDNEY</t>
  </si>
  <si>
    <t>SLR25_KIDNEY</t>
  </si>
  <si>
    <t>SRR8615868</t>
  </si>
  <si>
    <t>19429357072</t>
  </si>
  <si>
    <t>ECACC:FTC-238</t>
  </si>
  <si>
    <t>SAMN10987981</t>
  </si>
  <si>
    <t>10866746130</t>
  </si>
  <si>
    <t>SRX5415181</t>
  </si>
  <si>
    <t>RNASeq-FTC238_THYROID</t>
  </si>
  <si>
    <t>FTC238_THYROID</t>
  </si>
  <si>
    <t>SRR8615869</t>
  </si>
  <si>
    <t>19410740550</t>
  </si>
  <si>
    <t>ECACC:FTC-133</t>
  </si>
  <si>
    <t>SAMN10987983</t>
  </si>
  <si>
    <t>10804387665</t>
  </si>
  <si>
    <t>SRX5415180</t>
  </si>
  <si>
    <t>RNASeq-FTC133_THYROID</t>
  </si>
  <si>
    <t>FTC133_THYROID</t>
  </si>
  <si>
    <t>SRR8615874</t>
  </si>
  <si>
    <t>16284953564</t>
  </si>
  <si>
    <t>SAMN10987765</t>
  </si>
  <si>
    <t>8158752416</t>
  </si>
  <si>
    <t>carcinoma (mixed_carcinoma)</t>
  </si>
  <si>
    <t>SRX5415176</t>
  </si>
  <si>
    <t>RNASeq-OV90_OVARY</t>
  </si>
  <si>
    <t>OV90_OVARY</t>
  </si>
  <si>
    <t>SRR8615878</t>
  </si>
  <si>
    <t>19190500556</t>
  </si>
  <si>
    <t>RIKEN:OS-RC-2</t>
  </si>
  <si>
    <t>SAMN10987712</t>
  </si>
  <si>
    <t>10061962245</t>
  </si>
  <si>
    <t>SRX5415172</t>
  </si>
  <si>
    <t>RNASeq-OSRC2_KIDNEY</t>
  </si>
  <si>
    <t>OSRC2_KIDNEY</t>
  </si>
  <si>
    <t>SRR8615882</t>
  </si>
  <si>
    <t>16296863080</t>
  </si>
  <si>
    <t>SAMN10988521</t>
  </si>
  <si>
    <t>7997668344</t>
  </si>
  <si>
    <t>Hs 852.T</t>
  </si>
  <si>
    <t>SRX5415168</t>
  </si>
  <si>
    <t>RNASeq-HS852T_SKIN</t>
  </si>
  <si>
    <t>HS852T_SKIN</t>
  </si>
  <si>
    <t>SRR8615884</t>
  </si>
  <si>
    <t>15724783728</t>
  </si>
  <si>
    <t>SAMN10987680</t>
  </si>
  <si>
    <t>7710332607</t>
  </si>
  <si>
    <t>Hs 870.T</t>
  </si>
  <si>
    <t>SRX5415166</t>
  </si>
  <si>
    <t>RNASeq-HS870T_FIBROBLAST</t>
  </si>
  <si>
    <t>HS870T_FIBROBLAST</t>
  </si>
  <si>
    <t>SRR8615887</t>
  </si>
  <si>
    <t>18151734342</t>
  </si>
  <si>
    <t>SAMN10988129</t>
  </si>
  <si>
    <t>8888794803</t>
  </si>
  <si>
    <t>Hs 939.T</t>
  </si>
  <si>
    <t>SRX5415163</t>
  </si>
  <si>
    <t>RNASeq-HS939T_SKIN</t>
  </si>
  <si>
    <t>HS939T_SKIN</t>
  </si>
  <si>
    <t>SRR8615889</t>
  </si>
  <si>
    <t>19865437298</t>
  </si>
  <si>
    <t>SAMN10988352</t>
  </si>
  <si>
    <t>10473128835</t>
  </si>
  <si>
    <t>Hs 944.T</t>
  </si>
  <si>
    <t>SRX5415161</t>
  </si>
  <si>
    <t>RNASeq-HS944T_SKIN</t>
  </si>
  <si>
    <t>HS944T_SKIN</t>
  </si>
  <si>
    <t>SRR8615893</t>
  </si>
  <si>
    <t>15529647486</t>
  </si>
  <si>
    <t>ATCC:DMS 79</t>
  </si>
  <si>
    <t>SAMN10988337</t>
  </si>
  <si>
    <t>7753202683</t>
  </si>
  <si>
    <t>DMS 79</t>
  </si>
  <si>
    <t>SRX5415157</t>
  </si>
  <si>
    <t>RNASeq-DMS79_LUNG</t>
  </si>
  <si>
    <t>DMS79_LUNG</t>
  </si>
  <si>
    <t>SRR8615899</t>
  </si>
  <si>
    <t>16630993704</t>
  </si>
  <si>
    <t>ATCC:NCI-H1339</t>
  </si>
  <si>
    <t>SAMN10987986</t>
  </si>
  <si>
    <t>8336180759</t>
  </si>
  <si>
    <t>SRX5415151</t>
  </si>
  <si>
    <t>RNASeq-NCIH1339_LUNG</t>
  </si>
  <si>
    <t>NCIH1339_LUNG</t>
  </si>
  <si>
    <t>SRR8615901</t>
  </si>
  <si>
    <t>17007449186</t>
  </si>
  <si>
    <t>ATCC:NCI-H1184</t>
  </si>
  <si>
    <t>SAMN10987606</t>
  </si>
  <si>
    <t>8409716524</t>
  </si>
  <si>
    <t>SRX5415149</t>
  </si>
  <si>
    <t>RNASeq-NCIH1184_LUNG</t>
  </si>
  <si>
    <t>NCIH1184_LUNG</t>
  </si>
  <si>
    <t>SRR8615903</t>
  </si>
  <si>
    <t>14477043868</t>
  </si>
  <si>
    <t>SAMN10987870</t>
  </si>
  <si>
    <t>6894329135</t>
  </si>
  <si>
    <t>SRX5415147</t>
  </si>
  <si>
    <t>RNASeq-KMM1_HAEMATOPOIETIC_AND_LYMPHOID_TISSUE</t>
  </si>
  <si>
    <t>KMM1_HAEMATOPOIETIC_AND_LYMPHOID_TISSUE</t>
  </si>
  <si>
    <t>SRR8615904</t>
  </si>
  <si>
    <t>18811095066</t>
  </si>
  <si>
    <t>ATCC:NCI-H1341</t>
  </si>
  <si>
    <t>SAMN10987643</t>
  </si>
  <si>
    <t>9242353249</t>
  </si>
  <si>
    <t>SRX5415146</t>
  </si>
  <si>
    <t>RNASeq-NCIH1341_LUNG</t>
  </si>
  <si>
    <t>NCIH1341_LUNG</t>
  </si>
  <si>
    <t>SRR8615907</t>
  </si>
  <si>
    <t>14054376240</t>
  </si>
  <si>
    <t>SAMN10987617</t>
  </si>
  <si>
    <t>6653962842</t>
  </si>
  <si>
    <t>SRX5415143</t>
  </si>
  <si>
    <t>RNASeq-KLE_ENDOMETRIUM</t>
  </si>
  <si>
    <t>KLE_ENDOMETRIUM</t>
  </si>
  <si>
    <t>SRR8615908</t>
  </si>
  <si>
    <t>13884430812</t>
  </si>
  <si>
    <t>SAMN10988578</t>
  </si>
  <si>
    <t>6575737268</t>
  </si>
  <si>
    <t>SRX5415142</t>
  </si>
  <si>
    <t>RNASeq-KMH2_HAEMATOPOIETIC_AND_LYMPHOID_TISSUE</t>
  </si>
  <si>
    <t>KMH2_HAEMATOPOIETIC_AND_LYMPHOID_TISSUE</t>
  </si>
  <si>
    <t>SRR8615909</t>
  </si>
  <si>
    <t>14389635438</t>
  </si>
  <si>
    <t>SAMN10987835</t>
  </si>
  <si>
    <t>6773910727</t>
  </si>
  <si>
    <t>SRX5415141</t>
  </si>
  <si>
    <t>RNASeq-KMBC2_URINARY_TRACT</t>
  </si>
  <si>
    <t>KMBC2_URINARY_TRACT</t>
  </si>
  <si>
    <t>SRR8615910</t>
  </si>
  <si>
    <t>14037906574</t>
  </si>
  <si>
    <t>ATCC:KG-1</t>
  </si>
  <si>
    <t>SAMN10988135</t>
  </si>
  <si>
    <t>6628120234</t>
  </si>
  <si>
    <t>SRX5415140</t>
  </si>
  <si>
    <t>RNASeq-KG1_HAEMATOPOIETIC_AND_LYMPHOID_TISSUE</t>
  </si>
  <si>
    <t>KG1_HAEMATOPOIETIC_AND_LYMPHOID_TISSUE</t>
  </si>
  <si>
    <t>SRR8615911</t>
  </si>
  <si>
    <t>19102129394</t>
  </si>
  <si>
    <t>SAMN10987833</t>
  </si>
  <si>
    <t>9469705519</t>
  </si>
  <si>
    <t>SRX5415139</t>
  </si>
  <si>
    <t>RNASeq-KG1C_CENTRAL_NERVOUS_SYSTEM</t>
  </si>
  <si>
    <t>KG1C_CENTRAL_NERVOUS_SYSTEM</t>
  </si>
  <si>
    <t>SRR8615912</t>
  </si>
  <si>
    <t>15105136810</t>
  </si>
  <si>
    <t>SAMN10987838</t>
  </si>
  <si>
    <t>7118951065</t>
  </si>
  <si>
    <t>SRX5415138</t>
  </si>
  <si>
    <t>RNASeq-KIJK_HAEMATOPOIETIC_AND_LYMPHOID_TISSUE</t>
  </si>
  <si>
    <t>KIJK_HAEMATOPOIETIC_AND_LYMPHOID_TISSUE</t>
  </si>
  <si>
    <t>SRR8615913</t>
  </si>
  <si>
    <t>14371228794</t>
  </si>
  <si>
    <t>SAMN10987831</t>
  </si>
  <si>
    <t>6949946618</t>
  </si>
  <si>
    <t>SRX5415137</t>
  </si>
  <si>
    <t>RNASeq-KHM1B_HAEMATOPOIETIC_AND_LYMPHOID_TISSUE</t>
  </si>
  <si>
    <t>KHM1B_HAEMATOPOIETIC_AND_LYMPHOID_TISSUE</t>
  </si>
  <si>
    <t>SRR8615914</t>
  </si>
  <si>
    <t>14974838932</t>
  </si>
  <si>
    <t>SAMN10987656</t>
  </si>
  <si>
    <t>7071573348</t>
  </si>
  <si>
    <t>SRX5415136</t>
  </si>
  <si>
    <t>RNASeq-JHH7_LIVER</t>
  </si>
  <si>
    <t>JHH7_LIVER</t>
  </si>
  <si>
    <t>SRR8615917</t>
  </si>
  <si>
    <t>14866763478</t>
  </si>
  <si>
    <t>RIKEN:JHOM-2B</t>
  </si>
  <si>
    <t>SAMN10987763</t>
  </si>
  <si>
    <t>7017167529</t>
  </si>
  <si>
    <t>SRX5415133</t>
  </si>
  <si>
    <t>RNASeq-JHOM2B_OVARY</t>
  </si>
  <si>
    <t>JHOM2B_OVARY</t>
  </si>
  <si>
    <t>SRR8615918</t>
  </si>
  <si>
    <t>15779139504</t>
  </si>
  <si>
    <t>SAMN10988364</t>
  </si>
  <si>
    <t>7737722375</t>
  </si>
  <si>
    <t>SRX5415132</t>
  </si>
  <si>
    <t>RNASeq-JHH2_LIVER</t>
  </si>
  <si>
    <t>JHH2_LIVER</t>
  </si>
  <si>
    <t>SRR8615919</t>
  </si>
  <si>
    <t>16677495316</t>
  </si>
  <si>
    <t>SAMN10987774</t>
  </si>
  <si>
    <t>8191567043</t>
  </si>
  <si>
    <t>SRX5415131</t>
  </si>
  <si>
    <t>RNASeq-JHH4_LIVER</t>
  </si>
  <si>
    <t>JHH4_LIVER</t>
  </si>
  <si>
    <t>SRR8615920</t>
  </si>
  <si>
    <t>14722742124</t>
  </si>
  <si>
    <t>SAMN10987783</t>
  </si>
  <si>
    <t>6907049014</t>
  </si>
  <si>
    <t>SRX5415130</t>
  </si>
  <si>
    <t>RNASeq-JHH5_LIVER</t>
  </si>
  <si>
    <t>JHH5_LIVER</t>
  </si>
  <si>
    <t>SRR8615923</t>
  </si>
  <si>
    <t>17659164008</t>
  </si>
  <si>
    <t>RIKEN:JHOS-4</t>
  </si>
  <si>
    <t>SAMN10987614</t>
  </si>
  <si>
    <t>9240168617</t>
  </si>
  <si>
    <t>SRX5415127</t>
  </si>
  <si>
    <t>RNASeq-JHOS4_OVARY</t>
  </si>
  <si>
    <t>JHOS4_OVARY</t>
  </si>
  <si>
    <t>SRR8615924</t>
  </si>
  <si>
    <t>12151943270</t>
  </si>
  <si>
    <t>ATCC:SW1116</t>
  </si>
  <si>
    <t>SAMN10987597</t>
  </si>
  <si>
    <t>5825474339</t>
  </si>
  <si>
    <t>SRX5415126</t>
  </si>
  <si>
    <t>RNASeq-SW1116_LARGE_INTESTINE</t>
  </si>
  <si>
    <t>SW1116_LARGE_INTESTINE</t>
  </si>
  <si>
    <t>SRR8615925</t>
  </si>
  <si>
    <t>10315203326</t>
  </si>
  <si>
    <t>SAMN10988151</t>
  </si>
  <si>
    <t>4886587110</t>
  </si>
  <si>
    <t>SW 1088</t>
  </si>
  <si>
    <t>SRX5415125</t>
  </si>
  <si>
    <t>RNASeq-SW1088_CENTRAL_NERVOUS_SYSTEM</t>
  </si>
  <si>
    <t>SW1088_CENTRAL_NERVOUS_SYSTEM</t>
  </si>
  <si>
    <t>SRR8615927</t>
  </si>
  <si>
    <t>19102047382</t>
  </si>
  <si>
    <t>DSMZ:SUP-T11</t>
  </si>
  <si>
    <t>SAMN10988463</t>
  </si>
  <si>
    <t>9479170392</t>
  </si>
  <si>
    <t>lymphoid_neoplasm (peripheral_T_cell_lymphoma_unspecified)</t>
  </si>
  <si>
    <t>SRX5415123</t>
  </si>
  <si>
    <t>RNASeq-SUPT11_HAEMATOPOIETIC_AND_LYMPHOID_TISSUE</t>
  </si>
  <si>
    <t>SUPT11_HAEMATOPOIETIC_AND_LYMPHOID_TISSUE</t>
  </si>
  <si>
    <t>SRR8615929</t>
  </si>
  <si>
    <t>19581979586</t>
  </si>
  <si>
    <t>SAMN10987666</t>
  </si>
  <si>
    <t>9669982342</t>
  </si>
  <si>
    <t>SRX5415121</t>
  </si>
  <si>
    <t>RNASeq-SUPB15_HAEMATOPOIETIC_AND_LYMPHOID_TISSUE</t>
  </si>
  <si>
    <t>SUPB15_HAEMATOPOIETIC_AND_LYMPHOID_TISSUE</t>
  </si>
  <si>
    <t>SRR8615932</t>
  </si>
  <si>
    <t>23048520978</t>
  </si>
  <si>
    <t>SAMN10987895</t>
  </si>
  <si>
    <t>12411983059</t>
  </si>
  <si>
    <t>SRX5415118</t>
  </si>
  <si>
    <t>RNASeq-SNU182_LIVER</t>
  </si>
  <si>
    <t>SNU182_LIVER</t>
  </si>
  <si>
    <t>SRR8615940</t>
  </si>
  <si>
    <t>22790709388</t>
  </si>
  <si>
    <t>SAMN10987939</t>
  </si>
  <si>
    <t>12306163412</t>
  </si>
  <si>
    <t>SRX5415110</t>
  </si>
  <si>
    <t>RNASeq-SKNFI_AUTONOMIC_GANGLIA</t>
  </si>
  <si>
    <t>SKNFI_AUTONOMIC_GANGLIA</t>
  </si>
  <si>
    <t>SRR8615943</t>
  </si>
  <si>
    <t>12868320918</t>
  </si>
  <si>
    <t>DSMZ:KYO-1</t>
  </si>
  <si>
    <t>SAMN10988458</t>
  </si>
  <si>
    <t>6086584152</t>
  </si>
  <si>
    <t>SRX5415107</t>
  </si>
  <si>
    <t>RNASeq-KYO1_HAEMATOPOIETIC_AND_LYMPHOID_TISSUE</t>
  </si>
  <si>
    <t>KYO1_HAEMATOPOIETIC_AND_LYMPHOID_TISSUE</t>
  </si>
  <si>
    <t>SRR8615944</t>
  </si>
  <si>
    <t>15392335562</t>
  </si>
  <si>
    <t>ATCC:NCI-H1437</t>
  </si>
  <si>
    <t>SAMN10987891</t>
  </si>
  <si>
    <t>7614217984</t>
  </si>
  <si>
    <t>SRX5415106</t>
  </si>
  <si>
    <t>RNASeq-NCIH1437_LUNG</t>
  </si>
  <si>
    <t>NCIH1437_LUNG</t>
  </si>
  <si>
    <t>SRR8615946</t>
  </si>
  <si>
    <t>14620509116</t>
  </si>
  <si>
    <t>ATCC:NCI-H1436</t>
  </si>
  <si>
    <t>SAMN10988000</t>
  </si>
  <si>
    <t>7233733829</t>
  </si>
  <si>
    <t>SRX5415104</t>
  </si>
  <si>
    <t>RNASeq-NCIH1436_LUNG</t>
  </si>
  <si>
    <t>NCIH1436_LUNG</t>
  </si>
  <si>
    <t>SRR8615950</t>
  </si>
  <si>
    <t>14099581214</t>
  </si>
  <si>
    <t>SAMN10987829</t>
  </si>
  <si>
    <t>6654702778</t>
  </si>
  <si>
    <t>SRX5415100</t>
  </si>
  <si>
    <t>RNASeq-KP3_PANCREAS</t>
  </si>
  <si>
    <t>KP3_PANCREAS</t>
  </si>
  <si>
    <t>SRR8615952</t>
  </si>
  <si>
    <t>17572927986</t>
  </si>
  <si>
    <t>ATCC:DB</t>
  </si>
  <si>
    <t>SAMN10987903</t>
  </si>
  <si>
    <t>8607120736</t>
  </si>
  <si>
    <t>SRX5415098</t>
  </si>
  <si>
    <t>RNASeq-DB_HAEMATOPOIETIC_AND_LYMPHOID_TISSUE</t>
  </si>
  <si>
    <t>DB_HAEMATOPOIETIC_AND_LYMPHOID_TISSUE</t>
  </si>
  <si>
    <t>SRR8615955</t>
  </si>
  <si>
    <t>11005690028</t>
  </si>
  <si>
    <t>ECACC:COV644</t>
  </si>
  <si>
    <t>SAMN10988003</t>
  </si>
  <si>
    <t>5235587332</t>
  </si>
  <si>
    <t>SRX5415095</t>
  </si>
  <si>
    <t>RNASeq-COV644_OVARY</t>
  </si>
  <si>
    <t>COV644_OVARY</t>
  </si>
  <si>
    <t>SRR8615957</t>
  </si>
  <si>
    <t>23596638484</t>
  </si>
  <si>
    <t>SAMN10987924</t>
  </si>
  <si>
    <t>13275173101</t>
  </si>
  <si>
    <t>D283 Med</t>
  </si>
  <si>
    <t>primitive_neuroectodermal_tumour-medulloblastoma</t>
  </si>
  <si>
    <t>SRX5415093</t>
  </si>
  <si>
    <t>RNASeq-D283MED_CENTRAL_NERVOUS_SYSTEM</t>
  </si>
  <si>
    <t>D283MED_CENTRAL_NERVOUS_SYSTEM</t>
  </si>
  <si>
    <t>SRR8615958</t>
  </si>
  <si>
    <t>20864766446</t>
  </si>
  <si>
    <t>RIKEN:CW-2</t>
  </si>
  <si>
    <t>SAMN10987729</t>
  </si>
  <si>
    <t>11609763040</t>
  </si>
  <si>
    <t>SRX5415092</t>
  </si>
  <si>
    <t>RNASeq-CW2_LARGE_INTESTINE</t>
  </si>
  <si>
    <t>CW2_LARGE_INTESTINE</t>
  </si>
  <si>
    <t>SRR8615960</t>
  </si>
  <si>
    <t>3.5</t>
  </si>
  <si>
    <t>18384096558</t>
  </si>
  <si>
    <t>SAMN10988120</t>
  </si>
  <si>
    <t>10170391367</t>
  </si>
  <si>
    <t>D341 Med</t>
  </si>
  <si>
    <t>SRX5415090</t>
  </si>
  <si>
    <t>RNASeq-D341MED_CENTRAL_NERVOUS_SYSTEM</t>
  </si>
  <si>
    <t>D341MED_CENTRAL_NERVOUS_SYSTEM</t>
  </si>
  <si>
    <t>SRR8615962</t>
  </si>
  <si>
    <t>16687659148</t>
  </si>
  <si>
    <t>SAMN10988097</t>
  </si>
  <si>
    <t>8276181727</t>
  </si>
  <si>
    <t>SRX5415088</t>
  </si>
  <si>
    <t>RNASeq-DAOY_CENTRAL_NERVOUS_SYSTEM</t>
  </si>
  <si>
    <t>DAOY_CENTRAL_NERVOUS_SYSTEM</t>
  </si>
  <si>
    <t>SRR8615973</t>
  </si>
  <si>
    <t>12879928848</t>
  </si>
  <si>
    <t>SAMN10988400</t>
  </si>
  <si>
    <t>6892719357</t>
  </si>
  <si>
    <t>PrEC LH</t>
  </si>
  <si>
    <t>SRX5415077</t>
  </si>
  <si>
    <t>RNASeq-PRECLH_PROSTATE</t>
  </si>
  <si>
    <t>PRECLH_PROSTATE</t>
  </si>
  <si>
    <t>SRR8615977</t>
  </si>
  <si>
    <t>17718935202</t>
  </si>
  <si>
    <t>ATCC:NCI-H889</t>
  </si>
  <si>
    <t>SAMN10988219</t>
  </si>
  <si>
    <t>9416161973</t>
  </si>
  <si>
    <t>SRX5415073</t>
  </si>
  <si>
    <t>RNASeq-NCIH889_LUNG</t>
  </si>
  <si>
    <t>NCIH889_LUNG</t>
  </si>
  <si>
    <t>SRR8615979</t>
  </si>
  <si>
    <t>19203611972</t>
  </si>
  <si>
    <t>ATCC:NCI-H1781</t>
  </si>
  <si>
    <t>SAMN10988321</t>
  </si>
  <si>
    <t>10131706731</t>
  </si>
  <si>
    <t>SRX5415071</t>
  </si>
  <si>
    <t>RNASeq-NCIH1781_LUNG</t>
  </si>
  <si>
    <t>NCIH1781_LUNG</t>
  </si>
  <si>
    <t>SRR8615980</t>
  </si>
  <si>
    <t>15925857356</t>
  </si>
  <si>
    <t>ATCC:NCI-H1792</t>
  </si>
  <si>
    <t>SAMN10987908</t>
  </si>
  <si>
    <t>8520229888</t>
  </si>
  <si>
    <t>SRX5415070</t>
  </si>
  <si>
    <t>RNASeq-NCIH1792_LUNG</t>
  </si>
  <si>
    <t>NCIH1792_LUNG</t>
  </si>
  <si>
    <t>SRR8615981</t>
  </si>
  <si>
    <t>14968109302</t>
  </si>
  <si>
    <t>ATCC:NCI-H82</t>
  </si>
  <si>
    <t>SAMN10987912</t>
  </si>
  <si>
    <t>7384641526</t>
  </si>
  <si>
    <t>SRX5415069</t>
  </si>
  <si>
    <t>RNASeq-NCIH82_LUNG</t>
  </si>
  <si>
    <t>NCIH82_LUNG</t>
  </si>
  <si>
    <t>SRR8615982</t>
  </si>
  <si>
    <t>18553146520</t>
  </si>
  <si>
    <t>SAMN10987804</t>
  </si>
  <si>
    <t>9802564591</t>
  </si>
  <si>
    <t>SRX5415068</t>
  </si>
  <si>
    <t>RNASeq-NCIH810_LUNG</t>
  </si>
  <si>
    <t>NCIH810_LUNG</t>
  </si>
  <si>
    <t>SRR8615983</t>
  </si>
  <si>
    <t>17793384726</t>
  </si>
  <si>
    <t>ATCC:NCI-H1694</t>
  </si>
  <si>
    <t>SAMN10987598</t>
  </si>
  <si>
    <t>8781520626</t>
  </si>
  <si>
    <t>SRX5415067</t>
  </si>
  <si>
    <t>RNASeq-NCIH1694_LUNG</t>
  </si>
  <si>
    <t>NCIH1694_LUNG</t>
  </si>
  <si>
    <t>SRR8615985</t>
  </si>
  <si>
    <t>23152779238</t>
  </si>
  <si>
    <t>ATCC:NCI-H1734</t>
  </si>
  <si>
    <t>SAMN10987672</t>
  </si>
  <si>
    <t>12155445302</t>
  </si>
  <si>
    <t>SRX5415065</t>
  </si>
  <si>
    <t>RNASeq-NCIH1734_LUNG</t>
  </si>
  <si>
    <t>NCIH1734_LUNG</t>
  </si>
  <si>
    <t>SRR8615986</t>
  </si>
  <si>
    <t>20728737020</t>
  </si>
  <si>
    <t>ATCC:NCI-H1755</t>
  </si>
  <si>
    <t>SAMN10988171</t>
  </si>
  <si>
    <t>10898646295</t>
  </si>
  <si>
    <t>SRX5415064</t>
  </si>
  <si>
    <t>RNASeq-NCIH1755_LUNG</t>
  </si>
  <si>
    <t>NCIH1755_LUNG</t>
  </si>
  <si>
    <t>SRR8615987</t>
  </si>
  <si>
    <t>20037691586</t>
  </si>
  <si>
    <t>ATCC:NCI-H1650</t>
  </si>
  <si>
    <t>SAMN10987889</t>
  </si>
  <si>
    <t>9904949832</t>
  </si>
  <si>
    <t>SRX5415063</t>
  </si>
  <si>
    <t>RNASeq-NCIH1650_LUNG</t>
  </si>
  <si>
    <t>NCIH1650_LUNG</t>
  </si>
  <si>
    <t>SRR8615988</t>
  </si>
  <si>
    <t>13592948448</t>
  </si>
  <si>
    <t>ATCC:NCI-H1651</t>
  </si>
  <si>
    <t>SAMN10987663</t>
  </si>
  <si>
    <t>6743955324</t>
  </si>
  <si>
    <t>SRX5415062</t>
  </si>
  <si>
    <t>RNASeq-NCIH1651_LUNG</t>
  </si>
  <si>
    <t>NCIH1651_LUNG</t>
  </si>
  <si>
    <t>SRR8615991</t>
  </si>
  <si>
    <t>21067870376</t>
  </si>
  <si>
    <t>DSMZ:COLO-680N</t>
  </si>
  <si>
    <t>SAMN10988482</t>
  </si>
  <si>
    <t>11211586013</t>
  </si>
  <si>
    <t>SRX5415059</t>
  </si>
  <si>
    <t>RNASeq-COLO680N_OESOPHAGUS</t>
  </si>
  <si>
    <t>COLO680N_OESOPHAGUS</t>
  </si>
  <si>
    <t>SRR8615993</t>
  </si>
  <si>
    <t>15993307984</t>
  </si>
  <si>
    <t>JCRB:RERF-LC-MS</t>
  </si>
  <si>
    <t>SAMN10987805</t>
  </si>
  <si>
    <t>8055821148</t>
  </si>
  <si>
    <t>SRX5415057</t>
  </si>
  <si>
    <t>RNASeq-RERFLCMS_LUNG</t>
  </si>
  <si>
    <t>RERFLCMS_LUNG</t>
  </si>
  <si>
    <t>SRR8615998</t>
  </si>
  <si>
    <t>16356498530</t>
  </si>
  <si>
    <t>ATCC:DMS 53</t>
  </si>
  <si>
    <t>SAMN10987596</t>
  </si>
  <si>
    <t>8115823911</t>
  </si>
  <si>
    <t>DMS 53</t>
  </si>
  <si>
    <t>SRX5415052</t>
  </si>
  <si>
    <t>RNASeq-DMS53_LUNG</t>
  </si>
  <si>
    <t>DMS53_LUNG</t>
  </si>
  <si>
    <t>SRR8615999</t>
  </si>
  <si>
    <t>17814920148</t>
  </si>
  <si>
    <t>KCLB:HCC-2108</t>
  </si>
  <si>
    <t>SAMN10987967</t>
  </si>
  <si>
    <t>8771736150</t>
  </si>
  <si>
    <t>HCC-2108</t>
  </si>
  <si>
    <t>SRX5415051</t>
  </si>
  <si>
    <t>RNASeq-HCC2108_LUNG</t>
  </si>
  <si>
    <t>HCC2108_LUNG</t>
  </si>
  <si>
    <t>SRR8616002</t>
  </si>
  <si>
    <t>16130649804</t>
  </si>
  <si>
    <t>ATCC:DMS 114</t>
  </si>
  <si>
    <t>SAMN10988190</t>
  </si>
  <si>
    <t>8004058569</t>
  </si>
  <si>
    <t>DMS 114</t>
  </si>
  <si>
    <t>SRX5415048</t>
  </si>
  <si>
    <t>RNASeq-DMS114_LUNG</t>
  </si>
  <si>
    <t>DMS114_LUNG</t>
  </si>
  <si>
    <t>SRR8616003</t>
  </si>
  <si>
    <t>18366064018</t>
  </si>
  <si>
    <t>ATCC:DMS 153</t>
  </si>
  <si>
    <t>SAMN10988118</t>
  </si>
  <si>
    <t>9062102940</t>
  </si>
  <si>
    <t>DMS 153</t>
  </si>
  <si>
    <t>SRX5415047</t>
  </si>
  <si>
    <t>RNASeq-DMS153_LUNG</t>
  </si>
  <si>
    <t>DMS153_LUNG</t>
  </si>
  <si>
    <t>SRR8616005</t>
  </si>
  <si>
    <t>18909928616</t>
  </si>
  <si>
    <t>ECACC:DMS 454</t>
  </si>
  <si>
    <t>SAMN10987979</t>
  </si>
  <si>
    <t>9395663160</t>
  </si>
  <si>
    <t>DMS 454</t>
  </si>
  <si>
    <t>SRX5415045</t>
  </si>
  <si>
    <t>RNASeq-DMS454_LUNG</t>
  </si>
  <si>
    <t>DMS454_LUNG</t>
  </si>
  <si>
    <t>SRR8616006</t>
  </si>
  <si>
    <t>19815849328</t>
  </si>
  <si>
    <t>DSMZ:DEL</t>
  </si>
  <si>
    <t>SAMN10988540</t>
  </si>
  <si>
    <t>11059812557</t>
  </si>
  <si>
    <t>lymphoid_neoplasm</t>
  </si>
  <si>
    <t>SRX5415044</t>
  </si>
  <si>
    <t>RNASeq-DEL_HAEMATOPOIETIC_AND_LYMPHOID_TISSUE</t>
  </si>
  <si>
    <t>DEL_HAEMATOPOIETIC_AND_LYMPHOID_TISSUE</t>
  </si>
  <si>
    <t>SRR8616009</t>
  </si>
  <si>
    <t>12928315726</t>
  </si>
  <si>
    <t>DSMZ:DM-3</t>
  </si>
  <si>
    <t>SAMN10988453</t>
  </si>
  <si>
    <t>6202030264</t>
  </si>
  <si>
    <t>SRX5415041</t>
  </si>
  <si>
    <t>RNASeq-DM3_FIBROBLAST</t>
  </si>
  <si>
    <t>DM3_FIBROBLAST</t>
  </si>
  <si>
    <t>SRR8616011</t>
  </si>
  <si>
    <t>9722661374</t>
  </si>
  <si>
    <t>SAMN10988018</t>
  </si>
  <si>
    <t>4626011965</t>
  </si>
  <si>
    <t>SRX5415039</t>
  </si>
  <si>
    <t>RNASeq-SUIT2_PANCREAS</t>
  </si>
  <si>
    <t>SUIT2_PANCREAS</t>
  </si>
  <si>
    <t>SRR8616012</t>
  </si>
  <si>
    <t>22296397814</t>
  </si>
  <si>
    <t>SAMN10987881</t>
  </si>
  <si>
    <t>11928202528</t>
  </si>
  <si>
    <t>SRX5415038</t>
  </si>
  <si>
    <t>RNASeq-A673_BONE</t>
  </si>
  <si>
    <t>A673_BONE</t>
  </si>
  <si>
    <t>SRR8616016</t>
  </si>
  <si>
    <t>15356913246</t>
  </si>
  <si>
    <t>JCRB:A4/Fuk</t>
  </si>
  <si>
    <t>SAMN10987839</t>
  </si>
  <si>
    <t>7757033187</t>
  </si>
  <si>
    <t>A4/Fuk</t>
  </si>
  <si>
    <t>SRX5415034</t>
  </si>
  <si>
    <t>RNASeq-A4FUK_HAEMATOPOIETIC_AND_LYMPHOID_TISSUE</t>
  </si>
  <si>
    <t>A4FUK_HAEMATOPOIETIC_AND_LYMPHOID_TISSUE</t>
  </si>
  <si>
    <t>SRR8616032</t>
  </si>
  <si>
    <t>11213881530</t>
  </si>
  <si>
    <t>SAMN10988348</t>
  </si>
  <si>
    <t>5637599883</t>
  </si>
  <si>
    <t>SRX5415018</t>
  </si>
  <si>
    <t>RNASeq-HT29_LARGE_INTESTINE</t>
  </si>
  <si>
    <t>HT29_LARGE_INTESTINE</t>
  </si>
  <si>
    <t>SRR8616035</t>
  </si>
  <si>
    <t>14866196060</t>
  </si>
  <si>
    <t>DSMZ:KYSE-140</t>
  </si>
  <si>
    <t>SAMN10987809</t>
  </si>
  <si>
    <t>6986784463</t>
  </si>
  <si>
    <t>SRX5415015</t>
  </si>
  <si>
    <t>RNASeq-KYSE140_OESOPHAGUS</t>
  </si>
  <si>
    <t>KYSE140_OESOPHAGUS</t>
  </si>
  <si>
    <t>SRR8616038</t>
  </si>
  <si>
    <t>13880383742</t>
  </si>
  <si>
    <t>DSMZ:KYSE-410</t>
  </si>
  <si>
    <t>SAMN10987801</t>
  </si>
  <si>
    <t>6929705943</t>
  </si>
  <si>
    <t>SRX5415012</t>
  </si>
  <si>
    <t>RNASeq-KYSE410_OESOPHAGUS</t>
  </si>
  <si>
    <t>KYSE410_OESOPHAGUS</t>
  </si>
  <si>
    <t>SRR8616045</t>
  </si>
  <si>
    <t>17711209914</t>
  </si>
  <si>
    <t>SAMN10988033</t>
  </si>
  <si>
    <t>9182144969</t>
  </si>
  <si>
    <t>SRX5415005</t>
  </si>
  <si>
    <t>RNASeq-HT1197_URINARY_TRACT</t>
  </si>
  <si>
    <t>HT1197_URINARY_TRACT</t>
  </si>
  <si>
    <t>SRR8616046</t>
  </si>
  <si>
    <t>18045609198</t>
  </si>
  <si>
    <t>SAMN10988225</t>
  </si>
  <si>
    <t>8846405581</t>
  </si>
  <si>
    <t>SRX5415004</t>
  </si>
  <si>
    <t>RNASeq-HT1376_URINARY_TRACT</t>
  </si>
  <si>
    <t>HT1376_URINARY_TRACT</t>
  </si>
  <si>
    <t>SRR8616047</t>
  </si>
  <si>
    <t>14527547100</t>
  </si>
  <si>
    <t>SAMN10988126</t>
  </si>
  <si>
    <t>7114673951</t>
  </si>
  <si>
    <t>SRX5415003</t>
  </si>
  <si>
    <t>RNASeq-HT144_SKIN</t>
  </si>
  <si>
    <t>HT144_SKIN</t>
  </si>
  <si>
    <t>SRR8616048</t>
  </si>
  <si>
    <t>20777064106</t>
  </si>
  <si>
    <t>SAMN10987654</t>
  </si>
  <si>
    <t>11215983930</t>
  </si>
  <si>
    <t>SRX5415002</t>
  </si>
  <si>
    <t>RNASeq-SKMEL1_SKIN</t>
  </si>
  <si>
    <t>SKMEL1_SKIN</t>
  </si>
  <si>
    <t>SRR8616051</t>
  </si>
  <si>
    <t>21712604280</t>
  </si>
  <si>
    <t>SAMN10988125</t>
  </si>
  <si>
    <t>11744726525</t>
  </si>
  <si>
    <t>SRX5414999</t>
  </si>
  <si>
    <t>RNASeq-SKM1_HAEMATOPOIETIC_AND_LYMPHOID_TISSUE</t>
  </si>
  <si>
    <t>SKM1_HAEMATOPOIETIC_AND_LYMPHOID_TISSUE</t>
  </si>
  <si>
    <t>SRR8616052</t>
  </si>
  <si>
    <t>18692322702</t>
  </si>
  <si>
    <t>ATCC:SK-MEL-31</t>
  </si>
  <si>
    <t>SAMN10988127</t>
  </si>
  <si>
    <t>10039501417</t>
  </si>
  <si>
    <t>SRX5414998</t>
  </si>
  <si>
    <t>RNASeq-SKMEL31_SKIN</t>
  </si>
  <si>
    <t>SKMEL31_SKIN</t>
  </si>
  <si>
    <t>SRR8616055</t>
  </si>
  <si>
    <t>15710119336</t>
  </si>
  <si>
    <t>DSMZ:SK-MEL-30</t>
  </si>
  <si>
    <t>SAMN10988313</t>
  </si>
  <si>
    <t>7893236917</t>
  </si>
  <si>
    <t>SRX5414995</t>
  </si>
  <si>
    <t>RNASeq-SKMEL30_SKIN</t>
  </si>
  <si>
    <t>SKMEL30_SKIN</t>
  </si>
  <si>
    <t>SRR8616057</t>
  </si>
  <si>
    <t>16225580916</t>
  </si>
  <si>
    <t>SAMN10987781</t>
  </si>
  <si>
    <t>8148855351</t>
  </si>
  <si>
    <t>SRX5414993</t>
  </si>
  <si>
    <t>RNASeq-SKMES1_LUNG</t>
  </si>
  <si>
    <t>SKMES1_LUNG</t>
  </si>
  <si>
    <t>SRR8616058</t>
  </si>
  <si>
    <t>11412012624</t>
  </si>
  <si>
    <t>SAMN10988328</t>
  </si>
  <si>
    <t>5360345364</t>
  </si>
  <si>
    <t>SRX5414992</t>
  </si>
  <si>
    <t>RNASeq-SW403_LARGE_INTESTINE</t>
  </si>
  <si>
    <t>SW403_LARGE_INTESTINE</t>
  </si>
  <si>
    <t>SRR8616060</t>
  </si>
  <si>
    <t>19867689194</t>
  </si>
  <si>
    <t>DSMZ:MOLT-16</t>
  </si>
  <si>
    <t>SAMN10988570</t>
  </si>
  <si>
    <t>10477705850</t>
  </si>
  <si>
    <t>SRX5414990</t>
  </si>
  <si>
    <t>RNASeq-MOLT16_HAEMATOPOIETIC_AND_LYMPHOID_TISSUE</t>
  </si>
  <si>
    <t>MOLT16_HAEMATOPOIETIC_AND_LYMPHOID_TISSUE</t>
  </si>
  <si>
    <t>SRR8616067</t>
  </si>
  <si>
    <t>22211237644</t>
  </si>
  <si>
    <t>DSMZ:ML-1</t>
  </si>
  <si>
    <t>SAMN10989572</t>
  </si>
  <si>
    <t>11800140256</t>
  </si>
  <si>
    <t>SRX5414983</t>
  </si>
  <si>
    <t>RNASeq-ML1_THYROID</t>
  </si>
  <si>
    <t>ML1_THYROID</t>
  </si>
  <si>
    <t>SRR8616073</t>
  </si>
  <si>
    <t>13381899454</t>
  </si>
  <si>
    <t>SAMN10988292</t>
  </si>
  <si>
    <t>6334552922</t>
  </si>
  <si>
    <t>SRX5414977</t>
  </si>
  <si>
    <t>RNASeq-KS1_CENTRAL_NERVOUS_SYSTEM</t>
  </si>
  <si>
    <t>KS1_CENTRAL_NERVOUS_SYSTEM</t>
  </si>
  <si>
    <t>SRR8616074</t>
  </si>
  <si>
    <t>13434273610</t>
  </si>
  <si>
    <t>DSMZ:KU-19-19</t>
  </si>
  <si>
    <t>SAMN10988557</t>
  </si>
  <si>
    <t>6362175701</t>
  </si>
  <si>
    <t>SRX5414976</t>
  </si>
  <si>
    <t>RNASeq-KU1919_URINARY_TRACT</t>
  </si>
  <si>
    <t>KU1919_URINARY_TRACT</t>
  </si>
  <si>
    <t>SRR8616076</t>
  </si>
  <si>
    <t>15626713738</t>
  </si>
  <si>
    <t>DSMZ:KPL-1</t>
  </si>
  <si>
    <t>SAMN10987693</t>
  </si>
  <si>
    <t>7378395568</t>
  </si>
  <si>
    <t>SRX5414974</t>
  </si>
  <si>
    <t>RNASeq-KPL1_BREAST</t>
  </si>
  <si>
    <t>KPL1_BREAST</t>
  </si>
  <si>
    <t>SRR8616077</t>
  </si>
  <si>
    <t>11722901330</t>
  </si>
  <si>
    <t>SAMN10989607</t>
  </si>
  <si>
    <t>5370445456</t>
  </si>
  <si>
    <t>KPMRTRY</t>
  </si>
  <si>
    <t>SRX5414973</t>
  </si>
  <si>
    <t>RNASeq-KPMRTRY_SOFT_TISSUE</t>
  </si>
  <si>
    <t>KPMRTRY_SOFT_TISSUE</t>
  </si>
  <si>
    <t>SRR8616078</t>
  </si>
  <si>
    <t>12134430678</t>
  </si>
  <si>
    <t>SAMN10987720</t>
  </si>
  <si>
    <t>5741039098</t>
  </si>
  <si>
    <t>SRX5414972</t>
  </si>
  <si>
    <t>RNASeq-KPNRTBM1_AUTONOMIC_GANGLIA</t>
  </si>
  <si>
    <t>KPNRTBM1_AUTONOMIC_GANGLIA</t>
  </si>
  <si>
    <t>SRR8616080</t>
  </si>
  <si>
    <t>14293008132</t>
  </si>
  <si>
    <t>SAMN10988528</t>
  </si>
  <si>
    <t>6723130104</t>
  </si>
  <si>
    <t>haematopoietic_neoplasm (chronic_myeloid_leukaemia\, Ph_positive)</t>
  </si>
  <si>
    <t>SRX5414970</t>
  </si>
  <si>
    <t>RNASeq-KU812_HAEMATOPOIETIC_AND_LYMPHOID_TISSUE</t>
  </si>
  <si>
    <t>KU812_HAEMATOPOIETIC_AND_LYMPHOID_TISSUE</t>
  </si>
  <si>
    <t>SRR8616081</t>
  </si>
  <si>
    <t>15166632882</t>
  </si>
  <si>
    <t>SAMN10988052</t>
  </si>
  <si>
    <t>8070717694</t>
  </si>
  <si>
    <t>SRX5414969</t>
  </si>
  <si>
    <t>RNASeq-KURAMOCHI_OVARY</t>
  </si>
  <si>
    <t>KURAMOCHI_OVARY</t>
  </si>
  <si>
    <t>SRR8616083</t>
  </si>
  <si>
    <t>18650175402</t>
  </si>
  <si>
    <t>SAMN10988326</t>
  </si>
  <si>
    <t>9184823196</t>
  </si>
  <si>
    <t>SRX5414967</t>
  </si>
  <si>
    <t>RNASeq-CHP212_AUTONOMIC_GANGLIA</t>
  </si>
  <si>
    <t>CHP212_AUTONOMIC_GANGLIA</t>
  </si>
  <si>
    <t>SRR8616087</t>
  </si>
  <si>
    <t>15569564504</t>
  </si>
  <si>
    <t>SAMN10988143</t>
  </si>
  <si>
    <t>7622045043</t>
  </si>
  <si>
    <t>TO 175.T</t>
  </si>
  <si>
    <t>SRX5414963</t>
  </si>
  <si>
    <t>RNASeq-TO175T_FIBROBLAST</t>
  </si>
  <si>
    <t>TO175T_FIBROBLAST</t>
  </si>
  <si>
    <t>SRR8616089</t>
  </si>
  <si>
    <t>17987292000</t>
  </si>
  <si>
    <t>RIKEN:TM-31</t>
  </si>
  <si>
    <t>SAMN10987718</t>
  </si>
  <si>
    <t>8926882050</t>
  </si>
  <si>
    <t>SRX5414961</t>
  </si>
  <si>
    <t>RNASeq-TM31_CENTRAL_NERVOUS_SYSTEM</t>
  </si>
  <si>
    <t>TM31_CENTRAL_NERVOUS_SYSTEM</t>
  </si>
  <si>
    <t>SRR8616090</t>
  </si>
  <si>
    <t>22289673638</t>
  </si>
  <si>
    <t>ATCC:SH-4</t>
  </si>
  <si>
    <t>SAMN10987692</t>
  </si>
  <si>
    <t>11976430993</t>
  </si>
  <si>
    <t>SRX5414960</t>
  </si>
  <si>
    <t>RNASeq-SH4_SKIN</t>
  </si>
  <si>
    <t>SH4_SKIN</t>
  </si>
  <si>
    <t>SRR8616091</t>
  </si>
  <si>
    <t>16447640526</t>
  </si>
  <si>
    <t>SAMN10987847</t>
  </si>
  <si>
    <t>8244210823</t>
  </si>
  <si>
    <t>SRX5414959</t>
  </si>
  <si>
    <t>RNASeq-THP1_HAEMATOPOIETIC_AND_LYMPHOID_TISSUE</t>
  </si>
  <si>
    <t>THP1_HAEMATOPOIETIC_AND_LYMPHOID_TISSUE</t>
  </si>
  <si>
    <t>SRR8616096</t>
  </si>
  <si>
    <t>17784911836</t>
  </si>
  <si>
    <t>DSMZ:SCLC-21H</t>
  </si>
  <si>
    <t>SAMN10988516</t>
  </si>
  <si>
    <t>8973902723</t>
  </si>
  <si>
    <t>SRX5414954</t>
  </si>
  <si>
    <t>RNASeq-SCLC21H_LUNG</t>
  </si>
  <si>
    <t>SCLC21H_LUNG</t>
  </si>
  <si>
    <t>SRR8616101</t>
  </si>
  <si>
    <t>20392673458</t>
  </si>
  <si>
    <t>SAMN10987923</t>
  </si>
  <si>
    <t>10966148717</t>
  </si>
  <si>
    <t>SRX5414949</t>
  </si>
  <si>
    <t>RNASeq-SAOS2_BONE</t>
  </si>
  <si>
    <t>SAOS2_BONE</t>
  </si>
  <si>
    <t>SRR8616103</t>
  </si>
  <si>
    <t>15008180244</t>
  </si>
  <si>
    <t>RIKEN:LC-1F</t>
  </si>
  <si>
    <t>SAMN10988100</t>
  </si>
  <si>
    <t>7047992298</t>
  </si>
  <si>
    <t>SRX5414947</t>
  </si>
  <si>
    <t>RNASeq-LC1F_LUNG</t>
  </si>
  <si>
    <t>LC1F_LUNG</t>
  </si>
  <si>
    <t>SRR8616104</t>
  </si>
  <si>
    <t>14773220914</t>
  </si>
  <si>
    <t>SAMN10988396</t>
  </si>
  <si>
    <t>7913729143</t>
  </si>
  <si>
    <t>SRX5414946</t>
  </si>
  <si>
    <t>RNASeq-SALE_LUNG</t>
  </si>
  <si>
    <t>SALE_LUNG</t>
  </si>
  <si>
    <t>SRR8616106</t>
  </si>
  <si>
    <t>16630014206</t>
  </si>
  <si>
    <t>ATCC:NCI-H2291</t>
  </si>
  <si>
    <t>SAMN10987683</t>
  </si>
  <si>
    <t>8754745267</t>
  </si>
  <si>
    <t>SRX5414944</t>
  </si>
  <si>
    <t>RNASeq-NCIH2291_LUNG</t>
  </si>
  <si>
    <t>NCIH2291_LUNG</t>
  </si>
  <si>
    <t>SRR8616109</t>
  </si>
  <si>
    <t>19182667804</t>
  </si>
  <si>
    <t>ATCC:NCI-H2196</t>
  </si>
  <si>
    <t>SAMN10988344</t>
  </si>
  <si>
    <t>9447664214</t>
  </si>
  <si>
    <t>SRX5414941</t>
  </si>
  <si>
    <t>RNASeq-NCIH2196_LUNG</t>
  </si>
  <si>
    <t>NCIH2196_LUNG</t>
  </si>
  <si>
    <t>SRR8616112</t>
  </si>
  <si>
    <t>16271644592</t>
  </si>
  <si>
    <t>ATCC:NCI-H2227</t>
  </si>
  <si>
    <t>SAMN10987609</t>
  </si>
  <si>
    <t>8067602683</t>
  </si>
  <si>
    <t>SRX5414938</t>
  </si>
  <si>
    <t>RNASeq-NCIH2227_LUNG</t>
  </si>
  <si>
    <t>NCIH2227_LUNG</t>
  </si>
  <si>
    <t>SRR8616113</t>
  </si>
  <si>
    <t>19132622506</t>
  </si>
  <si>
    <t>SAMN10987985</t>
  </si>
  <si>
    <t>9442799741</t>
  </si>
  <si>
    <t>SRX5414937</t>
  </si>
  <si>
    <t>RNASeq-NCIH2286_LUNG</t>
  </si>
  <si>
    <t>NCIH2286_LUNG</t>
  </si>
  <si>
    <t>SRR8616119</t>
  </si>
  <si>
    <t>20342213656</t>
  </si>
  <si>
    <t>DSMZ:BL-41</t>
  </si>
  <si>
    <t>SAMN10987706</t>
  </si>
  <si>
    <t>11332858904</t>
  </si>
  <si>
    <t>SRX5414931</t>
  </si>
  <si>
    <t>RNASeq-BL41_HAEMATOPOIETIC_AND_LYMPHOID_TISSUE</t>
  </si>
  <si>
    <t>BL41_HAEMATOPOIETIC_AND_LYMPHOID_TISSUE</t>
  </si>
  <si>
    <t>SRR8616120</t>
  </si>
  <si>
    <t>196</t>
  </si>
  <si>
    <t>28572663470</t>
  </si>
  <si>
    <t>ECACC:BICR 18</t>
  </si>
  <si>
    <t>SAMN10987721</t>
  </si>
  <si>
    <t>17204264056</t>
  </si>
  <si>
    <t>BICR 18</t>
  </si>
  <si>
    <t>SRX5414930</t>
  </si>
  <si>
    <t>RNASeq-BICR18_UPPER_AERODIGESTIVE_TRACT</t>
  </si>
  <si>
    <t>BICR18_UPPER_AERODIGESTIVE_TRACT</t>
  </si>
  <si>
    <t>SRR8616122</t>
  </si>
  <si>
    <t>22846181416</t>
  </si>
  <si>
    <t>ECACC:BICR 31</t>
  </si>
  <si>
    <t>SAMN10987970</t>
  </si>
  <si>
    <t>12613398020</t>
  </si>
  <si>
    <t>BICR 31</t>
  </si>
  <si>
    <t>SRX5414928</t>
  </si>
  <si>
    <t>RNASeq-BICR31_UPPER_AERODIGESTIVE_TRACT</t>
  </si>
  <si>
    <t>BICR31_UPPER_AERODIGESTIVE_TRACT</t>
  </si>
  <si>
    <t>SRR8616124</t>
  </si>
  <si>
    <t>24271365550</t>
  </si>
  <si>
    <t>SAMN10987894</t>
  </si>
  <si>
    <t>12947879469</t>
  </si>
  <si>
    <t>SRX5414926</t>
  </si>
  <si>
    <t>RNASeq-BT20_BREAST</t>
  </si>
  <si>
    <t>BT20_BREAST</t>
  </si>
  <si>
    <t>SRR8616126</t>
  </si>
  <si>
    <t>18093286450</t>
  </si>
  <si>
    <t>SAMN10988240</t>
  </si>
  <si>
    <t>8863956129</t>
  </si>
  <si>
    <t>SRX5414924</t>
  </si>
  <si>
    <t>RNASeq-HMCB_SKIN</t>
  </si>
  <si>
    <t>HMCB_SKIN</t>
  </si>
  <si>
    <t>SRR8616130</t>
  </si>
  <si>
    <t>16430216410</t>
  </si>
  <si>
    <t>SAMN10988098</t>
  </si>
  <si>
    <t>8101144295</t>
  </si>
  <si>
    <t>Hep 3B2.1-7</t>
  </si>
  <si>
    <t>SRX5414920</t>
  </si>
  <si>
    <t>RNASeq-HEP3B217_LIVER</t>
  </si>
  <si>
    <t>HEP3B217_LIVER</t>
  </si>
  <si>
    <t>SRR8616134</t>
  </si>
  <si>
    <t>18951467896</t>
  </si>
  <si>
    <t>SAMN10987897</t>
  </si>
  <si>
    <t>9309635487</t>
  </si>
  <si>
    <t>lymphoid_neoplasm (adult_T_cell_lymphoma-leukaemia)</t>
  </si>
  <si>
    <t>SRX5414916</t>
  </si>
  <si>
    <t>RNASeq-HH_HAEMATOPOIETIC_AND_LYMPHOID_TISSUE</t>
  </si>
  <si>
    <t>HH_HAEMATOPOIETIC_AND_LYMPHOID_TISSUE</t>
  </si>
  <si>
    <t>SRR8616136</t>
  </si>
  <si>
    <t>17987144136</t>
  </si>
  <si>
    <t>SAMN10988274</t>
  </si>
  <si>
    <t>8870977136</t>
  </si>
  <si>
    <t>SRX5414914</t>
  </si>
  <si>
    <t>RNASeq-HLFA_FIBROBLAST</t>
  </si>
  <si>
    <t>HLFA_FIBROBLAST</t>
  </si>
  <si>
    <t>SRR8616137</t>
  </si>
  <si>
    <t>23386738264</t>
  </si>
  <si>
    <t>SAMN10988163</t>
  </si>
  <si>
    <t>13099342701</t>
  </si>
  <si>
    <t>CI-1</t>
  </si>
  <si>
    <t>SRX5414913</t>
  </si>
  <si>
    <t>RNASeq-CI1_HAEMATOPOIETIC_AND_LYMPHOID_TISSUE</t>
  </si>
  <si>
    <t>CI1_HAEMATOPOIETIC_AND_LYMPHOID_TISSUE</t>
  </si>
  <si>
    <t>SRR8616138</t>
  </si>
  <si>
    <t>23831785068</t>
  </si>
  <si>
    <t>RIKEN:CJM</t>
  </si>
  <si>
    <t>SAMN10987715</t>
  </si>
  <si>
    <t>13351822663</t>
  </si>
  <si>
    <t>SRX5414912</t>
  </si>
  <si>
    <t>RNASeq-CJM_SKIN</t>
  </si>
  <si>
    <t>CJM_SKIN</t>
  </si>
  <si>
    <t>SRR8616139</t>
  </si>
  <si>
    <t>20455561512</t>
  </si>
  <si>
    <t>DSMZ:CL-11</t>
  </si>
  <si>
    <t>SAMN10989560</t>
  </si>
  <si>
    <t>11524753791</t>
  </si>
  <si>
    <t>SRX5414911</t>
  </si>
  <si>
    <t>RNASeq-CL11_LARGE_INTESTINE</t>
  </si>
  <si>
    <t>CL11_LARGE_INTESTINE</t>
  </si>
  <si>
    <t>SRR8616140</t>
  </si>
  <si>
    <t>16902309398</t>
  </si>
  <si>
    <t>DSMZ:CL-14</t>
  </si>
  <si>
    <t>SAMN10988457</t>
  </si>
  <si>
    <t>9487350789</t>
  </si>
  <si>
    <t>CL-14</t>
  </si>
  <si>
    <t>SRX5414910</t>
  </si>
  <si>
    <t>RNASeq-CL14_LARGE_INTESTINE</t>
  </si>
  <si>
    <t>CL14_LARGE_INTESTINE</t>
  </si>
  <si>
    <t>SRR8616143</t>
  </si>
  <si>
    <t>0.8333</t>
  </si>
  <si>
    <t>21376276704</t>
  </si>
  <si>
    <t>DSMZ:CMK</t>
  </si>
  <si>
    <t>SAMN10988101</t>
  </si>
  <si>
    <t>11957892254</t>
  </si>
  <si>
    <t>SRX5414907</t>
  </si>
  <si>
    <t>RNASeq-CMK_HAEMATOPOIETIC_AND_LYMPHOID_TISSUE</t>
  </si>
  <si>
    <t>CMK_HAEMATOPOIETIC_AND_LYMPHOID_TISSUE</t>
  </si>
  <si>
    <t>SRR8616144</t>
  </si>
  <si>
    <t>22275879866</t>
  </si>
  <si>
    <t>DSMZ:CML-T1</t>
  </si>
  <si>
    <t>SAMN10988485</t>
  </si>
  <si>
    <t>12430092165</t>
  </si>
  <si>
    <t>SRX5414906</t>
  </si>
  <si>
    <t>RNASeq-CMLT1_HAEMATOPOIETIC_AND_LYMPHOID_TISSUE</t>
  </si>
  <si>
    <t>CMLT1_HAEMATOPOIETIC_AND_LYMPHOID_TISSUE</t>
  </si>
  <si>
    <t>SRR8616145</t>
  </si>
  <si>
    <t>20745846218</t>
  </si>
  <si>
    <t>SAMN10987883</t>
  </si>
  <si>
    <t>11663146512</t>
  </si>
  <si>
    <t>COLO 201</t>
  </si>
  <si>
    <t>SRX5414905</t>
  </si>
  <si>
    <t>RNASeq-COLO201_LARGE_INTESTINE</t>
  </si>
  <si>
    <t>COLO201_LARGE_INTESTINE</t>
  </si>
  <si>
    <t>SRR8616146</t>
  </si>
  <si>
    <t>21242110526</t>
  </si>
  <si>
    <t>DSMZ:COLO-320</t>
  </si>
  <si>
    <t>SAMN10988542</t>
  </si>
  <si>
    <t>11971322209</t>
  </si>
  <si>
    <t>SRX5414904</t>
  </si>
  <si>
    <t>RNASeq-COLO320_LARGE_INTESTINE</t>
  </si>
  <si>
    <t>COLO320_LARGE_INTESTINE</t>
  </si>
  <si>
    <t>SRR8616147</t>
  </si>
  <si>
    <t>20263975622</t>
  </si>
  <si>
    <t>SAMN10988189</t>
  </si>
  <si>
    <t>10887095663</t>
  </si>
  <si>
    <t>SRX5414903</t>
  </si>
  <si>
    <t>RNASeq-SKNDZ_AUTONOMIC_GANGLIA</t>
  </si>
  <si>
    <t>SKNDZ_AUTONOMIC_GANGLIA</t>
  </si>
  <si>
    <t>SRR8616148</t>
  </si>
  <si>
    <t>20310599040</t>
  </si>
  <si>
    <t>SAMN10987620</t>
  </si>
  <si>
    <t>10722260034</t>
  </si>
  <si>
    <t>P31/FUJ</t>
  </si>
  <si>
    <t>SRX5414902</t>
  </si>
  <si>
    <t>RNASeq-P31FUJ_HAEMATOPOIETIC_AND_LYMPHOID_TISSUE</t>
  </si>
  <si>
    <t>P31FUJ_HAEMATOPOIETIC_AND_LYMPHOID_TISSUE</t>
  </si>
  <si>
    <t>SRR8616152</t>
  </si>
  <si>
    <t>19380354094</t>
  </si>
  <si>
    <t>ATCC:NCI-H69</t>
  </si>
  <si>
    <t>SAMN10988132</t>
  </si>
  <si>
    <t>9566171015</t>
  </si>
  <si>
    <t>SRX5414898</t>
  </si>
  <si>
    <t>RNASeq-NCIH69_LUNG</t>
  </si>
  <si>
    <t>NCIH69_LUNG</t>
  </si>
  <si>
    <t>SRR8616153</t>
  </si>
  <si>
    <t>17358247234</t>
  </si>
  <si>
    <t>SAMN10987641</t>
  </si>
  <si>
    <t>9218661555</t>
  </si>
  <si>
    <t>SRX5414897</t>
  </si>
  <si>
    <t>RNASeq-NCIH716_LARGE_INTESTINE</t>
  </si>
  <si>
    <t>NCIH716_LARGE_INTESTINE</t>
  </si>
  <si>
    <t>SRR8616156</t>
  </si>
  <si>
    <t>15808894104</t>
  </si>
  <si>
    <t>ATCC:NCI-H650</t>
  </si>
  <si>
    <t>SAMN10988027</t>
  </si>
  <si>
    <t>7834517589</t>
  </si>
  <si>
    <t>SRX5414894</t>
  </si>
  <si>
    <t>RNASeq-NCIH650_LUNG</t>
  </si>
  <si>
    <t>NCIH650_LUNG</t>
  </si>
  <si>
    <t>SRR8616157</t>
  </si>
  <si>
    <t>18296828922</t>
  </si>
  <si>
    <t>SAMN10988121</t>
  </si>
  <si>
    <t>9786920494</t>
  </si>
  <si>
    <t>SRX5414893</t>
  </si>
  <si>
    <t>RNASeq-NCIH660_PROSTATE</t>
  </si>
  <si>
    <t>NCIH660_PROSTATE</t>
  </si>
  <si>
    <t>SRR8616160</t>
  </si>
  <si>
    <t>15369392806</t>
  </si>
  <si>
    <t>ATCC:NCI-H524</t>
  </si>
  <si>
    <t>SAMN10988203</t>
  </si>
  <si>
    <t>7605787616</t>
  </si>
  <si>
    <t>SRX5414890</t>
  </si>
  <si>
    <t>RNASeq-NCIH524_LUNG</t>
  </si>
  <si>
    <t>NCIH524_LUNG</t>
  </si>
  <si>
    <t>SRR8616161</t>
  </si>
  <si>
    <t>16502864296</t>
  </si>
  <si>
    <t>ATCC:NCI-H526</t>
  </si>
  <si>
    <t>SAMN10988341</t>
  </si>
  <si>
    <t>8146833275</t>
  </si>
  <si>
    <t>SRX5414889</t>
  </si>
  <si>
    <t>RNASeq-NCIH526_LUNG</t>
  </si>
  <si>
    <t>NCIH526_LUNG</t>
  </si>
  <si>
    <t>SRR8616162</t>
  </si>
  <si>
    <t>21515164228</t>
  </si>
  <si>
    <t>ATCC:NCI-H596</t>
  </si>
  <si>
    <t>SAMN10988026</t>
  </si>
  <si>
    <t>11336357078</t>
  </si>
  <si>
    <t>SRX5414888</t>
  </si>
  <si>
    <t>RNASeq-NCIH596_LUNG</t>
  </si>
  <si>
    <t>NCIH596_LUNG</t>
  </si>
  <si>
    <t>SRR8616169</t>
  </si>
  <si>
    <t>19562008250</t>
  </si>
  <si>
    <t>ATCC:22Rv1</t>
  </si>
  <si>
    <t>SAMN10988315</t>
  </si>
  <si>
    <t>9998459406</t>
  </si>
  <si>
    <t>SRX5414881</t>
  </si>
  <si>
    <t>RNASeq-22RV1_PROSTATE</t>
  </si>
  <si>
    <t>22RV1_PROSTATE</t>
  </si>
  <si>
    <t>SRR8616170</t>
  </si>
  <si>
    <t>17446554362</t>
  </si>
  <si>
    <t>ATCC:639-V</t>
  </si>
  <si>
    <t>SAMN10989559</t>
  </si>
  <si>
    <t>8728693769</t>
  </si>
  <si>
    <t>SRX5414880</t>
  </si>
  <si>
    <t>RNASeq-639V_URINARY_TRACT</t>
  </si>
  <si>
    <t>639V_URINARY_TRACT</t>
  </si>
  <si>
    <t>SRR8616172</t>
  </si>
  <si>
    <t>18238856538</t>
  </si>
  <si>
    <t>SAMN10987658</t>
  </si>
  <si>
    <t>9033961984</t>
  </si>
  <si>
    <t>SRX5414878</t>
  </si>
  <si>
    <t>RNASeq-5637_URINARY_TRACT</t>
  </si>
  <si>
    <t>5637_URINARY_TRACT</t>
  </si>
  <si>
    <t>SRR8616174</t>
  </si>
  <si>
    <t>15979545118</t>
  </si>
  <si>
    <t>SAMN10987850</t>
  </si>
  <si>
    <t>8047160264</t>
  </si>
  <si>
    <t>SRX5414876</t>
  </si>
  <si>
    <t>RNASeq-HCC1954_BREAST</t>
  </si>
  <si>
    <t>HCC1954_BREAST</t>
  </si>
  <si>
    <t>SRR8616176</t>
  </si>
  <si>
    <t>18549767666</t>
  </si>
  <si>
    <t>DSMZ:HCC-15</t>
  </si>
  <si>
    <t>SAMN10987789</t>
  </si>
  <si>
    <t>9207212808</t>
  </si>
  <si>
    <t>SRX5414874</t>
  </si>
  <si>
    <t>RNASeq-HCC15_LUNG</t>
  </si>
  <si>
    <t>HCC15_LUNG</t>
  </si>
  <si>
    <t>SRR8616178</t>
  </si>
  <si>
    <t>17618862382</t>
  </si>
  <si>
    <t>KCLB:HCC-1833</t>
  </si>
  <si>
    <t>SAMN10988044</t>
  </si>
  <si>
    <t>9873110551</t>
  </si>
  <si>
    <t>HCC-1833</t>
  </si>
  <si>
    <t>SRX5414872</t>
  </si>
  <si>
    <t>RNASeq-HCC1833_LUNG</t>
  </si>
  <si>
    <t>HCC1833_LUNG</t>
  </si>
  <si>
    <t>SRR8616179</t>
  </si>
  <si>
    <t>18651137528</t>
  </si>
  <si>
    <t>ATCC:HCC1937</t>
  </si>
  <si>
    <t>SAMN10987920</t>
  </si>
  <si>
    <t>9194471664</t>
  </si>
  <si>
    <t>SRX5414871</t>
  </si>
  <si>
    <t>RNASeq-HCC1937_BREAST</t>
  </si>
  <si>
    <t>HCC1937_BREAST</t>
  </si>
  <si>
    <t>SRR8616180</t>
  </si>
  <si>
    <t>25516582632</t>
  </si>
  <si>
    <t>ATCC:HCC1500</t>
  </si>
  <si>
    <t>SAMN10988466</t>
  </si>
  <si>
    <t>14371130828</t>
  </si>
  <si>
    <t>SRX5414870</t>
  </si>
  <si>
    <t>RNASeq-HCC1500_BREAST</t>
  </si>
  <si>
    <t>HCC1500_BREAST</t>
  </si>
  <si>
    <t>SRR8616181</t>
  </si>
  <si>
    <t>19024780160</t>
  </si>
  <si>
    <t>SAMN10987921</t>
  </si>
  <si>
    <t>10633606586</t>
  </si>
  <si>
    <t>carcinoma (metaplastic_carcinoma)</t>
  </si>
  <si>
    <t>SRX5414869</t>
  </si>
  <si>
    <t>RNASeq-HCC1569_BREAST</t>
  </si>
  <si>
    <t>HCC1569_BREAST</t>
  </si>
  <si>
    <t>SRR8616183</t>
  </si>
  <si>
    <t>20437398682</t>
  </si>
  <si>
    <t>ATCC:HCC1599</t>
  </si>
  <si>
    <t>SAMN10988467</t>
  </si>
  <si>
    <t>11519423301</t>
  </si>
  <si>
    <t>SRX5414867</t>
  </si>
  <si>
    <t>RNASeq-HCC1599_BREAST</t>
  </si>
  <si>
    <t>HCC1599_BREAST</t>
  </si>
  <si>
    <t>SRR8616187</t>
  </si>
  <si>
    <t>24070128302</t>
  </si>
  <si>
    <t>ATCC:NCI-H1563</t>
  </si>
  <si>
    <t>SAMN10987885</t>
  </si>
  <si>
    <t>12668375728</t>
  </si>
  <si>
    <t>SRX5414863</t>
  </si>
  <si>
    <t>RNASeq-NCIH1563_LUNG</t>
  </si>
  <si>
    <t>NCIH1563_LUNG</t>
  </si>
  <si>
    <t>SRR8616188</t>
  </si>
  <si>
    <t>16387165362</t>
  </si>
  <si>
    <t>ATCC:NCI-H146</t>
  </si>
  <si>
    <t>SAMN10988324</t>
  </si>
  <si>
    <t>8093112266</t>
  </si>
  <si>
    <t>SRX5414862</t>
  </si>
  <si>
    <t>RNASeq-NCIH146_LUNG</t>
  </si>
  <si>
    <t>NCIH146_LUNG</t>
  </si>
  <si>
    <t>SRR8616190</t>
  </si>
  <si>
    <t>17252355198</t>
  </si>
  <si>
    <t>ATCC:NCI-H1568</t>
  </si>
  <si>
    <t>SAMN10987877</t>
  </si>
  <si>
    <t>8609418789</t>
  </si>
  <si>
    <t>SRX5414860</t>
  </si>
  <si>
    <t>RNASeq-NCIH1568_LUNG</t>
  </si>
  <si>
    <t>NCIH1568_LUNG</t>
  </si>
  <si>
    <t>SRR8616191</t>
  </si>
  <si>
    <t>14925497402</t>
  </si>
  <si>
    <t>ATCC:NCI-H1618</t>
  </si>
  <si>
    <t>SAMN10988122</t>
  </si>
  <si>
    <t>7442312508</t>
  </si>
  <si>
    <t>SRX5414859</t>
  </si>
  <si>
    <t>RNASeq-NCIH1618_LUNG</t>
  </si>
  <si>
    <t>NCIH1618_LUNG</t>
  </si>
  <si>
    <t>SRR8616193</t>
  </si>
  <si>
    <t>21719583986</t>
  </si>
  <si>
    <t>ATCC:CA46</t>
  </si>
  <si>
    <t>SAMN10987878</t>
  </si>
  <si>
    <t>12130841516</t>
  </si>
  <si>
    <t>SRX5415209</t>
  </si>
  <si>
    <t>RNASeq-CA46_HAEMATOPOIETIC_AND_LYMPHOID_TISSUE</t>
  </si>
  <si>
    <t>CA46_HAEMATOPOIETIC_AND_LYMPHOID_TISSUE</t>
  </si>
  <si>
    <t>SRR8616195</t>
  </si>
  <si>
    <t>16170449460</t>
  </si>
  <si>
    <t>SAMN10988308</t>
  </si>
  <si>
    <t>8663310938</t>
  </si>
  <si>
    <t>SRX5415207</t>
  </si>
  <si>
    <t>RNASeq-BT474_BREAST</t>
  </si>
  <si>
    <t>BT474_BREAST</t>
  </si>
  <si>
    <t>SRR8616198</t>
  </si>
  <si>
    <t>19812735296</t>
  </si>
  <si>
    <t>DSMZ:BV-173</t>
  </si>
  <si>
    <t>SAMN10988488</t>
  </si>
  <si>
    <t>11211731888</t>
  </si>
  <si>
    <t>SRX5415204</t>
  </si>
  <si>
    <t>RNASeq-BV173_HAEMATOPOIETIC_AND_LYMPHOID_TISSUE</t>
  </si>
  <si>
    <t>BV173_HAEMATOPOIETIC_AND_LYMPHOID_TISSUE</t>
  </si>
  <si>
    <t>SRR8616200</t>
  </si>
  <si>
    <t>17692319076</t>
  </si>
  <si>
    <t>ATCC:C2BBe1</t>
  </si>
  <si>
    <t>SAMN10987952</t>
  </si>
  <si>
    <t>8778965510</t>
  </si>
  <si>
    <t>SRX5415202</t>
  </si>
  <si>
    <t>RNASeq-C2BBE1_LARGE_INTESTINE</t>
  </si>
  <si>
    <t>C2BBE1_LARGE_INTESTINE</t>
  </si>
  <si>
    <t>SRR8616201</t>
  </si>
  <si>
    <t>17253365198</t>
  </si>
  <si>
    <t>ATCC:C32</t>
  </si>
  <si>
    <t>SAMN10988316</t>
  </si>
  <si>
    <t>9157396706</t>
  </si>
  <si>
    <t>SRX5415201</t>
  </si>
  <si>
    <t>RNASeq-C32_SKIN</t>
  </si>
  <si>
    <t>C32_SKIN</t>
  </si>
  <si>
    <t>SRR8616202</t>
  </si>
  <si>
    <t>10470607986</t>
  </si>
  <si>
    <t>SAMN10989599</t>
  </si>
  <si>
    <t>4849371632</t>
  </si>
  <si>
    <t>C8166</t>
  </si>
  <si>
    <t>SRX5415200</t>
  </si>
  <si>
    <t>RNASeq-C8166_HAEMATOPOIETIC_AND_LYMPHOID_TISSUE</t>
  </si>
  <si>
    <t>C8166_HAEMATOPOIETIC_AND_LYMPHOID_TISSUE</t>
  </si>
  <si>
    <t>SRR8616203</t>
  </si>
  <si>
    <t>12225966978</t>
  </si>
  <si>
    <t>ATCC:Hs 172.T</t>
  </si>
  <si>
    <t>SAMN10988444</t>
  </si>
  <si>
    <t>5921791487</t>
  </si>
  <si>
    <t>Hs 172.T</t>
  </si>
  <si>
    <t>SRX5415199</t>
  </si>
  <si>
    <t>RNASeq-HS172T_FIBROBLAST</t>
  </si>
  <si>
    <t>HS172T_FIBROBLAST</t>
  </si>
  <si>
    <t>SRR8616211</t>
  </si>
  <si>
    <t>17467028678</t>
  </si>
  <si>
    <t>SAMN10987602</t>
  </si>
  <si>
    <t>8545445484</t>
  </si>
  <si>
    <t>SRX5415191</t>
  </si>
  <si>
    <t>RNASeq-HOS_BONE</t>
  </si>
  <si>
    <t>HOS_BONE</t>
  </si>
  <si>
    <t>SRR8616213</t>
  </si>
  <si>
    <t>18674012008</t>
  </si>
  <si>
    <t>SAMN10988395</t>
  </si>
  <si>
    <t>9971797726</t>
  </si>
  <si>
    <t>SRX5415189</t>
  </si>
  <si>
    <t>RNASeq-EWS502_BONE</t>
  </si>
  <si>
    <t>EWS502_BONE</t>
  </si>
  <si>
    <t>SRR8616215</t>
  </si>
  <si>
    <t>14494665338</t>
  </si>
  <si>
    <t>SAMN10987898</t>
  </si>
  <si>
    <t>7290085250</t>
  </si>
  <si>
    <t>SRX5415187</t>
  </si>
  <si>
    <t>RNASeq-FADU_UPPER_AERODIGESTIVE_TRACT</t>
  </si>
  <si>
    <t>FADU_UPPER_AERODIGESTIVE_TRACT</t>
  </si>
  <si>
    <t>SRR8616219</t>
  </si>
  <si>
    <t>17324421930</t>
  </si>
  <si>
    <t>SAMN10988289</t>
  </si>
  <si>
    <t>8602957005</t>
  </si>
  <si>
    <t>SRX5415183</t>
  </si>
  <si>
    <t>RNASeq-ESS1_ENDOMETRIUM</t>
  </si>
  <si>
    <t>ESS1_ENDOMETRIUM</t>
  </si>
  <si>
    <t>SRR8615480</t>
  </si>
  <si>
    <t>19077068668</t>
  </si>
  <si>
    <t>Academic Lab</t>
  </si>
  <si>
    <t>SAMN10988255</t>
  </si>
  <si>
    <t>10219189435</t>
  </si>
  <si>
    <t>SRX5414273</t>
  </si>
  <si>
    <t>RNASeq-L33_PANCREAS</t>
  </si>
  <si>
    <t>L33_PANCREAS</t>
  </si>
  <si>
    <t>SRR8615328</t>
  </si>
  <si>
    <t>15281912666</t>
  </si>
  <si>
    <t>SAMN10988148</t>
  </si>
  <si>
    <t>7484447620</t>
  </si>
  <si>
    <t>Hs 840.T</t>
  </si>
  <si>
    <t>other (papilloma)</t>
  </si>
  <si>
    <t>benign_neoplasia</t>
  </si>
  <si>
    <t>SRX5414425</t>
  </si>
  <si>
    <t>RNASeq-HS840T_FIBROBLAST</t>
  </si>
  <si>
    <t>HS840T_FIBROBLAST</t>
  </si>
  <si>
    <t>SRR8615873</t>
  </si>
  <si>
    <t>15091312132</t>
  </si>
  <si>
    <t>ECACC:OV7</t>
  </si>
  <si>
    <t>SAMN10988013</t>
  </si>
  <si>
    <t>7553881380</t>
  </si>
  <si>
    <t>OV7</t>
  </si>
  <si>
    <t>SRX5415177</t>
  </si>
  <si>
    <t>RNASeq-OV7_OVARY</t>
  </si>
  <si>
    <t>OV7_OVARY</t>
  </si>
  <si>
    <t>SRR8616069</t>
  </si>
  <si>
    <t>14185006610</t>
  </si>
  <si>
    <t>DSMZ:MOLM-13</t>
  </si>
  <si>
    <t>SAMN10988379</t>
  </si>
  <si>
    <t>7147629597</t>
  </si>
  <si>
    <t>SRX5414981</t>
  </si>
  <si>
    <t>RNASeq-MOLM13_HAEMATOPOIETIC_AND_LYMPHOID_TISSUE</t>
  </si>
  <si>
    <t>MOLM13_HAEMATOPOIETIC_AND_LYMPHOID_TISSUE</t>
  </si>
  <si>
    <t>SRR8618300</t>
  </si>
  <si>
    <t>7981472612</t>
  </si>
  <si>
    <t>DSMZ:VM-CUB1</t>
  </si>
  <si>
    <t>SAMN10988492</t>
  </si>
  <si>
    <t>3734214672</t>
  </si>
  <si>
    <t>VM-CUB1</t>
  </si>
  <si>
    <t>SRX5417216</t>
  </si>
  <si>
    <t>RNASeq-VMCUB1_URINARY_TRACT</t>
  </si>
  <si>
    <t>VMCUB1_URINARY_TRACT</t>
  </si>
  <si>
    <t>SRR8618301</t>
  </si>
  <si>
    <t>12039337966</t>
  </si>
  <si>
    <t>ATCC:ZR-75-1</t>
  </si>
  <si>
    <t>SAMN10988134</t>
  </si>
  <si>
    <t>5730856855</t>
  </si>
  <si>
    <t>SRX5417215</t>
  </si>
  <si>
    <t>RNASeq-ZR751_BREAST</t>
  </si>
  <si>
    <t>ZR751_BREAST</t>
  </si>
  <si>
    <t>SRR8618302</t>
  </si>
  <si>
    <t>13775598464</t>
  </si>
  <si>
    <t>SAMN10987974</t>
  </si>
  <si>
    <t>6645802365</t>
  </si>
  <si>
    <t>SRX5417214</t>
  </si>
  <si>
    <t>RNASeq-WM983B_SKIN</t>
  </si>
  <si>
    <t>WM983B_SKIN</t>
  </si>
  <si>
    <t>SRR8618303</t>
  </si>
  <si>
    <t>11509818398</t>
  </si>
  <si>
    <t>SAMN10987992</t>
  </si>
  <si>
    <t>5545350448</t>
  </si>
  <si>
    <t>SRX5417213</t>
  </si>
  <si>
    <t>RNASeq-WM88_SKIN</t>
  </si>
  <si>
    <t>WM88_SKIN</t>
  </si>
  <si>
    <t>SRR8618304</t>
  </si>
  <si>
    <t>16492482506</t>
  </si>
  <si>
    <t>SAMN10988534</t>
  </si>
  <si>
    <t>8291017371</t>
  </si>
  <si>
    <t>SRX5417212</t>
  </si>
  <si>
    <t>RNASeq-ZR7530_BREAST</t>
  </si>
  <si>
    <t>ZR7530_BREAST</t>
  </si>
  <si>
    <t>SRR8618305</t>
  </si>
  <si>
    <t>27508630276</t>
  </si>
  <si>
    <t>ATCC:VCaP</t>
  </si>
  <si>
    <t>SAMN10988209</t>
  </si>
  <si>
    <t>13991231805</t>
  </si>
  <si>
    <t>SRX5417211</t>
  </si>
  <si>
    <t>RNASeq-VCAP_PROSTATE</t>
  </si>
  <si>
    <t>VCAP_PROSTATE</t>
  </si>
  <si>
    <t>SRR8618306</t>
  </si>
  <si>
    <t>12849129908</t>
  </si>
  <si>
    <t>DSMZ:YAPC</t>
  </si>
  <si>
    <t>SAMN10988032</t>
  </si>
  <si>
    <t>6177272611</t>
  </si>
  <si>
    <t>SRX5417210</t>
  </si>
  <si>
    <t>RNASeq-YAPC_PANCREAS</t>
  </si>
  <si>
    <t>YAPC_PANCREAS</t>
  </si>
  <si>
    <t>SRR8618307</t>
  </si>
  <si>
    <t>10002189580</t>
  </si>
  <si>
    <t>DSMZ:WSU-DLCL2</t>
  </si>
  <si>
    <t>SAMN10989570</t>
  </si>
  <si>
    <t>4696713405</t>
  </si>
  <si>
    <t>SRX5417209</t>
  </si>
  <si>
    <t>RNASeq-WSUDLCL2_HAEMATOPOIETIC_AND_LYMPHOID_TISSUE</t>
  </si>
  <si>
    <t>WSUDLCL2_HAEMATOPOIETIC_AND_LYMPHOID_TISSUE</t>
  </si>
  <si>
    <t>SRR8618308</t>
  </si>
  <si>
    <t>9297528906</t>
  </si>
  <si>
    <t>KCLB:YD-15</t>
  </si>
  <si>
    <t>SAMN10987726</t>
  </si>
  <si>
    <t>4372185733</t>
  </si>
  <si>
    <t>SRX5417208</t>
  </si>
  <si>
    <t>RNASeq-YD15_SALIVARY_GLAND</t>
  </si>
  <si>
    <t>YD15_SALIVARY_GLAND</t>
  </si>
  <si>
    <t>SRR8618309</t>
  </si>
  <si>
    <t>10874760698</t>
  </si>
  <si>
    <t>KCLB:YD-10B</t>
  </si>
  <si>
    <t>SAMN10987734</t>
  </si>
  <si>
    <t>5272969612</t>
  </si>
  <si>
    <t>SRX5417207</t>
  </si>
  <si>
    <t>RNASeq-YD10B_UPPER_AERODIGESTIVE_TRACT</t>
  </si>
  <si>
    <t>YD10B_UPPER_AERODIGESTIVE_TRACT</t>
  </si>
  <si>
    <t>SRR8618310</t>
  </si>
  <si>
    <t>13642447134</t>
  </si>
  <si>
    <t>KCLB:YD-8</t>
  </si>
  <si>
    <t>SAMN10988082</t>
  </si>
  <si>
    <t>6742274731</t>
  </si>
  <si>
    <t>YD-8</t>
  </si>
  <si>
    <t>SRX5417206</t>
  </si>
  <si>
    <t>RNASeq-YD8_UPPER_AERODIGESTIVE_TRACT</t>
  </si>
  <si>
    <t>YD8_UPPER_AERODIGESTIVE_TRACT</t>
  </si>
  <si>
    <t>SRR8618311</t>
  </si>
  <si>
    <t>9500491828</t>
  </si>
  <si>
    <t>KCLB:YD-38</t>
  </si>
  <si>
    <t>SAMN10988077</t>
  </si>
  <si>
    <t>4495457134</t>
  </si>
  <si>
    <t>SRX5417205</t>
  </si>
  <si>
    <t>RNASeq-YD38_UPPER_AERODIGESTIVE_TRACT</t>
  </si>
  <si>
    <t>YD38_UPPER_AERODIGESTIVE_TRACT</t>
  </si>
  <si>
    <t>SRR8618312</t>
  </si>
  <si>
    <t>15490302734</t>
  </si>
  <si>
    <t>SAMN10988288</t>
  </si>
  <si>
    <t>7730136450</t>
  </si>
  <si>
    <t>YKG1</t>
  </si>
  <si>
    <t>SRX5417204</t>
  </si>
  <si>
    <t>RNASeq-YKG1_CENTRAL_NERVOUS_SYSTEM</t>
  </si>
  <si>
    <t>YKG1_CENTRAL_NERVOUS_SYSTEM</t>
  </si>
  <si>
    <t>SRR8618313</t>
  </si>
  <si>
    <t>9557985520</t>
  </si>
  <si>
    <t>SAMN10987935</t>
  </si>
  <si>
    <t>4531611361</t>
  </si>
  <si>
    <t>SRX5417203</t>
  </si>
  <si>
    <t>RNASeq-YH13_CENTRAL_NERVOUS_SYSTEM</t>
  </si>
  <si>
    <t>YH13_CENTRAL_NERVOUS_SYSTEM</t>
  </si>
  <si>
    <t>SRR8618314</t>
  </si>
  <si>
    <t>9467302872</t>
  </si>
  <si>
    <t>ATCC:WM-266-4</t>
  </si>
  <si>
    <t>SAMN10988367</t>
  </si>
  <si>
    <t>4431507310</t>
  </si>
  <si>
    <t>SRX5417202</t>
  </si>
  <si>
    <t>RNASeq-WM2664_SKIN</t>
  </si>
  <si>
    <t>WM2664_SKIN</t>
  </si>
  <si>
    <t>SRR8618315</t>
  </si>
  <si>
    <t>15732031690</t>
  </si>
  <si>
    <t>SAMN10988252</t>
  </si>
  <si>
    <t>7711539104</t>
  </si>
  <si>
    <t>SRX5417201</t>
  </si>
  <si>
    <t>RNASeq-VMRCRCZ_KIDNEY</t>
  </si>
  <si>
    <t>VMRCRCZ_KIDNEY</t>
  </si>
  <si>
    <t>SRR8618316</t>
  </si>
  <si>
    <t>21457782088</t>
  </si>
  <si>
    <t>WISTAR</t>
  </si>
  <si>
    <t>SAMN10987990</t>
  </si>
  <si>
    <t>10730015318</t>
  </si>
  <si>
    <t>SRX5417200</t>
  </si>
  <si>
    <t>RNASeq-WM1799_SKIN</t>
  </si>
  <si>
    <t>WM1799_SKIN</t>
  </si>
  <si>
    <t>SRR8618317</t>
  </si>
  <si>
    <t>10605259772</t>
  </si>
  <si>
    <t>SAMN10987862</t>
  </si>
  <si>
    <t>5087008340</t>
  </si>
  <si>
    <t>SRX5417199</t>
  </si>
  <si>
    <t>RNASeq-VMRCRCW_KIDNEY</t>
  </si>
  <si>
    <t>VMRCRCW_KIDNEY</t>
  </si>
  <si>
    <t>SRR8618318</t>
  </si>
  <si>
    <t>19341981366</t>
  </si>
  <si>
    <t>SAMN10987773</t>
  </si>
  <si>
    <t>9583445609</t>
  </si>
  <si>
    <t>SRX5417198</t>
  </si>
  <si>
    <t>RNASeq-WM115_SKIN</t>
  </si>
  <si>
    <t>WM115_SKIN</t>
  </si>
  <si>
    <t>SRR8618319</t>
  </si>
  <si>
    <t>18326067816</t>
  </si>
  <si>
    <t>SAMN10987987</t>
  </si>
  <si>
    <t>9011741343</t>
  </si>
  <si>
    <t>SRX5417197</t>
  </si>
  <si>
    <t>RNASeq-WM793_SKIN</t>
  </si>
  <si>
    <t>WM793_SKIN</t>
  </si>
  <si>
    <t>SRR8615400</t>
  </si>
  <si>
    <t>16583580870</t>
  </si>
  <si>
    <t>SAMN10988417</t>
  </si>
  <si>
    <t>8833610571</t>
  </si>
  <si>
    <t>LN-340</t>
  </si>
  <si>
    <t>SRX5414353</t>
  </si>
  <si>
    <t>RNASeq-LN340_CENTRAL_NERVOUS_SYSTEM</t>
  </si>
  <si>
    <t>LN340_CENTRAL_NERVOUS_SYSTEM</t>
  </si>
  <si>
    <t>SRR8616027</t>
  </si>
  <si>
    <t>23536643070</t>
  </si>
  <si>
    <t>KCLB:SNU-620</t>
  </si>
  <si>
    <t>SAMN10987759</t>
  </si>
  <si>
    <t>12632036835</t>
  </si>
  <si>
    <t>SRX5415023</t>
  </si>
  <si>
    <t>RNASeq-SNU620_STOMACH</t>
  </si>
  <si>
    <t>SNU620_STOMACH</t>
  </si>
  <si>
    <t>SRR8615578</t>
  </si>
  <si>
    <t>10801936870</t>
  </si>
  <si>
    <t>ATCC:MDA-MB-468</t>
  </si>
  <si>
    <t>SAMN10988340</t>
  </si>
  <si>
    <t>5115681324</t>
  </si>
  <si>
    <t>SRX5414822</t>
  </si>
  <si>
    <t>RNASeq-MDAMB468_BREAST</t>
  </si>
  <si>
    <t>MDAMB468_BREAST</t>
  </si>
  <si>
    <t>SRR8615260</t>
  </si>
  <si>
    <t>17407564726</t>
  </si>
  <si>
    <t>ATCC:NCI-H1975</t>
  </si>
  <si>
    <t>SAMN10988259</t>
  </si>
  <si>
    <t>9316763692</t>
  </si>
  <si>
    <t>SRX5414493</t>
  </si>
  <si>
    <t>RNASeq-NCIH1975_LUNG</t>
  </si>
  <si>
    <t>NCIH1975_LUNG</t>
  </si>
  <si>
    <t>SRR8615395</t>
  </si>
  <si>
    <t>13721554778</t>
  </si>
  <si>
    <t>JCRB:LU65</t>
  </si>
  <si>
    <t>SAMN10987648</t>
  </si>
  <si>
    <t>6555404662</t>
  </si>
  <si>
    <t>LU65</t>
  </si>
  <si>
    <t>SRX5414358</t>
  </si>
  <si>
    <t>RNASeq-LU65_LUNG</t>
  </si>
  <si>
    <t>LU65_LUNG</t>
  </si>
  <si>
    <t>SRR8615457</t>
  </si>
  <si>
    <t>17405335454</t>
  </si>
  <si>
    <t>DSMZ:HCC-366</t>
  </si>
  <si>
    <t>SAMN10988035</t>
  </si>
  <si>
    <t>8611133332</t>
  </si>
  <si>
    <t>SRX5414296</t>
  </si>
  <si>
    <t>RNASeq-HCC366_LUNG</t>
  </si>
  <si>
    <t>HCC366_LUNG</t>
  </si>
  <si>
    <t>SRR8615290</t>
  </si>
  <si>
    <t>22641786706</t>
  </si>
  <si>
    <t>SAMN10988346</t>
  </si>
  <si>
    <t>11284085470</t>
  </si>
  <si>
    <t>SRX5414463</t>
  </si>
  <si>
    <t>RNASeq-EFO21_OVARY</t>
  </si>
  <si>
    <t>EFO21_OVARY</t>
  </si>
  <si>
    <t>SRR8616071</t>
  </si>
  <si>
    <t>16096241932</t>
  </si>
  <si>
    <t>SAMN10987824</t>
  </si>
  <si>
    <t>7620611326</t>
  </si>
  <si>
    <t>SRX5414979</t>
  </si>
  <si>
    <t>RNASeq-KPNSI9S_AUTONOMIC_GANGLIA</t>
  </si>
  <si>
    <t>KPNSI9S_AUTONOMIC_GANGLIA</t>
  </si>
  <si>
    <t>SRR8615346</t>
  </si>
  <si>
    <t>16390251922</t>
  </si>
  <si>
    <t>DSMZ:NALM-6</t>
  </si>
  <si>
    <t>SAMN10988491</t>
  </si>
  <si>
    <t>8723027229</t>
  </si>
  <si>
    <t>SRX5414407</t>
  </si>
  <si>
    <t>RNASeq-NALM6_HAEMATOPOIETIC_AND_LYMPHOID_TISSUE</t>
  </si>
  <si>
    <t>NALM6_HAEMATOPOIETIC_AND_LYMPHOID_TISSUE</t>
  </si>
  <si>
    <t>SRR8615258</t>
  </si>
  <si>
    <t>16425596266</t>
  </si>
  <si>
    <t>ATCC:NCI-H2009</t>
  </si>
  <si>
    <t>SAMN10988519</t>
  </si>
  <si>
    <t>8228424417</t>
  </si>
  <si>
    <t>SRX5414495</t>
  </si>
  <si>
    <t>RNASeq-NCIH2009_LUNG</t>
  </si>
  <si>
    <t>NCIH2009_LUNG</t>
  </si>
  <si>
    <t>SRR8615842</t>
  </si>
  <si>
    <t>17320536258</t>
  </si>
  <si>
    <t>SAMN10988103</t>
  </si>
  <si>
    <t>8482573671</t>
  </si>
  <si>
    <t>SRX5414558</t>
  </si>
  <si>
    <t>RNASeq-IMR32_AUTONOMIC_GANGLIA</t>
  </si>
  <si>
    <t>IMR32_AUTONOMIC_GANGLIA</t>
  </si>
  <si>
    <t>SRR8616036</t>
  </si>
  <si>
    <t>79</t>
  </si>
  <si>
    <t>15027301564</t>
  </si>
  <si>
    <t>DSMZ:KYSE-270</t>
  </si>
  <si>
    <t>SAMN10987933</t>
  </si>
  <si>
    <t>7120352253</t>
  </si>
  <si>
    <t>SRX5415014</t>
  </si>
  <si>
    <t>RNASeq-KYSE270_OESOPHAGUS</t>
  </si>
  <si>
    <t>KYSE270_OESOPHAGUS</t>
  </si>
  <si>
    <t>SRR8615385</t>
  </si>
  <si>
    <t>19727520586</t>
  </si>
  <si>
    <t>SAMN10987916</t>
  </si>
  <si>
    <t>10992713536</t>
  </si>
  <si>
    <t>SRX5414368</t>
  </si>
  <si>
    <t>RNASeq-GDM1_HAEMATOPOIETIC_AND_LYMPHOID_TISSUE</t>
  </si>
  <si>
    <t>GDM1_HAEMATOPOIETIC_AND_LYMPHOID_TISSUE</t>
  </si>
  <si>
    <t>SRR8615473</t>
  </si>
  <si>
    <t>16926656458</t>
  </si>
  <si>
    <t>KCLB:SNU-840</t>
  </si>
  <si>
    <t>SAMN10988093</t>
  </si>
  <si>
    <t>8511298441</t>
  </si>
  <si>
    <t>carcinoma (Brenner_tumour)</t>
  </si>
  <si>
    <t>SRX5414280</t>
  </si>
  <si>
    <t>RNASeq-SNU840_OVARY</t>
  </si>
  <si>
    <t>SNU840_OVARY</t>
  </si>
  <si>
    <t>SRR8615783</t>
  </si>
  <si>
    <t>19953864010</t>
  </si>
  <si>
    <t>SAMN10988123</t>
  </si>
  <si>
    <t>9757111040</t>
  </si>
  <si>
    <t>Hs 675.T</t>
  </si>
  <si>
    <t>SRX5414617</t>
  </si>
  <si>
    <t>RNASeq-HS675T_FIBROBLAST</t>
  </si>
  <si>
    <t>HS675T_FIBROBLAST</t>
  </si>
  <si>
    <t>SRR8615494</t>
  </si>
  <si>
    <t>12162550694</t>
  </si>
  <si>
    <t>DSMZ:IPC-298</t>
  </si>
  <si>
    <t>SAMN10988211</t>
  </si>
  <si>
    <t>6106759610</t>
  </si>
  <si>
    <t>SRX5414259</t>
  </si>
  <si>
    <t>RNASeq-IPC298_SKIN</t>
  </si>
  <si>
    <t>IPC298_SKIN</t>
  </si>
  <si>
    <t>SRR8615821</t>
  </si>
  <si>
    <t>17583586516</t>
  </si>
  <si>
    <t>SAMN10988522</t>
  </si>
  <si>
    <t>8778066144</t>
  </si>
  <si>
    <t>SRX5414579</t>
  </si>
  <si>
    <t>RNASeq-HCC1419_BREAST</t>
  </si>
  <si>
    <t>HCC1419_BREAST</t>
  </si>
  <si>
    <t>SRR8615941</t>
  </si>
  <si>
    <t>17798150108</t>
  </si>
  <si>
    <t>SAMN10987826</t>
  </si>
  <si>
    <t>9529879369</t>
  </si>
  <si>
    <t>SRX5415109</t>
  </si>
  <si>
    <t>RNASeq-KMS34_HAEMATOPOIETIC_AND_LYMPHOID_TISSUE</t>
  </si>
  <si>
    <t>KMS34_HAEMATOPOIETIC_AND_LYMPHOID_TISSUE</t>
  </si>
  <si>
    <t>SRR8615846</t>
  </si>
  <si>
    <t>19755241248</t>
  </si>
  <si>
    <t>SAMN10988387</t>
  </si>
  <si>
    <t>9730372244</t>
  </si>
  <si>
    <t>SRX5414554</t>
  </si>
  <si>
    <t>RNASeq-IGR37_SKIN</t>
  </si>
  <si>
    <t>IGR37_SKIN</t>
  </si>
  <si>
    <t>SRR8616022</t>
  </si>
  <si>
    <t>10725406140</t>
  </si>
  <si>
    <t>KCLB:SNU-81</t>
  </si>
  <si>
    <t>SAMN10988062</t>
  </si>
  <si>
    <t>5137571800</t>
  </si>
  <si>
    <t>SRX5415028</t>
  </si>
  <si>
    <t>RNASeq-SNU81_LARGE_INTESTINE</t>
  </si>
  <si>
    <t>SNU81_LARGE_INTESTINE</t>
  </si>
  <si>
    <t>SRR8615841</t>
  </si>
  <si>
    <t>17714982466</t>
  </si>
  <si>
    <t>SAMN10988365</t>
  </si>
  <si>
    <t>8887758411</t>
  </si>
  <si>
    <t>IM95</t>
  </si>
  <si>
    <t>carcinoma (intestinal_adenocarcinoma)</t>
  </si>
  <si>
    <t>SRX5414559</t>
  </si>
  <si>
    <t>RNASeq-IM95_STOMACH</t>
  </si>
  <si>
    <t>IM95_STOMACH</t>
  </si>
  <si>
    <t>SRR8615886</t>
  </si>
  <si>
    <t>17122392236</t>
  </si>
  <si>
    <t>SAMN10987618</t>
  </si>
  <si>
    <t>8358767663</t>
  </si>
  <si>
    <t>Hs 895.T</t>
  </si>
  <si>
    <t>SRX5415164</t>
  </si>
  <si>
    <t>RNASeq-HS895T_FIBROBLAST</t>
  </si>
  <si>
    <t>HS895T_FIBROBLAST</t>
  </si>
  <si>
    <t>SRR8615238</t>
  </si>
  <si>
    <t>14955530560</t>
  </si>
  <si>
    <t>SAMN10987991</t>
  </si>
  <si>
    <t>7026945192</t>
  </si>
  <si>
    <t>MeWo</t>
  </si>
  <si>
    <t>SRX5414515</t>
  </si>
  <si>
    <t>RNASeq-MEWO_SKIN</t>
  </si>
  <si>
    <t>MEWO_SKIN</t>
  </si>
  <si>
    <t>SRR8615450</t>
  </si>
  <si>
    <t>20087577708</t>
  </si>
  <si>
    <t>JHSF</t>
  </si>
  <si>
    <t>SAMN10988359</t>
  </si>
  <si>
    <t>10341223212</t>
  </si>
  <si>
    <t>SRX5414303</t>
  </si>
  <si>
    <t>RNASeq-NUGC3_STOMACH</t>
  </si>
  <si>
    <t>NUGC3_STOMACH</t>
  </si>
  <si>
    <t>SRR8615713</t>
  </si>
  <si>
    <t>13615420746</t>
  </si>
  <si>
    <t>DSMZ:JURL-MK1</t>
  </si>
  <si>
    <t>SAMN10988501</t>
  </si>
  <si>
    <t>6417093046</t>
  </si>
  <si>
    <t>SRX5414687</t>
  </si>
  <si>
    <t>RNASeq-JURLMK1_HAEMATOPOIETIC_AND_LYMPHOID_TISSUE</t>
  </si>
  <si>
    <t>JURLMK1_HAEMATOPOIETIC_AND_LYMPHOID_TISSUE</t>
  </si>
  <si>
    <t>SRR8615896</t>
  </si>
  <si>
    <t>11308265828</t>
  </si>
  <si>
    <t>ATCC:U266B1</t>
  </si>
  <si>
    <t>SAMN10987866</t>
  </si>
  <si>
    <t>5400383139</t>
  </si>
  <si>
    <t>SRX5415154</t>
  </si>
  <si>
    <t>RNASeq-U266B1_HAEMATOPOIETIC_AND_LYMPHOID_TISSUE</t>
  </si>
  <si>
    <t>U266B1_HAEMATOPOIETIC_AND_LYMPHOID_TISSUE</t>
  </si>
  <si>
    <t>SRR8616111</t>
  </si>
  <si>
    <t>21381008756</t>
  </si>
  <si>
    <t>SAMN10987779</t>
  </si>
  <si>
    <t>11278341998</t>
  </si>
  <si>
    <t>SRX5414939</t>
  </si>
  <si>
    <t>RNASeq-NCIH2228_LUNG</t>
  </si>
  <si>
    <t>NCIH2228_LUNG</t>
  </si>
  <si>
    <t>SRR8615959</t>
  </si>
  <si>
    <t>20371574154</t>
  </si>
  <si>
    <t>DSMZ:DAN-G</t>
  </si>
  <si>
    <t>SAMN10987807</t>
  </si>
  <si>
    <t>10170936344</t>
  </si>
  <si>
    <t>SRX5415091</t>
  </si>
  <si>
    <t>RNASeq-DANG_PANCREAS</t>
  </si>
  <si>
    <t>DANG_PANCREAS</t>
  </si>
  <si>
    <t>SRR8615682</t>
  </si>
  <si>
    <t>16952460948</t>
  </si>
  <si>
    <t>ATCC:SK-HEP-1</t>
  </si>
  <si>
    <t>SAMN10988022</t>
  </si>
  <si>
    <t>8529805672</t>
  </si>
  <si>
    <t>SRX5414718</t>
  </si>
  <si>
    <t>RNASeq-SKHEP1_LIVER</t>
  </si>
  <si>
    <t>SKHEP1_LIVER</t>
  </si>
  <si>
    <t>SRR8615486</t>
  </si>
  <si>
    <t>15190318392</t>
  </si>
  <si>
    <t>DSMZ:L-428</t>
  </si>
  <si>
    <t>SAMN10988569</t>
  </si>
  <si>
    <t>7170087913</t>
  </si>
  <si>
    <t>SRX5414267</t>
  </si>
  <si>
    <t>RNASeq-L428_HAEMATOPOIETIC_AND_LYMPHOID_TISSUE</t>
  </si>
  <si>
    <t>L428_HAEMATOPOIETIC_AND_LYMPHOID_TISSUE</t>
  </si>
  <si>
    <t>SRR8615274</t>
  </si>
  <si>
    <t>22082180450</t>
  </si>
  <si>
    <t>RIKEN:EC-GI-10</t>
  </si>
  <si>
    <t>SAMN10987728</t>
  </si>
  <si>
    <t>12377733102</t>
  </si>
  <si>
    <t>SRX5414479</t>
  </si>
  <si>
    <t>RNASeq-ECGI10_OESOPHAGUS</t>
  </si>
  <si>
    <t>ECGI10_OESOPHAGUS</t>
  </si>
  <si>
    <t>SRR8615766</t>
  </si>
  <si>
    <t>15590012358</t>
  </si>
  <si>
    <t>ATCC:MDA-MB-175-VII</t>
  </si>
  <si>
    <t>SAMN10987665</t>
  </si>
  <si>
    <t>7362303645</t>
  </si>
  <si>
    <t>SRX5414634</t>
  </si>
  <si>
    <t>RNASeq-MDAMB175VII_BREAST</t>
  </si>
  <si>
    <t>MDAMB175VII_BREAST</t>
  </si>
  <si>
    <t>SRR8615799</t>
  </si>
  <si>
    <t>22148341914</t>
  </si>
  <si>
    <t>ATCC:NCI-H520</t>
  </si>
  <si>
    <t>SAMN10987782</t>
  </si>
  <si>
    <t>11671295488</t>
  </si>
  <si>
    <t>SRX5414601</t>
  </si>
  <si>
    <t>RNASeq-NCIH520_LUNG</t>
  </si>
  <si>
    <t>NCIH520_LUNG</t>
  </si>
  <si>
    <t>SRR8616115</t>
  </si>
  <si>
    <t>12905034014</t>
  </si>
  <si>
    <t>DSMZ:LCLC-103H</t>
  </si>
  <si>
    <t>SAMN10988564</t>
  </si>
  <si>
    <t>6131899346</t>
  </si>
  <si>
    <t>SRX5414935</t>
  </si>
  <si>
    <t>RNASeq-LCLC103H_LUNG</t>
  </si>
  <si>
    <t>LCLC103H_LUNG</t>
  </si>
  <si>
    <t>SRR8615822</t>
  </si>
  <si>
    <t>17200548056</t>
  </si>
  <si>
    <t>ATCC:HCC1395</t>
  </si>
  <si>
    <t>SAMN10987926</t>
  </si>
  <si>
    <t>9077021207</t>
  </si>
  <si>
    <t>SRX5414578</t>
  </si>
  <si>
    <t>RNASeq-HCC1395_BREAST</t>
  </si>
  <si>
    <t>HCC1395_BREAST</t>
  </si>
  <si>
    <t>SRR8615827</t>
  </si>
  <si>
    <t>20132106790</t>
  </si>
  <si>
    <t>RIKEN:TE-10</t>
  </si>
  <si>
    <t>SAMN10987688</t>
  </si>
  <si>
    <t>9559038027</t>
  </si>
  <si>
    <t>SRX5414573</t>
  </si>
  <si>
    <t>RNASeq-TE10_OESOPHAGUS</t>
  </si>
  <si>
    <t>TE10_OESOPHAGUS</t>
  </si>
  <si>
    <t>SRR8615843</t>
  </si>
  <si>
    <t>17859998670</t>
  </si>
  <si>
    <t>DSMZ:IGR-39</t>
  </si>
  <si>
    <t>SAMN10988096</t>
  </si>
  <si>
    <t>8199521183</t>
  </si>
  <si>
    <t>SRX5414557</t>
  </si>
  <si>
    <t>RNASeq-IGR39_SKIN</t>
  </si>
  <si>
    <t>IGR39_SKIN</t>
  </si>
  <si>
    <t>SRR8615847</t>
  </si>
  <si>
    <t>17897567842</t>
  </si>
  <si>
    <t>SAMN10988182</t>
  </si>
  <si>
    <t>8772942273</t>
  </si>
  <si>
    <t>HuTu 80</t>
  </si>
  <si>
    <t>SRX5414553</t>
  </si>
  <si>
    <t>RNASeq-HUTU80_SMALL_INTESTINE</t>
  </si>
  <si>
    <t>HUTU80_SMALL_INTESTINE</t>
  </si>
  <si>
    <t>small_intestine</t>
  </si>
  <si>
    <t>SRR8615491</t>
  </si>
  <si>
    <t>17334818466</t>
  </si>
  <si>
    <t>SAMN10988414</t>
  </si>
  <si>
    <t>9255831692</t>
  </si>
  <si>
    <t>IOMM-Lee</t>
  </si>
  <si>
    <t>SRX5414262</t>
  </si>
  <si>
    <t>RNASeq-IOMMLEE_CENTRAL_NERVOUS_SYSTEM</t>
  </si>
  <si>
    <t>IOMMLEE_CENTRAL_NERVOUS_SYSTEM</t>
  </si>
  <si>
    <t>SRR8616054</t>
  </si>
  <si>
    <t>16396453524</t>
  </si>
  <si>
    <t>SAMN10987689</t>
  </si>
  <si>
    <t>8813089115</t>
  </si>
  <si>
    <t>SRX5414996</t>
  </si>
  <si>
    <t>RNASeq-SKMEL28_SKIN</t>
  </si>
  <si>
    <t>SKMEL28_SKIN</t>
  </si>
  <si>
    <t>SRR8616105</t>
  </si>
  <si>
    <t>17110779256</t>
  </si>
  <si>
    <t>ATCC:NCI-H2342</t>
  </si>
  <si>
    <t>SAMN10987673</t>
  </si>
  <si>
    <t>8562941252</t>
  </si>
  <si>
    <t>SRX5414945</t>
  </si>
  <si>
    <t>RNASeq-NCIH2342_LUNG</t>
  </si>
  <si>
    <t>NCIH2342_LUNG</t>
  </si>
  <si>
    <t>SRR8615812</t>
  </si>
  <si>
    <t>16861816074</t>
  </si>
  <si>
    <t>ATCC:T-47D</t>
  </si>
  <si>
    <t>SAMN10987684</t>
  </si>
  <si>
    <t>8493194918</t>
  </si>
  <si>
    <t>SRX5414588</t>
  </si>
  <si>
    <t>RNASeq-T47D_BREAST</t>
  </si>
  <si>
    <t>T47D_BREAST</t>
  </si>
  <si>
    <t>SRR8615862</t>
  </si>
  <si>
    <t>17092682884</t>
  </si>
  <si>
    <t>SAMN10988419</t>
  </si>
  <si>
    <t>9138491858</t>
  </si>
  <si>
    <t>SLR 20</t>
  </si>
  <si>
    <t>SRX5414538</t>
  </si>
  <si>
    <t>RNASeq-SLR20_KIDNEY</t>
  </si>
  <si>
    <t>SLR20_KIDNEY</t>
  </si>
  <si>
    <t>SRR8615870</t>
  </si>
  <si>
    <t>16682074858</t>
  </si>
  <si>
    <t>SAMN10987768</t>
  </si>
  <si>
    <t>8366072901</t>
  </si>
  <si>
    <t>SRX5415179</t>
  </si>
  <si>
    <t>RNASeq-OVCAR4_OVARY</t>
  </si>
  <si>
    <t>OVCAR4_OVARY</t>
  </si>
  <si>
    <t>SRR8615482</t>
  </si>
  <si>
    <t>15880071834</t>
  </si>
  <si>
    <t>DSMZ:KYSE-70</t>
  </si>
  <si>
    <t>SAMN10988277</t>
  </si>
  <si>
    <t>7483256225</t>
  </si>
  <si>
    <t>SRX5414271</t>
  </si>
  <si>
    <t>RNASeq-KYSE70_OESOPHAGUS</t>
  </si>
  <si>
    <t>KYSE70_OESOPHAGUS</t>
  </si>
  <si>
    <t>SRR8615808</t>
  </si>
  <si>
    <t>18710990128</t>
  </si>
  <si>
    <t>ATCC:NCI-H510</t>
  </si>
  <si>
    <t>SAMN10987639</t>
  </si>
  <si>
    <t>9253349831</t>
  </si>
  <si>
    <t>SRX5414592</t>
  </si>
  <si>
    <t>RNASeq-NCIH510_LUNG</t>
  </si>
  <si>
    <t>NCIH510_LUNG</t>
  </si>
  <si>
    <t>SRR8615900</t>
  </si>
  <si>
    <t>16559005550</t>
  </si>
  <si>
    <t>DSMZ:HCC-33</t>
  </si>
  <si>
    <t>SAMN10987702</t>
  </si>
  <si>
    <t>8198611263</t>
  </si>
  <si>
    <t>SRX5415150</t>
  </si>
  <si>
    <t>RNASeq-HCC33_LUNG</t>
  </si>
  <si>
    <t>HCC33_LUNG</t>
  </si>
  <si>
    <t>SRR8616031</t>
  </si>
  <si>
    <t>15398839154</t>
  </si>
  <si>
    <t>KCLB:SNU-719</t>
  </si>
  <si>
    <t>SAMN10988060</t>
  </si>
  <si>
    <t>8291390275</t>
  </si>
  <si>
    <t>SRX5415019</t>
  </si>
  <si>
    <t>RNASeq-SNU719_STOMACH</t>
  </si>
  <si>
    <t>SNU719_STOMACH</t>
  </si>
  <si>
    <t>SRR8616072</t>
  </si>
  <si>
    <t>13736116554</t>
  </si>
  <si>
    <t>SAMN10988113</t>
  </si>
  <si>
    <t>6467080364</t>
  </si>
  <si>
    <t>SRX5414978</t>
  </si>
  <si>
    <t>RNASeq-KPNYN_AUTONOMIC_GANGLIA</t>
  </si>
  <si>
    <t>KPNYN_AUTONOMIC_GANGLIA</t>
  </si>
  <si>
    <t>SRR8616107</t>
  </si>
  <si>
    <t>12785416078</t>
  </si>
  <si>
    <t>ATCC:NCI-H2171</t>
  </si>
  <si>
    <t>SAMN10988226</t>
  </si>
  <si>
    <t>6349878650</t>
  </si>
  <si>
    <t>SRX5414943</t>
  </si>
  <si>
    <t>RNASeq-NCIH2171_LUNG</t>
  </si>
  <si>
    <t>NCIH2171_LUNG</t>
  </si>
  <si>
    <t>SRR8615867</t>
  </si>
  <si>
    <t>15859828000</t>
  </si>
  <si>
    <t>SAMN10988186</t>
  </si>
  <si>
    <t>7979840543</t>
  </si>
  <si>
    <t>SRX5414533</t>
  </si>
  <si>
    <t>RNASeq-ONS76_CENTRAL_NERVOUS_SYSTEM</t>
  </si>
  <si>
    <t>ONS76_CENTRAL_NERVOUS_SYSTEM</t>
  </si>
  <si>
    <t>SRR8615881</t>
  </si>
  <si>
    <t>16257917076</t>
  </si>
  <si>
    <t>ATCC:Hs 863.T</t>
  </si>
  <si>
    <t>SAMN10988535</t>
  </si>
  <si>
    <t>7949510722</t>
  </si>
  <si>
    <t>Hs 863.T</t>
  </si>
  <si>
    <t>SRX5415169</t>
  </si>
  <si>
    <t>RNASeq-HS863T_FIBROBLAST</t>
  </si>
  <si>
    <t>HS863T_FIBROBLAST</t>
  </si>
  <si>
    <t>SRR8615902</t>
  </si>
  <si>
    <t>16678920426</t>
  </si>
  <si>
    <t>SAMN10988368</t>
  </si>
  <si>
    <t>7772578136</t>
  </si>
  <si>
    <t>SRX5415148</t>
  </si>
  <si>
    <t>RNASeq-KMRC1_KIDNEY</t>
  </si>
  <si>
    <t>KMRC1_KIDNEY</t>
  </si>
  <si>
    <t>SRR8615926</t>
  </si>
  <si>
    <t>17108212644</t>
  </si>
  <si>
    <t>SAMN10987655</t>
  </si>
  <si>
    <t>8442275664</t>
  </si>
  <si>
    <t>SRX5415124</t>
  </si>
  <si>
    <t>RNASeq-SUPT1_HAEMATOPOIETIC_AND_LYMPHOID_TISSUE</t>
  </si>
  <si>
    <t>SUPT1_HAEMATOPOIETIC_AND_LYMPHOID_TISSUE</t>
  </si>
  <si>
    <t>SRR8615453</t>
  </si>
  <si>
    <t>18902925074</t>
  </si>
  <si>
    <t>SAMN10989603</t>
  </si>
  <si>
    <t>10032423459</t>
  </si>
  <si>
    <t>SRX5414300</t>
  </si>
  <si>
    <t>RNASeq-HCC461_LUNG</t>
  </si>
  <si>
    <t>HCC461_LUNG</t>
  </si>
  <si>
    <t>SRR8615247</t>
  </si>
  <si>
    <t>18927313342</t>
  </si>
  <si>
    <t>ATCC:Capan-1</t>
  </si>
  <si>
    <t>SAMN10987884</t>
  </si>
  <si>
    <t>10637759172</t>
  </si>
  <si>
    <t>SRX5414506</t>
  </si>
  <si>
    <t>RNASeq-CAPAN1_PANCREAS</t>
  </si>
  <si>
    <t>CAPAN1_PANCREAS</t>
  </si>
  <si>
    <t>SRR8615877</t>
  </si>
  <si>
    <t>16062686500</t>
  </si>
  <si>
    <t>DSMZ:OPM-2</t>
  </si>
  <si>
    <t>SAMN10988562</t>
  </si>
  <si>
    <t>8107696459</t>
  </si>
  <si>
    <t>SRX5415173</t>
  </si>
  <si>
    <t>RNASeq-OPM2_HAEMATOPOIETIC_AND_LYMPHOID_TISSUE</t>
  </si>
  <si>
    <t>OPM2_HAEMATOPOIETIC_AND_LYMPHOID_TISSUE</t>
  </si>
  <si>
    <t>SRR8615897</t>
  </si>
  <si>
    <t>14643925360</t>
  </si>
  <si>
    <t>SAMN10988412</t>
  </si>
  <si>
    <t>7833800377</t>
  </si>
  <si>
    <t>SRX5415153</t>
  </si>
  <si>
    <t>RNASeq-HCC364_LUNG</t>
  </si>
  <si>
    <t>HCC364_LUNG</t>
  </si>
  <si>
    <t>SRR8615757</t>
  </si>
  <si>
    <t>12766895102</t>
  </si>
  <si>
    <t>SAMN10988206</t>
  </si>
  <si>
    <t>6044064634</t>
  </si>
  <si>
    <t>SRX5414643</t>
  </si>
  <si>
    <t>RNASeq-MCAS_OVARY</t>
  </si>
  <si>
    <t>MCAS_OVARY</t>
  </si>
  <si>
    <t>SRR8615885</t>
  </si>
  <si>
    <t>17049100576</t>
  </si>
  <si>
    <t>ATCC:Hs 934.T</t>
  </si>
  <si>
    <t>SAMN10988525</t>
  </si>
  <si>
    <t>8384453082</t>
  </si>
  <si>
    <t>Hs 934.T</t>
  </si>
  <si>
    <t>SRX5415165</t>
  </si>
  <si>
    <t>RNASeq-HS934T_FIBROBLAST</t>
  </si>
  <si>
    <t>HS934T_FIBROBLAST</t>
  </si>
  <si>
    <t>SRR8615898</t>
  </si>
  <si>
    <t>17638968250</t>
  </si>
  <si>
    <t>ATCC:NCI-H1299</t>
  </si>
  <si>
    <t>SAMN10988385</t>
  </si>
  <si>
    <t>8724032640</t>
  </si>
  <si>
    <t>SRX5415152</t>
  </si>
  <si>
    <t>RNASeq-NCIH1299_LUNG</t>
  </si>
  <si>
    <t>NCIH1299_LUNG</t>
  </si>
  <si>
    <t>SRR8615928</t>
  </si>
  <si>
    <t>16693699958</t>
  </si>
  <si>
    <t>DSMZ:SUP-M2</t>
  </si>
  <si>
    <t>SAMN10988021</t>
  </si>
  <si>
    <t>8366853458</t>
  </si>
  <si>
    <t>SRX5415122</t>
  </si>
  <si>
    <t>RNASeq-SUPM2_HAEMATOPOIETIC_AND_LYMPHOID_TISSUE</t>
  </si>
  <si>
    <t>SUPM2_HAEMATOPOIETIC_AND_LYMPHOID_TISSUE</t>
  </si>
  <si>
    <t>SRR8615996</t>
  </si>
  <si>
    <t>18444624444</t>
  </si>
  <si>
    <t>ATCC:HCC2935</t>
  </si>
  <si>
    <t>SAMN10988553</t>
  </si>
  <si>
    <t>9103659119</t>
  </si>
  <si>
    <t>SRX5415054</t>
  </si>
  <si>
    <t>RNASeq-HCC2935_LUNG</t>
  </si>
  <si>
    <t>HCC2935_LUNG</t>
  </si>
  <si>
    <t>SRR8615233</t>
  </si>
  <si>
    <t>13941175642</t>
  </si>
  <si>
    <t>DSMZ:MEL-HO</t>
  </si>
  <si>
    <t>SAMN10988268</t>
  </si>
  <si>
    <t>6559195814</t>
  </si>
  <si>
    <t>SRX5414520</t>
  </si>
  <si>
    <t>RNASeq-MELHO_SKIN</t>
  </si>
  <si>
    <t>MELHO_SKIN</t>
  </si>
  <si>
    <t>SRR8615737</t>
  </si>
  <si>
    <t>22625587114</t>
  </si>
  <si>
    <t>SAMN10988164</t>
  </si>
  <si>
    <t>12641710977</t>
  </si>
  <si>
    <t>G-292\, clone A141B1</t>
  </si>
  <si>
    <t>ncbi,s3,gs</t>
  </si>
  <si>
    <t>SRX5414663</t>
  </si>
  <si>
    <t>RNASeq-G292CLONEA141B1_BONE</t>
  </si>
  <si>
    <t>G292CLONEA141B1_BONE</t>
  </si>
  <si>
    <t>SRR8615828</t>
  </si>
  <si>
    <t>19428949638</t>
  </si>
  <si>
    <t>SAMN10988291</t>
  </si>
  <si>
    <t>9735995726</t>
  </si>
  <si>
    <t>SRX5414572</t>
  </si>
  <si>
    <t>RNASeq-TE11_OESOPHAGUS</t>
  </si>
  <si>
    <t>TE11_OESOPHAGUS</t>
  </si>
  <si>
    <t>SRR8615865</t>
  </si>
  <si>
    <t>16810644626</t>
  </si>
  <si>
    <t>SAMN10988394</t>
  </si>
  <si>
    <t>8990402306</t>
  </si>
  <si>
    <t>SLR 24</t>
  </si>
  <si>
    <t>SRX5414535</t>
  </si>
  <si>
    <t>RNASeq-SLR24_KIDNEY</t>
  </si>
  <si>
    <t>SLR24_KIDNEY</t>
  </si>
  <si>
    <t>SRR8616158</t>
  </si>
  <si>
    <t>14817496890</t>
  </si>
  <si>
    <t>ATCC:NCI-H661</t>
  </si>
  <si>
    <t>SAMN10988284</t>
  </si>
  <si>
    <t>7244801460</t>
  </si>
  <si>
    <t>SRX5414892</t>
  </si>
  <si>
    <t>RNASeq-NCIH661_LUNG</t>
  </si>
  <si>
    <t>NCIH661_LUNG</t>
  </si>
  <si>
    <t>SRR8615994</t>
  </si>
  <si>
    <t>18955773728</t>
  </si>
  <si>
    <t>SAMN10989602</t>
  </si>
  <si>
    <t>10130912982</t>
  </si>
  <si>
    <t>HCC2450</t>
  </si>
  <si>
    <t>SRX5415056</t>
  </si>
  <si>
    <t>RNASeq-HCC2450_LUNG</t>
  </si>
  <si>
    <t>HCC2450_LUNG</t>
  </si>
  <si>
    <t>SRR8616068</t>
  </si>
  <si>
    <t>14555273216</t>
  </si>
  <si>
    <t>SAMN10988431</t>
  </si>
  <si>
    <t>7250018791</t>
  </si>
  <si>
    <t>MKN7</t>
  </si>
  <si>
    <t>SRX5414982</t>
  </si>
  <si>
    <t>RNASeq-MKN7_STOMACH</t>
  </si>
  <si>
    <t>MKN7_STOMACH</t>
  </si>
  <si>
    <t>SRR8615557</t>
  </si>
  <si>
    <t>16268112218</t>
  </si>
  <si>
    <t>DSMZ:JJN-3</t>
  </si>
  <si>
    <t>SAMN10988455</t>
  </si>
  <si>
    <t>8698626892</t>
  </si>
  <si>
    <t>SRX5414843</t>
  </si>
  <si>
    <t>RNASeq-JJN3_HAEMATOPOIETIC_AND_LYMPHOID_TISSUE</t>
  </si>
  <si>
    <t>JJN3_HAEMATOPOIETIC_AND_LYMPHOID_TISSUE</t>
  </si>
  <si>
    <t>SRR8615299</t>
  </si>
  <si>
    <t>17957920190</t>
  </si>
  <si>
    <t>ECACC:PE/CA-PJ34 (clone C12)</t>
  </si>
  <si>
    <t>SAMN10988009</t>
  </si>
  <si>
    <t>9638967745</t>
  </si>
  <si>
    <t>PE/CA-PJ34 (clone C12)</t>
  </si>
  <si>
    <t>SRX5414454</t>
  </si>
  <si>
    <t>RNASeq-PECAPJ34CLONEC12_UPPER_AERODIGESTIVE_TRACT</t>
  </si>
  <si>
    <t>PECAPJ34CLONEC12_UPPER_AERODIGESTIVE_TRACT</t>
  </si>
  <si>
    <t>SRR8615367</t>
  </si>
  <si>
    <t>14931186934</t>
  </si>
  <si>
    <t>DSMZ:KE-37</t>
  </si>
  <si>
    <t>SAMN10988503</t>
  </si>
  <si>
    <t>7013473223</t>
  </si>
  <si>
    <t>SRX5414386</t>
  </si>
  <si>
    <t>RNASeq-KE37_HAEMATOPOIETIC_AND_LYMPHOID_TISSUE</t>
  </si>
  <si>
    <t>KE37_HAEMATOPOIETIC_AND_LYMPHOID_TISSUE</t>
  </si>
  <si>
    <t>SRR8616173</t>
  </si>
  <si>
    <t>16354024232</t>
  </si>
  <si>
    <t>DSMZ:42-MG-BA</t>
  </si>
  <si>
    <t>SAMN10988275</t>
  </si>
  <si>
    <t>8212336296</t>
  </si>
  <si>
    <t>SRX5414877</t>
  </si>
  <si>
    <t>RNASeq-42MGBA_CENTRAL_NERVOUS_SYSTEM</t>
  </si>
  <si>
    <t>42MGBA_CENTRAL_NERVOUS_SYSTEM</t>
  </si>
  <si>
    <t>SRR8616041</t>
  </si>
  <si>
    <t>15739362472</t>
  </si>
  <si>
    <t>SAMN10987855</t>
  </si>
  <si>
    <t>7812818463</t>
  </si>
  <si>
    <t>SRX5415009</t>
  </si>
  <si>
    <t>RNASeq-HSC3_UPPER_AERODIGESTIVE_TRACT</t>
  </si>
  <si>
    <t>HSC3_UPPER_AERODIGESTIVE_TRACT</t>
  </si>
  <si>
    <t>SRR8615930</t>
  </si>
  <si>
    <t>15401045600</t>
  </si>
  <si>
    <t>KCLB:SNU-201</t>
  </si>
  <si>
    <t>SAMN10988069</t>
  </si>
  <si>
    <t>7731803629</t>
  </si>
  <si>
    <t>SRX5415120</t>
  </si>
  <si>
    <t>RNASeq-SNU201_CENTRAL_NERVOUS_SYSTEM</t>
  </si>
  <si>
    <t>SNU201_CENTRAL_NERVOUS_SYSTEM</t>
  </si>
  <si>
    <t>SRR8615953</t>
  </si>
  <si>
    <t>15418403662</t>
  </si>
  <si>
    <t>ATCC:DBTRG-05MG</t>
  </si>
  <si>
    <t>SAMN10988246</t>
  </si>
  <si>
    <t>7865719208</t>
  </si>
  <si>
    <t>SRX5415097</t>
  </si>
  <si>
    <t>RNASeq-DBTRG05MG_CENTRAL_NERVOUS_SYSTEM</t>
  </si>
  <si>
    <t>DBTRG05MG_CENTRAL_NERVOUS_SYSTEM</t>
  </si>
  <si>
    <t>SRR8616168</t>
  </si>
  <si>
    <t>14902653222</t>
  </si>
  <si>
    <t>DSMZ:23132/87</t>
  </si>
  <si>
    <t>SAMN10988573</t>
  </si>
  <si>
    <t>7437990317</t>
  </si>
  <si>
    <t>23132/87</t>
  </si>
  <si>
    <t>SRX5414882</t>
  </si>
  <si>
    <t>RNASeq-2313287_STOMACH</t>
  </si>
  <si>
    <t>2313287_STOMACH</t>
  </si>
  <si>
    <t>SRR8615721</t>
  </si>
  <si>
    <t>17812781978</t>
  </si>
  <si>
    <t>RIKEN:TUHR10TKB</t>
  </si>
  <si>
    <t>SAMN10987736</t>
  </si>
  <si>
    <t>8795685870</t>
  </si>
  <si>
    <t>SRX5414679</t>
  </si>
  <si>
    <t>RNASeq-TUHR10TKB_KIDNEY</t>
  </si>
  <si>
    <t>TUHR10TKB_KIDNEY</t>
  </si>
  <si>
    <t>BCR-16</t>
  </si>
  <si>
    <t>D-341MED</t>
  </si>
  <si>
    <t>EW-8</t>
  </si>
  <si>
    <t>HCC-2450</t>
  </si>
  <si>
    <t>HCC-2429</t>
  </si>
  <si>
    <t>HCC-827-GR5</t>
  </si>
  <si>
    <t>Hs-888.T</t>
  </si>
  <si>
    <t>Hs-834.T</t>
  </si>
  <si>
    <t>LN-382</t>
  </si>
  <si>
    <t>NCI-H2004-RT</t>
  </si>
  <si>
    <t>NCI-H2882</t>
  </si>
  <si>
    <t>OCI-MY5</t>
  </si>
  <si>
    <t>PC-9</t>
  </si>
  <si>
    <t>RS5</t>
  </si>
  <si>
    <t>SF-767</t>
  </si>
  <si>
    <t>SK-NO-1</t>
  </si>
  <si>
    <t>SLR-24</t>
  </si>
  <si>
    <t>TE-617.T</t>
  </si>
  <si>
    <t>TM-87</t>
  </si>
  <si>
    <t>CCLE_ID</t>
  </si>
  <si>
    <t>GDSC_ID2</t>
  </si>
  <si>
    <t>CCLE_ID2</t>
  </si>
  <si>
    <t>EGAF</t>
  </si>
  <si>
    <t>SRR</t>
  </si>
  <si>
    <t>srr2</t>
  </si>
  <si>
    <t>simpleid</t>
  </si>
  <si>
    <t>PharmacoGX_ID</t>
  </si>
  <si>
    <t>gCSI_RNA</t>
  </si>
  <si>
    <t>636792_1</t>
  </si>
  <si>
    <t>636117_1</t>
  </si>
  <si>
    <t>22RV1</t>
  </si>
  <si>
    <t>587011_1</t>
  </si>
  <si>
    <t>CVCL_7935</t>
  </si>
  <si>
    <t>253JBV</t>
  </si>
  <si>
    <t>CVCL_7936</t>
  </si>
  <si>
    <t>42MGBA</t>
  </si>
  <si>
    <t>451LU</t>
  </si>
  <si>
    <t>587714_1</t>
  </si>
  <si>
    <t>537MEL</t>
  </si>
  <si>
    <t>587715_1</t>
  </si>
  <si>
    <t>587665_1</t>
  </si>
  <si>
    <t>624MEL</t>
  </si>
  <si>
    <t>587720_1</t>
  </si>
  <si>
    <t>639V</t>
  </si>
  <si>
    <t>647V</t>
  </si>
  <si>
    <t>769P</t>
  </si>
  <si>
    <t>636056_1</t>
  </si>
  <si>
    <t>636057_1</t>
  </si>
  <si>
    <t>587721_1</t>
  </si>
  <si>
    <t>8MGBA</t>
  </si>
  <si>
    <t>928MEL</t>
  </si>
  <si>
    <t>587722_1</t>
  </si>
  <si>
    <t>A-1207</t>
  </si>
  <si>
    <t>CVCL_8481</t>
  </si>
  <si>
    <t>A-172</t>
  </si>
  <si>
    <t>636120_1</t>
  </si>
  <si>
    <t>A204</t>
  </si>
  <si>
    <t>587724_1</t>
  </si>
  <si>
    <t>A253</t>
  </si>
  <si>
    <t>586986_1</t>
  </si>
  <si>
    <t>A375</t>
  </si>
  <si>
    <t>636201_1</t>
  </si>
  <si>
    <t>A-388</t>
  </si>
  <si>
    <t>A3KAW</t>
  </si>
  <si>
    <t>A3/Kawakami</t>
  </si>
  <si>
    <t>587602_1</t>
  </si>
  <si>
    <t>587523_1</t>
  </si>
  <si>
    <t>636086_1</t>
  </si>
  <si>
    <t>A498</t>
  </si>
  <si>
    <t>639179_1</t>
  </si>
  <si>
    <t>A4FUK</t>
  </si>
  <si>
    <t>A4/Fukuda</t>
  </si>
  <si>
    <t>587603_1</t>
  </si>
  <si>
    <t>A-549</t>
  </si>
  <si>
    <t>635619_1</t>
  </si>
  <si>
    <t>A673</t>
  </si>
  <si>
    <t>636052_1</t>
  </si>
  <si>
    <t>A704</t>
  </si>
  <si>
    <t>ABC1</t>
  </si>
  <si>
    <t>635620_1</t>
  </si>
  <si>
    <t>ACCMESO1</t>
  </si>
  <si>
    <t>636817_1</t>
  </si>
  <si>
    <t>587005_1</t>
  </si>
  <si>
    <t>ALEXANDERCELLS</t>
  </si>
  <si>
    <t>ALLPO</t>
  </si>
  <si>
    <t>ALLSIL</t>
  </si>
  <si>
    <t>AM38</t>
  </si>
  <si>
    <t>AML193</t>
  </si>
  <si>
    <t>AMO1</t>
  </si>
  <si>
    <t>635599_1</t>
  </si>
  <si>
    <t>AN3CA</t>
  </si>
  <si>
    <t>636746_1</t>
  </si>
  <si>
    <t>ARH77</t>
  </si>
  <si>
    <t>ASH3</t>
  </si>
  <si>
    <t>ASPC1</t>
  </si>
  <si>
    <t>587689_1</t>
  </si>
  <si>
    <t>ATN1</t>
  </si>
  <si>
    <t>636441_1</t>
  </si>
  <si>
    <t>AZ521</t>
  </si>
  <si>
    <t>BALL1</t>
  </si>
  <si>
    <t>BB30HNC</t>
  </si>
  <si>
    <t>BB49HNC</t>
  </si>
  <si>
    <t>BB65RCC</t>
  </si>
  <si>
    <t>BC1</t>
  </si>
  <si>
    <t>BC3</t>
  </si>
  <si>
    <t>BC3C</t>
  </si>
  <si>
    <t>BCP1</t>
  </si>
  <si>
    <t>BCPAP</t>
  </si>
  <si>
    <t>BE13</t>
  </si>
  <si>
    <t>BE2M17</t>
  </si>
  <si>
    <t>BECKER</t>
  </si>
  <si>
    <t>637174_1</t>
  </si>
  <si>
    <t>BFTC905</t>
  </si>
  <si>
    <t>636099_1</t>
  </si>
  <si>
    <t>BFTC909</t>
  </si>
  <si>
    <t>636131_1</t>
  </si>
  <si>
    <t>BHT101</t>
  </si>
  <si>
    <t>636129_1</t>
  </si>
  <si>
    <t>BICR 10</t>
  </si>
  <si>
    <t>636053_1</t>
  </si>
  <si>
    <t>BICR16</t>
  </si>
  <si>
    <t>CVCL_2308</t>
  </si>
  <si>
    <t>BICR18</t>
  </si>
  <si>
    <t>BICR22</t>
  </si>
  <si>
    <t>636148_1</t>
  </si>
  <si>
    <t>BICR31</t>
  </si>
  <si>
    <t>636104_1</t>
  </si>
  <si>
    <t>BICR56</t>
  </si>
  <si>
    <t>BICR6</t>
  </si>
  <si>
    <t>BICR 78</t>
  </si>
  <si>
    <t>636814_1</t>
  </si>
  <si>
    <t>587604_1</t>
  </si>
  <si>
    <t>BJHTERT</t>
  </si>
  <si>
    <t>BL41</t>
  </si>
  <si>
    <t>BL70</t>
  </si>
  <si>
    <t>BONNA12</t>
  </si>
  <si>
    <t>BPH1</t>
  </si>
  <si>
    <t>BT12</t>
  </si>
  <si>
    <t>CVCL_M155</t>
  </si>
  <si>
    <t>BT20</t>
  </si>
  <si>
    <t>587433_1</t>
  </si>
  <si>
    <t>BT474</t>
  </si>
  <si>
    <t>587434_1</t>
  </si>
  <si>
    <t>BT483</t>
  </si>
  <si>
    <t>587436_1</t>
  </si>
  <si>
    <t>BT549</t>
  </si>
  <si>
    <t>587437_1</t>
  </si>
  <si>
    <t>BV173</t>
  </si>
  <si>
    <t>BXPC3</t>
  </si>
  <si>
    <t>635998_1</t>
  </si>
  <si>
    <t>587484_1</t>
  </si>
  <si>
    <t>C2BBE1</t>
  </si>
  <si>
    <t>636799_1</t>
  </si>
  <si>
    <t>C32 [Human melanoma]</t>
  </si>
  <si>
    <t>587730_1</t>
  </si>
  <si>
    <t>636815_1</t>
  </si>
  <si>
    <t>C33A</t>
  </si>
  <si>
    <t>C-33 A</t>
  </si>
  <si>
    <t>636821_1</t>
  </si>
  <si>
    <t>636863_1</t>
  </si>
  <si>
    <t>C4I</t>
  </si>
  <si>
    <t>CVCL_1099</t>
  </si>
  <si>
    <t>587605_1</t>
  </si>
  <si>
    <t>CA922</t>
  </si>
  <si>
    <t>587485_1</t>
  </si>
  <si>
    <t>CADOES1</t>
  </si>
  <si>
    <t>CAKI1</t>
  </si>
  <si>
    <t>636152_1</t>
  </si>
  <si>
    <t>CAKI2</t>
  </si>
  <si>
    <t>636058_1</t>
  </si>
  <si>
    <t>CAL120</t>
  </si>
  <si>
    <t>587438_1</t>
  </si>
  <si>
    <t>CAL12T</t>
  </si>
  <si>
    <t>636791_1</t>
  </si>
  <si>
    <t>CAL148</t>
  </si>
  <si>
    <t>587439_1</t>
  </si>
  <si>
    <t>CAL27</t>
  </si>
  <si>
    <t>636096_1</t>
  </si>
  <si>
    <t>CAL29</t>
  </si>
  <si>
    <t>CAL33</t>
  </si>
  <si>
    <t>CAL39</t>
  </si>
  <si>
    <t>CVCL_1109</t>
  </si>
  <si>
    <t>CAL51</t>
  </si>
  <si>
    <t>635981_1</t>
  </si>
  <si>
    <t>CAL54</t>
  </si>
  <si>
    <t>636153_1</t>
  </si>
  <si>
    <t>CAL62</t>
  </si>
  <si>
    <t>CAL72</t>
  </si>
  <si>
    <t>CAL78</t>
  </si>
  <si>
    <t>CAL851</t>
  </si>
  <si>
    <t>587441_1</t>
  </si>
  <si>
    <t>CALU1</t>
  </si>
  <si>
    <t>639228_1</t>
  </si>
  <si>
    <t>CALU3</t>
  </si>
  <si>
    <t>587527_1</t>
  </si>
  <si>
    <t>CALU6</t>
  </si>
  <si>
    <t>587528_1</t>
  </si>
  <si>
    <t>CAMA1</t>
  </si>
  <si>
    <t>587442_1</t>
  </si>
  <si>
    <t>CAOV3</t>
  </si>
  <si>
    <t>587667_1</t>
  </si>
  <si>
    <t>CAOV4</t>
  </si>
  <si>
    <t>CAPAN1</t>
  </si>
  <si>
    <t>587691_1</t>
  </si>
  <si>
    <t>CAPAN2</t>
  </si>
  <si>
    <t>587692_1</t>
  </si>
  <si>
    <t>CAR1</t>
  </si>
  <si>
    <t>639164_1</t>
  </si>
  <si>
    <t>CAS1</t>
  </si>
  <si>
    <t>CASKI</t>
  </si>
  <si>
    <t>Ca Ski</t>
  </si>
  <si>
    <t>636040_1</t>
  </si>
  <si>
    <t>CCFSTTG1</t>
  </si>
  <si>
    <t>CCK81</t>
  </si>
  <si>
    <t>CCRFCEM</t>
  </si>
  <si>
    <t>CCRFSB</t>
  </si>
  <si>
    <t>CCRF-SB</t>
  </si>
  <si>
    <t>CVCL_1860</t>
  </si>
  <si>
    <t>639188_1</t>
  </si>
  <si>
    <t>587693_1</t>
  </si>
  <si>
    <t>CGTHW1</t>
  </si>
  <si>
    <t>CH157MN</t>
  </si>
  <si>
    <t>CVCL_5723</t>
  </si>
  <si>
    <t>CHAGOK1</t>
  </si>
  <si>
    <t>636134_1</t>
  </si>
  <si>
    <t>CHL1</t>
  </si>
  <si>
    <t>587804_1</t>
  </si>
  <si>
    <t>CHP126</t>
  </si>
  <si>
    <t>CHP134</t>
  </si>
  <si>
    <t>CHP212</t>
  </si>
  <si>
    <t>636018_1</t>
  </si>
  <si>
    <t>CI1</t>
  </si>
  <si>
    <t>587606_1</t>
  </si>
  <si>
    <t>CJM [Human melanoma]</t>
  </si>
  <si>
    <t>CL11</t>
  </si>
  <si>
    <t>587486_1</t>
  </si>
  <si>
    <t>CL14</t>
  </si>
  <si>
    <t>CVCL_1979</t>
  </si>
  <si>
    <t>CL34</t>
  </si>
  <si>
    <t>587487_1</t>
  </si>
  <si>
    <t>CL40</t>
  </si>
  <si>
    <t>587488_1</t>
  </si>
  <si>
    <t>CMK115</t>
  </si>
  <si>
    <t>CMK86</t>
  </si>
  <si>
    <t>CMLT1</t>
  </si>
  <si>
    <t>COCM1</t>
  </si>
  <si>
    <t>COLO201</t>
  </si>
  <si>
    <t>587489_1</t>
  </si>
  <si>
    <t>COLO205</t>
  </si>
  <si>
    <t>COLO 205</t>
  </si>
  <si>
    <t>636043_1</t>
  </si>
  <si>
    <t>COLO206F</t>
  </si>
  <si>
    <t>636044_1</t>
  </si>
  <si>
    <t>COLO320</t>
  </si>
  <si>
    <t>COLO 320</t>
  </si>
  <si>
    <t>COLO320DM</t>
  </si>
  <si>
    <t>587491_1</t>
  </si>
  <si>
    <t>COLO320HSR</t>
  </si>
  <si>
    <t>CVCL_0220</t>
  </si>
  <si>
    <t>COLO668</t>
  </si>
  <si>
    <t>COLO678</t>
  </si>
  <si>
    <t>COLO 678</t>
  </si>
  <si>
    <t>587495_1</t>
  </si>
  <si>
    <t>COLO679</t>
  </si>
  <si>
    <t>COLO 679</t>
  </si>
  <si>
    <t>586988_1</t>
  </si>
  <si>
    <t>COLO680N</t>
  </si>
  <si>
    <t>COLO 680N</t>
  </si>
  <si>
    <t>639209_1</t>
  </si>
  <si>
    <t>COLO684</t>
  </si>
  <si>
    <t>COLO699</t>
  </si>
  <si>
    <t>COLO 699</t>
  </si>
  <si>
    <t>637189_1</t>
  </si>
  <si>
    <t>COLO704</t>
  </si>
  <si>
    <t>636075_1</t>
  </si>
  <si>
    <t>COLO741</t>
  </si>
  <si>
    <t>587492_1</t>
  </si>
  <si>
    <t>COLO775</t>
  </si>
  <si>
    <t>COLO783</t>
  </si>
  <si>
    <t>COLO 783</t>
  </si>
  <si>
    <t>636442_1</t>
  </si>
  <si>
    <t>COLO792</t>
  </si>
  <si>
    <t>639180_1</t>
  </si>
  <si>
    <t>COLO794</t>
  </si>
  <si>
    <t>636875_1</t>
  </si>
  <si>
    <t>COLO800</t>
  </si>
  <si>
    <t>COLO 800</t>
  </si>
  <si>
    <t>586990_1</t>
  </si>
  <si>
    <t>COLO818</t>
  </si>
  <si>
    <t>636087_1</t>
  </si>
  <si>
    <t>COLO824</t>
  </si>
  <si>
    <t>COLO 824</t>
  </si>
  <si>
    <t>COLO829</t>
  </si>
  <si>
    <t>587731_1</t>
  </si>
  <si>
    <t>COLO849</t>
  </si>
  <si>
    <t>586992_1</t>
  </si>
  <si>
    <t>COLO853</t>
  </si>
  <si>
    <t>636864_1</t>
  </si>
  <si>
    <t>COLO857</t>
  </si>
  <si>
    <t>636847_1</t>
  </si>
  <si>
    <t>CORL105</t>
  </si>
  <si>
    <t>CORL23</t>
  </si>
  <si>
    <t>CORL24</t>
  </si>
  <si>
    <t>CORL26</t>
  </si>
  <si>
    <t>636857_1</t>
  </si>
  <si>
    <t>CORL279</t>
  </si>
  <si>
    <t>636841_1</t>
  </si>
  <si>
    <t>CORL303</t>
  </si>
  <si>
    <t>CORL311</t>
  </si>
  <si>
    <t>CORL32</t>
  </si>
  <si>
    <t>CORL321</t>
  </si>
  <si>
    <t>CORL47</t>
  </si>
  <si>
    <t>636842_1</t>
  </si>
  <si>
    <t>CORL51</t>
  </si>
  <si>
    <t>CORL88</t>
  </si>
  <si>
    <t>636830_1</t>
  </si>
  <si>
    <t>CORL95</t>
  </si>
  <si>
    <t>636141_1</t>
  </si>
  <si>
    <t>636154_1</t>
  </si>
  <si>
    <t>636839_1</t>
  </si>
  <si>
    <t>636142_1</t>
  </si>
  <si>
    <t>636882_1</t>
  </si>
  <si>
    <t>636780_1</t>
  </si>
  <si>
    <t>636748_1</t>
  </si>
  <si>
    <t>CP50MELB</t>
  </si>
  <si>
    <t>CVCL_1143</t>
  </si>
  <si>
    <t>CP66MEL</t>
  </si>
  <si>
    <t>CVCL-1144</t>
  </si>
  <si>
    <t>CP67MEL</t>
  </si>
  <si>
    <t>CPCN</t>
  </si>
  <si>
    <t>636843_1</t>
  </si>
  <si>
    <t>CROAP2</t>
  </si>
  <si>
    <t>CROAP3</t>
  </si>
  <si>
    <t>CS-1 [Human chondrosarcoma]</t>
  </si>
  <si>
    <t>CTB1</t>
  </si>
  <si>
    <t>CTV1</t>
  </si>
  <si>
    <t>CW2</t>
  </si>
  <si>
    <t>639165_1</t>
  </si>
  <si>
    <t>CX1</t>
  </si>
  <si>
    <t>587496_1</t>
  </si>
  <si>
    <t>D245MG</t>
  </si>
  <si>
    <t>D247MG</t>
  </si>
  <si>
    <t>D263MG</t>
  </si>
  <si>
    <t>D283MED</t>
  </si>
  <si>
    <t>D336MG</t>
  </si>
  <si>
    <t>D341MED</t>
  </si>
  <si>
    <t>D392MG</t>
  </si>
  <si>
    <t>D423MG</t>
  </si>
  <si>
    <t>D502MG</t>
  </si>
  <si>
    <t>D542MG</t>
  </si>
  <si>
    <t>D566MG</t>
  </si>
  <si>
    <t>DANG</t>
  </si>
  <si>
    <t>635999_1</t>
  </si>
  <si>
    <t>DAOY</t>
  </si>
  <si>
    <t>DAUDI</t>
  </si>
  <si>
    <t>587405_1</t>
  </si>
  <si>
    <t>587607_1</t>
  </si>
  <si>
    <t>DBTRG05MG</t>
  </si>
  <si>
    <t>DEOC1</t>
  </si>
  <si>
    <t>639181_1</t>
  </si>
  <si>
    <t>DETROIT562</t>
  </si>
  <si>
    <t>636054_1</t>
  </si>
  <si>
    <t>DG75</t>
  </si>
  <si>
    <t>DiFi</t>
  </si>
  <si>
    <t>DJM1</t>
  </si>
  <si>
    <t>DKMG</t>
  </si>
  <si>
    <t>DLD1</t>
  </si>
  <si>
    <t>587497_1</t>
  </si>
  <si>
    <t>DM3</t>
  </si>
  <si>
    <t>DMS114</t>
  </si>
  <si>
    <t>DMS153</t>
  </si>
  <si>
    <t>DMS273</t>
  </si>
  <si>
    <t>636789_1</t>
  </si>
  <si>
    <t>DMS454</t>
  </si>
  <si>
    <t>639168_1</t>
  </si>
  <si>
    <t>DMS53</t>
  </si>
  <si>
    <t>639169_1</t>
  </si>
  <si>
    <t>DMS79</t>
  </si>
  <si>
    <t>636829_1</t>
  </si>
  <si>
    <t>DND41</t>
  </si>
  <si>
    <t>DOHH2</t>
  </si>
  <si>
    <t>DoHH2</t>
  </si>
  <si>
    <t>587608_1</t>
  </si>
  <si>
    <t>636105_1</t>
  </si>
  <si>
    <t>DOR13</t>
  </si>
  <si>
    <t>587669_1</t>
  </si>
  <si>
    <t>DOTC24510</t>
  </si>
  <si>
    <t>DoTc2 4510</t>
  </si>
  <si>
    <t>DU145</t>
  </si>
  <si>
    <t>636081_1</t>
  </si>
  <si>
    <t>636774_1</t>
  </si>
  <si>
    <t>DV90</t>
  </si>
  <si>
    <t>636787_1</t>
  </si>
  <si>
    <t>587610_1</t>
  </si>
  <si>
    <t>636760_1</t>
  </si>
  <si>
    <t>EB3</t>
  </si>
  <si>
    <t>EB3 [Human Burkitt lymphoma]</t>
  </si>
  <si>
    <t>587609_1</t>
  </si>
  <si>
    <t>EBC1</t>
  </si>
  <si>
    <t>587529_1</t>
  </si>
  <si>
    <t>ECGI10</t>
  </si>
  <si>
    <t>EFE184</t>
  </si>
  <si>
    <t>EFM19</t>
  </si>
  <si>
    <t>587443_1</t>
  </si>
  <si>
    <t>EFM192A</t>
  </si>
  <si>
    <t>587444_1</t>
  </si>
  <si>
    <t>EFM192B</t>
  </si>
  <si>
    <t>635983_1</t>
  </si>
  <si>
    <t>EFM192C</t>
  </si>
  <si>
    <t>636861_1</t>
  </si>
  <si>
    <t>EFO21</t>
  </si>
  <si>
    <t>EFO27</t>
  </si>
  <si>
    <t>CVCL_1192</t>
  </si>
  <si>
    <t>587671_1</t>
  </si>
  <si>
    <t>EGI1</t>
  </si>
  <si>
    <t>635600_1</t>
  </si>
  <si>
    <t>587533_1</t>
  </si>
  <si>
    <t>EM2</t>
  </si>
  <si>
    <t>EMCBAC1</t>
  </si>
  <si>
    <t>EMCBAC2</t>
  </si>
  <si>
    <t>EOL1</t>
  </si>
  <si>
    <t>EoL-1</t>
  </si>
  <si>
    <t>EPLC272H</t>
  </si>
  <si>
    <t>636788_1</t>
  </si>
  <si>
    <t>ES2</t>
  </si>
  <si>
    <t>587672_1</t>
  </si>
  <si>
    <t>CVCL_1202</t>
  </si>
  <si>
    <t>ESO-26</t>
  </si>
  <si>
    <t>ESO-51</t>
  </si>
  <si>
    <t>ESS1</t>
  </si>
  <si>
    <t>ETK1</t>
  </si>
  <si>
    <t>EVSAT</t>
  </si>
  <si>
    <t>Evsa-T</t>
  </si>
  <si>
    <t>587445_1</t>
  </si>
  <si>
    <t>EW1</t>
  </si>
  <si>
    <t>EW11</t>
  </si>
  <si>
    <t>EW12</t>
  </si>
  <si>
    <t>EW13</t>
  </si>
  <si>
    <t>EW16</t>
  </si>
  <si>
    <t>EW18</t>
  </si>
  <si>
    <t>EW22</t>
  </si>
  <si>
    <t>EW24</t>
  </si>
  <si>
    <t>EW3</t>
  </si>
  <si>
    <t>EW7</t>
  </si>
  <si>
    <t>F36P</t>
  </si>
  <si>
    <t>FADU</t>
  </si>
  <si>
    <t>636797_1</t>
  </si>
  <si>
    <t>FARAGE</t>
  </si>
  <si>
    <t>587611_1</t>
  </si>
  <si>
    <t>FLO1</t>
  </si>
  <si>
    <t>FTC133</t>
  </si>
  <si>
    <t>FTC238</t>
  </si>
  <si>
    <t>Fu97</t>
  </si>
  <si>
    <t>587026_1</t>
  </si>
  <si>
    <t>FUOV1</t>
  </si>
  <si>
    <t>636019_1</t>
  </si>
  <si>
    <t>636020_1</t>
  </si>
  <si>
    <t>636021_1</t>
  </si>
  <si>
    <t>636022_1</t>
  </si>
  <si>
    <t>636023_1</t>
  </si>
  <si>
    <t>636024_1</t>
  </si>
  <si>
    <t>636025_1</t>
  </si>
  <si>
    <t>636026_1</t>
  </si>
  <si>
    <t>636027_1</t>
  </si>
  <si>
    <t>636835_1</t>
  </si>
  <si>
    <t>636028_1</t>
  </si>
  <si>
    <t>636029_1</t>
  </si>
  <si>
    <t>636030_1</t>
  </si>
  <si>
    <t>G292CLONEA141B1</t>
  </si>
  <si>
    <t>G-292 clone A141B1</t>
  </si>
  <si>
    <t>G361</t>
  </si>
  <si>
    <t>587732_1</t>
  </si>
  <si>
    <t>G401</t>
  </si>
  <si>
    <t>G402</t>
  </si>
  <si>
    <t>636833_1</t>
  </si>
  <si>
    <t>636031_1</t>
  </si>
  <si>
    <t>636032_1</t>
  </si>
  <si>
    <t>636033_1</t>
  </si>
  <si>
    <t>636034_1</t>
  </si>
  <si>
    <t>636035_1</t>
  </si>
  <si>
    <t>GA10</t>
  </si>
  <si>
    <t>587612_1</t>
  </si>
  <si>
    <t>GaMG</t>
  </si>
  <si>
    <t>GB1</t>
  </si>
  <si>
    <t>CVCL_1227</t>
  </si>
  <si>
    <t>GDM1</t>
  </si>
  <si>
    <t>GI1</t>
  </si>
  <si>
    <t>GIMEN</t>
  </si>
  <si>
    <t>GMEL</t>
  </si>
  <si>
    <t>G-mel</t>
  </si>
  <si>
    <t>GMS10</t>
  </si>
  <si>
    <t>GOS3</t>
  </si>
  <si>
    <t>GP2D</t>
  </si>
  <si>
    <t>639156_1</t>
  </si>
  <si>
    <t>GP5D</t>
  </si>
  <si>
    <t>639157_1</t>
  </si>
  <si>
    <t>GRANTA519</t>
  </si>
  <si>
    <t>Granta-519</t>
  </si>
  <si>
    <t>587613_1</t>
  </si>
  <si>
    <t>GRM</t>
  </si>
  <si>
    <t>636807_1</t>
  </si>
  <si>
    <t>GRST</t>
  </si>
  <si>
    <t>GTL16</t>
  </si>
  <si>
    <t>587012_1</t>
  </si>
  <si>
    <t>635621_1</t>
  </si>
  <si>
    <t>HA7RCC</t>
  </si>
  <si>
    <t>CVCL_D788</t>
  </si>
  <si>
    <t>HAL01</t>
  </si>
  <si>
    <t>HBL100</t>
  </si>
  <si>
    <t>635984_1</t>
  </si>
  <si>
    <t>HC1</t>
  </si>
  <si>
    <t>HCA7</t>
  </si>
  <si>
    <t>636125_1</t>
  </si>
  <si>
    <t>636753_1</t>
  </si>
  <si>
    <t>587446_1</t>
  </si>
  <si>
    <t>636108_1</t>
  </si>
  <si>
    <t>HCC1171</t>
  </si>
  <si>
    <t>636065_1</t>
  </si>
  <si>
    <t>587447_1</t>
  </si>
  <si>
    <t>HCC1195</t>
  </si>
  <si>
    <t>636204_1</t>
  </si>
  <si>
    <t>636100_1</t>
  </si>
  <si>
    <t>636758_1</t>
  </si>
  <si>
    <t>636786_1</t>
  </si>
  <si>
    <t>587448_1</t>
  </si>
  <si>
    <t>587449_1</t>
  </si>
  <si>
    <t>587450_1</t>
  </si>
  <si>
    <t>HCC1438</t>
  </si>
  <si>
    <t>CVCL_L088</t>
  </si>
  <si>
    <t>636744_1</t>
  </si>
  <si>
    <t>636754_1</t>
  </si>
  <si>
    <t>HCC15</t>
  </si>
  <si>
    <t>587541_1</t>
  </si>
  <si>
    <t>587451_1</t>
  </si>
  <si>
    <t>636818_1</t>
  </si>
  <si>
    <t>587452_1</t>
  </si>
  <si>
    <t>636881_1</t>
  </si>
  <si>
    <t>HCC1588</t>
  </si>
  <si>
    <t>CVCL_A351</t>
  </si>
  <si>
    <t>587453_1</t>
  </si>
  <si>
    <t>587454_1</t>
  </si>
  <si>
    <t>HCC1833</t>
  </si>
  <si>
    <t>CVCL_5129</t>
  </si>
  <si>
    <t>HCC1897</t>
  </si>
  <si>
    <t>636196_1</t>
  </si>
  <si>
    <t>587455_1</t>
  </si>
  <si>
    <t>587456_1</t>
  </si>
  <si>
    <t>587457_1</t>
  </si>
  <si>
    <t>HCC2108</t>
  </si>
  <si>
    <t>CVCL_A352</t>
  </si>
  <si>
    <t>636038_1</t>
  </si>
  <si>
    <t>587458_1</t>
  </si>
  <si>
    <t>636443_1</t>
  </si>
  <si>
    <t>HCC2279</t>
  </si>
  <si>
    <t>635622_1</t>
  </si>
  <si>
    <t>636773_1</t>
  </si>
  <si>
    <t>CVCL_5132</t>
  </si>
  <si>
    <t>CVCL_5133</t>
  </si>
  <si>
    <t>635985_1</t>
  </si>
  <si>
    <t>HCC2814</t>
  </si>
  <si>
    <t>CVCL_V586</t>
  </si>
  <si>
    <t>636444_1</t>
  </si>
  <si>
    <t>635986_1</t>
  </si>
  <si>
    <t>635623_1</t>
  </si>
  <si>
    <t>HCC33</t>
  </si>
  <si>
    <t>639151_1</t>
  </si>
  <si>
    <t>636858_1</t>
  </si>
  <si>
    <t>HCC366</t>
  </si>
  <si>
    <t>636844_1</t>
  </si>
  <si>
    <t>587459_1</t>
  </si>
  <si>
    <t>635624_1</t>
  </si>
  <si>
    <t>635625_1</t>
  </si>
  <si>
    <t>636066_1</t>
  </si>
  <si>
    <t>HCC44</t>
  </si>
  <si>
    <t>636135_1</t>
  </si>
  <si>
    <t>636850_1</t>
  </si>
  <si>
    <t>636067_1</t>
  </si>
  <si>
    <t>HCC56</t>
  </si>
  <si>
    <t>636784_1</t>
  </si>
  <si>
    <t>636749_1</t>
  </si>
  <si>
    <t>587460_1</t>
  </si>
  <si>
    <t>HCC78</t>
  </si>
  <si>
    <t>636197_1</t>
  </si>
  <si>
    <t>635626_1</t>
  </si>
  <si>
    <t>HCC827GR5</t>
  </si>
  <si>
    <t>HCC827-GR5</t>
  </si>
  <si>
    <t>CVCL_V622</t>
  </si>
  <si>
    <t>636205_1</t>
  </si>
  <si>
    <t>HCC95</t>
  </si>
  <si>
    <t>HCE4</t>
  </si>
  <si>
    <t>HCT116</t>
  </si>
  <si>
    <t>636045_1</t>
  </si>
  <si>
    <t>HCT15</t>
  </si>
  <si>
    <t>HCT 15</t>
  </si>
  <si>
    <t>587499_1</t>
  </si>
  <si>
    <t>HCT8</t>
  </si>
  <si>
    <t>HCT 8</t>
  </si>
  <si>
    <t>587500_1</t>
  </si>
  <si>
    <t>HDLM2</t>
  </si>
  <si>
    <t>HDMYZ</t>
  </si>
  <si>
    <t>HDQP1</t>
  </si>
  <si>
    <t>HEC1</t>
  </si>
  <si>
    <t>HEC108</t>
  </si>
  <si>
    <t>HEC151</t>
  </si>
  <si>
    <t>HEC1A</t>
  </si>
  <si>
    <t>636778_1</t>
  </si>
  <si>
    <t>HEC1B</t>
  </si>
  <si>
    <t>HEC251</t>
  </si>
  <si>
    <t>HEC265</t>
  </si>
  <si>
    <t>HEC50B</t>
  </si>
  <si>
    <t>HEC59</t>
  </si>
  <si>
    <t>HEC6</t>
  </si>
  <si>
    <t>CVCL_2931</t>
  </si>
  <si>
    <t>HEKTE</t>
  </si>
  <si>
    <t>587410_1</t>
  </si>
  <si>
    <t>HEL9217</t>
  </si>
  <si>
    <t>636798_1</t>
  </si>
  <si>
    <t>HEMCSS</t>
  </si>
  <si>
    <t>HEP2</t>
  </si>
  <si>
    <t>Hep-G2/C3A</t>
  </si>
  <si>
    <t>636435_1</t>
  </si>
  <si>
    <t>HEP3B217</t>
  </si>
  <si>
    <t>HEPG2</t>
  </si>
  <si>
    <t>636795_1</t>
  </si>
  <si>
    <t>HEY</t>
  </si>
  <si>
    <t>587673_1</t>
  </si>
  <si>
    <t>HEYA8</t>
  </si>
  <si>
    <t>HEY A8</t>
  </si>
  <si>
    <t>HGC27</t>
  </si>
  <si>
    <t>636885_1</t>
  </si>
  <si>
    <t>HH [Human lymphoma]</t>
  </si>
  <si>
    <t>HK2</t>
  </si>
  <si>
    <t>HL60</t>
  </si>
  <si>
    <t>639162_1</t>
  </si>
  <si>
    <t>HLC1</t>
  </si>
  <si>
    <t>HLFA</t>
  </si>
  <si>
    <t>636046_1</t>
  </si>
  <si>
    <t>HMC18</t>
  </si>
  <si>
    <t>HMVII</t>
  </si>
  <si>
    <t>HMY1</t>
  </si>
  <si>
    <t>636865_1</t>
  </si>
  <si>
    <t>636130_1</t>
  </si>
  <si>
    <t>HNT34</t>
  </si>
  <si>
    <t>587412_1</t>
  </si>
  <si>
    <t>HO1N1</t>
  </si>
  <si>
    <t>HO1U1</t>
  </si>
  <si>
    <t>HOP18</t>
  </si>
  <si>
    <t>HOP62</t>
  </si>
  <si>
    <t>635629_1</t>
  </si>
  <si>
    <t>HOP92</t>
  </si>
  <si>
    <t>635630_1</t>
  </si>
  <si>
    <t>CVCL_0439</t>
  </si>
  <si>
    <t>587695_1</t>
  </si>
  <si>
    <t>HPAFII</t>
  </si>
  <si>
    <t>587696_1</t>
  </si>
  <si>
    <t>HPBALL</t>
  </si>
  <si>
    <t>HRT18</t>
  </si>
  <si>
    <t>HS172T</t>
  </si>
  <si>
    <t>HS229T</t>
  </si>
  <si>
    <t>HS255T</t>
  </si>
  <si>
    <t>636752_1</t>
  </si>
  <si>
    <t>HS274T</t>
  </si>
  <si>
    <t>HS281T</t>
  </si>
  <si>
    <t>HS294T</t>
  </si>
  <si>
    <t>636143_1</t>
  </si>
  <si>
    <t>HS343T</t>
  </si>
  <si>
    <t>HS38T</t>
  </si>
  <si>
    <t>639153_1</t>
  </si>
  <si>
    <t>HS445</t>
  </si>
  <si>
    <t>HS571T</t>
  </si>
  <si>
    <t>HS578T</t>
  </si>
  <si>
    <t>587462_1</t>
  </si>
  <si>
    <t>HS600T</t>
  </si>
  <si>
    <t>HS604T</t>
  </si>
  <si>
    <t>HS606T</t>
  </si>
  <si>
    <t>HS611T</t>
  </si>
  <si>
    <t>Hs 611T</t>
  </si>
  <si>
    <t>HS616T</t>
  </si>
  <si>
    <t>HS618T</t>
  </si>
  <si>
    <t>HS633T</t>
  </si>
  <si>
    <t>Hs-633.T</t>
  </si>
  <si>
    <t>CVCL_0832</t>
  </si>
  <si>
    <t>HS675T</t>
  </si>
  <si>
    <t>639158_1</t>
  </si>
  <si>
    <t>HS683</t>
  </si>
  <si>
    <t>636121_1</t>
  </si>
  <si>
    <t>HS688AT</t>
  </si>
  <si>
    <t xml:space="preserve">CVCL_0846	</t>
  </si>
  <si>
    <t>HS695T</t>
  </si>
  <si>
    <t>636088_1</t>
  </si>
  <si>
    <t>HS698T</t>
  </si>
  <si>
    <t>HS69ST</t>
  </si>
  <si>
    <t>587734_1</t>
  </si>
  <si>
    <t>HS706T</t>
  </si>
  <si>
    <t>HS729</t>
  </si>
  <si>
    <t>Hs 729.T</t>
  </si>
  <si>
    <t>HS737T</t>
  </si>
  <si>
    <t>HS739T</t>
  </si>
  <si>
    <t>HS742T</t>
  </si>
  <si>
    <t>HS746T</t>
  </si>
  <si>
    <t>587010_1</t>
  </si>
  <si>
    <t>HS751T</t>
  </si>
  <si>
    <t>HS766T</t>
  </si>
  <si>
    <t>587697_1</t>
  </si>
  <si>
    <t>HS819T</t>
  </si>
  <si>
    <t>HS821T</t>
  </si>
  <si>
    <t>HS822T</t>
  </si>
  <si>
    <t>HS832CT</t>
  </si>
  <si>
    <t>HS834T</t>
  </si>
  <si>
    <t>CVCL_0938</t>
  </si>
  <si>
    <t>HS839T</t>
  </si>
  <si>
    <t>636102_1</t>
  </si>
  <si>
    <t>HS840T</t>
  </si>
  <si>
    <t>HS852T</t>
  </si>
  <si>
    <t>586994_1</t>
  </si>
  <si>
    <t>HS863T</t>
  </si>
  <si>
    <t>HS870T</t>
  </si>
  <si>
    <t>HS888T</t>
  </si>
  <si>
    <t>CVCL_0979</t>
  </si>
  <si>
    <t>HS895T</t>
  </si>
  <si>
    <t>636155_1</t>
  </si>
  <si>
    <t>HS934T</t>
  </si>
  <si>
    <t>HS936T</t>
  </si>
  <si>
    <t>587003_1</t>
  </si>
  <si>
    <t>HS939T</t>
  </si>
  <si>
    <t>HS940T</t>
  </si>
  <si>
    <t>587735_1</t>
  </si>
  <si>
    <t>HS944T</t>
  </si>
  <si>
    <t>HSC2</t>
  </si>
  <si>
    <t>HSC3</t>
  </si>
  <si>
    <t>HSC39</t>
  </si>
  <si>
    <t>HSC4</t>
  </si>
  <si>
    <t>HSSULTAN</t>
  </si>
  <si>
    <t>587615_1</t>
  </si>
  <si>
    <t>587616_1</t>
  </si>
  <si>
    <t>HT1080</t>
  </si>
  <si>
    <t>636068_1</t>
  </si>
  <si>
    <t>639159_1</t>
  </si>
  <si>
    <t>HT1197</t>
  </si>
  <si>
    <t>HT1376</t>
  </si>
  <si>
    <t>HT144</t>
  </si>
  <si>
    <t>587736_1</t>
  </si>
  <si>
    <t>HT29</t>
  </si>
  <si>
    <t>636436_1</t>
  </si>
  <si>
    <t>HT3</t>
  </si>
  <si>
    <t>HT-55</t>
  </si>
  <si>
    <t>636126_1</t>
  </si>
  <si>
    <t>HTCC3</t>
  </si>
  <si>
    <t>HTK</t>
  </si>
  <si>
    <t>HUCCT1</t>
  </si>
  <si>
    <t>HuCC-T1</t>
  </si>
  <si>
    <t>HUG1N</t>
  </si>
  <si>
    <t>HUH1</t>
  </si>
  <si>
    <t>HuH-1</t>
  </si>
  <si>
    <t>636132_1</t>
  </si>
  <si>
    <t>HUH28</t>
  </si>
  <si>
    <t>HuH-28</t>
  </si>
  <si>
    <t>HUH6</t>
  </si>
  <si>
    <t>HUH6CLONE5</t>
  </si>
  <si>
    <t>HuH-6-Clone_5</t>
  </si>
  <si>
    <t>CVCL_1296</t>
  </si>
  <si>
    <t>HUH7</t>
  </si>
  <si>
    <t>Huh-7</t>
  </si>
  <si>
    <t>636060_1</t>
  </si>
  <si>
    <t>HUNS1</t>
  </si>
  <si>
    <t>HUO3N1</t>
  </si>
  <si>
    <t>HUO9</t>
  </si>
  <si>
    <t>HUPT3</t>
  </si>
  <si>
    <t>587698_1</t>
  </si>
  <si>
    <t>HUPT4</t>
  </si>
  <si>
    <t>636000_1</t>
  </si>
  <si>
    <t>HUT102</t>
  </si>
  <si>
    <t>HUT78</t>
  </si>
  <si>
    <t>HUTU80</t>
  </si>
  <si>
    <t>IALM</t>
  </si>
  <si>
    <t>IGR1</t>
  </si>
  <si>
    <t>IGR37</t>
  </si>
  <si>
    <t>636848_1</t>
  </si>
  <si>
    <t>IGR39</t>
  </si>
  <si>
    <t>636076_1</t>
  </si>
  <si>
    <t>IHH4</t>
  </si>
  <si>
    <t>IM9</t>
  </si>
  <si>
    <t>587027_1</t>
  </si>
  <si>
    <t>IM95M</t>
  </si>
  <si>
    <t>639155_1</t>
  </si>
  <si>
    <t>IMR32</t>
  </si>
  <si>
    <t>636434_1</t>
  </si>
  <si>
    <t>IMR5</t>
  </si>
  <si>
    <t>INA6</t>
  </si>
  <si>
    <t>CVCL_5209</t>
  </si>
  <si>
    <t>IOMMLEE</t>
  </si>
  <si>
    <t>IOMM_Lee</t>
  </si>
  <si>
    <t>CVCL_5779</t>
  </si>
  <si>
    <t>IPC298</t>
  </si>
  <si>
    <t>586995_1</t>
  </si>
  <si>
    <t>ISHIKAWAHERAKLIO02ER</t>
  </si>
  <si>
    <t>ISTMEL1</t>
  </si>
  <si>
    <t>ISTMES1</t>
  </si>
  <si>
    <t>IST-Mes1</t>
  </si>
  <si>
    <t>ISTMES2</t>
  </si>
  <si>
    <t>IST_MES2</t>
  </si>
  <si>
    <t>CVCL_1312</t>
  </si>
  <si>
    <t>ISTSL1</t>
  </si>
  <si>
    <t>ISTSL2</t>
  </si>
  <si>
    <t>JEG3</t>
  </si>
  <si>
    <t>JEKO1</t>
  </si>
  <si>
    <t>587617_1</t>
  </si>
  <si>
    <t>JHESOAD1</t>
  </si>
  <si>
    <t>CVCL_8098</t>
  </si>
  <si>
    <t>JHH1</t>
  </si>
  <si>
    <t>636866_1</t>
  </si>
  <si>
    <t>JHH2</t>
  </si>
  <si>
    <t>636061_1</t>
  </si>
  <si>
    <t>JHH4</t>
  </si>
  <si>
    <t>636808_1</t>
  </si>
  <si>
    <t>JHH5</t>
  </si>
  <si>
    <t>636794_1</t>
  </si>
  <si>
    <t>JHH6</t>
  </si>
  <si>
    <t>JHH7</t>
  </si>
  <si>
    <t>636062_1</t>
  </si>
  <si>
    <t>JHOC5</t>
  </si>
  <si>
    <t>JHOM1</t>
  </si>
  <si>
    <t>JHOM2B</t>
  </si>
  <si>
    <t>JHOS2</t>
  </si>
  <si>
    <t>JHOS3</t>
  </si>
  <si>
    <t>JHOS4</t>
  </si>
  <si>
    <t>JHU011</t>
  </si>
  <si>
    <t>JHU022</t>
  </si>
  <si>
    <t>JHU029</t>
  </si>
  <si>
    <t>JHUEM1</t>
  </si>
  <si>
    <t>JHUEM2</t>
  </si>
  <si>
    <t>JHUEM3</t>
  </si>
  <si>
    <t>JHUEM7</t>
  </si>
  <si>
    <t>JIMT1</t>
  </si>
  <si>
    <t>587463_1</t>
  </si>
  <si>
    <t>JIYOYE</t>
  </si>
  <si>
    <t>587618_1</t>
  </si>
  <si>
    <t>636856_1</t>
  </si>
  <si>
    <t>JJN3</t>
  </si>
  <si>
    <t>635601_1</t>
  </si>
  <si>
    <t>JK1</t>
  </si>
  <si>
    <t>JL1</t>
  </si>
  <si>
    <t>639182_1</t>
  </si>
  <si>
    <t>JM-1</t>
  </si>
  <si>
    <t>JMSU1</t>
  </si>
  <si>
    <t>JSC1</t>
  </si>
  <si>
    <t>JURKATCLONEE61</t>
  </si>
  <si>
    <t>Jurkat_Clone_E6.1</t>
  </si>
  <si>
    <t>CVCL_0367</t>
  </si>
  <si>
    <t>636116_1</t>
  </si>
  <si>
    <t>JURLMK1</t>
  </si>
  <si>
    <t>JVM2</t>
  </si>
  <si>
    <t>JVM3</t>
  </si>
  <si>
    <t>K2 [Human melanoma]</t>
  </si>
  <si>
    <t>K562</t>
  </si>
  <si>
    <t>636855_1</t>
  </si>
  <si>
    <t>KALS1</t>
  </si>
  <si>
    <t>KARPAS1106P</t>
  </si>
  <si>
    <t>Karpas-1106P</t>
  </si>
  <si>
    <t>587619_1</t>
  </si>
  <si>
    <t>KARPAS231</t>
  </si>
  <si>
    <t>Karpas-231</t>
  </si>
  <si>
    <t>KARPAS299</t>
  </si>
  <si>
    <t>Karpas-299</t>
  </si>
  <si>
    <t>KARPAS422</t>
  </si>
  <si>
    <t>587620_1</t>
  </si>
  <si>
    <t>KARPAS45</t>
  </si>
  <si>
    <t>Karpas-45</t>
  </si>
  <si>
    <t>KARPAS620</t>
  </si>
  <si>
    <t>Karpas-620</t>
  </si>
  <si>
    <t>635973_1</t>
  </si>
  <si>
    <t>KASUMI1</t>
  </si>
  <si>
    <t>639183_1</t>
  </si>
  <si>
    <t>KASUMI2</t>
  </si>
  <si>
    <t>Kasumi-2</t>
  </si>
  <si>
    <t>KASUMI6</t>
  </si>
  <si>
    <t>KATOIII</t>
  </si>
  <si>
    <t>636145_1</t>
  </si>
  <si>
    <t>KCIMOH1</t>
  </si>
  <si>
    <t>636001_1</t>
  </si>
  <si>
    <t>KCL22</t>
  </si>
  <si>
    <t>CVCL_U757</t>
  </si>
  <si>
    <t>KE37</t>
  </si>
  <si>
    <t>KE39</t>
  </si>
  <si>
    <t>KE97</t>
  </si>
  <si>
    <t>Kelly</t>
  </si>
  <si>
    <t>636188_1</t>
  </si>
  <si>
    <t>KG1</t>
  </si>
  <si>
    <t>587414_1</t>
  </si>
  <si>
    <t>KG1C</t>
  </si>
  <si>
    <t>KHM1B</t>
  </si>
  <si>
    <t>637175_1</t>
  </si>
  <si>
    <t>KIJK</t>
  </si>
  <si>
    <t>KINGS1</t>
  </si>
  <si>
    <t>636755_1</t>
  </si>
  <si>
    <t>KLM1</t>
  </si>
  <si>
    <t>636002_1</t>
  </si>
  <si>
    <t>587503_1</t>
  </si>
  <si>
    <t>KMBC2</t>
  </si>
  <si>
    <t>KMH2</t>
  </si>
  <si>
    <t>KMM1</t>
  </si>
  <si>
    <t>635602_1</t>
  </si>
  <si>
    <t>KMOE2</t>
  </si>
  <si>
    <t>KMRC1</t>
  </si>
  <si>
    <t>KMRC2</t>
  </si>
  <si>
    <t>KMRC20</t>
  </si>
  <si>
    <t>KMRC3</t>
  </si>
  <si>
    <t>KMS11</t>
  </si>
  <si>
    <t>635603_1</t>
  </si>
  <si>
    <t>KMS12BM</t>
  </si>
  <si>
    <t>635604_1</t>
  </si>
  <si>
    <t>KMS12PE</t>
  </si>
  <si>
    <t>635605_1</t>
  </si>
  <si>
    <t>KMS18</t>
  </si>
  <si>
    <t>KMS20</t>
  </si>
  <si>
    <t>KMS21BM</t>
  </si>
  <si>
    <t>KMS-21-BM</t>
  </si>
  <si>
    <t>635606_1</t>
  </si>
  <si>
    <t>KMS26</t>
  </si>
  <si>
    <t>636854_1</t>
  </si>
  <si>
    <t>KMS27</t>
  </si>
  <si>
    <t>635607_1</t>
  </si>
  <si>
    <t>KMS28BM</t>
  </si>
  <si>
    <t>635608_1</t>
  </si>
  <si>
    <t>KMS28PE</t>
  </si>
  <si>
    <t>635609_1</t>
  </si>
  <si>
    <t>KMS34</t>
  </si>
  <si>
    <t>635610_1</t>
  </si>
  <si>
    <t>KNS42</t>
  </si>
  <si>
    <t>KNS60</t>
  </si>
  <si>
    <t>KNS62</t>
  </si>
  <si>
    <t>587547_1</t>
  </si>
  <si>
    <t>KNS81</t>
  </si>
  <si>
    <t>KNS81FD</t>
  </si>
  <si>
    <t>KOPN8</t>
  </si>
  <si>
    <t>KOSC2</t>
  </si>
  <si>
    <t>KP1N</t>
  </si>
  <si>
    <t>KP2</t>
  </si>
  <si>
    <t>636003_1</t>
  </si>
  <si>
    <t>KP3</t>
  </si>
  <si>
    <t>636004_1</t>
  </si>
  <si>
    <t>KP3L</t>
  </si>
  <si>
    <t>587699_1</t>
  </si>
  <si>
    <t>KP4X11</t>
  </si>
  <si>
    <t>CVCL_B412</t>
  </si>
  <si>
    <t>KPL1</t>
  </si>
  <si>
    <t>587464_1</t>
  </si>
  <si>
    <t>KPL4</t>
  </si>
  <si>
    <t>587465_1</t>
  </si>
  <si>
    <t>KP-MRT-RY</t>
  </si>
  <si>
    <t>CVCL_7051</t>
  </si>
  <si>
    <t>KPNRTBM1</t>
  </si>
  <si>
    <t>KPNSI9S</t>
  </si>
  <si>
    <t>KPNYN</t>
  </si>
  <si>
    <t>KPNYS</t>
  </si>
  <si>
    <t>KS1</t>
  </si>
  <si>
    <t>KU1919</t>
  </si>
  <si>
    <t>Ku812</t>
  </si>
  <si>
    <t>636867_1</t>
  </si>
  <si>
    <t>Kuramochi</t>
  </si>
  <si>
    <t>639205_1</t>
  </si>
  <si>
    <t>KYAE1</t>
  </si>
  <si>
    <t>CVCL_1825</t>
  </si>
  <si>
    <t>KYM1</t>
  </si>
  <si>
    <t>KYO1</t>
  </si>
  <si>
    <t>KYSE140</t>
  </si>
  <si>
    <t>639191_1</t>
  </si>
  <si>
    <t>KYSE150</t>
  </si>
  <si>
    <t>639194_1</t>
  </si>
  <si>
    <t>KYSE180</t>
  </si>
  <si>
    <t>639195_1</t>
  </si>
  <si>
    <t>KYSE220</t>
  </si>
  <si>
    <t>KYSE270</t>
  </si>
  <si>
    <t>639196_1</t>
  </si>
  <si>
    <t>KYSE30</t>
  </si>
  <si>
    <t>639197_1</t>
  </si>
  <si>
    <t>KYSE410</t>
  </si>
  <si>
    <t>KYSE450</t>
  </si>
  <si>
    <t>639198_1</t>
  </si>
  <si>
    <t>KYSE50</t>
  </si>
  <si>
    <t>KYSE510</t>
  </si>
  <si>
    <t>639199_1</t>
  </si>
  <si>
    <t>KYSE520</t>
  </si>
  <si>
    <t>639192_1</t>
  </si>
  <si>
    <t>KYSE70</t>
  </si>
  <si>
    <t>639193_1</t>
  </si>
  <si>
    <t>L1236</t>
  </si>
  <si>
    <t>L33</t>
  </si>
  <si>
    <t>L363</t>
  </si>
  <si>
    <t>635611_1</t>
  </si>
  <si>
    <t>L428</t>
  </si>
  <si>
    <t>L540</t>
  </si>
  <si>
    <t>LAMA84</t>
  </si>
  <si>
    <t>LAN6</t>
  </si>
  <si>
    <t>LA-N-6</t>
  </si>
  <si>
    <t>LB1047RCC</t>
  </si>
  <si>
    <t>LB2241RCC</t>
  </si>
  <si>
    <t>LB2518MEL</t>
  </si>
  <si>
    <t>LB373MELD</t>
  </si>
  <si>
    <t>CVCL_1367</t>
  </si>
  <si>
    <t>LB647SCLC</t>
  </si>
  <si>
    <t>LB771HNC</t>
  </si>
  <si>
    <t>LB831BLC</t>
  </si>
  <si>
    <t>LB996RCC</t>
  </si>
  <si>
    <t>LC1F</t>
  </si>
  <si>
    <t>LC1SQ</t>
  </si>
  <si>
    <t>LC-1/sq</t>
  </si>
  <si>
    <t>LC2AD</t>
  </si>
  <si>
    <t>LC-2/ad</t>
  </si>
  <si>
    <t>LC41</t>
  </si>
  <si>
    <t>LCLC103H</t>
  </si>
  <si>
    <t>636198_1</t>
  </si>
  <si>
    <t>LCLC97TM1</t>
  </si>
  <si>
    <t>636859_1</t>
  </si>
  <si>
    <t>LI7</t>
  </si>
  <si>
    <t>LK2</t>
  </si>
  <si>
    <t>LN18</t>
  </si>
  <si>
    <t>636122_1</t>
  </si>
  <si>
    <t>LN215</t>
  </si>
  <si>
    <t>CVCL_3954</t>
  </si>
  <si>
    <t>LN229</t>
  </si>
  <si>
    <t>636123_1</t>
  </si>
  <si>
    <t>LN235</t>
  </si>
  <si>
    <t>CVCL_3957</t>
  </si>
  <si>
    <t>LN319</t>
  </si>
  <si>
    <t>CVCL_3958</t>
  </si>
  <si>
    <t>LN340</t>
  </si>
  <si>
    <t>CVCL_3955</t>
  </si>
  <si>
    <t>CVCL_3956</t>
  </si>
  <si>
    <t>LN405</t>
  </si>
  <si>
    <t>LN428</t>
  </si>
  <si>
    <t>CVCL_3959</t>
  </si>
  <si>
    <t>LN443</t>
  </si>
  <si>
    <t>CVCL_3960</t>
  </si>
  <si>
    <t>LN464</t>
  </si>
  <si>
    <t>CVCL_3962</t>
  </si>
  <si>
    <t>LNCAP</t>
  </si>
  <si>
    <t>LNCaP</t>
  </si>
  <si>
    <t>CVCL_0395</t>
  </si>
  <si>
    <t>636745_1</t>
  </si>
  <si>
    <t>LNCAPCLONEFGC</t>
  </si>
  <si>
    <t>LNCaP CLONE FGC</t>
  </si>
  <si>
    <t>LN-308</t>
  </si>
  <si>
    <t>CVCL_0394</t>
  </si>
  <si>
    <t>LOUCY</t>
  </si>
  <si>
    <t>LOUNH91</t>
  </si>
  <si>
    <t>636822_1</t>
  </si>
  <si>
    <t>LOVO</t>
  </si>
  <si>
    <t>587504_1</t>
  </si>
  <si>
    <t>LOXIMIV</t>
  </si>
  <si>
    <t>LOXIMVI</t>
  </si>
  <si>
    <t>636089_1</t>
  </si>
  <si>
    <t>LP1</t>
  </si>
  <si>
    <t>635612_1</t>
  </si>
  <si>
    <t>636793_1</t>
  </si>
  <si>
    <t>636048_1</t>
  </si>
  <si>
    <t>LS180</t>
  </si>
  <si>
    <t>636127_1</t>
  </si>
  <si>
    <t>LU134A</t>
  </si>
  <si>
    <t>Lu-134-A</t>
  </si>
  <si>
    <t>LU135</t>
  </si>
  <si>
    <t>Lu-135</t>
  </si>
  <si>
    <t>LU139</t>
  </si>
  <si>
    <t>Lu-139</t>
  </si>
  <si>
    <t>LU165</t>
  </si>
  <si>
    <t>Lu-165</t>
  </si>
  <si>
    <t>Lu-65</t>
  </si>
  <si>
    <t>LU99A</t>
  </si>
  <si>
    <t>Lu-99A</t>
  </si>
  <si>
    <t>LUDLU1</t>
  </si>
  <si>
    <t>LXF289</t>
  </si>
  <si>
    <t>LXF 289</t>
  </si>
  <si>
    <t>636751_1</t>
  </si>
  <si>
    <t>636759_1</t>
  </si>
  <si>
    <t>636837_1</t>
  </si>
  <si>
    <t>636838_1</t>
  </si>
  <si>
    <t>M07E</t>
  </si>
  <si>
    <t>CVCL_1395</t>
  </si>
  <si>
    <t>MALME3M</t>
  </si>
  <si>
    <t>MB3611</t>
  </si>
  <si>
    <t>MC1010</t>
  </si>
  <si>
    <t>587621_1</t>
  </si>
  <si>
    <t>639208_1</t>
  </si>
  <si>
    <t>MCCAR</t>
  </si>
  <si>
    <t>CVCL_1397</t>
  </si>
  <si>
    <t>MCF10A</t>
  </si>
  <si>
    <t>587467_1</t>
  </si>
  <si>
    <t>MCF10DCISCOM</t>
  </si>
  <si>
    <t>635987_1</t>
  </si>
  <si>
    <t>587468_1</t>
  </si>
  <si>
    <t>MCIXC</t>
  </si>
  <si>
    <t>MDAMB134VI</t>
  </si>
  <si>
    <t>635988_1</t>
  </si>
  <si>
    <t>MDAMB157</t>
  </si>
  <si>
    <t>587469_1</t>
  </si>
  <si>
    <t>MDAMB175VII</t>
  </si>
  <si>
    <t>635989_1</t>
  </si>
  <si>
    <t>MDAMB231</t>
  </si>
  <si>
    <t>587470_1</t>
  </si>
  <si>
    <t>MDAMB330</t>
  </si>
  <si>
    <t>587472_1</t>
  </si>
  <si>
    <t>MDAMB361</t>
  </si>
  <si>
    <t>635990_1</t>
  </si>
  <si>
    <t>MDAMB415</t>
  </si>
  <si>
    <t>587473_1</t>
  </si>
  <si>
    <t>MDAMB435</t>
  </si>
  <si>
    <t>587739_1</t>
  </si>
  <si>
    <t>MDAMB435S</t>
  </si>
  <si>
    <t>CVCL_0622</t>
  </si>
  <si>
    <t>MDAMB436</t>
  </si>
  <si>
    <t>587474_1</t>
  </si>
  <si>
    <t>MDAMB453</t>
  </si>
  <si>
    <t>587475_1</t>
  </si>
  <si>
    <t>MDAMB468</t>
  </si>
  <si>
    <t>635991_1</t>
  </si>
  <si>
    <t>MDAPCA2B</t>
  </si>
  <si>
    <t>587507_1</t>
  </si>
  <si>
    <t>ME1</t>
  </si>
  <si>
    <t>ME-1 [Human leukemia]</t>
  </si>
  <si>
    <t>587415_1</t>
  </si>
  <si>
    <t>ME180</t>
  </si>
  <si>
    <t>636124_1</t>
  </si>
  <si>
    <t>MEC1</t>
  </si>
  <si>
    <t>MEC2</t>
  </si>
  <si>
    <t>MEG01</t>
  </si>
  <si>
    <t>MELHO</t>
  </si>
  <si>
    <t>Mel Ho</t>
  </si>
  <si>
    <t>586996_1</t>
  </si>
  <si>
    <t>MELJUSO</t>
  </si>
  <si>
    <t>Mel JuSo</t>
  </si>
  <si>
    <t>MESSA</t>
  </si>
  <si>
    <t>MEWO</t>
  </si>
  <si>
    <t>636090_1</t>
  </si>
  <si>
    <t>MFE280</t>
  </si>
  <si>
    <t>MFE296</t>
  </si>
  <si>
    <t>MFE319</t>
  </si>
  <si>
    <t>MFHINO</t>
  </si>
  <si>
    <t>MFM223</t>
  </si>
  <si>
    <t>587477_1</t>
  </si>
  <si>
    <t>MG63</t>
  </si>
  <si>
    <t>636016_1</t>
  </si>
  <si>
    <t>MHHCALL2</t>
  </si>
  <si>
    <t>MHHCALL3</t>
  </si>
  <si>
    <t>CVCL_0089</t>
  </si>
  <si>
    <t>MHHCALL4</t>
  </si>
  <si>
    <t>MHHES1</t>
  </si>
  <si>
    <t>636118_1</t>
  </si>
  <si>
    <t>MHHNB11</t>
  </si>
  <si>
    <t>636874_1</t>
  </si>
  <si>
    <t>MHHPREB1</t>
  </si>
  <si>
    <t>587622_1</t>
  </si>
  <si>
    <t>CVCL_B426</t>
  </si>
  <si>
    <t>MIAPACA2</t>
  </si>
  <si>
    <t>MIA Paca-2</t>
  </si>
  <si>
    <t>587700_1</t>
  </si>
  <si>
    <t>MINO</t>
  </si>
  <si>
    <t>587019_1</t>
  </si>
  <si>
    <t>MKN45</t>
  </si>
  <si>
    <t>587521_1</t>
  </si>
  <si>
    <t>639160_1</t>
  </si>
  <si>
    <t>587020_1</t>
  </si>
  <si>
    <t>ML1</t>
  </si>
  <si>
    <t>ML-1 [Human thyroid carcinoma]</t>
  </si>
  <si>
    <t>ML2</t>
  </si>
  <si>
    <t>636119_1</t>
  </si>
  <si>
    <t>MM1S</t>
  </si>
  <si>
    <t>MM1.S</t>
  </si>
  <si>
    <t>635613_1</t>
  </si>
  <si>
    <t>MMACSF</t>
  </si>
  <si>
    <t>MMAc-SF</t>
  </si>
  <si>
    <t>MN60</t>
  </si>
  <si>
    <t>MOGGCCM</t>
  </si>
  <si>
    <t>MOGGUVW</t>
  </si>
  <si>
    <t>MOLM13</t>
  </si>
  <si>
    <t>MOLM16</t>
  </si>
  <si>
    <t>587418_1</t>
  </si>
  <si>
    <t>MOLM6</t>
  </si>
  <si>
    <t>CVCL_2122</t>
  </si>
  <si>
    <t>MOLP2</t>
  </si>
  <si>
    <t>636115_1</t>
  </si>
  <si>
    <t>MOLP8</t>
  </si>
  <si>
    <t>635614_1</t>
  </si>
  <si>
    <t>MOLT13</t>
  </si>
  <si>
    <t>MOLT16</t>
  </si>
  <si>
    <t>MOLT3</t>
  </si>
  <si>
    <t>CVCL_0624</t>
  </si>
  <si>
    <t>MOLT4</t>
  </si>
  <si>
    <t>CVCL_M846</t>
  </si>
  <si>
    <t>MONOMAC1</t>
  </si>
  <si>
    <t>Mono-Mac-1</t>
  </si>
  <si>
    <t>MONOMAC6</t>
  </si>
  <si>
    <t>Mono-Mac-6</t>
  </si>
  <si>
    <t>636826_1</t>
  </si>
  <si>
    <t>MORCPR</t>
  </si>
  <si>
    <t>MOT</t>
  </si>
  <si>
    <t>Mo</t>
  </si>
  <si>
    <t>MOTN1</t>
  </si>
  <si>
    <t>MPP89</t>
  </si>
  <si>
    <t>MRKNU1</t>
  </si>
  <si>
    <t>MS1</t>
  </si>
  <si>
    <t>MS-1 [Human lung carcinoma]</t>
  </si>
  <si>
    <t>MS1L</t>
  </si>
  <si>
    <t>636191_1</t>
  </si>
  <si>
    <t>MSTO211H</t>
  </si>
  <si>
    <t>MT3</t>
  </si>
  <si>
    <t>636801_1</t>
  </si>
  <si>
    <t>MUTZ3</t>
  </si>
  <si>
    <t>CVCL_1433</t>
  </si>
  <si>
    <t>MUTZ5</t>
  </si>
  <si>
    <t>MV411</t>
  </si>
  <si>
    <t>MV4-11</t>
  </si>
  <si>
    <t>587419_1</t>
  </si>
  <si>
    <t>MX1</t>
  </si>
  <si>
    <t>635992_1</t>
  </si>
  <si>
    <t>MYM12</t>
  </si>
  <si>
    <t>MZ1PC</t>
  </si>
  <si>
    <t>MZ-PC-1</t>
  </si>
  <si>
    <t>MZ2MEL</t>
  </si>
  <si>
    <t>MZ-MEL-2</t>
  </si>
  <si>
    <t>MZ7MEL</t>
  </si>
  <si>
    <t>NALM1</t>
  </si>
  <si>
    <t>NALM19</t>
  </si>
  <si>
    <t>NALM6</t>
  </si>
  <si>
    <t>636187_1</t>
  </si>
  <si>
    <t>587623_1</t>
  </si>
  <si>
    <t>NB1</t>
  </si>
  <si>
    <t>CVCL_1443</t>
  </si>
  <si>
    <t>NB4</t>
  </si>
  <si>
    <t>NBSUSSR</t>
  </si>
  <si>
    <t>CVCL_1450</t>
  </si>
  <si>
    <t>NBTU110</t>
  </si>
  <si>
    <t>NB(TU)1</t>
  </si>
  <si>
    <t>NCC-IT</t>
  </si>
  <si>
    <t>NCCSTCK140</t>
  </si>
  <si>
    <t>NCIH1048</t>
  </si>
  <si>
    <t>587551_1</t>
  </si>
  <si>
    <t>NCIH1092</t>
  </si>
  <si>
    <t>639170_1</t>
  </si>
  <si>
    <t>NCIH1105</t>
  </si>
  <si>
    <t>NCIH1155</t>
  </si>
  <si>
    <t>635631_1</t>
  </si>
  <si>
    <t>NCIH1184</t>
  </si>
  <si>
    <t>NCIH128</t>
  </si>
  <si>
    <t>NCIH1299</t>
  </si>
  <si>
    <t>635632_1</t>
  </si>
  <si>
    <t>NCIH1304</t>
  </si>
  <si>
    <t>NCIH1339</t>
  </si>
  <si>
    <t>NCIH1341</t>
  </si>
  <si>
    <t>NCIH1355</t>
  </si>
  <si>
    <t>587534_1</t>
  </si>
  <si>
    <t>NCIH1373</t>
  </si>
  <si>
    <t>587535_1</t>
  </si>
  <si>
    <t>NCIH1385</t>
  </si>
  <si>
    <t>NCIH1395</t>
  </si>
  <si>
    <t>636845_1</t>
  </si>
  <si>
    <t>NCIH1417</t>
  </si>
  <si>
    <t>NCIH1435</t>
  </si>
  <si>
    <t>587554_1</t>
  </si>
  <si>
    <t>NCIH1436</t>
  </si>
  <si>
    <t>NCIH1437</t>
  </si>
  <si>
    <t>636069_1</t>
  </si>
  <si>
    <t>NCIH146</t>
  </si>
  <si>
    <t>636136_1</t>
  </si>
  <si>
    <t>NCIH1563</t>
  </si>
  <si>
    <t>NCIH1568</t>
  </si>
  <si>
    <t>587556_1</t>
  </si>
  <si>
    <t>NCIH1573</t>
  </si>
  <si>
    <t>587536_1</t>
  </si>
  <si>
    <t>NCIH1581</t>
  </si>
  <si>
    <t>636199_1</t>
  </si>
  <si>
    <t>NCIH1618</t>
  </si>
  <si>
    <t>NCIH1623</t>
  </si>
  <si>
    <t>636772_1</t>
  </si>
  <si>
    <t>NCIH1648</t>
  </si>
  <si>
    <t>636824_1</t>
  </si>
  <si>
    <t>NCIH1650</t>
  </si>
  <si>
    <t>587557_1</t>
  </si>
  <si>
    <t>NCIH1651</t>
  </si>
  <si>
    <t>636823_1</t>
  </si>
  <si>
    <t>NCIH1666</t>
  </si>
  <si>
    <t>587559_1</t>
  </si>
  <si>
    <t>NCIH1688</t>
  </si>
  <si>
    <t>NCIH1693</t>
  </si>
  <si>
    <t>587537_1</t>
  </si>
  <si>
    <t>NCIH1694</t>
  </si>
  <si>
    <t>NCIH1703</t>
  </si>
  <si>
    <t>635633_1</t>
  </si>
  <si>
    <t>NCIH1734</t>
  </si>
  <si>
    <t>636771_1</t>
  </si>
  <si>
    <t>NCIH1755</t>
  </si>
  <si>
    <t>NCIH1770</t>
  </si>
  <si>
    <t>588234_1</t>
  </si>
  <si>
    <t>NCIH1781</t>
  </si>
  <si>
    <t>635634_1</t>
  </si>
  <si>
    <t>NCIH1792</t>
  </si>
  <si>
    <t>587538_1</t>
  </si>
  <si>
    <t>NCIH1793</t>
  </si>
  <si>
    <t>587563_1</t>
  </si>
  <si>
    <t>NCIH1819</t>
  </si>
  <si>
    <t>CVCL_1497</t>
  </si>
  <si>
    <t>NCIH1836</t>
  </si>
  <si>
    <t>NCIH1838</t>
  </si>
  <si>
    <t>587564_1</t>
  </si>
  <si>
    <t>NCIH1869</t>
  </si>
  <si>
    <t>636770_1</t>
  </si>
  <si>
    <t>NCIH187</t>
  </si>
  <si>
    <t>636819_1</t>
  </si>
  <si>
    <t>NCIH1876</t>
  </si>
  <si>
    <t>NCIH1882</t>
  </si>
  <si>
    <t>639171_1</t>
  </si>
  <si>
    <t>NCIH1915</t>
  </si>
  <si>
    <t>636445_1</t>
  </si>
  <si>
    <t>NCIH1930</t>
  </si>
  <si>
    <t>636809_1</t>
  </si>
  <si>
    <t>NCIH1944</t>
  </si>
  <si>
    <t>587565_1</t>
  </si>
  <si>
    <t>NCIH196</t>
  </si>
  <si>
    <t>636811_1</t>
  </si>
  <si>
    <t>NCIH1963</t>
  </si>
  <si>
    <t>NCIH1975</t>
  </si>
  <si>
    <t>635635_1</t>
  </si>
  <si>
    <t>NCIH1993</t>
  </si>
  <si>
    <t>NCIH2004RT</t>
  </si>
  <si>
    <t>NCI-H2004RT</t>
  </si>
  <si>
    <t>CVCL_WS70</t>
  </si>
  <si>
    <t>NCIH2009</t>
  </si>
  <si>
    <t>635636_1</t>
  </si>
  <si>
    <t>NCIH2023</t>
  </si>
  <si>
    <t>636750_1</t>
  </si>
  <si>
    <t>NCIH2029</t>
  </si>
  <si>
    <t>NCIH2030</t>
  </si>
  <si>
    <t>587569_1</t>
  </si>
  <si>
    <t>NCIH2052</t>
  </si>
  <si>
    <t>636862_1</t>
  </si>
  <si>
    <t>NCIH2066</t>
  </si>
  <si>
    <t>NCIH2073</t>
  </si>
  <si>
    <t>635637_1</t>
  </si>
  <si>
    <t>NCIH2081</t>
  </si>
  <si>
    <t>639172_1</t>
  </si>
  <si>
    <t>NCIH2085</t>
  </si>
  <si>
    <t>NCIH2087</t>
  </si>
  <si>
    <t>NCIH209</t>
  </si>
  <si>
    <t>636769_1</t>
  </si>
  <si>
    <t>NCIH2106</t>
  </si>
  <si>
    <t>587571_1</t>
  </si>
  <si>
    <t>NCIH211</t>
  </si>
  <si>
    <t>NCIH2110</t>
  </si>
  <si>
    <t>636137_1</t>
  </si>
  <si>
    <t>NCIH2122</t>
  </si>
  <si>
    <t>635638_1</t>
  </si>
  <si>
    <t>NCIH2126</t>
  </si>
  <si>
    <t>635639_1</t>
  </si>
  <si>
    <t>NCIH2135</t>
  </si>
  <si>
    <t>636860_1</t>
  </si>
  <si>
    <t>NCIH2141</t>
  </si>
  <si>
    <t>NCIH2170</t>
  </si>
  <si>
    <t>636138_1</t>
  </si>
  <si>
    <t>NCIH2171</t>
  </si>
  <si>
    <t>636810_1</t>
  </si>
  <si>
    <t>NCIH2172</t>
  </si>
  <si>
    <t>639173_1</t>
  </si>
  <si>
    <t>NCIH2196</t>
  </si>
  <si>
    <t>639174_1</t>
  </si>
  <si>
    <t>NCIH2198</t>
  </si>
  <si>
    <t>639175_1</t>
  </si>
  <si>
    <t>NCIH2227</t>
  </si>
  <si>
    <t>NCIH2228</t>
  </si>
  <si>
    <t>635640_1</t>
  </si>
  <si>
    <t>NCIH226</t>
  </si>
  <si>
    <t>635641_1</t>
  </si>
  <si>
    <t>NCIH2286</t>
  </si>
  <si>
    <t>NCIH2291</t>
  </si>
  <si>
    <t>NCIH23</t>
  </si>
  <si>
    <t>587577_1</t>
  </si>
  <si>
    <t>NCIH2342</t>
  </si>
  <si>
    <t>NCIH2347</t>
  </si>
  <si>
    <t>636802_1</t>
  </si>
  <si>
    <t>NCIH2369</t>
  </si>
  <si>
    <t>636763_1</t>
  </si>
  <si>
    <t>NCIH2373</t>
  </si>
  <si>
    <t>636766_1</t>
  </si>
  <si>
    <t>NCIH2405</t>
  </si>
  <si>
    <t>NCIH2444</t>
  </si>
  <si>
    <t>NCIH2452</t>
  </si>
  <si>
    <t>636767_1</t>
  </si>
  <si>
    <t>NCIH2461</t>
  </si>
  <si>
    <t>636768_1</t>
  </si>
  <si>
    <t>NCIH250</t>
  </si>
  <si>
    <t>CVCL_1554</t>
  </si>
  <si>
    <t>NCIH2595</t>
  </si>
  <si>
    <t>636764_1</t>
  </si>
  <si>
    <t>NCIH2596</t>
  </si>
  <si>
    <t>NCI-H2596</t>
  </si>
  <si>
    <t>639189_1</t>
  </si>
  <si>
    <t>NCIH2722</t>
  </si>
  <si>
    <t>636804_1</t>
  </si>
  <si>
    <t>NCIH2731</t>
  </si>
  <si>
    <t>NCIH2795</t>
  </si>
  <si>
    <t>639190_1</t>
  </si>
  <si>
    <t>NCIH28</t>
  </si>
  <si>
    <t>636765_1</t>
  </si>
  <si>
    <t>NCIH2803</t>
  </si>
  <si>
    <t>636803_1</t>
  </si>
  <si>
    <t>NCIH2804</t>
  </si>
  <si>
    <t>636805_1</t>
  </si>
  <si>
    <t>NCIH2810</t>
  </si>
  <si>
    <t>636852_1</t>
  </si>
  <si>
    <t>CVCL_5158</t>
  </si>
  <si>
    <t>NCIH2887</t>
  </si>
  <si>
    <t>CVCL_5159</t>
  </si>
  <si>
    <t>NCIH292</t>
  </si>
  <si>
    <t>635642_1</t>
  </si>
  <si>
    <t>NCIH3122</t>
  </si>
  <si>
    <t>NCIH322</t>
  </si>
  <si>
    <t>NCIH322M</t>
  </si>
  <si>
    <t>NCIH322T</t>
  </si>
  <si>
    <t>636070_1</t>
  </si>
  <si>
    <t>NCIH3255</t>
  </si>
  <si>
    <t>NCIH345</t>
  </si>
  <si>
    <t>636846_1</t>
  </si>
  <si>
    <t>NCIH358</t>
  </si>
  <si>
    <t>635643_1</t>
  </si>
  <si>
    <t>NCIH378</t>
  </si>
  <si>
    <t>NCIH441</t>
  </si>
  <si>
    <t>635644_1</t>
  </si>
  <si>
    <t>NCIH446</t>
  </si>
  <si>
    <t>636139_1</t>
  </si>
  <si>
    <t>NCIH460</t>
  </si>
  <si>
    <t>635645_1</t>
  </si>
  <si>
    <t>NCIH508</t>
  </si>
  <si>
    <t>NCIH510</t>
  </si>
  <si>
    <t>NCIH510A</t>
  </si>
  <si>
    <t>639176_1</t>
  </si>
  <si>
    <t>NCIH520</t>
  </si>
  <si>
    <t>635646_1</t>
  </si>
  <si>
    <t>NCIH522</t>
  </si>
  <si>
    <t>635974_1</t>
  </si>
  <si>
    <t>NCIH524</t>
  </si>
  <si>
    <t>NCIH526</t>
  </si>
  <si>
    <t>NCIH596</t>
  </si>
  <si>
    <t>635975_1</t>
  </si>
  <si>
    <t>NCIH630</t>
  </si>
  <si>
    <t>NCIH64</t>
  </si>
  <si>
    <t>NCIH647</t>
  </si>
  <si>
    <t>NCIH650</t>
  </si>
  <si>
    <t>635976_1</t>
  </si>
  <si>
    <t>NCIH660</t>
  </si>
  <si>
    <t>NCIH661</t>
  </si>
  <si>
    <t>NCIH684</t>
  </si>
  <si>
    <t>CVCL_9980</t>
  </si>
  <si>
    <t>NCIH69</t>
  </si>
  <si>
    <t>NCIH716</t>
  </si>
  <si>
    <t>636827_1</t>
  </si>
  <si>
    <t>NCIH720</t>
  </si>
  <si>
    <t>NCIH727</t>
  </si>
  <si>
    <t>636071_1</t>
  </si>
  <si>
    <t>NCIH740</t>
  </si>
  <si>
    <t>NCIH747</t>
  </si>
  <si>
    <t>NCIH748</t>
  </si>
  <si>
    <t>NCIH810</t>
  </si>
  <si>
    <t>636831_1</t>
  </si>
  <si>
    <t>NCIH82</t>
  </si>
  <si>
    <t>636072_1</t>
  </si>
  <si>
    <t>NCIH820</t>
  </si>
  <si>
    <t>636812_1</t>
  </si>
  <si>
    <t>NCIH835</t>
  </si>
  <si>
    <t>CVCL_1593</t>
  </si>
  <si>
    <t>NCIH838</t>
  </si>
  <si>
    <t>NCIH841</t>
  </si>
  <si>
    <t>NCIH847</t>
  </si>
  <si>
    <t>639152_1</t>
  </si>
  <si>
    <t>NCIH854</t>
  </si>
  <si>
    <t>NCIH889</t>
  </si>
  <si>
    <t>636776_1</t>
  </si>
  <si>
    <t>NCIH920</t>
  </si>
  <si>
    <t>636884_1</t>
  </si>
  <si>
    <t>NCIH929</t>
  </si>
  <si>
    <t>635615_1</t>
  </si>
  <si>
    <t>NCIN417</t>
  </si>
  <si>
    <t>636073_1</t>
  </si>
  <si>
    <t>NCIN87</t>
  </si>
  <si>
    <t>587006_1</t>
  </si>
  <si>
    <t>NCIPC3</t>
  </si>
  <si>
    <t>NCISNU1</t>
  </si>
  <si>
    <t>NCISNU16</t>
  </si>
  <si>
    <t>NCISNU5</t>
  </si>
  <si>
    <t>NH12</t>
  </si>
  <si>
    <t>NH6</t>
  </si>
  <si>
    <t>CVCL_WS73</t>
  </si>
  <si>
    <t>NIH:OVCAR3</t>
  </si>
  <si>
    <t>OVCAR-3</t>
  </si>
  <si>
    <t>636077_1</t>
  </si>
  <si>
    <t>NK92MI</t>
  </si>
  <si>
    <t>NKM1</t>
  </si>
  <si>
    <t>NMCG1</t>
  </si>
  <si>
    <t>NO10</t>
  </si>
  <si>
    <t>NO11</t>
  </si>
  <si>
    <t>NOMO1</t>
  </si>
  <si>
    <t>NOS1</t>
  </si>
  <si>
    <t>NOS-1 [Human osteosarcoma]</t>
  </si>
  <si>
    <t>NTERA2</t>
  </si>
  <si>
    <t>636781_1</t>
  </si>
  <si>
    <t>NUDHL1</t>
  </si>
  <si>
    <t>NUDUL1</t>
  </si>
  <si>
    <t>587625_1</t>
  </si>
  <si>
    <t>NUGC2</t>
  </si>
  <si>
    <t>587021_1</t>
  </si>
  <si>
    <t>NUGC3</t>
  </si>
  <si>
    <t>587022_1</t>
  </si>
  <si>
    <t>NUGC4</t>
  </si>
  <si>
    <t>587023_1</t>
  </si>
  <si>
    <t>OACM51</t>
  </si>
  <si>
    <t>OACM5.1 C</t>
  </si>
  <si>
    <t>OACP4C</t>
  </si>
  <si>
    <t>OACP4 C</t>
  </si>
  <si>
    <t>587675_1</t>
  </si>
  <si>
    <t>587676_1</t>
  </si>
  <si>
    <t>OC314</t>
  </si>
  <si>
    <t>OC316</t>
  </si>
  <si>
    <t>OCIAML2</t>
  </si>
  <si>
    <t>OCI-AML-2</t>
  </si>
  <si>
    <t>587421_1</t>
  </si>
  <si>
    <t>OCIAML3</t>
  </si>
  <si>
    <t>OCI-AML-3</t>
  </si>
  <si>
    <t>587422_1</t>
  </si>
  <si>
    <t>OCIAML5</t>
  </si>
  <si>
    <t>OCI-AML-5</t>
  </si>
  <si>
    <t>587423_1</t>
  </si>
  <si>
    <t>OCILY10</t>
  </si>
  <si>
    <t>587626_1</t>
  </si>
  <si>
    <t>OCILY19</t>
  </si>
  <si>
    <t>OCI-Ly19</t>
  </si>
  <si>
    <t>587627_1</t>
  </si>
  <si>
    <t>OCILY3</t>
  </si>
  <si>
    <t>587628_1</t>
  </si>
  <si>
    <t>OCILY7</t>
  </si>
  <si>
    <t>OCI-Ly7</t>
  </si>
  <si>
    <t>587629_1</t>
  </si>
  <si>
    <t>OCIM1</t>
  </si>
  <si>
    <t>587424_1</t>
  </si>
  <si>
    <t>OCIM2</t>
  </si>
  <si>
    <t>587425_1</t>
  </si>
  <si>
    <t>OCI-My5</t>
  </si>
  <si>
    <t>CVCL_E332</t>
  </si>
  <si>
    <t>OCIMY7</t>
  </si>
  <si>
    <t>OCI-My7</t>
  </si>
  <si>
    <t>CVCL_E333</t>
  </si>
  <si>
    <t>OCUBM</t>
  </si>
  <si>
    <t>OCUM1</t>
  </si>
  <si>
    <t>587017_1</t>
  </si>
  <si>
    <t>CVCL_B450</t>
  </si>
  <si>
    <t>587522_1</t>
  </si>
  <si>
    <t>OMC1</t>
  </si>
  <si>
    <t>OMC-1 [Human cervical carcinoma]</t>
  </si>
  <si>
    <t>ONCODG1</t>
  </si>
  <si>
    <t>ONS76</t>
  </si>
  <si>
    <t>OPM1</t>
  </si>
  <si>
    <t>CVCL_5210</t>
  </si>
  <si>
    <t>OPM2</t>
  </si>
  <si>
    <t>635616_1</t>
  </si>
  <si>
    <t>OSC19</t>
  </si>
  <si>
    <t>OSC20</t>
  </si>
  <si>
    <t>OSRC2</t>
  </si>
  <si>
    <t>CVCL_8399</t>
  </si>
  <si>
    <t>OUMS23</t>
  </si>
  <si>
    <t>636128_1</t>
  </si>
  <si>
    <t>OUMS27</t>
  </si>
  <si>
    <t>OV17R</t>
  </si>
  <si>
    <t>587677_1</t>
  </si>
  <si>
    <t>636783_1</t>
  </si>
  <si>
    <t>OV90</t>
  </si>
  <si>
    <t>636078_1</t>
  </si>
  <si>
    <t>587679_1</t>
  </si>
  <si>
    <t>OVCA429</t>
  </si>
  <si>
    <t>587680_1</t>
  </si>
  <si>
    <t>OVCA432</t>
  </si>
  <si>
    <t>636079_1</t>
  </si>
  <si>
    <t>588245_1</t>
  </si>
  <si>
    <t>OVCAR4</t>
  </si>
  <si>
    <t>587683_1</t>
  </si>
  <si>
    <t>OVCAR5</t>
  </si>
  <si>
    <t>587684_1</t>
  </si>
  <si>
    <t>OVCAR8</t>
  </si>
  <si>
    <t>587685_1</t>
  </si>
  <si>
    <t>639206_1</t>
  </si>
  <si>
    <t>639211_1</t>
  </si>
  <si>
    <t>639227_1</t>
  </si>
  <si>
    <t>639212_1</t>
  </si>
  <si>
    <t>639207_1</t>
  </si>
  <si>
    <t>P12ICHIKAWA</t>
  </si>
  <si>
    <t>P12-Ichikawa</t>
  </si>
  <si>
    <t>P30OHK</t>
  </si>
  <si>
    <t>P30/OHK</t>
  </si>
  <si>
    <t>P31FUJ</t>
  </si>
  <si>
    <t>P32ISH</t>
  </si>
  <si>
    <t>P32/ISH</t>
  </si>
  <si>
    <t>P3HR1</t>
  </si>
  <si>
    <t>PA1</t>
  </si>
  <si>
    <t>636200_1</t>
  </si>
  <si>
    <t>PANC0203</t>
  </si>
  <si>
    <t>587701_1</t>
  </si>
  <si>
    <t>PANC0213</t>
  </si>
  <si>
    <t>PANC0327</t>
  </si>
  <si>
    <t>587702_1</t>
  </si>
  <si>
    <t>PANC0403</t>
  </si>
  <si>
    <t>587703_1</t>
  </si>
  <si>
    <t>PANC0504</t>
  </si>
  <si>
    <t>587704_1</t>
  </si>
  <si>
    <t>PANC0813</t>
  </si>
  <si>
    <t>587705_1</t>
  </si>
  <si>
    <t>PANC1</t>
  </si>
  <si>
    <t>587707_1</t>
  </si>
  <si>
    <t>PANC1005</t>
  </si>
  <si>
    <t>PATU8902</t>
  </si>
  <si>
    <t>PaTu 8902</t>
  </si>
  <si>
    <t>587708_1</t>
  </si>
  <si>
    <t>PATU8988S</t>
  </si>
  <si>
    <t>PaTu 8988s</t>
  </si>
  <si>
    <t>636006_1</t>
  </si>
  <si>
    <t>PATU8988T</t>
  </si>
  <si>
    <t>PaTu 8988t</t>
  </si>
  <si>
    <t>587709_1</t>
  </si>
  <si>
    <t>PC14</t>
  </si>
  <si>
    <t>PC3</t>
  </si>
  <si>
    <t>636083_1</t>
  </si>
  <si>
    <t>PC3JPC3</t>
  </si>
  <si>
    <t>CVCL_S982</t>
  </si>
  <si>
    <t>PC-3 [Human lung carcinoma]</t>
  </si>
  <si>
    <t>CVCL_B260</t>
  </si>
  <si>
    <t>PCI15A</t>
  </si>
  <si>
    <t>PCI30</t>
  </si>
  <si>
    <t>PCI38</t>
  </si>
  <si>
    <t>PCI4B</t>
  </si>
  <si>
    <t>PCI-04B</t>
  </si>
  <si>
    <t>PCI6A</t>
  </si>
  <si>
    <t>PCI-06A</t>
  </si>
  <si>
    <t>636080_1</t>
  </si>
  <si>
    <t>PECAPJ15</t>
  </si>
  <si>
    <t>636097_1</t>
  </si>
  <si>
    <t>PECAPJ34CLONEC12</t>
  </si>
  <si>
    <t>PECAPJ41CLONED2</t>
  </si>
  <si>
    <t>PECAPJ49</t>
  </si>
  <si>
    <t>Peer</t>
  </si>
  <si>
    <t>PF382</t>
  </si>
  <si>
    <t>PFEIFFER</t>
  </si>
  <si>
    <t>587630_1</t>
  </si>
  <si>
    <t>PFSK1</t>
  </si>
  <si>
    <t>PK1</t>
  </si>
  <si>
    <t>PK45H</t>
  </si>
  <si>
    <t>636008_1</t>
  </si>
  <si>
    <t>PK45P</t>
  </si>
  <si>
    <t>636009_1</t>
  </si>
  <si>
    <t>PK59</t>
  </si>
  <si>
    <t>636010_1</t>
  </si>
  <si>
    <t>PK8</t>
  </si>
  <si>
    <t>636834_1</t>
  </si>
  <si>
    <t>PL18 [Human pancreatic adenocarcinoma]</t>
  </si>
  <si>
    <t>PL21</t>
  </si>
  <si>
    <t>588246_1</t>
  </si>
  <si>
    <t>587710_1</t>
  </si>
  <si>
    <t>PLB985</t>
  </si>
  <si>
    <t>CVCL_2162</t>
  </si>
  <si>
    <t>PLCPRF5</t>
  </si>
  <si>
    <t>636133_1</t>
  </si>
  <si>
    <t>PRECLH</t>
  </si>
  <si>
    <t>587711_1</t>
  </si>
  <si>
    <t>PWR1E</t>
  </si>
  <si>
    <t>QGP1</t>
  </si>
  <si>
    <t>636011_1</t>
  </si>
  <si>
    <t>QIMRWIL</t>
  </si>
  <si>
    <t>RAJI</t>
  </si>
  <si>
    <t>587631_1</t>
  </si>
  <si>
    <t>RAMOS</t>
  </si>
  <si>
    <t>587632_1</t>
  </si>
  <si>
    <t>RAMOS2G64C10</t>
  </si>
  <si>
    <t>Ramos.2G6.4C10</t>
  </si>
  <si>
    <t>RCC4</t>
  </si>
  <si>
    <t>RCCAB</t>
  </si>
  <si>
    <t>RCCER</t>
  </si>
  <si>
    <t>RCCFG2</t>
  </si>
  <si>
    <t>RCCJF</t>
  </si>
  <si>
    <t>RCCJW</t>
  </si>
  <si>
    <t>RCCMF</t>
  </si>
  <si>
    <t>RCHACV</t>
  </si>
  <si>
    <t>RCK8</t>
  </si>
  <si>
    <t>587633_1</t>
  </si>
  <si>
    <t>RCM1</t>
  </si>
  <si>
    <t>RCM-1 [Human rectum adenocarcinoma]</t>
  </si>
  <si>
    <t>639166_1</t>
  </si>
  <si>
    <t>RDES</t>
  </si>
  <si>
    <t>REC1</t>
  </si>
  <si>
    <t>587634_1</t>
  </si>
  <si>
    <t>REH</t>
  </si>
  <si>
    <t>RERFGC1B</t>
  </si>
  <si>
    <t>587024_1</t>
  </si>
  <si>
    <t>RERFLCAD1</t>
  </si>
  <si>
    <t>RERFLCAD2</t>
  </si>
  <si>
    <t>RERFLCAI</t>
  </si>
  <si>
    <t>RERF-LC-A1</t>
  </si>
  <si>
    <t>RERFLCFM</t>
  </si>
  <si>
    <t>RERFLCKJ</t>
  </si>
  <si>
    <t>635977_1</t>
  </si>
  <si>
    <t>RERFLCMS</t>
  </si>
  <si>
    <t>587596_1</t>
  </si>
  <si>
    <t>RERFLCOK</t>
  </si>
  <si>
    <t>635978_1</t>
  </si>
  <si>
    <t>RERFLCSQ1</t>
  </si>
  <si>
    <t>RF48</t>
  </si>
  <si>
    <t>RH1</t>
  </si>
  <si>
    <t>Rh1</t>
  </si>
  <si>
    <t>RH18</t>
  </si>
  <si>
    <t>Rh18</t>
  </si>
  <si>
    <t>RH30</t>
  </si>
  <si>
    <t>Rh30</t>
  </si>
  <si>
    <t>RH41</t>
  </si>
  <si>
    <t>Rh41</t>
  </si>
  <si>
    <t>RI1</t>
  </si>
  <si>
    <t>587635_1</t>
  </si>
  <si>
    <t>639213_1</t>
  </si>
  <si>
    <t>587508_1</t>
  </si>
  <si>
    <t>RKOAS451</t>
  </si>
  <si>
    <t>RKOE6</t>
  </si>
  <si>
    <t>636437_1</t>
  </si>
  <si>
    <t>587638_1</t>
  </si>
  <si>
    <t>RL952</t>
  </si>
  <si>
    <t>RMGI</t>
  </si>
  <si>
    <t>639214_1</t>
  </si>
  <si>
    <t>RMUGS</t>
  </si>
  <si>
    <t>639215_1</t>
  </si>
  <si>
    <t>RO82W1</t>
  </si>
  <si>
    <t>ROS50</t>
  </si>
  <si>
    <t>RPMI2650</t>
  </si>
  <si>
    <t>636836_1</t>
  </si>
  <si>
    <t>RPMI6666</t>
  </si>
  <si>
    <t>RPMI7951</t>
  </si>
  <si>
    <t>587741_1</t>
  </si>
  <si>
    <t>RPMI8226</t>
  </si>
  <si>
    <t>635617_1</t>
  </si>
  <si>
    <t>RPMI8402</t>
  </si>
  <si>
    <t>RPMI8866</t>
  </si>
  <si>
    <t>RS411</t>
  </si>
  <si>
    <t>CVCL_2182</t>
  </si>
  <si>
    <t>RT112</t>
  </si>
  <si>
    <t>636796_1</t>
  </si>
  <si>
    <t>RT11284</t>
  </si>
  <si>
    <t>RT-4</t>
  </si>
  <si>
    <t>636872_1</t>
  </si>
  <si>
    <t>RVH421</t>
  </si>
  <si>
    <t>RXF 393L</t>
  </si>
  <si>
    <t>S117</t>
  </si>
  <si>
    <t>SAOS2</t>
  </si>
  <si>
    <t>SaOS-2</t>
  </si>
  <si>
    <t>SARC9371</t>
  </si>
  <si>
    <t>SAT [Human HNSCC]</t>
  </si>
  <si>
    <t>SBC1</t>
  </si>
  <si>
    <t>SBC3</t>
  </si>
  <si>
    <t>SBC5</t>
  </si>
  <si>
    <t>SC1</t>
  </si>
  <si>
    <t>587639_1</t>
  </si>
  <si>
    <t>SCABER</t>
  </si>
  <si>
    <t>SCC15</t>
  </si>
  <si>
    <t>636779_1</t>
  </si>
  <si>
    <t>SCC25</t>
  </si>
  <si>
    <t>636106_1</t>
  </si>
  <si>
    <t>SCC3</t>
  </si>
  <si>
    <t>587640_1</t>
  </si>
  <si>
    <t>SCC4</t>
  </si>
  <si>
    <t>SCC9</t>
  </si>
  <si>
    <t>636107_1</t>
  </si>
  <si>
    <t>SCLC21H</t>
  </si>
  <si>
    <t>636140_1</t>
  </si>
  <si>
    <t>SCLC22H</t>
  </si>
  <si>
    <t>636785_1</t>
  </si>
  <si>
    <t>SET2</t>
  </si>
  <si>
    <t>SET-2</t>
  </si>
  <si>
    <t>636849_1</t>
  </si>
  <si>
    <t>SF172</t>
  </si>
  <si>
    <t>636036_1</t>
  </si>
  <si>
    <t>SF295</t>
  </si>
  <si>
    <t>636037_1</t>
  </si>
  <si>
    <t>CVCL_6950</t>
  </si>
  <si>
    <t>SH10TC</t>
  </si>
  <si>
    <t>SH4</t>
  </si>
  <si>
    <t>SHP77</t>
  </si>
  <si>
    <t>SHSY5Y</t>
  </si>
  <si>
    <t>SIGM5</t>
  </si>
  <si>
    <t>639149_1</t>
  </si>
  <si>
    <t>636041_1</t>
  </si>
  <si>
    <t>SiMa</t>
  </si>
  <si>
    <t>SiSo</t>
  </si>
  <si>
    <t>636085_1</t>
  </si>
  <si>
    <t>SJSA1</t>
  </si>
  <si>
    <t>636144_1</t>
  </si>
  <si>
    <t>SKBR3</t>
  </si>
  <si>
    <t>587478_1</t>
  </si>
  <si>
    <t>SKCO1</t>
  </si>
  <si>
    <t>587510_1</t>
  </si>
  <si>
    <t>SKES1</t>
  </si>
  <si>
    <t>SKGIIIA</t>
  </si>
  <si>
    <t>SKGT2</t>
  </si>
  <si>
    <t>SKGT4</t>
  </si>
  <si>
    <t>SKHEP1</t>
  </si>
  <si>
    <t>SKLMS1</t>
  </si>
  <si>
    <t>SKLU1</t>
  </si>
  <si>
    <t>SKM1</t>
  </si>
  <si>
    <t>587428_1</t>
  </si>
  <si>
    <t>SKMEL1</t>
  </si>
  <si>
    <t>586998_1</t>
  </si>
  <si>
    <t>SKMEL2</t>
  </si>
  <si>
    <t>587744_1</t>
  </si>
  <si>
    <t>SKMEL24</t>
  </si>
  <si>
    <t>636103_1</t>
  </si>
  <si>
    <t>SKMEL28</t>
  </si>
  <si>
    <t>587742_1</t>
  </si>
  <si>
    <t>SKMEL3</t>
  </si>
  <si>
    <t>639184_1</t>
  </si>
  <si>
    <t>SKMEL30</t>
  </si>
  <si>
    <t>587001_1</t>
  </si>
  <si>
    <t>SKMEL31</t>
  </si>
  <si>
    <t>639185_1</t>
  </si>
  <si>
    <t>SKMEL5</t>
  </si>
  <si>
    <t>587745_1</t>
  </si>
  <si>
    <t>SKMES1</t>
  </si>
  <si>
    <t>587598_1</t>
  </si>
  <si>
    <t>SKMG1</t>
  </si>
  <si>
    <t>SKMM2</t>
  </si>
  <si>
    <t>639148_1</t>
  </si>
  <si>
    <t>CVCL_3167</t>
  </si>
  <si>
    <t>SKN3</t>
  </si>
  <si>
    <t>SKNAS</t>
  </si>
  <si>
    <t>636189_1</t>
  </si>
  <si>
    <t>SKNBE2</t>
  </si>
  <si>
    <t>SKNDZ</t>
  </si>
  <si>
    <t>636190_1</t>
  </si>
  <si>
    <t>SKNFI</t>
  </si>
  <si>
    <t>636816_1</t>
  </si>
  <si>
    <t>SKNMC</t>
  </si>
  <si>
    <t>SKNO1</t>
  </si>
  <si>
    <t>CVCL_2196</t>
  </si>
  <si>
    <t>SKNSH</t>
  </si>
  <si>
    <t>636868_1</t>
  </si>
  <si>
    <t>SKOV3</t>
  </si>
  <si>
    <t>587686_1</t>
  </si>
  <si>
    <t>SKRC20</t>
  </si>
  <si>
    <t>CVCL_V605</t>
  </si>
  <si>
    <t>SKUT1</t>
  </si>
  <si>
    <t>SLR20</t>
  </si>
  <si>
    <t>SLR21</t>
  </si>
  <si>
    <t>SLR23</t>
  </si>
  <si>
    <t>SLR24</t>
  </si>
  <si>
    <t>CVCL_V610</t>
  </si>
  <si>
    <t>SLR25</t>
  </si>
  <si>
    <t>SLR26</t>
  </si>
  <si>
    <t>SNB19</t>
  </si>
  <si>
    <t>SNB-75</t>
  </si>
  <si>
    <t>SNGM</t>
  </si>
  <si>
    <t>SNU1</t>
  </si>
  <si>
    <t>587007_1</t>
  </si>
  <si>
    <t>SNU1033</t>
  </si>
  <si>
    <t>CVCL_5002</t>
  </si>
  <si>
    <t>SNU1040</t>
  </si>
  <si>
    <t>SNU1041</t>
  </si>
  <si>
    <t>CVCL_L085</t>
  </si>
  <si>
    <t>SNU1066</t>
  </si>
  <si>
    <t>CVCL_5005</t>
  </si>
  <si>
    <t>SNU1076</t>
  </si>
  <si>
    <t>SNU1077</t>
  </si>
  <si>
    <t>SNU1079</t>
  </si>
  <si>
    <t>SNU1105</t>
  </si>
  <si>
    <t>SNU119</t>
  </si>
  <si>
    <t>SNU1196</t>
  </si>
  <si>
    <t>SNU1197</t>
  </si>
  <si>
    <t>SNU1214</t>
  </si>
  <si>
    <t>SNU1272</t>
  </si>
  <si>
    <t>SNU16</t>
  </si>
  <si>
    <t>587009_1</t>
  </si>
  <si>
    <t>SNU175</t>
  </si>
  <si>
    <t>SNU182</t>
  </si>
  <si>
    <t>636886_1</t>
  </si>
  <si>
    <t>SNU201</t>
  </si>
  <si>
    <t>SNU213</t>
  </si>
  <si>
    <t>SNU216</t>
  </si>
  <si>
    <t>636091_1</t>
  </si>
  <si>
    <t>SNU245</t>
  </si>
  <si>
    <t>CVCL_5038</t>
  </si>
  <si>
    <t>SNU283</t>
  </si>
  <si>
    <t>SNU308</t>
  </si>
  <si>
    <t>SNU324</t>
  </si>
  <si>
    <t>SNU349</t>
  </si>
  <si>
    <t>SNU387</t>
  </si>
  <si>
    <t>636193_1</t>
  </si>
  <si>
    <t>SNU398</t>
  </si>
  <si>
    <t>636063_1</t>
  </si>
  <si>
    <t>SNU407</t>
  </si>
  <si>
    <t>SNU410</t>
  </si>
  <si>
    <t>SNU423</t>
  </si>
  <si>
    <t>636064_1</t>
  </si>
  <si>
    <t>SNU449</t>
  </si>
  <si>
    <t>637173_1</t>
  </si>
  <si>
    <t>SNU46</t>
  </si>
  <si>
    <t>SNU466</t>
  </si>
  <si>
    <t>SNU475</t>
  </si>
  <si>
    <t>636790_1</t>
  </si>
  <si>
    <t>SNU478</t>
  </si>
  <si>
    <t>SNU484</t>
  </si>
  <si>
    <t>636092_1</t>
  </si>
  <si>
    <t>SNU489</t>
  </si>
  <si>
    <t>SNU5</t>
  </si>
  <si>
    <t>587008_1</t>
  </si>
  <si>
    <t>SNU503</t>
  </si>
  <si>
    <t>SNU520</t>
  </si>
  <si>
    <t>SNU601</t>
  </si>
  <si>
    <t>587031_1</t>
  </si>
  <si>
    <t>SNU61</t>
  </si>
  <si>
    <t>SNU620</t>
  </si>
  <si>
    <t>636146_1</t>
  </si>
  <si>
    <t>SNU626</t>
  </si>
  <si>
    <t>CVCL_5080</t>
  </si>
  <si>
    <t>SNU638</t>
  </si>
  <si>
    <t>636094_1</t>
  </si>
  <si>
    <t>SNU668</t>
  </si>
  <si>
    <t>636095_1</t>
  </si>
  <si>
    <t>SNU685</t>
  </si>
  <si>
    <t>SNU719</t>
  </si>
  <si>
    <t>636147_1</t>
  </si>
  <si>
    <t>SNU738</t>
  </si>
  <si>
    <t>SNU761</t>
  </si>
  <si>
    <t>SNU8</t>
  </si>
  <si>
    <t>SNU81</t>
  </si>
  <si>
    <t>SNU840</t>
  </si>
  <si>
    <t>SNU869</t>
  </si>
  <si>
    <t>CVCL_5101</t>
  </si>
  <si>
    <t>SNU878</t>
  </si>
  <si>
    <t>SNU886</t>
  </si>
  <si>
    <t>SNU899</t>
  </si>
  <si>
    <t>SNUC1</t>
  </si>
  <si>
    <t>636192_1</t>
  </si>
  <si>
    <t>SNUC2A</t>
  </si>
  <si>
    <t>SNUC2B</t>
  </si>
  <si>
    <t>SNUC4</t>
  </si>
  <si>
    <t>SNUC5</t>
  </si>
  <si>
    <t>SQ1</t>
  </si>
  <si>
    <t>636074_1</t>
  </si>
  <si>
    <t>SR786</t>
  </si>
  <si>
    <t>587641_1</t>
  </si>
  <si>
    <t>STM91-01</t>
  </si>
  <si>
    <t>CVCL_8000</t>
  </si>
  <si>
    <t>STS0421</t>
  </si>
  <si>
    <t>SU8686</t>
  </si>
  <si>
    <t>587712_1</t>
  </si>
  <si>
    <t>SUDHL1</t>
  </si>
  <si>
    <t>587642_1</t>
  </si>
  <si>
    <t>SUDHL10</t>
  </si>
  <si>
    <t>587643_1</t>
  </si>
  <si>
    <t>SUDHL16</t>
  </si>
  <si>
    <t>587646_1</t>
  </si>
  <si>
    <t>SUDHL4</t>
  </si>
  <si>
    <t>587649_1</t>
  </si>
  <si>
    <t>SUDHL5</t>
  </si>
  <si>
    <t>587650_1</t>
  </si>
  <si>
    <t>SUDHL6</t>
  </si>
  <si>
    <t>587653_1</t>
  </si>
  <si>
    <t>SUDHL8</t>
  </si>
  <si>
    <t>587654_1</t>
  </si>
  <si>
    <t>SUIT2</t>
  </si>
  <si>
    <t>636012_1</t>
  </si>
  <si>
    <t>SUM1315M02</t>
  </si>
  <si>
    <t>635993_1</t>
  </si>
  <si>
    <t>SUM149PT</t>
  </si>
  <si>
    <t>635994_1</t>
  </si>
  <si>
    <t>SUM159PT</t>
  </si>
  <si>
    <t>635996_1</t>
  </si>
  <si>
    <t>SUM229PE</t>
  </si>
  <si>
    <t>635995_1</t>
  </si>
  <si>
    <t>SUM52PE</t>
  </si>
  <si>
    <t>636186_1</t>
  </si>
  <si>
    <t>SUPB15</t>
  </si>
  <si>
    <t>587429_1</t>
  </si>
  <si>
    <t>SUPB8</t>
  </si>
  <si>
    <t>SUPHD1</t>
  </si>
  <si>
    <t>SUPM2</t>
  </si>
  <si>
    <t>SUPT1</t>
  </si>
  <si>
    <t>SUPT11</t>
  </si>
  <si>
    <t>587511_1</t>
  </si>
  <si>
    <t>SW1271</t>
  </si>
  <si>
    <t>SW1353</t>
  </si>
  <si>
    <t>636101_1</t>
  </si>
  <si>
    <t>636049_1</t>
  </si>
  <si>
    <t>CVCL_1719</t>
  </si>
  <si>
    <t>635979_1</t>
  </si>
  <si>
    <t>SW1783</t>
  </si>
  <si>
    <t>SW1990</t>
  </si>
  <si>
    <t>587713_1</t>
  </si>
  <si>
    <t>587514_1</t>
  </si>
  <si>
    <t>636050_1</t>
  </si>
  <si>
    <t>636051_1</t>
  </si>
  <si>
    <t>636853_1</t>
  </si>
  <si>
    <t>636438_1</t>
  </si>
  <si>
    <t>636055_1</t>
  </si>
  <si>
    <t>636084_1</t>
  </si>
  <si>
    <t>SW900</t>
  </si>
  <si>
    <t>639178_1</t>
  </si>
  <si>
    <t>587518_1</t>
  </si>
  <si>
    <t>636039_1</t>
  </si>
  <si>
    <t>T.T</t>
  </si>
  <si>
    <t>T173</t>
  </si>
  <si>
    <t>CVCL_3605</t>
  </si>
  <si>
    <t>T3M10</t>
  </si>
  <si>
    <t>CVCL_8067</t>
  </si>
  <si>
    <t>T3M4</t>
  </si>
  <si>
    <t>T47D</t>
  </si>
  <si>
    <t>587479_1</t>
  </si>
  <si>
    <t>587519_1</t>
  </si>
  <si>
    <t>636800_1</t>
  </si>
  <si>
    <t>TALL1</t>
  </si>
  <si>
    <t>TALL-1 [Human adult T-ALL]</t>
  </si>
  <si>
    <t>TC32</t>
  </si>
  <si>
    <t>TC71</t>
  </si>
  <si>
    <t>636017_1</t>
  </si>
  <si>
    <t>TCCPAN2</t>
  </si>
  <si>
    <t>636013_1</t>
  </si>
  <si>
    <t>TCYIK</t>
  </si>
  <si>
    <t>TE1</t>
  </si>
  <si>
    <t>TE10</t>
  </si>
  <si>
    <t>TE11</t>
  </si>
  <si>
    <t>TE12</t>
  </si>
  <si>
    <t>TE125T</t>
  </si>
  <si>
    <t>TE14</t>
  </si>
  <si>
    <t>TE15</t>
  </si>
  <si>
    <t>TE159T</t>
  </si>
  <si>
    <t>TE4</t>
  </si>
  <si>
    <t>TE441T</t>
  </si>
  <si>
    <t>TE5</t>
  </si>
  <si>
    <t>TE6</t>
  </si>
  <si>
    <t>TE617T</t>
  </si>
  <si>
    <t>CVCL_1755</t>
  </si>
  <si>
    <t>TE8</t>
  </si>
  <si>
    <t>TE9</t>
  </si>
  <si>
    <t>TF1</t>
  </si>
  <si>
    <t>CVCL_0559</t>
  </si>
  <si>
    <t>THP1</t>
  </si>
  <si>
    <t>639186_1</t>
  </si>
  <si>
    <t>TIG3TD</t>
  </si>
  <si>
    <t>TK [Human B-cell lymphoma]</t>
  </si>
  <si>
    <t>587657_1</t>
  </si>
  <si>
    <t>636059_1</t>
  </si>
  <si>
    <t>TM31</t>
  </si>
  <si>
    <t>TM87;TM87</t>
  </si>
  <si>
    <t>TM87</t>
  </si>
  <si>
    <t>CVCL_8001</t>
  </si>
  <si>
    <t>TMD8</t>
  </si>
  <si>
    <t>587658_1</t>
  </si>
  <si>
    <t>TMK1</t>
  </si>
  <si>
    <t>TO175T</t>
  </si>
  <si>
    <t>TOLEDO</t>
  </si>
  <si>
    <t>587659_1</t>
  </si>
  <si>
    <t>TOV112D</t>
  </si>
  <si>
    <t>587687_1</t>
  </si>
  <si>
    <t>TOV21G</t>
  </si>
  <si>
    <t>TT2609C02</t>
  </si>
  <si>
    <t>TTC-1240</t>
  </si>
  <si>
    <t>CVCL_8002</t>
  </si>
  <si>
    <t>TTC-549</t>
  </si>
  <si>
    <t>CVCL_8005</t>
  </si>
  <si>
    <t>TTC-642</t>
  </si>
  <si>
    <t>CVCL_8006</t>
  </si>
  <si>
    <t>TTC-709</t>
  </si>
  <si>
    <t>CVCL_8007</t>
  </si>
  <si>
    <t>TYKNU</t>
  </si>
  <si>
    <t>639217_1</t>
  </si>
  <si>
    <t>TYKNUCPR</t>
  </si>
  <si>
    <t>639216_1</t>
  </si>
  <si>
    <t>U118MG</t>
  </si>
  <si>
    <t>U-118MG</t>
  </si>
  <si>
    <t>U138MG</t>
  </si>
  <si>
    <t>U178</t>
  </si>
  <si>
    <t>U251MG</t>
  </si>
  <si>
    <t>U-251MG</t>
  </si>
  <si>
    <t>U266</t>
  </si>
  <si>
    <t>635618_1</t>
  </si>
  <si>
    <t>587661_1</t>
  </si>
  <si>
    <t>U2OS</t>
  </si>
  <si>
    <t>588263_1</t>
  </si>
  <si>
    <t>U-343MG</t>
  </si>
  <si>
    <t>CVCL_S471</t>
  </si>
  <si>
    <t>U698M</t>
  </si>
  <si>
    <t>587660_1</t>
  </si>
  <si>
    <t>U87MG</t>
  </si>
  <si>
    <t>U-87MG</t>
  </si>
  <si>
    <t>U937</t>
  </si>
  <si>
    <t>636015_1</t>
  </si>
  <si>
    <t>UACC257</t>
  </si>
  <si>
    <t>587746_1</t>
  </si>
  <si>
    <t>UACC62</t>
  </si>
  <si>
    <t>UACC812</t>
  </si>
  <si>
    <t>587480_1</t>
  </si>
  <si>
    <t>UACC893</t>
  </si>
  <si>
    <t>639187_1</t>
  </si>
  <si>
    <t>UBLC1</t>
  </si>
  <si>
    <t>CVCL_2738</t>
  </si>
  <si>
    <t>UCH2</t>
  </si>
  <si>
    <t>UCSD242L</t>
  </si>
  <si>
    <t>636098_1</t>
  </si>
  <si>
    <t>UD-SCC-2</t>
  </si>
  <si>
    <t>UKE1</t>
  </si>
  <si>
    <t>636813_1</t>
  </si>
  <si>
    <t>UMC11</t>
  </si>
  <si>
    <t>636869_1</t>
  </si>
  <si>
    <t>UMUC1</t>
  </si>
  <si>
    <t>636150_1</t>
  </si>
  <si>
    <t>UMUC3</t>
  </si>
  <si>
    <t>636151_1</t>
  </si>
  <si>
    <t>UO31</t>
  </si>
  <si>
    <t>CVCL_B076</t>
  </si>
  <si>
    <t>UT7</t>
  </si>
  <si>
    <t>UWB1289</t>
  </si>
  <si>
    <t>VAESBJ</t>
  </si>
  <si>
    <t>VCAP</t>
  </si>
  <si>
    <t>VMCUB1</t>
  </si>
  <si>
    <t>VMRCLCD</t>
  </si>
  <si>
    <t>635980_1</t>
  </si>
  <si>
    <t>VMRCLCP</t>
  </si>
  <si>
    <t>VMRCMELG</t>
  </si>
  <si>
    <t>VMRCRCW</t>
  </si>
  <si>
    <t>VMRCRCZ</t>
  </si>
  <si>
    <t>WIDR</t>
  </si>
  <si>
    <t>636439_1</t>
  </si>
  <si>
    <t>WIL2NS</t>
  </si>
  <si>
    <t>WIL2 NS</t>
  </si>
  <si>
    <t>WM115</t>
  </si>
  <si>
    <t>636440_1</t>
  </si>
  <si>
    <t>WM2664</t>
  </si>
  <si>
    <t>WM266-4</t>
  </si>
  <si>
    <t>636782_1</t>
  </si>
  <si>
    <t>WM793</t>
  </si>
  <si>
    <t>WM88</t>
  </si>
  <si>
    <t>WM983B</t>
  </si>
  <si>
    <t>WSUDLCL2</t>
  </si>
  <si>
    <t>587662_1</t>
  </si>
  <si>
    <t>WSUFSCCL</t>
  </si>
  <si>
    <t>587663_1</t>
  </si>
  <si>
    <t>WSUNHL</t>
  </si>
  <si>
    <t>587664_1</t>
  </si>
  <si>
    <t>636014_1</t>
  </si>
  <si>
    <t>YD10B</t>
  </si>
  <si>
    <t>YD15</t>
  </si>
  <si>
    <t>YD38</t>
  </si>
  <si>
    <t>YD8</t>
  </si>
  <si>
    <t>CVCL_L079</t>
  </si>
  <si>
    <t>YH13</t>
  </si>
  <si>
    <t>YMB1</t>
  </si>
  <si>
    <t>635997_1</t>
  </si>
  <si>
    <t>YMB1E</t>
  </si>
  <si>
    <t>636828_1</t>
  </si>
  <si>
    <t>ZR751</t>
  </si>
  <si>
    <t>587482_1</t>
  </si>
  <si>
    <t>ZR7530</t>
  </si>
  <si>
    <t>587483_1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</si>
</sst>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0" fillId="3" borderId="1" xfId="0" applyNumberFormat="1" applyFont="1" applyFill="1" applyBorder="1"/>
    <xf numFmtId="49" fontId="1" fillId="2" borderId="2" xfId="0" applyNumberFormat="1" applyFont="1" applyFill="1" applyBorder="1"/>
    <xf numFmtId="49" fontId="0" fillId="3" borderId="3" xfId="0" applyNumberFormat="1" applyFont="1" applyFill="1" applyBorder="1"/>
    <xf numFmtId="0" fontId="1" fillId="2" borderId="2" xfId="0" applyNumberFormat="1" applyFont="1" applyFill="1" applyBorder="1"/>
    <xf numFmtId="0" fontId="0" fillId="3" borderId="3" xfId="0" applyNumberFormat="1" applyFont="1" applyFill="1" applyBorder="1"/>
    <xf numFmtId="0" fontId="0" fillId="3" borderId="0" xfId="0" applyFont="1" applyFill="1"/>
    <xf numFmtId="0" fontId="0" fillId="3" borderId="1" xfId="0" applyFont="1" applyFill="1" applyBorder="1"/>
    <xf numFmtId="0" fontId="0" fillId="3" borderId="0" xfId="0" applyNumberFormat="1" applyFont="1" applyFill="1" applyBorder="1"/>
    <xf numFmtId="49" fontId="0" fillId="0" borderId="0" xfId="0" applyNumberFormat="1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127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99A4C6-821D-3A4F-8016-A0214020C136}" name="Table1" displayName="Table1" ref="A1:AJ464" totalsRowShown="0" headerRowDxfId="126">
  <autoFilter ref="A1:AJ464" xr:uid="{5399B166-2380-524E-8DA4-55DBBBE6DE4D}"/>
  <tableColumns count="36">
    <tableColumn id="1" xr3:uid="{10B441B9-E6EE-604A-B195-B08C69739EE1}" name="Source Name" dataDxfId="125"/>
    <tableColumn id="2" xr3:uid="{BB20A5CB-5576-D04F-92A5-8022B9497B0A}" name="Comment[ENA_ALIAS]" dataDxfId="124"/>
    <tableColumn id="3" xr3:uid="{9C36819C-8BF0-6D43-8F9B-7E4FEA3255C4}" name="Comment[ENA_SAMPLE]" dataDxfId="123"/>
    <tableColumn id="4" xr3:uid="{B69FF5C7-C1CD-4D45-BE4C-D7181554E5BF}" name="Comment[EGA_SAMPLE]" dataDxfId="122"/>
    <tableColumn id="5" xr3:uid="{E5F7898C-04D0-3643-B38E-5A2E0C1F1A9D}" name="Characteristics[organism]" dataDxfId="121"/>
    <tableColumn id="6" xr3:uid="{15866945-D77C-C642-8A7B-5E6AB0F30DDA}" name="Term Source REF" dataDxfId="120"/>
    <tableColumn id="7" xr3:uid="{05EF42EE-4F1A-354D-96C9-747C4F6CEC26}" name="Term Accession Number" dataDxfId="119"/>
    <tableColumn id="8" xr3:uid="{DCDA0D06-2539-3846-9383-B3FA8A2D601F}" name="Characteristics[cell line]" dataDxfId="118"/>
    <tableColumn id="9" xr3:uid="{BB8FCAD3-AAF9-E646-A58F-5594EFB7B563}" name="Characteristics[organism part]" dataDxfId="117"/>
    <tableColumn id="10" xr3:uid="{9C876AF4-F0E1-D04C-A434-10487D82AF9F}" name="Characteristics[disease]" dataDxfId="116"/>
    <tableColumn id="11" xr3:uid="{EF791FA5-114C-644B-8D55-BAD1B33A362A}" name="Characteristics[sex]" dataDxfId="115"/>
    <tableColumn id="12" xr3:uid="{34E7BC2F-6B81-5043-B7EF-063A0820F37B}" name="Characteristics[metastasis site]" dataDxfId="114"/>
    <tableColumn id="13" xr3:uid="{125F086C-A2B9-9340-891F-B78D2C79DC8C}" name="Comment[COSMIC_ID]" dataDxfId="113"/>
    <tableColumn id="14" xr3:uid="{133BBE8F-67CE-314B-8E6D-6BE2D03E6DC2}" name="Protocol REF" dataDxfId="112"/>
    <tableColumn id="15" xr3:uid="{0F5E5065-58BA-8647-B74B-172CF16E8160}" name="Extract Name" dataDxfId="111"/>
    <tableColumn id="16" xr3:uid="{C9F6FC4C-ED7D-1244-A593-CCFAB5F23D09}" name="Comment[LIBRARY_LAYOUT]" dataDxfId="110"/>
    <tableColumn id="17" xr3:uid="{B6F1ECC2-7B59-6544-8DC0-968DC052A404}" name="Comment[LIBRARY_SELECTION]" dataDxfId="109"/>
    <tableColumn id="18" xr3:uid="{25DF3969-CC39-AD4C-BBA7-C2C29CE7CA28}" name="Comment[LIBRARY_SOURCE]" dataDxfId="108"/>
    <tableColumn id="19" xr3:uid="{D27FF29B-4FF3-C34C-B9DC-3E7987C65FFA}" name="Comment[LIBRARY_STRAND]" dataDxfId="107"/>
    <tableColumn id="20" xr3:uid="{E81E5D1F-BE4B-F744-9329-FFD217D9078A}" name="Comment[LIBRARY_STRATEGY]" dataDxfId="106"/>
    <tableColumn id="21" xr3:uid="{F11E97E0-DCAB-8A4B-B24D-6E158B957ABC}" name="Comment[NOMINAL_LENGTH]" dataDxfId="105"/>
    <tableColumn id="22" xr3:uid="{6D8EE4B1-FE6C-E14A-838C-C5C04BA3AE33}" name="Comment[NOMINAL_SDEV]" dataDxfId="104"/>
    <tableColumn id="23" xr3:uid="{DB06D894-A0CD-5D40-8E63-0654619DBEC4}" name="Protocol REF2" dataDxfId="103"/>
    <tableColumn id="24" xr3:uid="{094B00E2-61FB-7D4F-A5BA-AE375D2ECF56}" name="Performer" dataDxfId="102"/>
    <tableColumn id="25" xr3:uid="{EFEF81ED-51A3-6440-B227-274A03FE5905}" name="Assay Name" dataDxfId="101"/>
    <tableColumn id="26" xr3:uid="{E49A652E-6314-E642-A218-841B1587633A}" name="Technology Type" dataDxfId="100"/>
    <tableColumn id="27" xr3:uid="{B051586F-AD85-D24D-9098-48A3B85243AF}" name="Comment[ENA_EXPERIMENT]" dataDxfId="99"/>
    <tableColumn id="28" xr3:uid="{C4D00D13-42E8-5447-9DCE-AC364863D656}" name="Comment[EGA_EXPERIMENT]" dataDxfId="98"/>
    <tableColumn id="29" xr3:uid="{099E3E2C-D505-4241-9947-D32FB7D3E42A}" name="Scan Name" dataDxfId="97"/>
    <tableColumn id="30" xr3:uid="{AE2EEB57-2CBC-744A-A798-9B5BBE6E3372}" name="Comment[ENA_RUN]" dataDxfId="96"/>
    <tableColumn id="31" xr3:uid="{8842F981-149F-6048-BB84-81D86B460238}" name="Comment[EGA_RUN]" dataDxfId="95"/>
    <tableColumn id="32" xr3:uid="{3EBB4774-5219-3D4F-9792-679C13DAF842}" name="Comment[SUBMITTED_FILE_NAME]" dataDxfId="94"/>
    <tableColumn id="33" xr3:uid="{3780F153-F0CC-5E41-A6A9-6CA8A9EF589B}" name="Comment[ANALYSIS_FILE_NAME]" dataDxfId="93"/>
    <tableColumn id="34" xr3:uid="{EA890C53-2C4D-4B43-BC98-6446A6428B86}" name="Factor Value[cell line]" dataDxfId="92"/>
    <tableColumn id="35" xr3:uid="{F98D8B8D-9BFB-5140-915E-12AA9A272F22}" name="Factor Value[organism part]" dataDxfId="91"/>
    <tableColumn id="36" xr3:uid="{140C64F0-3033-CC41-9FCA-1A1C11761940}" name="Factor Value[disease]" dataDxfId="9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82EF8-C191-AC49-A903-B023DD88228F}" name="Table2" displayName="Table2" ref="A1:D467" totalsRowShown="0" headerRowDxfId="89">
  <autoFilter ref="A1:D467" xr:uid="{5228590C-DAD0-9240-A69C-3AE2010D32BE}"/>
  <tableColumns count="4">
    <tableColumn id="1" xr3:uid="{2D2593FD-B86F-A440-99FA-A234A109C920}" name="V1" dataDxfId="88"/>
    <tableColumn id="2" xr3:uid="{88ECEC40-F2DC-4547-AD63-7699E6DD4748}" name="V2" dataDxfId="87"/>
    <tableColumn id="3" xr3:uid="{07778C99-BEB2-564C-9E80-EEE1BCA08398}" name="V3" dataDxfId="86"/>
    <tableColumn id="4" xr3:uid="{C52AE7C7-7F8C-DB41-B561-B0B970A325CA}" name="V4" dataDxfId="8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2C4235-3325-4B4E-9845-4B4C6CD7E10B}" name="Table7" displayName="Table7" ref="A1:E1498" totalsRowShown="0" headerRowDxfId="84">
  <autoFilter ref="A1:E1498" xr:uid="{EB064C73-AAA3-3045-9AC3-EF2F367FC25A}"/>
  <tableColumns count="5">
    <tableColumn id="1" xr3:uid="{3C656DDC-3837-824F-A95C-001DC107A5C5}" name="ID" dataDxfId="83"/>
    <tableColumn id="2" xr3:uid="{4BA15090-89F0-3B40-8618-025DE9F680CC}" name="GDSC" dataDxfId="82"/>
    <tableColumn id="3" xr3:uid="{15D7CACF-B2AF-3B41-BDED-4DB37C247E94}" name="CCLE" dataDxfId="81"/>
    <tableColumn id="4" xr3:uid="{AEAB0DAA-0736-6648-BB75-3B35261576F1}" name="GNE" dataDxfId="80"/>
    <tableColumn id="5" xr3:uid="{18744FCE-75FB-2A4D-966A-5A6DCE99235B}" name="CVCL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4ED5E6-919C-FB42-AF41-600F6CEEC6BA}" name="Table4" displayName="Table4" ref="A1:D464" totalsRowShown="0" headerRowDxfId="78" dataDxfId="76" headerRowBorderDxfId="77" tableBorderDxfId="75" totalsRowBorderDxfId="74">
  <autoFilter ref="A1:D464" xr:uid="{F1AFA3A4-C5E5-984B-B40F-AF4D4101021B}"/>
  <sortState ref="A2:C464">
    <sortCondition descending="1" ref="B1:B464"/>
  </sortState>
  <tableColumns count="4">
    <tableColumn id="1" xr3:uid="{B7CBCEE1-A14E-B546-94A9-97C866C87C63}" name="GDSC_ID" dataDxfId="73"/>
    <tableColumn id="2" xr3:uid="{22FE1714-FC97-D24A-BA25-05D413721B45}" name="meta" dataDxfId="72">
      <calculatedColumnFormula>VLOOKUP(Table4[[#This Row],[GDSC_ID]], METADF!A1:A1498, 1, 0)</calculatedColumnFormula>
    </tableColumn>
    <tableColumn id="3" xr3:uid="{9E2DD96E-08B7-8643-BEBC-6FF48AA47340}" name="Column1" dataDxfId="71"/>
    <tableColumn id="4" xr3:uid="{006469BB-DD05-A043-84EE-007D5C0E5B21}" name="GDSC_ID2" dataDxfId="70">
      <calculatedColumnFormula>Table4[[#This Row],[GDSC_ID]]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4F8404-2A4E-CE42-92E8-37DB518C0ACE}" name="Table6" displayName="Table6" ref="A1:D1020" totalsRowShown="0" headerRowDxfId="69">
  <autoFilter ref="A1:D1020" xr:uid="{B3725AD9-72D1-2E42-8E9D-F4722F70C494}"/>
  <sortState ref="A2:C1020">
    <sortCondition descending="1" ref="B1:B1020"/>
  </sortState>
  <tableColumns count="4">
    <tableColumn id="1" xr3:uid="{A5B77256-B333-A246-8BD4-411AF94AE158}" name="Cell_Line" dataDxfId="68"/>
    <tableColumn id="2" xr3:uid="{2E2BEE6B-00CB-1B49-A9E3-B6404A75DF37}" name="ID" dataDxfId="67">
      <calculatedColumnFormula>VLOOKUP(Table6[[#This Row],[Cell_Line]],Table7[[#All],[ID]],1,0)</calculatedColumnFormula>
    </tableColumn>
    <tableColumn id="3" xr3:uid="{FCA2424E-6355-4D44-8EB4-54CFB333B02C}" name="Column1"/>
    <tableColumn id="4" xr3:uid="{A4D68491-5564-254F-A932-0BDCC2F326E7}" name="CCLE_ID2" dataDxfId="66">
      <calculatedColumnFormula>Table6[[#This Row],[Cell_Line]]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803E24-2983-744C-94BE-B98A3CB92EE0}" name="Table5" displayName="Table5" ref="A1:AJ1020" totalsRowShown="0" headerRowDxfId="65">
  <autoFilter ref="A1:AJ1020" xr:uid="{A580C9A0-84FA-5443-886B-8FCC6D0271E6}"/>
  <tableColumns count="36">
    <tableColumn id="1" xr3:uid="{984C48D9-B7B1-4B40-9DD2-7EDCA2CB1260}" name="Run" dataDxfId="64"/>
    <tableColumn id="2" xr3:uid="{B50C0B18-0DCD-AE4D-B55F-26DBEF354FEE}" name="Age" dataDxfId="63"/>
    <tableColumn id="3" xr3:uid="{9BDF6D52-124E-084F-8280-7EE8B32927BF}" name="Assay Type" dataDxfId="62"/>
    <tableColumn id="4" xr3:uid="{54E9BC6F-C5DC-9640-9D80-B129973171EA}" name="AssemblyName" dataDxfId="61"/>
    <tableColumn id="5" xr3:uid="{E09F97B0-F194-984A-84B5-4F234D5419B6}" name="AvgSpotLen" dataDxfId="60"/>
    <tableColumn id="6" xr3:uid="{F4BA14DF-4BFE-814E-8AD0-684E7CAC6224}" name="Bases" dataDxfId="59"/>
    <tableColumn id="7" xr3:uid="{B58D9440-4180-6640-A30B-AB67DA758802}" name="Biomaterial_provider" dataDxfId="58"/>
    <tableColumn id="8" xr3:uid="{9717FC9B-1F13-A648-B5EC-7E508A989803}" name="BioProject" dataDxfId="57"/>
    <tableColumn id="9" xr3:uid="{32D565F3-95A8-804C-81B2-F3937664784D}" name="BioSample" dataDxfId="56"/>
    <tableColumn id="10" xr3:uid="{363341CB-98C1-3E4A-A5AE-A77C85FFF62E}" name="BioSampleModel" dataDxfId="55"/>
    <tableColumn id="11" xr3:uid="{ECAF7281-87A5-E442-AE87-E81600EF8307}" name="Bytes" dataDxfId="54"/>
    <tableColumn id="12" xr3:uid="{55A55EF4-9A28-9C4D-AD38-AC5C3FA93C42}" name="Cell_Line" dataDxfId="53"/>
    <tableColumn id="36" xr3:uid="{180D36B7-4F97-974D-BDF7-B66C1B0C14A7}" name="srr2" dataDxfId="52">
      <calculatedColumnFormula>Table5[[#This Row],[Run]]</calculatedColumnFormula>
    </tableColumn>
    <tableColumn id="13" xr3:uid="{11771648-DDC3-204B-9C05-11915D4096AA}" name="Center Name" dataDxfId="51"/>
    <tableColumn id="14" xr3:uid="{803383AA-9657-2F4A-A237-FCDA12ABA6F9}" name="Consent" dataDxfId="50"/>
    <tableColumn id="15" xr3:uid="{F2BC5303-9AD5-944C-9E89-EC83A408B010}" name="DATASTORE filetype" dataDxfId="49"/>
    <tableColumn id="16" xr3:uid="{C7D454C9-ADEE-5A40-9E4F-F25D858B0CE0}" name="DATASTORE provider" dataDxfId="48"/>
    <tableColumn id="17" xr3:uid="{C8EB6361-0B83-E844-B782-CC02503670C5}" name="DATASTORE region" dataDxfId="47"/>
    <tableColumn id="18" xr3:uid="{49BDFEAE-6219-3045-BBF5-A9D053E52DC1}" name="disease" dataDxfId="46"/>
    <tableColumn id="19" xr3:uid="{1D454348-1E47-F54C-97BA-DE1AC5D1A9C9}" name="disease_stage" dataDxfId="45"/>
    <tableColumn id="20" xr3:uid="{30E8F6B8-D2E1-5844-9249-DA44F6DFFB4B}" name="Ethnicity" dataDxfId="44"/>
    <tableColumn id="21" xr3:uid="{1085E890-C4A4-9E4B-A180-0FC3D99EB18C}" name="Experiment" dataDxfId="43"/>
    <tableColumn id="22" xr3:uid="{43B6126D-9E10-E949-B088-AA215EF02603}" name="Instrument" dataDxfId="42"/>
    <tableColumn id="23" xr3:uid="{335208EC-BA39-8849-9A4D-D0A2DCE21A8C}" name="isolate" dataDxfId="41"/>
    <tableColumn id="24" xr3:uid="{6213B536-0360-BF4C-B643-419EFE134B56}" name="Library Name" dataDxfId="40"/>
    <tableColumn id="25" xr3:uid="{0270C9C7-5F6C-1749-ACF2-A65A6CE4939C}" name="LibraryLayout" dataDxfId="39"/>
    <tableColumn id="26" xr3:uid="{3FAFF7FE-2BBF-1F4B-ABB7-88BE1049848C}" name="LibrarySelection" dataDxfId="38"/>
    <tableColumn id="27" xr3:uid="{94A91332-A04B-274F-AB6C-7085D68444E9}" name="LibrarySource" dataDxfId="37"/>
    <tableColumn id="28" xr3:uid="{3B954254-0CE5-164E-B495-6A0612B8785A}" name="Organism" dataDxfId="36"/>
    <tableColumn id="29" xr3:uid="{2DBCB228-598A-8843-8652-13D3FBE4F454}" name="Platform" dataDxfId="35"/>
    <tableColumn id="30" xr3:uid="{6DA1C794-07F0-784B-A36D-36561EFEADA1}" name="ReleaseDate" dataDxfId="34"/>
    <tableColumn id="31" xr3:uid="{8385CE52-F47C-FC41-B571-5E4ED22C2F03}" name="Sample Name" dataDxfId="33"/>
    <tableColumn id="32" xr3:uid="{F76A2338-686A-5748-9505-5B93BAA36A07}" name="sample_type" dataDxfId="32"/>
    <tableColumn id="33" xr3:uid="{F5794A15-4713-0E4C-B4D2-DCE91D2FCFCA}" name="sex" dataDxfId="31"/>
    <tableColumn id="34" xr3:uid="{CD86A4DB-E100-8745-8CC8-CE693342CB77}" name="SRA Study" dataDxfId="30"/>
    <tableColumn id="35" xr3:uid="{89874DAC-DE5F-C649-87E9-B047C7822E9D}" name="tissue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FD5902-8905-E341-8967-F80149D82A1C}" name="Table3" displayName="Table3" ref="A1:D1498" totalsRowShown="0" headerRowDxfId="28">
  <autoFilter ref="A1:D1498" xr:uid="{C0C3EBE8-D21D-764E-A346-C9FE5679F071}"/>
  <sortState ref="A2:D1498">
    <sortCondition ref="C1:C1498"/>
  </sortState>
  <tableColumns count="4">
    <tableColumn id="1" xr3:uid="{8402BEFC-B73E-2B45-8869-8F9B4EEEE997}" name="CELLID" dataDxfId="27"/>
    <tableColumn id="4" xr3:uid="{C2EC9086-14AA-9740-9450-9ADF9244F076}" name="ModCELLID" dataDxfId="26">
      <calculatedColumnFormula>Table3[[#This Row],[CELLID]]</calculatedColumnFormula>
    </tableColumn>
    <tableColumn id="2" xr3:uid="{851DA3C6-3E66-6644-B5C6-F151E696A0A7}" name="GDSC_ID" dataDxfId="25">
      <calculatedColumnFormula>VLOOKUP(Table3[[#This Row],[ModCELLID]],Table1[[Source Name]:[Comment'[EGA_SAMPLE']]], 1,0)</calculatedColumnFormula>
    </tableColumn>
    <tableColumn id="3" xr3:uid="{6DC2B71F-7FD0-054B-AB0E-1D5BA76427FC}" name="GDSC_EGAN" dataDxfId="24">
      <calculatedColumnFormula>VLOOKUP(Table3[[#This Row],[CELLID]],Table1[[Source Name]:[Comment'[EGA_SAMPLE']]], 4,0)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1FF323-A9C8-7240-9357-D5A6DB5C10E4}" name="Table8" displayName="Table8" ref="A1:F1498" totalsRowShown="0" headerRowDxfId="23" dataDxfId="21" headerRowBorderDxfId="22" tableBorderDxfId="20" totalsRowBorderDxfId="19">
  <autoFilter ref="A1:F1498" xr:uid="{E5A2BCFB-3AA9-B44D-9328-1E992BB3645E}"/>
  <tableColumns count="6">
    <tableColumn id="1" xr3:uid="{239E6707-9261-4749-A5A9-908ECE027A09}" name="ID" dataDxfId="18"/>
    <tableColumn id="2" xr3:uid="{D5BC0F13-6DEE-694F-89FC-8CF16D957FF8}" name="GDSC_ID" dataDxfId="17">
      <calculatedColumnFormula>VLOOKUP(Table8[[#This Row],[ID]], Table4[[#All],[meta]:[GDSC_ID2]], 3, 0)</calculatedColumnFormula>
    </tableColumn>
    <tableColumn id="3" xr3:uid="{A7044B78-C0E9-7442-9868-32033A79694A}" name="CCLE_ID" dataDxfId="16">
      <calculatedColumnFormula>VLOOKUP(Table8[[#This Row],[ID]], Table6[[#All],[ID]:[CCLE_ID2]], 3, 0)</calculatedColumnFormula>
    </tableColumn>
    <tableColumn id="5" xr3:uid="{E2E92C0B-2C03-E341-A96F-AF133052E72C}" name="EGAN" dataDxfId="15">
      <calculatedColumnFormula>VLOOKUP(Table8[[#This Row],[GDSC_ID]], Table1[[#All],[Source Name]:[Comment'[EGA_SAMPLE']]], 4, 0)</calculatedColumnFormula>
    </tableColumn>
    <tableColumn id="6" xr3:uid="{C2BF9E96-C67E-1646-B84D-F193EC40A484}" name="EGAF" dataDxfId="14">
      <calculatedColumnFormula>VLOOKUP(Table8[[#This Row],[EGAN]], Table2[[#All],[V2]:[V4]], 3, 0)</calculatedColumnFormula>
    </tableColumn>
    <tableColumn id="7" xr3:uid="{61EFEF0F-A1B7-E548-B9E8-DADAF54FB66D}" name="SRR" dataDxfId="13">
      <calculatedColumnFormula>VLOOKUP(Table8[[#This Row],[CCLE_ID]], Table5[[#All],[Cell_Line]:[srr2]], 2, 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9AB065-2FFD-EF40-8C40-5A9F8EB85A34}" name="Table410" displayName="Table410" ref="A1:K1622" totalsRowShown="0" headerRowDxfId="12" dataDxfId="11">
  <autoFilter ref="A1:K1622" xr:uid="{3773726A-A1A5-244B-B76A-F3620EC569A3}"/>
  <tableColumns count="11">
    <tableColumn id="1" xr3:uid="{0D5F8530-F9CE-0443-A05A-FB037A75CA2B}" name="simpleid" dataDxfId="10"/>
    <tableColumn id="8" xr3:uid="{87949D82-6964-1742-A844-F7827BB42547}" name="ID" dataDxfId="9"/>
    <tableColumn id="12" xr3:uid="{61FB2D3C-398F-5145-92D4-204ACD50EADF}" name="CVCL" dataDxfId="8"/>
    <tableColumn id="9" xr3:uid="{F5022D45-FD89-9641-BA8B-B5D0F07B109F}" name="GDSC" dataDxfId="7"/>
    <tableColumn id="10" xr3:uid="{B5182E51-D8CB-3B4C-B430-DE741D0C01ED}" name="CCLE" dataDxfId="6"/>
    <tableColumn id="11" xr3:uid="{91890700-CB7C-FF47-B4E6-5384E80F7E84}" name="GNE" dataDxfId="5"/>
    <tableColumn id="13" xr3:uid="{4719CE81-DBEB-5D49-85A3-82548F7954FF}" name="PharmacoGX_ID" dataDxfId="4"/>
    <tableColumn id="6" xr3:uid="{D9117304-B809-BA40-9B8E-B68682F3E937}" name="SRR" dataDxfId="3"/>
    <tableColumn id="4" xr3:uid="{9E6A4BAC-41F7-BA41-9788-75DE1640BA65}" name="EGAF" dataDxfId="2"/>
    <tableColumn id="17" xr3:uid="{266E5ACF-6C47-ED45-8CD5-BDDA4EA73AD4}" name="EGAN" dataDxfId="1"/>
    <tableColumn id="15" xr3:uid="{36787DE8-04A8-B744-AE35-59006C3F0684}" name="gCSI_R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D3A9-B373-8244-932D-58202DF43CDE}">
  <dimension ref="A1:AJ464"/>
  <sheetViews>
    <sheetView topLeftCell="A429" workbookViewId="0">
      <selection sqref="A1:A464"/>
    </sheetView>
  </sheetViews>
  <sheetFormatPr baseColWidth="10" defaultRowHeight="16" x14ac:dyDescent="0.2"/>
  <cols>
    <col min="1" max="1" width="15.5" bestFit="1" customWidth="1"/>
    <col min="2" max="2" width="24.33203125" bestFit="1" customWidth="1"/>
    <col min="3" max="4" width="24" customWidth="1"/>
    <col min="5" max="5" width="24.5" customWidth="1"/>
    <col min="6" max="6" width="17.5" customWidth="1"/>
    <col min="7" max="7" width="23.5" customWidth="1"/>
    <col min="8" max="8" width="23.1640625" customWidth="1"/>
    <col min="9" max="9" width="28.33203125" customWidth="1"/>
    <col min="10" max="10" width="34.6640625" bestFit="1" customWidth="1"/>
    <col min="11" max="11" width="19.6640625" customWidth="1"/>
    <col min="12" max="12" width="29.33203125" customWidth="1"/>
    <col min="13" max="13" width="22.1640625" customWidth="1"/>
    <col min="14" max="14" width="13.83203125" customWidth="1"/>
    <col min="15" max="15" width="22.5" bestFit="1" customWidth="1"/>
    <col min="16" max="16" width="27.5" customWidth="1"/>
    <col min="17" max="17" width="29.83203125" customWidth="1"/>
    <col min="18" max="18" width="27.6640625" customWidth="1"/>
    <col min="19" max="19" width="27.83203125" customWidth="1"/>
    <col min="20" max="20" width="29.5" customWidth="1"/>
    <col min="21" max="21" width="28.83203125" customWidth="1"/>
    <col min="22" max="22" width="26.5" customWidth="1"/>
    <col min="23" max="23" width="14.83203125" customWidth="1"/>
    <col min="24" max="24" width="11.83203125" customWidth="1"/>
    <col min="25" max="25" width="21.5" bestFit="1" customWidth="1"/>
    <col min="26" max="26" width="17.33203125" customWidth="1"/>
    <col min="27" max="28" width="28.1640625" customWidth="1"/>
    <col min="29" max="29" width="12.83203125" customWidth="1"/>
    <col min="30" max="31" width="21.1640625" customWidth="1"/>
    <col min="32" max="32" width="33.33203125" customWidth="1"/>
    <col min="33" max="33" width="52.83203125" bestFit="1" customWidth="1"/>
    <col min="34" max="34" width="21.5" customWidth="1"/>
    <col min="35" max="35" width="26.6640625" customWidth="1"/>
    <col min="36" max="36" width="34.6640625" bestFit="1" customWidth="1"/>
  </cols>
  <sheetData>
    <row r="1" spans="1:3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4910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4455</v>
      </c>
      <c r="H2" s="1" t="s">
        <v>35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4456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4457</v>
      </c>
      <c r="V2" s="1" t="s">
        <v>4458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54</v>
      </c>
      <c r="AB2" s="1" t="s">
        <v>56</v>
      </c>
      <c r="AC2" s="1" t="s">
        <v>57</v>
      </c>
      <c r="AD2" s="1" t="s">
        <v>57</v>
      </c>
      <c r="AE2" s="1" t="s">
        <v>58</v>
      </c>
      <c r="AF2" s="1" t="s">
        <v>59</v>
      </c>
      <c r="AG2" s="1" t="s">
        <v>60</v>
      </c>
      <c r="AH2" s="1" t="s">
        <v>35</v>
      </c>
      <c r="AI2" s="1" t="s">
        <v>41</v>
      </c>
      <c r="AJ2" s="1" t="s">
        <v>42</v>
      </c>
    </row>
    <row r="3" spans="1:36" x14ac:dyDescent="0.2">
      <c r="A3" s="1" t="s">
        <v>61</v>
      </c>
      <c r="B3" s="1" t="s">
        <v>62</v>
      </c>
      <c r="C3" s="1" t="s">
        <v>63</v>
      </c>
      <c r="D3" s="1" t="s">
        <v>64</v>
      </c>
      <c r="E3" s="1" t="s">
        <v>39</v>
      </c>
      <c r="F3" s="1" t="s">
        <v>40</v>
      </c>
      <c r="G3" s="1" t="s">
        <v>4455</v>
      </c>
      <c r="H3" s="1" t="s">
        <v>61</v>
      </c>
      <c r="I3" s="1" t="s">
        <v>65</v>
      </c>
      <c r="J3" s="1" t="s">
        <v>66</v>
      </c>
      <c r="K3" s="1" t="s">
        <v>67</v>
      </c>
      <c r="L3" s="1" t="s">
        <v>44</v>
      </c>
      <c r="M3" s="1" t="s">
        <v>4459</v>
      </c>
      <c r="N3" s="1" t="s">
        <v>45</v>
      </c>
      <c r="O3" s="1" t="s">
        <v>68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4457</v>
      </c>
      <c r="V3" s="1" t="s">
        <v>4458</v>
      </c>
      <c r="W3" s="1" t="s">
        <v>52</v>
      </c>
      <c r="X3" s="1" t="s">
        <v>53</v>
      </c>
      <c r="Y3" s="1" t="s">
        <v>69</v>
      </c>
      <c r="Z3" s="1" t="s">
        <v>55</v>
      </c>
      <c r="AA3" s="1" t="s">
        <v>69</v>
      </c>
      <c r="AB3" s="1" t="s">
        <v>70</v>
      </c>
      <c r="AC3" s="1" t="s">
        <v>71</v>
      </c>
      <c r="AD3" s="1" t="s">
        <v>71</v>
      </c>
      <c r="AE3" s="1" t="s">
        <v>72</v>
      </c>
      <c r="AF3" s="1" t="s">
        <v>73</v>
      </c>
      <c r="AG3" s="1" t="s">
        <v>74</v>
      </c>
      <c r="AH3" s="1" t="s">
        <v>61</v>
      </c>
      <c r="AI3" s="1" t="s">
        <v>65</v>
      </c>
      <c r="AJ3" s="1" t="s">
        <v>66</v>
      </c>
    </row>
    <row r="4" spans="1:36" x14ac:dyDescent="0.2">
      <c r="A4" s="1" t="s">
        <v>75</v>
      </c>
      <c r="B4" s="1" t="s">
        <v>76</v>
      </c>
      <c r="C4" s="1" t="s">
        <v>77</v>
      </c>
      <c r="D4" s="1" t="s">
        <v>78</v>
      </c>
      <c r="E4" s="1" t="s">
        <v>39</v>
      </c>
      <c r="F4" s="1" t="s">
        <v>40</v>
      </c>
      <c r="G4" s="1" t="s">
        <v>4455</v>
      </c>
      <c r="H4" s="1" t="s">
        <v>75</v>
      </c>
      <c r="I4" s="1" t="s">
        <v>79</v>
      </c>
      <c r="J4" s="1" t="s">
        <v>80</v>
      </c>
      <c r="K4" s="1" t="s">
        <v>67</v>
      </c>
      <c r="L4" s="1" t="s">
        <v>44</v>
      </c>
      <c r="M4" s="1" t="s">
        <v>4460</v>
      </c>
      <c r="N4" s="1" t="s">
        <v>45</v>
      </c>
      <c r="O4" s="1" t="s">
        <v>81</v>
      </c>
      <c r="P4" s="1" t="s">
        <v>47</v>
      </c>
      <c r="Q4" s="1" t="s">
        <v>48</v>
      </c>
      <c r="R4" s="1" t="s">
        <v>49</v>
      </c>
      <c r="S4" s="1" t="s">
        <v>50</v>
      </c>
      <c r="T4" s="1" t="s">
        <v>51</v>
      </c>
      <c r="U4" s="1" t="s">
        <v>4457</v>
      </c>
      <c r="V4" s="1" t="s">
        <v>4458</v>
      </c>
      <c r="W4" s="1" t="s">
        <v>52</v>
      </c>
      <c r="X4" s="1" t="s">
        <v>53</v>
      </c>
      <c r="Y4" s="1" t="s">
        <v>82</v>
      </c>
      <c r="Z4" s="1" t="s">
        <v>55</v>
      </c>
      <c r="AA4" s="1" t="s">
        <v>82</v>
      </c>
      <c r="AB4" s="1" t="s">
        <v>83</v>
      </c>
      <c r="AC4" s="1" t="s">
        <v>84</v>
      </c>
      <c r="AD4" s="1" t="s">
        <v>84</v>
      </c>
      <c r="AE4" s="1" t="s">
        <v>85</v>
      </c>
      <c r="AF4" s="1" t="s">
        <v>86</v>
      </c>
      <c r="AG4" s="1" t="s">
        <v>87</v>
      </c>
      <c r="AH4" s="1" t="s">
        <v>75</v>
      </c>
      <c r="AI4" s="1" t="s">
        <v>79</v>
      </c>
      <c r="AJ4" s="1" t="s">
        <v>80</v>
      </c>
    </row>
    <row r="5" spans="1:36" x14ac:dyDescent="0.2">
      <c r="A5" s="1" t="s">
        <v>88</v>
      </c>
      <c r="B5" s="1" t="s">
        <v>89</v>
      </c>
      <c r="C5" s="1" t="s">
        <v>90</v>
      </c>
      <c r="D5" s="1" t="s">
        <v>91</v>
      </c>
      <c r="E5" s="1" t="s">
        <v>39</v>
      </c>
      <c r="F5" s="1" t="s">
        <v>40</v>
      </c>
      <c r="G5" s="1" t="s">
        <v>4455</v>
      </c>
      <c r="H5" s="1" t="s">
        <v>88</v>
      </c>
      <c r="I5" s="1" t="s">
        <v>79</v>
      </c>
      <c r="J5" s="1" t="s">
        <v>92</v>
      </c>
      <c r="K5" s="1" t="s">
        <v>93</v>
      </c>
      <c r="L5" s="1" t="s">
        <v>94</v>
      </c>
      <c r="M5" s="1" t="s">
        <v>4461</v>
      </c>
      <c r="N5" s="1" t="s">
        <v>45</v>
      </c>
      <c r="O5" s="1" t="s">
        <v>95</v>
      </c>
      <c r="P5" s="1" t="s">
        <v>47</v>
      </c>
      <c r="Q5" s="1" t="s">
        <v>48</v>
      </c>
      <c r="R5" s="1" t="s">
        <v>49</v>
      </c>
      <c r="S5" s="1" t="s">
        <v>50</v>
      </c>
      <c r="T5" s="1" t="s">
        <v>51</v>
      </c>
      <c r="U5" s="1" t="s">
        <v>4457</v>
      </c>
      <c r="V5" s="1" t="s">
        <v>4458</v>
      </c>
      <c r="W5" s="1" t="s">
        <v>52</v>
      </c>
      <c r="X5" s="1" t="s">
        <v>53</v>
      </c>
      <c r="Y5" s="1" t="s">
        <v>96</v>
      </c>
      <c r="Z5" s="1" t="s">
        <v>55</v>
      </c>
      <c r="AA5" s="1" t="s">
        <v>96</v>
      </c>
      <c r="AB5" s="1" t="s">
        <v>97</v>
      </c>
      <c r="AC5" s="1" t="s">
        <v>98</v>
      </c>
      <c r="AD5" s="1" t="s">
        <v>98</v>
      </c>
      <c r="AE5" s="1" t="s">
        <v>99</v>
      </c>
      <c r="AF5" s="1" t="s">
        <v>100</v>
      </c>
      <c r="AG5" s="1" t="s">
        <v>101</v>
      </c>
      <c r="AH5" s="1" t="s">
        <v>88</v>
      </c>
      <c r="AI5" s="1" t="s">
        <v>79</v>
      </c>
      <c r="AJ5" s="1" t="s">
        <v>92</v>
      </c>
    </row>
    <row r="6" spans="1:36" x14ac:dyDescent="0.2">
      <c r="A6" s="1" t="s">
        <v>102</v>
      </c>
      <c r="B6" s="1" t="s">
        <v>103</v>
      </c>
      <c r="C6" s="1" t="s">
        <v>104</v>
      </c>
      <c r="D6" s="1" t="s">
        <v>105</v>
      </c>
      <c r="E6" s="1" t="s">
        <v>39</v>
      </c>
      <c r="F6" s="1" t="s">
        <v>40</v>
      </c>
      <c r="G6" s="1" t="s">
        <v>4455</v>
      </c>
      <c r="H6" s="1" t="s">
        <v>102</v>
      </c>
      <c r="I6" s="1" t="s">
        <v>65</v>
      </c>
      <c r="J6" s="1" t="s">
        <v>106</v>
      </c>
      <c r="K6" s="1" t="s">
        <v>93</v>
      </c>
      <c r="L6" s="1" t="s">
        <v>44</v>
      </c>
      <c r="M6" s="1" t="s">
        <v>4462</v>
      </c>
      <c r="N6" s="1" t="s">
        <v>45</v>
      </c>
      <c r="O6" s="1" t="s">
        <v>107</v>
      </c>
      <c r="P6" s="1" t="s">
        <v>47</v>
      </c>
      <c r="Q6" s="1" t="s">
        <v>48</v>
      </c>
      <c r="R6" s="1" t="s">
        <v>49</v>
      </c>
      <c r="S6" s="1" t="s">
        <v>50</v>
      </c>
      <c r="T6" s="1" t="s">
        <v>51</v>
      </c>
      <c r="U6" s="1" t="s">
        <v>4457</v>
      </c>
      <c r="V6" s="1" t="s">
        <v>4458</v>
      </c>
      <c r="W6" s="1" t="s">
        <v>52</v>
      </c>
      <c r="X6" s="1" t="s">
        <v>53</v>
      </c>
      <c r="Y6" s="1" t="s">
        <v>108</v>
      </c>
      <c r="Z6" s="1" t="s">
        <v>55</v>
      </c>
      <c r="AA6" s="1" t="s">
        <v>108</v>
      </c>
      <c r="AB6" s="1" t="s">
        <v>109</v>
      </c>
      <c r="AC6" s="1" t="s">
        <v>110</v>
      </c>
      <c r="AD6" s="1" t="s">
        <v>110</v>
      </c>
      <c r="AE6" s="1" t="s">
        <v>111</v>
      </c>
      <c r="AF6" s="1" t="s">
        <v>112</v>
      </c>
      <c r="AG6" s="1" t="s">
        <v>113</v>
      </c>
      <c r="AH6" s="1" t="s">
        <v>102</v>
      </c>
      <c r="AI6" s="1" t="s">
        <v>65</v>
      </c>
      <c r="AJ6" s="1" t="s">
        <v>106</v>
      </c>
    </row>
    <row r="7" spans="1:36" x14ac:dyDescent="0.2">
      <c r="A7" s="1" t="s">
        <v>114</v>
      </c>
      <c r="B7" s="1" t="s">
        <v>115</v>
      </c>
      <c r="C7" s="1" t="s">
        <v>116</v>
      </c>
      <c r="D7" s="1" t="s">
        <v>117</v>
      </c>
      <c r="E7" s="1" t="s">
        <v>39</v>
      </c>
      <c r="F7" s="1" t="s">
        <v>40</v>
      </c>
      <c r="G7" s="1" t="s">
        <v>4455</v>
      </c>
      <c r="H7" s="1" t="s">
        <v>114</v>
      </c>
      <c r="I7" s="1" t="s">
        <v>79</v>
      </c>
      <c r="J7" s="1" t="s">
        <v>118</v>
      </c>
      <c r="K7" s="1" t="s">
        <v>43</v>
      </c>
      <c r="L7" s="1" t="s">
        <v>44</v>
      </c>
      <c r="M7" s="1" t="s">
        <v>4463</v>
      </c>
      <c r="N7" s="1" t="s">
        <v>45</v>
      </c>
      <c r="O7" s="1" t="s">
        <v>119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4457</v>
      </c>
      <c r="V7" s="1" t="s">
        <v>4458</v>
      </c>
      <c r="W7" s="1" t="s">
        <v>52</v>
      </c>
      <c r="X7" s="1" t="s">
        <v>53</v>
      </c>
      <c r="Y7" s="1" t="s">
        <v>120</v>
      </c>
      <c r="Z7" s="1" t="s">
        <v>55</v>
      </c>
      <c r="AA7" s="1" t="s">
        <v>120</v>
      </c>
      <c r="AB7" s="1" t="s">
        <v>121</v>
      </c>
      <c r="AC7" s="1" t="s">
        <v>122</v>
      </c>
      <c r="AD7" s="1" t="s">
        <v>122</v>
      </c>
      <c r="AE7" s="1" t="s">
        <v>123</v>
      </c>
      <c r="AF7" s="1" t="s">
        <v>124</v>
      </c>
      <c r="AG7" s="1" t="s">
        <v>125</v>
      </c>
      <c r="AH7" s="1" t="s">
        <v>114</v>
      </c>
      <c r="AI7" s="1" t="s">
        <v>79</v>
      </c>
      <c r="AJ7" s="1" t="s">
        <v>118</v>
      </c>
    </row>
    <row r="8" spans="1:36" x14ac:dyDescent="0.2">
      <c r="A8" s="1" t="s">
        <v>114</v>
      </c>
      <c r="B8" s="1" t="s">
        <v>115</v>
      </c>
      <c r="C8" s="1" t="s">
        <v>116</v>
      </c>
      <c r="D8" s="1" t="s">
        <v>117</v>
      </c>
      <c r="E8" s="1" t="s">
        <v>39</v>
      </c>
      <c r="F8" s="1" t="s">
        <v>40</v>
      </c>
      <c r="G8" s="1" t="s">
        <v>4455</v>
      </c>
      <c r="H8" s="1" t="s">
        <v>114</v>
      </c>
      <c r="I8" s="1" t="s">
        <v>79</v>
      </c>
      <c r="J8" s="1" t="s">
        <v>118</v>
      </c>
      <c r="K8" s="1" t="s">
        <v>43</v>
      </c>
      <c r="L8" s="1" t="s">
        <v>44</v>
      </c>
      <c r="M8" s="1" t="s">
        <v>4463</v>
      </c>
      <c r="N8" s="1" t="s">
        <v>45</v>
      </c>
      <c r="O8" s="1" t="s">
        <v>126</v>
      </c>
      <c r="P8" s="1" t="s">
        <v>47</v>
      </c>
      <c r="Q8" s="1" t="s">
        <v>48</v>
      </c>
      <c r="R8" s="1" t="s">
        <v>49</v>
      </c>
      <c r="S8" s="1" t="s">
        <v>50</v>
      </c>
      <c r="T8" s="1" t="s">
        <v>51</v>
      </c>
      <c r="U8" s="1" t="s">
        <v>4457</v>
      </c>
      <c r="V8" s="1" t="s">
        <v>4458</v>
      </c>
      <c r="W8" s="1" t="s">
        <v>52</v>
      </c>
      <c r="X8" s="1" t="s">
        <v>53</v>
      </c>
      <c r="Y8" s="1" t="s">
        <v>127</v>
      </c>
      <c r="Z8" s="1" t="s">
        <v>55</v>
      </c>
      <c r="AA8" s="1" t="s">
        <v>127</v>
      </c>
      <c r="AB8" s="1" t="s">
        <v>128</v>
      </c>
      <c r="AC8" s="1" t="s">
        <v>129</v>
      </c>
      <c r="AD8" s="1" t="s">
        <v>129</v>
      </c>
      <c r="AE8" s="1" t="s">
        <v>130</v>
      </c>
      <c r="AF8" s="1" t="s">
        <v>131</v>
      </c>
      <c r="AG8" s="1" t="s">
        <v>132</v>
      </c>
      <c r="AH8" s="1" t="s">
        <v>114</v>
      </c>
      <c r="AI8" s="1" t="s">
        <v>79</v>
      </c>
      <c r="AJ8" s="1" t="s">
        <v>118</v>
      </c>
    </row>
    <row r="9" spans="1:36" x14ac:dyDescent="0.2">
      <c r="A9" s="1" t="s">
        <v>133</v>
      </c>
      <c r="B9" s="1" t="s">
        <v>44</v>
      </c>
      <c r="C9" s="1" t="s">
        <v>44</v>
      </c>
      <c r="D9" s="1" t="s">
        <v>134</v>
      </c>
      <c r="E9" s="1" t="s">
        <v>39</v>
      </c>
      <c r="F9" s="1" t="s">
        <v>40</v>
      </c>
      <c r="G9" s="1" t="s">
        <v>4455</v>
      </c>
      <c r="H9" s="1" t="s">
        <v>133</v>
      </c>
      <c r="I9" s="1" t="s">
        <v>135</v>
      </c>
      <c r="J9" s="1" t="s">
        <v>136</v>
      </c>
      <c r="K9" s="1" t="s">
        <v>93</v>
      </c>
      <c r="L9" s="1" t="s">
        <v>137</v>
      </c>
      <c r="M9" s="1" t="s">
        <v>4464</v>
      </c>
      <c r="N9" s="1" t="s">
        <v>45</v>
      </c>
      <c r="O9" s="1" t="s">
        <v>138</v>
      </c>
      <c r="P9" s="1" t="s">
        <v>47</v>
      </c>
      <c r="Q9" s="1" t="s">
        <v>48</v>
      </c>
      <c r="R9" s="1" t="s">
        <v>49</v>
      </c>
      <c r="S9" s="1" t="s">
        <v>50</v>
      </c>
      <c r="T9" s="1" t="s">
        <v>51</v>
      </c>
      <c r="U9" s="1" t="s">
        <v>4457</v>
      </c>
      <c r="V9" s="1" t="s">
        <v>4458</v>
      </c>
      <c r="W9" s="1" t="s">
        <v>52</v>
      </c>
      <c r="X9" s="1" t="s">
        <v>53</v>
      </c>
      <c r="Y9" s="1" t="s">
        <v>139</v>
      </c>
      <c r="Z9" s="1" t="s">
        <v>55</v>
      </c>
      <c r="AA9" s="1" t="s">
        <v>44</v>
      </c>
      <c r="AB9" s="1" t="s">
        <v>44</v>
      </c>
      <c r="AC9" s="1" t="s">
        <v>140</v>
      </c>
      <c r="AD9" s="1" t="s">
        <v>140</v>
      </c>
      <c r="AE9" s="1" t="s">
        <v>141</v>
      </c>
      <c r="AF9" s="1" t="s">
        <v>142</v>
      </c>
      <c r="AG9" s="1" t="s">
        <v>143</v>
      </c>
      <c r="AH9" s="1" t="s">
        <v>133</v>
      </c>
      <c r="AI9" s="1" t="s">
        <v>135</v>
      </c>
      <c r="AJ9" s="1" t="s">
        <v>136</v>
      </c>
    </row>
    <row r="10" spans="1:36" x14ac:dyDescent="0.2">
      <c r="A10" s="1" t="s">
        <v>144</v>
      </c>
      <c r="B10" s="1" t="s">
        <v>145</v>
      </c>
      <c r="C10" s="1" t="s">
        <v>146</v>
      </c>
      <c r="D10" s="1" t="s">
        <v>147</v>
      </c>
      <c r="E10" s="1" t="s">
        <v>39</v>
      </c>
      <c r="F10" s="1" t="s">
        <v>40</v>
      </c>
      <c r="G10" s="1" t="s">
        <v>4455</v>
      </c>
      <c r="H10" s="1" t="s">
        <v>144</v>
      </c>
      <c r="I10" s="1" t="s">
        <v>148</v>
      </c>
      <c r="J10" s="1" t="s">
        <v>149</v>
      </c>
      <c r="K10" s="1" t="s">
        <v>43</v>
      </c>
      <c r="L10" s="1" t="s">
        <v>44</v>
      </c>
      <c r="M10" s="1" t="s">
        <v>4465</v>
      </c>
      <c r="N10" s="1" t="s">
        <v>45</v>
      </c>
      <c r="O10" s="1" t="s">
        <v>150</v>
      </c>
      <c r="P10" s="1" t="s">
        <v>47</v>
      </c>
      <c r="Q10" s="1" t="s">
        <v>48</v>
      </c>
      <c r="R10" s="1" t="s">
        <v>49</v>
      </c>
      <c r="S10" s="1" t="s">
        <v>50</v>
      </c>
      <c r="T10" s="1" t="s">
        <v>51</v>
      </c>
      <c r="U10" s="1" t="s">
        <v>4457</v>
      </c>
      <c r="V10" s="1" t="s">
        <v>4458</v>
      </c>
      <c r="W10" s="1" t="s">
        <v>52</v>
      </c>
      <c r="X10" s="1" t="s">
        <v>53</v>
      </c>
      <c r="Y10" s="1" t="s">
        <v>151</v>
      </c>
      <c r="Z10" s="1" t="s">
        <v>55</v>
      </c>
      <c r="AA10" s="1" t="s">
        <v>151</v>
      </c>
      <c r="AB10" s="1" t="s">
        <v>152</v>
      </c>
      <c r="AC10" s="1" t="s">
        <v>153</v>
      </c>
      <c r="AD10" s="1" t="s">
        <v>153</v>
      </c>
      <c r="AE10" s="1" t="s">
        <v>154</v>
      </c>
      <c r="AF10" s="1" t="s">
        <v>155</v>
      </c>
      <c r="AG10" s="1" t="s">
        <v>156</v>
      </c>
      <c r="AH10" s="1" t="s">
        <v>144</v>
      </c>
      <c r="AI10" s="1" t="s">
        <v>148</v>
      </c>
      <c r="AJ10" s="1" t="s">
        <v>149</v>
      </c>
    </row>
    <row r="11" spans="1:36" x14ac:dyDescent="0.2">
      <c r="A11" s="1" t="s">
        <v>157</v>
      </c>
      <c r="B11" s="1" t="s">
        <v>44</v>
      </c>
      <c r="C11" s="1" t="s">
        <v>44</v>
      </c>
      <c r="D11" s="1" t="s">
        <v>158</v>
      </c>
      <c r="E11" s="1" t="s">
        <v>39</v>
      </c>
      <c r="F11" s="1" t="s">
        <v>40</v>
      </c>
      <c r="G11" s="1" t="s">
        <v>4455</v>
      </c>
      <c r="H11" s="1" t="s">
        <v>157</v>
      </c>
      <c r="I11" s="1" t="s">
        <v>148</v>
      </c>
      <c r="J11" s="1" t="s">
        <v>159</v>
      </c>
      <c r="K11" s="1" t="s">
        <v>43</v>
      </c>
      <c r="L11" s="1" t="s">
        <v>44</v>
      </c>
      <c r="M11" s="1" t="s">
        <v>4466</v>
      </c>
      <c r="N11" s="1" t="s">
        <v>45</v>
      </c>
      <c r="O11" s="1" t="s">
        <v>160</v>
      </c>
      <c r="P11" s="1" t="s">
        <v>47</v>
      </c>
      <c r="Q11" s="1" t="s">
        <v>48</v>
      </c>
      <c r="R11" s="1" t="s">
        <v>49</v>
      </c>
      <c r="S11" s="1" t="s">
        <v>50</v>
      </c>
      <c r="T11" s="1" t="s">
        <v>51</v>
      </c>
      <c r="U11" s="1" t="s">
        <v>4457</v>
      </c>
      <c r="V11" s="1" t="s">
        <v>4458</v>
      </c>
      <c r="W11" s="1" t="s">
        <v>52</v>
      </c>
      <c r="X11" s="1" t="s">
        <v>53</v>
      </c>
      <c r="Y11" s="1" t="s">
        <v>161</v>
      </c>
      <c r="Z11" s="1" t="s">
        <v>55</v>
      </c>
      <c r="AA11" s="1" t="s">
        <v>44</v>
      </c>
      <c r="AB11" s="1" t="s">
        <v>44</v>
      </c>
      <c r="AC11" s="1" t="s">
        <v>162</v>
      </c>
      <c r="AD11" s="1" t="s">
        <v>162</v>
      </c>
      <c r="AE11" s="1" t="s">
        <v>163</v>
      </c>
      <c r="AF11" s="1" t="s">
        <v>164</v>
      </c>
      <c r="AG11" s="1" t="s">
        <v>165</v>
      </c>
      <c r="AH11" s="1" t="s">
        <v>157</v>
      </c>
      <c r="AI11" s="1" t="s">
        <v>148</v>
      </c>
      <c r="AJ11" s="1" t="s">
        <v>159</v>
      </c>
    </row>
    <row r="12" spans="1:36" x14ac:dyDescent="0.2">
      <c r="A12" s="1" t="s">
        <v>166</v>
      </c>
      <c r="B12" s="1" t="s">
        <v>167</v>
      </c>
      <c r="C12" s="1" t="s">
        <v>168</v>
      </c>
      <c r="D12" s="1" t="s">
        <v>169</v>
      </c>
      <c r="E12" s="1" t="s">
        <v>39</v>
      </c>
      <c r="F12" s="1" t="s">
        <v>40</v>
      </c>
      <c r="G12" s="1" t="s">
        <v>4455</v>
      </c>
      <c r="H12" s="1" t="s">
        <v>166</v>
      </c>
      <c r="I12" s="1" t="s">
        <v>170</v>
      </c>
      <c r="J12" s="1" t="s">
        <v>171</v>
      </c>
      <c r="K12" s="1" t="s">
        <v>43</v>
      </c>
      <c r="L12" s="1" t="s">
        <v>44</v>
      </c>
      <c r="M12" s="1" t="s">
        <v>4467</v>
      </c>
      <c r="N12" s="1" t="s">
        <v>45</v>
      </c>
      <c r="O12" s="1" t="s">
        <v>172</v>
      </c>
      <c r="P12" s="1" t="s">
        <v>47</v>
      </c>
      <c r="Q12" s="1" t="s">
        <v>48</v>
      </c>
      <c r="R12" s="1" t="s">
        <v>49</v>
      </c>
      <c r="S12" s="1" t="s">
        <v>50</v>
      </c>
      <c r="T12" s="1" t="s">
        <v>51</v>
      </c>
      <c r="U12" s="1" t="s">
        <v>4457</v>
      </c>
      <c r="V12" s="1" t="s">
        <v>4458</v>
      </c>
      <c r="W12" s="1" t="s">
        <v>52</v>
      </c>
      <c r="X12" s="1" t="s">
        <v>53</v>
      </c>
      <c r="Y12" s="1" t="s">
        <v>173</v>
      </c>
      <c r="Z12" s="1" t="s">
        <v>55</v>
      </c>
      <c r="AA12" s="1" t="s">
        <v>173</v>
      </c>
      <c r="AB12" s="1" t="s">
        <v>174</v>
      </c>
      <c r="AC12" s="1" t="s">
        <v>175</v>
      </c>
      <c r="AD12" s="1" t="s">
        <v>175</v>
      </c>
      <c r="AE12" s="1" t="s">
        <v>176</v>
      </c>
      <c r="AF12" s="1" t="s">
        <v>177</v>
      </c>
      <c r="AG12" s="1" t="s">
        <v>178</v>
      </c>
      <c r="AH12" s="1" t="s">
        <v>166</v>
      </c>
      <c r="AI12" s="1" t="s">
        <v>170</v>
      </c>
      <c r="AJ12" s="1" t="s">
        <v>171</v>
      </c>
    </row>
    <row r="13" spans="1:36" x14ac:dyDescent="0.2">
      <c r="A13" s="1" t="s">
        <v>179</v>
      </c>
      <c r="B13" s="1" t="s">
        <v>180</v>
      </c>
      <c r="C13" s="1" t="s">
        <v>181</v>
      </c>
      <c r="D13" s="1" t="s">
        <v>182</v>
      </c>
      <c r="E13" s="1" t="s">
        <v>39</v>
      </c>
      <c r="F13" s="1" t="s">
        <v>40</v>
      </c>
      <c r="G13" s="1" t="s">
        <v>4455</v>
      </c>
      <c r="H13" s="1" t="s">
        <v>179</v>
      </c>
      <c r="I13" s="1" t="s">
        <v>148</v>
      </c>
      <c r="J13" s="1" t="s">
        <v>183</v>
      </c>
      <c r="K13" s="1" t="s">
        <v>67</v>
      </c>
      <c r="L13" s="1" t="s">
        <v>44</v>
      </c>
      <c r="M13" s="1" t="s">
        <v>4468</v>
      </c>
      <c r="N13" s="1" t="s">
        <v>45</v>
      </c>
      <c r="O13" s="1" t="s">
        <v>184</v>
      </c>
      <c r="P13" s="1" t="s">
        <v>47</v>
      </c>
      <c r="Q13" s="1" t="s">
        <v>48</v>
      </c>
      <c r="R13" s="1" t="s">
        <v>49</v>
      </c>
      <c r="S13" s="1" t="s">
        <v>50</v>
      </c>
      <c r="T13" s="1" t="s">
        <v>51</v>
      </c>
      <c r="U13" s="1" t="s">
        <v>4457</v>
      </c>
      <c r="V13" s="1" t="s">
        <v>4458</v>
      </c>
      <c r="W13" s="1" t="s">
        <v>52</v>
      </c>
      <c r="X13" s="1" t="s">
        <v>53</v>
      </c>
      <c r="Y13" s="1" t="s">
        <v>185</v>
      </c>
      <c r="Z13" s="1" t="s">
        <v>55</v>
      </c>
      <c r="AA13" s="1" t="s">
        <v>185</v>
      </c>
      <c r="AB13" s="1" t="s">
        <v>186</v>
      </c>
      <c r="AC13" s="1" t="s">
        <v>187</v>
      </c>
      <c r="AD13" s="1" t="s">
        <v>187</v>
      </c>
      <c r="AE13" s="1" t="s">
        <v>188</v>
      </c>
      <c r="AF13" s="1" t="s">
        <v>189</v>
      </c>
      <c r="AG13" s="1" t="s">
        <v>190</v>
      </c>
      <c r="AH13" s="1" t="s">
        <v>179</v>
      </c>
      <c r="AI13" s="1" t="s">
        <v>148</v>
      </c>
      <c r="AJ13" s="1" t="s">
        <v>183</v>
      </c>
    </row>
    <row r="14" spans="1:36" x14ac:dyDescent="0.2">
      <c r="A14" s="1" t="s">
        <v>191</v>
      </c>
      <c r="B14" s="1" t="s">
        <v>192</v>
      </c>
      <c r="C14" s="1" t="s">
        <v>193</v>
      </c>
      <c r="D14" s="1" t="s">
        <v>194</v>
      </c>
      <c r="E14" s="1" t="s">
        <v>39</v>
      </c>
      <c r="F14" s="1" t="s">
        <v>40</v>
      </c>
      <c r="G14" s="1" t="s">
        <v>4455</v>
      </c>
      <c r="H14" s="1" t="s">
        <v>191</v>
      </c>
      <c r="I14" s="1" t="s">
        <v>148</v>
      </c>
      <c r="J14" s="1" t="s">
        <v>149</v>
      </c>
      <c r="K14" s="1" t="s">
        <v>67</v>
      </c>
      <c r="L14" s="1" t="s">
        <v>44</v>
      </c>
      <c r="M14" s="1" t="s">
        <v>4469</v>
      </c>
      <c r="N14" s="1" t="s">
        <v>45</v>
      </c>
      <c r="O14" s="1" t="s">
        <v>195</v>
      </c>
      <c r="P14" s="1" t="s">
        <v>47</v>
      </c>
      <c r="Q14" s="1" t="s">
        <v>48</v>
      </c>
      <c r="R14" s="1" t="s">
        <v>49</v>
      </c>
      <c r="S14" s="1" t="s">
        <v>50</v>
      </c>
      <c r="T14" s="1" t="s">
        <v>51</v>
      </c>
      <c r="U14" s="1" t="s">
        <v>4457</v>
      </c>
      <c r="V14" s="1" t="s">
        <v>4458</v>
      </c>
      <c r="W14" s="1" t="s">
        <v>52</v>
      </c>
      <c r="X14" s="1" t="s">
        <v>53</v>
      </c>
      <c r="Y14" s="1" t="s">
        <v>196</v>
      </c>
      <c r="Z14" s="1" t="s">
        <v>55</v>
      </c>
      <c r="AA14" s="1" t="s">
        <v>196</v>
      </c>
      <c r="AB14" s="1" t="s">
        <v>197</v>
      </c>
      <c r="AC14" s="1" t="s">
        <v>198</v>
      </c>
      <c r="AD14" s="1" t="s">
        <v>198</v>
      </c>
      <c r="AE14" s="1" t="s">
        <v>199</v>
      </c>
      <c r="AF14" s="1" t="s">
        <v>200</v>
      </c>
      <c r="AG14" s="1" t="s">
        <v>201</v>
      </c>
      <c r="AH14" s="1" t="s">
        <v>191</v>
      </c>
      <c r="AI14" s="1" t="s">
        <v>148</v>
      </c>
      <c r="AJ14" s="1" t="s">
        <v>149</v>
      </c>
    </row>
    <row r="15" spans="1:36" x14ac:dyDescent="0.2">
      <c r="A15" s="1" t="s">
        <v>202</v>
      </c>
      <c r="B15" s="1" t="s">
        <v>203</v>
      </c>
      <c r="C15" s="1" t="s">
        <v>204</v>
      </c>
      <c r="D15" s="1" t="s">
        <v>205</v>
      </c>
      <c r="E15" s="1" t="s">
        <v>39</v>
      </c>
      <c r="F15" s="1" t="s">
        <v>40</v>
      </c>
      <c r="G15" s="1" t="s">
        <v>4455</v>
      </c>
      <c r="H15" s="1" t="s">
        <v>202</v>
      </c>
      <c r="I15" s="1" t="s">
        <v>206</v>
      </c>
      <c r="J15" s="1" t="s">
        <v>207</v>
      </c>
      <c r="K15" s="1" t="s">
        <v>43</v>
      </c>
      <c r="L15" s="1" t="s">
        <v>44</v>
      </c>
      <c r="M15" s="1" t="s">
        <v>4470</v>
      </c>
      <c r="N15" s="1" t="s">
        <v>45</v>
      </c>
      <c r="O15" s="1" t="s">
        <v>208</v>
      </c>
      <c r="P15" s="1" t="s">
        <v>47</v>
      </c>
      <c r="Q15" s="1" t="s">
        <v>48</v>
      </c>
      <c r="R15" s="1" t="s">
        <v>49</v>
      </c>
      <c r="S15" s="1" t="s">
        <v>50</v>
      </c>
      <c r="T15" s="1" t="s">
        <v>51</v>
      </c>
      <c r="U15" s="1" t="s">
        <v>4457</v>
      </c>
      <c r="V15" s="1" t="s">
        <v>4458</v>
      </c>
      <c r="W15" s="1" t="s">
        <v>52</v>
      </c>
      <c r="X15" s="1" t="s">
        <v>53</v>
      </c>
      <c r="Y15" s="1" t="s">
        <v>209</v>
      </c>
      <c r="Z15" s="1" t="s">
        <v>55</v>
      </c>
      <c r="AA15" s="1" t="s">
        <v>209</v>
      </c>
      <c r="AB15" s="1" t="s">
        <v>210</v>
      </c>
      <c r="AC15" s="1" t="s">
        <v>211</v>
      </c>
      <c r="AD15" s="1" t="s">
        <v>211</v>
      </c>
      <c r="AE15" s="1" t="s">
        <v>212</v>
      </c>
      <c r="AF15" s="1" t="s">
        <v>213</v>
      </c>
      <c r="AG15" s="1" t="s">
        <v>214</v>
      </c>
      <c r="AH15" s="1" t="s">
        <v>202</v>
      </c>
      <c r="AI15" s="1" t="s">
        <v>206</v>
      </c>
      <c r="AJ15" s="1" t="s">
        <v>207</v>
      </c>
    </row>
    <row r="16" spans="1:36" x14ac:dyDescent="0.2">
      <c r="A16" s="1" t="s">
        <v>215</v>
      </c>
      <c r="B16" s="1" t="s">
        <v>44</v>
      </c>
      <c r="C16" s="1" t="s">
        <v>44</v>
      </c>
      <c r="D16" s="1" t="s">
        <v>216</v>
      </c>
      <c r="E16" s="1" t="s">
        <v>39</v>
      </c>
      <c r="F16" s="1" t="s">
        <v>40</v>
      </c>
      <c r="G16" s="1" t="s">
        <v>4455</v>
      </c>
      <c r="H16" s="1" t="s">
        <v>215</v>
      </c>
      <c r="I16" s="1" t="s">
        <v>206</v>
      </c>
      <c r="J16" s="1" t="s">
        <v>207</v>
      </c>
      <c r="K16" s="1" t="s">
        <v>43</v>
      </c>
      <c r="L16" s="1" t="s">
        <v>44</v>
      </c>
      <c r="M16" s="1" t="s">
        <v>4471</v>
      </c>
      <c r="N16" s="1" t="s">
        <v>45</v>
      </c>
      <c r="O16" s="1" t="s">
        <v>217</v>
      </c>
      <c r="P16" s="1" t="s">
        <v>47</v>
      </c>
      <c r="Q16" s="1" t="s">
        <v>48</v>
      </c>
      <c r="R16" s="1" t="s">
        <v>49</v>
      </c>
      <c r="S16" s="1" t="s">
        <v>50</v>
      </c>
      <c r="T16" s="1" t="s">
        <v>51</v>
      </c>
      <c r="U16" s="1" t="s">
        <v>4457</v>
      </c>
      <c r="V16" s="1" t="s">
        <v>4458</v>
      </c>
      <c r="W16" s="1" t="s">
        <v>52</v>
      </c>
      <c r="X16" s="1" t="s">
        <v>53</v>
      </c>
      <c r="Y16" s="1" t="s">
        <v>218</v>
      </c>
      <c r="Z16" s="1" t="s">
        <v>55</v>
      </c>
      <c r="AA16" s="1" t="s">
        <v>44</v>
      </c>
      <c r="AB16" s="1" t="s">
        <v>44</v>
      </c>
      <c r="AC16" s="1" t="s">
        <v>219</v>
      </c>
      <c r="AD16" s="1" t="s">
        <v>219</v>
      </c>
      <c r="AE16" s="1" t="s">
        <v>220</v>
      </c>
      <c r="AF16" s="1" t="s">
        <v>221</v>
      </c>
      <c r="AG16" s="1" t="s">
        <v>222</v>
      </c>
      <c r="AH16" s="1" t="s">
        <v>215</v>
      </c>
      <c r="AI16" s="1" t="s">
        <v>206</v>
      </c>
      <c r="AJ16" s="1" t="s">
        <v>207</v>
      </c>
    </row>
    <row r="17" spans="1:36" x14ac:dyDescent="0.2">
      <c r="A17" s="1" t="s">
        <v>223</v>
      </c>
      <c r="B17" s="1" t="s">
        <v>224</v>
      </c>
      <c r="C17" s="1" t="s">
        <v>225</v>
      </c>
      <c r="D17" s="1" t="s">
        <v>226</v>
      </c>
      <c r="E17" s="1" t="s">
        <v>39</v>
      </c>
      <c r="F17" s="1" t="s">
        <v>40</v>
      </c>
      <c r="G17" s="1" t="s">
        <v>4455</v>
      </c>
      <c r="H17" s="1" t="s">
        <v>223</v>
      </c>
      <c r="I17" s="1" t="s">
        <v>227</v>
      </c>
      <c r="J17" s="1" t="s">
        <v>228</v>
      </c>
      <c r="K17" s="1" t="s">
        <v>93</v>
      </c>
      <c r="L17" s="1" t="s">
        <v>44</v>
      </c>
      <c r="M17" s="1" t="s">
        <v>4472</v>
      </c>
      <c r="N17" s="1" t="s">
        <v>45</v>
      </c>
      <c r="O17" s="1" t="s">
        <v>229</v>
      </c>
      <c r="P17" s="1" t="s">
        <v>47</v>
      </c>
      <c r="Q17" s="1" t="s">
        <v>48</v>
      </c>
      <c r="R17" s="1" t="s">
        <v>49</v>
      </c>
      <c r="S17" s="1" t="s">
        <v>50</v>
      </c>
      <c r="T17" s="1" t="s">
        <v>51</v>
      </c>
      <c r="U17" s="1" t="s">
        <v>4457</v>
      </c>
      <c r="V17" s="1" t="s">
        <v>4458</v>
      </c>
      <c r="W17" s="1" t="s">
        <v>52</v>
      </c>
      <c r="X17" s="1" t="s">
        <v>53</v>
      </c>
      <c r="Y17" s="1" t="s">
        <v>230</v>
      </c>
      <c r="Z17" s="1" t="s">
        <v>55</v>
      </c>
      <c r="AA17" s="1" t="s">
        <v>230</v>
      </c>
      <c r="AB17" s="1" t="s">
        <v>231</v>
      </c>
      <c r="AC17" s="1" t="s">
        <v>232</v>
      </c>
      <c r="AD17" s="1" t="s">
        <v>232</v>
      </c>
      <c r="AE17" s="1" t="s">
        <v>233</v>
      </c>
      <c r="AF17" s="1" t="s">
        <v>234</v>
      </c>
      <c r="AG17" s="1" t="s">
        <v>235</v>
      </c>
      <c r="AH17" s="1" t="s">
        <v>223</v>
      </c>
      <c r="AI17" s="1" t="s">
        <v>227</v>
      </c>
      <c r="AJ17" s="1" t="s">
        <v>228</v>
      </c>
    </row>
    <row r="18" spans="1:36" x14ac:dyDescent="0.2">
      <c r="A18" s="1" t="s">
        <v>236</v>
      </c>
      <c r="B18" s="1" t="s">
        <v>44</v>
      </c>
      <c r="C18" s="1" t="s">
        <v>44</v>
      </c>
      <c r="D18" s="1" t="s">
        <v>237</v>
      </c>
      <c r="E18" s="1" t="s">
        <v>39</v>
      </c>
      <c r="F18" s="1" t="s">
        <v>40</v>
      </c>
      <c r="G18" s="1" t="s">
        <v>4455</v>
      </c>
      <c r="H18" s="1" t="s">
        <v>236</v>
      </c>
      <c r="I18" s="1" t="s">
        <v>148</v>
      </c>
      <c r="J18" s="1" t="s">
        <v>238</v>
      </c>
      <c r="K18" s="1" t="s">
        <v>93</v>
      </c>
      <c r="L18" s="1" t="s">
        <v>44</v>
      </c>
      <c r="M18" s="1" t="s">
        <v>4473</v>
      </c>
      <c r="N18" s="1" t="s">
        <v>45</v>
      </c>
      <c r="O18" s="1" t="s">
        <v>239</v>
      </c>
      <c r="P18" s="1" t="s">
        <v>47</v>
      </c>
      <c r="Q18" s="1" t="s">
        <v>48</v>
      </c>
      <c r="R18" s="1" t="s">
        <v>49</v>
      </c>
      <c r="S18" s="1" t="s">
        <v>50</v>
      </c>
      <c r="T18" s="1" t="s">
        <v>51</v>
      </c>
      <c r="U18" s="1" t="s">
        <v>4457</v>
      </c>
      <c r="V18" s="1" t="s">
        <v>4458</v>
      </c>
      <c r="W18" s="1" t="s">
        <v>52</v>
      </c>
      <c r="X18" s="1" t="s">
        <v>53</v>
      </c>
      <c r="Y18" s="1" t="s">
        <v>240</v>
      </c>
      <c r="Z18" s="1" t="s">
        <v>55</v>
      </c>
      <c r="AA18" s="1" t="s">
        <v>44</v>
      </c>
      <c r="AB18" s="1" t="s">
        <v>44</v>
      </c>
      <c r="AC18" s="1" t="s">
        <v>241</v>
      </c>
      <c r="AD18" s="1" t="s">
        <v>241</v>
      </c>
      <c r="AE18" s="1" t="s">
        <v>242</v>
      </c>
      <c r="AF18" s="1" t="s">
        <v>243</v>
      </c>
      <c r="AG18" s="1" t="s">
        <v>244</v>
      </c>
      <c r="AH18" s="1" t="s">
        <v>236</v>
      </c>
      <c r="AI18" s="1" t="s">
        <v>148</v>
      </c>
      <c r="AJ18" s="1" t="s">
        <v>238</v>
      </c>
    </row>
    <row r="19" spans="1:36" x14ac:dyDescent="0.2">
      <c r="A19" s="1" t="s">
        <v>245</v>
      </c>
      <c r="B19" s="1" t="s">
        <v>44</v>
      </c>
      <c r="C19" s="1" t="s">
        <v>44</v>
      </c>
      <c r="D19" s="1" t="s">
        <v>246</v>
      </c>
      <c r="E19" s="1" t="s">
        <v>39</v>
      </c>
      <c r="F19" s="1" t="s">
        <v>40</v>
      </c>
      <c r="G19" s="1" t="s">
        <v>4455</v>
      </c>
      <c r="H19" s="1" t="s">
        <v>245</v>
      </c>
      <c r="I19" s="1" t="s">
        <v>148</v>
      </c>
      <c r="J19" s="1" t="s">
        <v>238</v>
      </c>
      <c r="K19" s="1" t="s">
        <v>93</v>
      </c>
      <c r="L19" s="1" t="s">
        <v>44</v>
      </c>
      <c r="M19" s="1" t="s">
        <v>4474</v>
      </c>
      <c r="N19" s="1" t="s">
        <v>45</v>
      </c>
      <c r="O19" s="1" t="s">
        <v>247</v>
      </c>
      <c r="P19" s="1" t="s">
        <v>47</v>
      </c>
      <c r="Q19" s="1" t="s">
        <v>48</v>
      </c>
      <c r="R19" s="1" t="s">
        <v>49</v>
      </c>
      <c r="S19" s="1" t="s">
        <v>50</v>
      </c>
      <c r="T19" s="1" t="s">
        <v>51</v>
      </c>
      <c r="U19" s="1" t="s">
        <v>4457</v>
      </c>
      <c r="V19" s="1" t="s">
        <v>4458</v>
      </c>
      <c r="W19" s="1" t="s">
        <v>52</v>
      </c>
      <c r="X19" s="1" t="s">
        <v>53</v>
      </c>
      <c r="Y19" s="1" t="s">
        <v>248</v>
      </c>
      <c r="Z19" s="1" t="s">
        <v>55</v>
      </c>
      <c r="AA19" s="1" t="s">
        <v>44</v>
      </c>
      <c r="AB19" s="1" t="s">
        <v>44</v>
      </c>
      <c r="AC19" s="1" t="s">
        <v>249</v>
      </c>
      <c r="AD19" s="1" t="s">
        <v>249</v>
      </c>
      <c r="AE19" s="1" t="s">
        <v>250</v>
      </c>
      <c r="AF19" s="1" t="s">
        <v>251</v>
      </c>
      <c r="AG19" s="1" t="s">
        <v>252</v>
      </c>
      <c r="AH19" s="1" t="s">
        <v>245</v>
      </c>
      <c r="AI19" s="1" t="s">
        <v>148</v>
      </c>
      <c r="AJ19" s="1" t="s">
        <v>238</v>
      </c>
    </row>
    <row r="20" spans="1:36" x14ac:dyDescent="0.2">
      <c r="A20" s="1" t="s">
        <v>253</v>
      </c>
      <c r="B20" s="1" t="s">
        <v>44</v>
      </c>
      <c r="C20" s="1" t="s">
        <v>44</v>
      </c>
      <c r="D20" s="1" t="s">
        <v>254</v>
      </c>
      <c r="E20" s="1" t="s">
        <v>39</v>
      </c>
      <c r="F20" s="1" t="s">
        <v>40</v>
      </c>
      <c r="G20" s="1" t="s">
        <v>4455</v>
      </c>
      <c r="H20" s="1" t="s">
        <v>253</v>
      </c>
      <c r="I20" s="1" t="s">
        <v>148</v>
      </c>
      <c r="J20" s="1" t="s">
        <v>149</v>
      </c>
      <c r="K20" s="1" t="s">
        <v>43</v>
      </c>
      <c r="L20" s="1" t="s">
        <v>44</v>
      </c>
      <c r="M20" s="1" t="s">
        <v>4475</v>
      </c>
      <c r="N20" s="1" t="s">
        <v>45</v>
      </c>
      <c r="O20" s="1" t="s">
        <v>255</v>
      </c>
      <c r="P20" s="1" t="s">
        <v>47</v>
      </c>
      <c r="Q20" s="1" t="s">
        <v>48</v>
      </c>
      <c r="R20" s="1" t="s">
        <v>49</v>
      </c>
      <c r="S20" s="1" t="s">
        <v>50</v>
      </c>
      <c r="T20" s="1" t="s">
        <v>51</v>
      </c>
      <c r="U20" s="1" t="s">
        <v>4457</v>
      </c>
      <c r="V20" s="1" t="s">
        <v>4458</v>
      </c>
      <c r="W20" s="1" t="s">
        <v>52</v>
      </c>
      <c r="X20" s="1" t="s">
        <v>53</v>
      </c>
      <c r="Y20" s="1" t="s">
        <v>256</v>
      </c>
      <c r="Z20" s="1" t="s">
        <v>55</v>
      </c>
      <c r="AA20" s="1" t="s">
        <v>44</v>
      </c>
      <c r="AB20" s="1" t="s">
        <v>44</v>
      </c>
      <c r="AC20" s="1" t="s">
        <v>257</v>
      </c>
      <c r="AD20" s="1" t="s">
        <v>257</v>
      </c>
      <c r="AE20" s="1" t="s">
        <v>258</v>
      </c>
      <c r="AF20" s="1" t="s">
        <v>259</v>
      </c>
      <c r="AG20" s="1" t="s">
        <v>260</v>
      </c>
      <c r="AH20" s="1" t="s">
        <v>253</v>
      </c>
      <c r="AI20" s="1" t="s">
        <v>148</v>
      </c>
      <c r="AJ20" s="1" t="s">
        <v>149</v>
      </c>
    </row>
    <row r="21" spans="1:36" x14ac:dyDescent="0.2">
      <c r="A21" s="1" t="s">
        <v>261</v>
      </c>
      <c r="B21" s="1" t="s">
        <v>44</v>
      </c>
      <c r="C21" s="1" t="s">
        <v>44</v>
      </c>
      <c r="D21" s="1" t="s">
        <v>262</v>
      </c>
      <c r="E21" s="1" t="s">
        <v>39</v>
      </c>
      <c r="F21" s="1" t="s">
        <v>40</v>
      </c>
      <c r="G21" s="1" t="s">
        <v>4455</v>
      </c>
      <c r="H21" s="1" t="s">
        <v>261</v>
      </c>
      <c r="I21" s="1" t="s">
        <v>263</v>
      </c>
      <c r="J21" s="1" t="s">
        <v>136</v>
      </c>
      <c r="K21" s="1" t="s">
        <v>93</v>
      </c>
      <c r="L21" s="1" t="s">
        <v>137</v>
      </c>
      <c r="M21" s="1" t="s">
        <v>4476</v>
      </c>
      <c r="N21" s="1" t="s">
        <v>45</v>
      </c>
      <c r="O21" s="1" t="s">
        <v>264</v>
      </c>
      <c r="P21" s="1" t="s">
        <v>47</v>
      </c>
      <c r="Q21" s="1" t="s">
        <v>48</v>
      </c>
      <c r="R21" s="1" t="s">
        <v>49</v>
      </c>
      <c r="S21" s="1" t="s">
        <v>50</v>
      </c>
      <c r="T21" s="1" t="s">
        <v>51</v>
      </c>
      <c r="U21" s="1" t="s">
        <v>4457</v>
      </c>
      <c r="V21" s="1" t="s">
        <v>4458</v>
      </c>
      <c r="W21" s="1" t="s">
        <v>52</v>
      </c>
      <c r="X21" s="1" t="s">
        <v>53</v>
      </c>
      <c r="Y21" s="1" t="s">
        <v>265</v>
      </c>
      <c r="Z21" s="1" t="s">
        <v>55</v>
      </c>
      <c r="AA21" s="1" t="s">
        <v>44</v>
      </c>
      <c r="AB21" s="1" t="s">
        <v>44</v>
      </c>
      <c r="AC21" s="1" t="s">
        <v>266</v>
      </c>
      <c r="AD21" s="1" t="s">
        <v>266</v>
      </c>
      <c r="AE21" s="1" t="s">
        <v>267</v>
      </c>
      <c r="AF21" s="1" t="s">
        <v>268</v>
      </c>
      <c r="AG21" s="1" t="s">
        <v>269</v>
      </c>
      <c r="AH21" s="1" t="s">
        <v>261</v>
      </c>
      <c r="AI21" s="1" t="s">
        <v>263</v>
      </c>
      <c r="AJ21" s="1" t="s">
        <v>136</v>
      </c>
    </row>
    <row r="22" spans="1:36" x14ac:dyDescent="0.2">
      <c r="A22" s="1" t="s">
        <v>270</v>
      </c>
      <c r="B22" s="1" t="s">
        <v>44</v>
      </c>
      <c r="C22" s="1" t="s">
        <v>44</v>
      </c>
      <c r="D22" s="1" t="s">
        <v>271</v>
      </c>
      <c r="E22" s="1" t="s">
        <v>39</v>
      </c>
      <c r="F22" s="1" t="s">
        <v>40</v>
      </c>
      <c r="G22" s="1" t="s">
        <v>4455</v>
      </c>
      <c r="H22" s="1" t="s">
        <v>270</v>
      </c>
      <c r="I22" s="1" t="s">
        <v>263</v>
      </c>
      <c r="J22" s="1" t="s">
        <v>272</v>
      </c>
      <c r="K22" s="1" t="s">
        <v>93</v>
      </c>
      <c r="L22" s="1" t="s">
        <v>44</v>
      </c>
      <c r="M22" s="1" t="s">
        <v>4477</v>
      </c>
      <c r="N22" s="1" t="s">
        <v>45</v>
      </c>
      <c r="O22" s="1" t="s">
        <v>273</v>
      </c>
      <c r="P22" s="1" t="s">
        <v>47</v>
      </c>
      <c r="Q22" s="1" t="s">
        <v>48</v>
      </c>
      <c r="R22" s="1" t="s">
        <v>49</v>
      </c>
      <c r="S22" s="1" t="s">
        <v>50</v>
      </c>
      <c r="T22" s="1" t="s">
        <v>51</v>
      </c>
      <c r="U22" s="1" t="s">
        <v>4457</v>
      </c>
      <c r="V22" s="1" t="s">
        <v>4458</v>
      </c>
      <c r="W22" s="1" t="s">
        <v>52</v>
      </c>
      <c r="X22" s="1" t="s">
        <v>53</v>
      </c>
      <c r="Y22" s="1" t="s">
        <v>274</v>
      </c>
      <c r="Z22" s="1" t="s">
        <v>55</v>
      </c>
      <c r="AA22" s="1" t="s">
        <v>44</v>
      </c>
      <c r="AB22" s="1" t="s">
        <v>44</v>
      </c>
      <c r="AC22" s="1" t="s">
        <v>275</v>
      </c>
      <c r="AD22" s="1" t="s">
        <v>275</v>
      </c>
      <c r="AE22" s="1" t="s">
        <v>276</v>
      </c>
      <c r="AF22" s="1" t="s">
        <v>277</v>
      </c>
      <c r="AG22" s="1" t="s">
        <v>278</v>
      </c>
      <c r="AH22" s="1" t="s">
        <v>270</v>
      </c>
      <c r="AI22" s="1" t="s">
        <v>263</v>
      </c>
      <c r="AJ22" s="1" t="s">
        <v>272</v>
      </c>
    </row>
    <row r="23" spans="1:36" x14ac:dyDescent="0.2">
      <c r="A23" s="1" t="s">
        <v>279</v>
      </c>
      <c r="B23" s="1" t="s">
        <v>44</v>
      </c>
      <c r="C23" s="1" t="s">
        <v>44</v>
      </c>
      <c r="D23" s="1" t="s">
        <v>280</v>
      </c>
      <c r="E23" s="1" t="s">
        <v>39</v>
      </c>
      <c r="F23" s="1" t="s">
        <v>40</v>
      </c>
      <c r="G23" s="1" t="s">
        <v>4455</v>
      </c>
      <c r="H23" s="1" t="s">
        <v>279</v>
      </c>
      <c r="I23" s="1" t="s">
        <v>206</v>
      </c>
      <c r="J23" s="1" t="s">
        <v>207</v>
      </c>
      <c r="K23" s="1" t="s">
        <v>43</v>
      </c>
      <c r="L23" s="1" t="s">
        <v>44</v>
      </c>
      <c r="M23" s="1" t="s">
        <v>4478</v>
      </c>
      <c r="N23" s="1" t="s">
        <v>45</v>
      </c>
      <c r="O23" s="1" t="s">
        <v>281</v>
      </c>
      <c r="P23" s="1" t="s">
        <v>47</v>
      </c>
      <c r="Q23" s="1" t="s">
        <v>48</v>
      </c>
      <c r="R23" s="1" t="s">
        <v>49</v>
      </c>
      <c r="S23" s="1" t="s">
        <v>50</v>
      </c>
      <c r="T23" s="1" t="s">
        <v>51</v>
      </c>
      <c r="U23" s="1" t="s">
        <v>4457</v>
      </c>
      <c r="V23" s="1" t="s">
        <v>4458</v>
      </c>
      <c r="W23" s="1" t="s">
        <v>52</v>
      </c>
      <c r="X23" s="1" t="s">
        <v>53</v>
      </c>
      <c r="Y23" s="1" t="s">
        <v>282</v>
      </c>
      <c r="Z23" s="1" t="s">
        <v>55</v>
      </c>
      <c r="AA23" s="1" t="s">
        <v>44</v>
      </c>
      <c r="AB23" s="1" t="s">
        <v>44</v>
      </c>
      <c r="AC23" s="1" t="s">
        <v>283</v>
      </c>
      <c r="AD23" s="1" t="s">
        <v>283</v>
      </c>
      <c r="AE23" s="1" t="s">
        <v>284</v>
      </c>
      <c r="AF23" s="1" t="s">
        <v>285</v>
      </c>
      <c r="AG23" s="1" t="s">
        <v>286</v>
      </c>
      <c r="AH23" s="1" t="s">
        <v>279</v>
      </c>
      <c r="AI23" s="1" t="s">
        <v>206</v>
      </c>
      <c r="AJ23" s="1" t="s">
        <v>207</v>
      </c>
    </row>
    <row r="24" spans="1:36" x14ac:dyDescent="0.2">
      <c r="A24" s="1" t="s">
        <v>287</v>
      </c>
      <c r="B24" s="1" t="s">
        <v>44</v>
      </c>
      <c r="C24" s="1" t="s">
        <v>44</v>
      </c>
      <c r="D24" s="1" t="s">
        <v>288</v>
      </c>
      <c r="E24" s="1" t="s">
        <v>39</v>
      </c>
      <c r="F24" s="1" t="s">
        <v>40</v>
      </c>
      <c r="G24" s="1" t="s">
        <v>4455</v>
      </c>
      <c r="H24" s="1" t="s">
        <v>287</v>
      </c>
      <c r="I24" s="1" t="s">
        <v>206</v>
      </c>
      <c r="J24" s="1" t="s">
        <v>207</v>
      </c>
      <c r="K24" s="1" t="s">
        <v>93</v>
      </c>
      <c r="L24" s="1" t="s">
        <v>44</v>
      </c>
      <c r="M24" s="1" t="s">
        <v>4479</v>
      </c>
      <c r="N24" s="1" t="s">
        <v>45</v>
      </c>
      <c r="O24" s="1" t="s">
        <v>289</v>
      </c>
      <c r="P24" s="1" t="s">
        <v>47</v>
      </c>
      <c r="Q24" s="1" t="s">
        <v>48</v>
      </c>
      <c r="R24" s="1" t="s">
        <v>49</v>
      </c>
      <c r="S24" s="1" t="s">
        <v>50</v>
      </c>
      <c r="T24" s="1" t="s">
        <v>51</v>
      </c>
      <c r="U24" s="1" t="s">
        <v>4457</v>
      </c>
      <c r="V24" s="1" t="s">
        <v>4458</v>
      </c>
      <c r="W24" s="1" t="s">
        <v>52</v>
      </c>
      <c r="X24" s="1" t="s">
        <v>53</v>
      </c>
      <c r="Y24" s="1" t="s">
        <v>290</v>
      </c>
      <c r="Z24" s="1" t="s">
        <v>55</v>
      </c>
      <c r="AA24" s="1" t="s">
        <v>44</v>
      </c>
      <c r="AB24" s="1" t="s">
        <v>44</v>
      </c>
      <c r="AC24" s="1" t="s">
        <v>291</v>
      </c>
      <c r="AD24" s="1" t="s">
        <v>291</v>
      </c>
      <c r="AE24" s="1" t="s">
        <v>292</v>
      </c>
      <c r="AF24" s="1" t="s">
        <v>293</v>
      </c>
      <c r="AG24" s="1" t="s">
        <v>294</v>
      </c>
      <c r="AH24" s="1" t="s">
        <v>287</v>
      </c>
      <c r="AI24" s="1" t="s">
        <v>206</v>
      </c>
      <c r="AJ24" s="1" t="s">
        <v>207</v>
      </c>
    </row>
    <row r="25" spans="1:36" x14ac:dyDescent="0.2">
      <c r="A25" s="1" t="s">
        <v>295</v>
      </c>
      <c r="B25" s="1" t="s">
        <v>44</v>
      </c>
      <c r="C25" s="1" t="s">
        <v>44</v>
      </c>
      <c r="D25" s="1" t="s">
        <v>296</v>
      </c>
      <c r="E25" s="1" t="s">
        <v>39</v>
      </c>
      <c r="F25" s="1" t="s">
        <v>40</v>
      </c>
      <c r="G25" s="1" t="s">
        <v>4455</v>
      </c>
      <c r="H25" s="1" t="s">
        <v>295</v>
      </c>
      <c r="I25" s="1" t="s">
        <v>148</v>
      </c>
      <c r="J25" s="1" t="s">
        <v>297</v>
      </c>
      <c r="K25" s="1" t="s">
        <v>93</v>
      </c>
      <c r="L25" s="1" t="s">
        <v>44</v>
      </c>
      <c r="M25" s="1" t="s">
        <v>4480</v>
      </c>
      <c r="N25" s="1" t="s">
        <v>45</v>
      </c>
      <c r="O25" s="1" t="s">
        <v>298</v>
      </c>
      <c r="P25" s="1" t="s">
        <v>47</v>
      </c>
      <c r="Q25" s="1" t="s">
        <v>48</v>
      </c>
      <c r="R25" s="1" t="s">
        <v>49</v>
      </c>
      <c r="S25" s="1" t="s">
        <v>50</v>
      </c>
      <c r="T25" s="1" t="s">
        <v>51</v>
      </c>
      <c r="U25" s="1" t="s">
        <v>4457</v>
      </c>
      <c r="V25" s="1" t="s">
        <v>4458</v>
      </c>
      <c r="W25" s="1" t="s">
        <v>52</v>
      </c>
      <c r="X25" s="1" t="s">
        <v>53</v>
      </c>
      <c r="Y25" s="1" t="s">
        <v>299</v>
      </c>
      <c r="Z25" s="1" t="s">
        <v>55</v>
      </c>
      <c r="AA25" s="1" t="s">
        <v>44</v>
      </c>
      <c r="AB25" s="1" t="s">
        <v>44</v>
      </c>
      <c r="AC25" s="1" t="s">
        <v>300</v>
      </c>
      <c r="AD25" s="1" t="s">
        <v>300</v>
      </c>
      <c r="AE25" s="1" t="s">
        <v>301</v>
      </c>
      <c r="AF25" s="1" t="s">
        <v>302</v>
      </c>
      <c r="AG25" s="1" t="s">
        <v>303</v>
      </c>
      <c r="AH25" s="1" t="s">
        <v>295</v>
      </c>
      <c r="AI25" s="1" t="s">
        <v>148</v>
      </c>
      <c r="AJ25" s="1" t="s">
        <v>297</v>
      </c>
    </row>
    <row r="26" spans="1:36" x14ac:dyDescent="0.2">
      <c r="A26" s="1" t="s">
        <v>304</v>
      </c>
      <c r="B26" s="1" t="s">
        <v>44</v>
      </c>
      <c r="C26" s="1" t="s">
        <v>44</v>
      </c>
      <c r="D26" s="1" t="s">
        <v>305</v>
      </c>
      <c r="E26" s="1" t="s">
        <v>39</v>
      </c>
      <c r="F26" s="1" t="s">
        <v>40</v>
      </c>
      <c r="G26" s="1" t="s">
        <v>4455</v>
      </c>
      <c r="H26" s="1" t="s">
        <v>304</v>
      </c>
      <c r="I26" s="1" t="s">
        <v>306</v>
      </c>
      <c r="J26" s="1" t="s">
        <v>307</v>
      </c>
      <c r="K26" s="1" t="s">
        <v>93</v>
      </c>
      <c r="L26" s="1" t="s">
        <v>44</v>
      </c>
      <c r="M26" s="1" t="s">
        <v>4481</v>
      </c>
      <c r="N26" s="1" t="s">
        <v>45</v>
      </c>
      <c r="O26" s="1" t="s">
        <v>308</v>
      </c>
      <c r="P26" s="1" t="s">
        <v>47</v>
      </c>
      <c r="Q26" s="1" t="s">
        <v>48</v>
      </c>
      <c r="R26" s="1" t="s">
        <v>49</v>
      </c>
      <c r="S26" s="1" t="s">
        <v>50</v>
      </c>
      <c r="T26" s="1" t="s">
        <v>51</v>
      </c>
      <c r="U26" s="1" t="s">
        <v>4457</v>
      </c>
      <c r="V26" s="1" t="s">
        <v>4458</v>
      </c>
      <c r="W26" s="1" t="s">
        <v>52</v>
      </c>
      <c r="X26" s="1" t="s">
        <v>53</v>
      </c>
      <c r="Y26" s="1" t="s">
        <v>309</v>
      </c>
      <c r="Z26" s="1" t="s">
        <v>55</v>
      </c>
      <c r="AA26" s="1" t="s">
        <v>44</v>
      </c>
      <c r="AB26" s="1" t="s">
        <v>44</v>
      </c>
      <c r="AC26" s="1" t="s">
        <v>310</v>
      </c>
      <c r="AD26" s="1" t="s">
        <v>310</v>
      </c>
      <c r="AE26" s="1" t="s">
        <v>311</v>
      </c>
      <c r="AF26" s="1" t="s">
        <v>312</v>
      </c>
      <c r="AG26" s="1" t="s">
        <v>313</v>
      </c>
      <c r="AH26" s="1" t="s">
        <v>304</v>
      </c>
      <c r="AI26" s="1" t="s">
        <v>306</v>
      </c>
      <c r="AJ26" s="1" t="s">
        <v>307</v>
      </c>
    </row>
    <row r="27" spans="1:36" x14ac:dyDescent="0.2">
      <c r="A27" s="1" t="s">
        <v>314</v>
      </c>
      <c r="B27" s="1" t="s">
        <v>315</v>
      </c>
      <c r="C27" s="1" t="s">
        <v>316</v>
      </c>
      <c r="D27" s="1" t="s">
        <v>317</v>
      </c>
      <c r="E27" s="1" t="s">
        <v>39</v>
      </c>
      <c r="F27" s="1" t="s">
        <v>40</v>
      </c>
      <c r="G27" s="1" t="s">
        <v>4455</v>
      </c>
      <c r="H27" s="1" t="s">
        <v>314</v>
      </c>
      <c r="I27" s="1" t="s">
        <v>148</v>
      </c>
      <c r="J27" s="1" t="s">
        <v>318</v>
      </c>
      <c r="K27" s="1" t="s">
        <v>93</v>
      </c>
      <c r="L27" s="1" t="s">
        <v>44</v>
      </c>
      <c r="M27" s="1" t="s">
        <v>4482</v>
      </c>
      <c r="N27" s="1" t="s">
        <v>45</v>
      </c>
      <c r="O27" s="1" t="s">
        <v>319</v>
      </c>
      <c r="P27" s="1" t="s">
        <v>47</v>
      </c>
      <c r="Q27" s="1" t="s">
        <v>48</v>
      </c>
      <c r="R27" s="1" t="s">
        <v>49</v>
      </c>
      <c r="S27" s="1" t="s">
        <v>50</v>
      </c>
      <c r="T27" s="1" t="s">
        <v>51</v>
      </c>
      <c r="U27" s="1" t="s">
        <v>4457</v>
      </c>
      <c r="V27" s="1" t="s">
        <v>4458</v>
      </c>
      <c r="W27" s="1" t="s">
        <v>52</v>
      </c>
      <c r="X27" s="1" t="s">
        <v>53</v>
      </c>
      <c r="Y27" s="1" t="s">
        <v>320</v>
      </c>
      <c r="Z27" s="1" t="s">
        <v>55</v>
      </c>
      <c r="AA27" s="1" t="s">
        <v>320</v>
      </c>
      <c r="AB27" s="1" t="s">
        <v>321</v>
      </c>
      <c r="AC27" s="1" t="s">
        <v>322</v>
      </c>
      <c r="AD27" s="1" t="s">
        <v>322</v>
      </c>
      <c r="AE27" s="1" t="s">
        <v>323</v>
      </c>
      <c r="AF27" s="1" t="s">
        <v>324</v>
      </c>
      <c r="AG27" s="1" t="s">
        <v>325</v>
      </c>
      <c r="AH27" s="1" t="s">
        <v>314</v>
      </c>
      <c r="AI27" s="1" t="s">
        <v>148</v>
      </c>
      <c r="AJ27" s="1" t="s">
        <v>318</v>
      </c>
    </row>
    <row r="28" spans="1:36" x14ac:dyDescent="0.2">
      <c r="A28" s="1" t="s">
        <v>326</v>
      </c>
      <c r="B28" s="1" t="s">
        <v>44</v>
      </c>
      <c r="C28" s="1" t="s">
        <v>44</v>
      </c>
      <c r="D28" s="1" t="s">
        <v>327</v>
      </c>
      <c r="E28" s="1" t="s">
        <v>39</v>
      </c>
      <c r="F28" s="1" t="s">
        <v>40</v>
      </c>
      <c r="G28" s="1" t="s">
        <v>4455</v>
      </c>
      <c r="H28" s="1" t="s">
        <v>326</v>
      </c>
      <c r="I28" s="1" t="s">
        <v>328</v>
      </c>
      <c r="J28" s="1" t="s">
        <v>329</v>
      </c>
      <c r="K28" s="1" t="s">
        <v>43</v>
      </c>
      <c r="L28" s="1" t="s">
        <v>44</v>
      </c>
      <c r="M28" s="1" t="s">
        <v>4483</v>
      </c>
      <c r="N28" s="1" t="s">
        <v>45</v>
      </c>
      <c r="O28" s="1" t="s">
        <v>330</v>
      </c>
      <c r="P28" s="1" t="s">
        <v>47</v>
      </c>
      <c r="Q28" s="1" t="s">
        <v>48</v>
      </c>
      <c r="R28" s="1" t="s">
        <v>49</v>
      </c>
      <c r="S28" s="1" t="s">
        <v>50</v>
      </c>
      <c r="T28" s="1" t="s">
        <v>51</v>
      </c>
      <c r="U28" s="1" t="s">
        <v>4457</v>
      </c>
      <c r="V28" s="1" t="s">
        <v>4458</v>
      </c>
      <c r="W28" s="1" t="s">
        <v>52</v>
      </c>
      <c r="X28" s="1" t="s">
        <v>53</v>
      </c>
      <c r="Y28" s="1" t="s">
        <v>331</v>
      </c>
      <c r="Z28" s="1" t="s">
        <v>55</v>
      </c>
      <c r="AA28" s="1" t="s">
        <v>44</v>
      </c>
      <c r="AB28" s="1" t="s">
        <v>44</v>
      </c>
      <c r="AC28" s="1" t="s">
        <v>332</v>
      </c>
      <c r="AD28" s="1" t="s">
        <v>332</v>
      </c>
      <c r="AE28" s="1" t="s">
        <v>333</v>
      </c>
      <c r="AF28" s="1" t="s">
        <v>334</v>
      </c>
      <c r="AG28" s="1" t="s">
        <v>335</v>
      </c>
      <c r="AH28" s="1" t="s">
        <v>326</v>
      </c>
      <c r="AI28" s="1" t="s">
        <v>328</v>
      </c>
      <c r="AJ28" s="1" t="s">
        <v>329</v>
      </c>
    </row>
    <row r="29" spans="1:36" x14ac:dyDescent="0.2">
      <c r="A29" s="1" t="s">
        <v>336</v>
      </c>
      <c r="B29" s="1" t="s">
        <v>44</v>
      </c>
      <c r="C29" s="1" t="s">
        <v>44</v>
      </c>
      <c r="D29" s="1" t="s">
        <v>337</v>
      </c>
      <c r="E29" s="1" t="s">
        <v>39</v>
      </c>
      <c r="F29" s="1" t="s">
        <v>40</v>
      </c>
      <c r="G29" s="1" t="s">
        <v>4455</v>
      </c>
      <c r="H29" s="1" t="s">
        <v>336</v>
      </c>
      <c r="I29" s="1" t="s">
        <v>328</v>
      </c>
      <c r="J29" s="1" t="s">
        <v>329</v>
      </c>
      <c r="K29" s="1" t="s">
        <v>43</v>
      </c>
      <c r="L29" s="1" t="s">
        <v>44</v>
      </c>
      <c r="M29" s="1" t="s">
        <v>4484</v>
      </c>
      <c r="N29" s="1" t="s">
        <v>45</v>
      </c>
      <c r="O29" s="1" t="s">
        <v>338</v>
      </c>
      <c r="P29" s="1" t="s">
        <v>47</v>
      </c>
      <c r="Q29" s="1" t="s">
        <v>48</v>
      </c>
      <c r="R29" s="1" t="s">
        <v>49</v>
      </c>
      <c r="S29" s="1" t="s">
        <v>50</v>
      </c>
      <c r="T29" s="1" t="s">
        <v>51</v>
      </c>
      <c r="U29" s="1" t="s">
        <v>4457</v>
      </c>
      <c r="V29" s="1" t="s">
        <v>4458</v>
      </c>
      <c r="W29" s="1" t="s">
        <v>52</v>
      </c>
      <c r="X29" s="1" t="s">
        <v>53</v>
      </c>
      <c r="Y29" s="1" t="s">
        <v>339</v>
      </c>
      <c r="Z29" s="1" t="s">
        <v>55</v>
      </c>
      <c r="AA29" s="1" t="s">
        <v>44</v>
      </c>
      <c r="AB29" s="1" t="s">
        <v>44</v>
      </c>
      <c r="AC29" s="1" t="s">
        <v>340</v>
      </c>
      <c r="AD29" s="1" t="s">
        <v>340</v>
      </c>
      <c r="AE29" s="1" t="s">
        <v>341</v>
      </c>
      <c r="AF29" s="1" t="s">
        <v>342</v>
      </c>
      <c r="AG29" s="1" t="s">
        <v>343</v>
      </c>
      <c r="AH29" s="1" t="s">
        <v>336</v>
      </c>
      <c r="AI29" s="1" t="s">
        <v>328</v>
      </c>
      <c r="AJ29" s="1" t="s">
        <v>329</v>
      </c>
    </row>
    <row r="30" spans="1:36" x14ac:dyDescent="0.2">
      <c r="A30" s="1" t="s">
        <v>344</v>
      </c>
      <c r="B30" s="1" t="s">
        <v>345</v>
      </c>
      <c r="C30" s="1" t="s">
        <v>346</v>
      </c>
      <c r="D30" s="1" t="s">
        <v>347</v>
      </c>
      <c r="E30" s="1" t="s">
        <v>39</v>
      </c>
      <c r="F30" s="1" t="s">
        <v>40</v>
      </c>
      <c r="G30" s="1" t="s">
        <v>4455</v>
      </c>
      <c r="H30" s="1" t="s">
        <v>344</v>
      </c>
      <c r="I30" s="1" t="s">
        <v>348</v>
      </c>
      <c r="J30" s="1" t="s">
        <v>349</v>
      </c>
      <c r="K30" s="1" t="s">
        <v>93</v>
      </c>
      <c r="L30" s="1" t="s">
        <v>44</v>
      </c>
      <c r="M30" s="1" t="s">
        <v>4485</v>
      </c>
      <c r="N30" s="1" t="s">
        <v>45</v>
      </c>
      <c r="O30" s="1" t="s">
        <v>350</v>
      </c>
      <c r="P30" s="1" t="s">
        <v>47</v>
      </c>
      <c r="Q30" s="1" t="s">
        <v>48</v>
      </c>
      <c r="R30" s="1" t="s">
        <v>49</v>
      </c>
      <c r="S30" s="1" t="s">
        <v>50</v>
      </c>
      <c r="T30" s="1" t="s">
        <v>51</v>
      </c>
      <c r="U30" s="1" t="s">
        <v>4457</v>
      </c>
      <c r="V30" s="1" t="s">
        <v>4458</v>
      </c>
      <c r="W30" s="1" t="s">
        <v>52</v>
      </c>
      <c r="X30" s="1" t="s">
        <v>53</v>
      </c>
      <c r="Y30" s="1" t="s">
        <v>351</v>
      </c>
      <c r="Z30" s="1" t="s">
        <v>55</v>
      </c>
      <c r="AA30" s="1" t="s">
        <v>351</v>
      </c>
      <c r="AB30" s="1" t="s">
        <v>352</v>
      </c>
      <c r="AC30" s="1" t="s">
        <v>353</v>
      </c>
      <c r="AD30" s="1" t="s">
        <v>353</v>
      </c>
      <c r="AE30" s="1" t="s">
        <v>354</v>
      </c>
      <c r="AF30" s="1" t="s">
        <v>355</v>
      </c>
      <c r="AG30" s="1" t="s">
        <v>356</v>
      </c>
      <c r="AH30" s="1" t="s">
        <v>344</v>
      </c>
      <c r="AI30" s="1" t="s">
        <v>348</v>
      </c>
      <c r="AJ30" s="1" t="s">
        <v>349</v>
      </c>
    </row>
    <row r="31" spans="1:36" x14ac:dyDescent="0.2">
      <c r="A31" s="1" t="s">
        <v>357</v>
      </c>
      <c r="B31" s="1" t="s">
        <v>44</v>
      </c>
      <c r="C31" s="1" t="s">
        <v>44</v>
      </c>
      <c r="D31" s="1" t="s">
        <v>358</v>
      </c>
      <c r="E31" s="1" t="s">
        <v>39</v>
      </c>
      <c r="F31" s="1" t="s">
        <v>40</v>
      </c>
      <c r="G31" s="1" t="s">
        <v>4455</v>
      </c>
      <c r="H31" s="1" t="s">
        <v>357</v>
      </c>
      <c r="I31" s="1" t="s">
        <v>359</v>
      </c>
      <c r="J31" s="1" t="s">
        <v>360</v>
      </c>
      <c r="K31" s="1" t="s">
        <v>93</v>
      </c>
      <c r="L31" s="1" t="s">
        <v>44</v>
      </c>
      <c r="M31" s="1" t="s">
        <v>4486</v>
      </c>
      <c r="N31" s="1" t="s">
        <v>45</v>
      </c>
      <c r="O31" s="1" t="s">
        <v>361</v>
      </c>
      <c r="P31" s="1" t="s">
        <v>47</v>
      </c>
      <c r="Q31" s="1" t="s">
        <v>48</v>
      </c>
      <c r="R31" s="1" t="s">
        <v>49</v>
      </c>
      <c r="S31" s="1" t="s">
        <v>50</v>
      </c>
      <c r="T31" s="1" t="s">
        <v>51</v>
      </c>
      <c r="U31" s="1" t="s">
        <v>4457</v>
      </c>
      <c r="V31" s="1" t="s">
        <v>4458</v>
      </c>
      <c r="W31" s="1" t="s">
        <v>52</v>
      </c>
      <c r="X31" s="1" t="s">
        <v>53</v>
      </c>
      <c r="Y31" s="1" t="s">
        <v>362</v>
      </c>
      <c r="Z31" s="1" t="s">
        <v>55</v>
      </c>
      <c r="AA31" s="1" t="s">
        <v>44</v>
      </c>
      <c r="AB31" s="1" t="s">
        <v>44</v>
      </c>
      <c r="AC31" s="1" t="s">
        <v>363</v>
      </c>
      <c r="AD31" s="1" t="s">
        <v>363</v>
      </c>
      <c r="AE31" s="1" t="s">
        <v>364</v>
      </c>
      <c r="AF31" s="1" t="s">
        <v>365</v>
      </c>
      <c r="AG31" s="1" t="s">
        <v>366</v>
      </c>
      <c r="AH31" s="1" t="s">
        <v>357</v>
      </c>
      <c r="AI31" s="1" t="s">
        <v>359</v>
      </c>
      <c r="AJ31" s="1" t="s">
        <v>360</v>
      </c>
    </row>
    <row r="32" spans="1:36" x14ac:dyDescent="0.2">
      <c r="A32" s="1" t="s">
        <v>367</v>
      </c>
      <c r="B32" s="1" t="s">
        <v>44</v>
      </c>
      <c r="C32" s="1" t="s">
        <v>44</v>
      </c>
      <c r="D32" s="1" t="s">
        <v>368</v>
      </c>
      <c r="E32" s="1" t="s">
        <v>39</v>
      </c>
      <c r="F32" s="1" t="s">
        <v>40</v>
      </c>
      <c r="G32" s="1" t="s">
        <v>4455</v>
      </c>
      <c r="H32" s="1" t="s">
        <v>367</v>
      </c>
      <c r="I32" s="1" t="s">
        <v>328</v>
      </c>
      <c r="J32" s="1" t="s">
        <v>369</v>
      </c>
      <c r="K32" s="1" t="s">
        <v>43</v>
      </c>
      <c r="L32" s="1" t="s">
        <v>44</v>
      </c>
      <c r="M32" s="1" t="s">
        <v>4487</v>
      </c>
      <c r="N32" s="1" t="s">
        <v>45</v>
      </c>
      <c r="O32" s="1" t="s">
        <v>370</v>
      </c>
      <c r="P32" s="1" t="s">
        <v>47</v>
      </c>
      <c r="Q32" s="1" t="s">
        <v>48</v>
      </c>
      <c r="R32" s="1" t="s">
        <v>49</v>
      </c>
      <c r="S32" s="1" t="s">
        <v>50</v>
      </c>
      <c r="T32" s="1" t="s">
        <v>51</v>
      </c>
      <c r="U32" s="1" t="s">
        <v>4457</v>
      </c>
      <c r="V32" s="1" t="s">
        <v>4458</v>
      </c>
      <c r="W32" s="1" t="s">
        <v>52</v>
      </c>
      <c r="X32" s="1" t="s">
        <v>53</v>
      </c>
      <c r="Y32" s="1" t="s">
        <v>371</v>
      </c>
      <c r="Z32" s="1" t="s">
        <v>55</v>
      </c>
      <c r="AA32" s="1" t="s">
        <v>44</v>
      </c>
      <c r="AB32" s="1" t="s">
        <v>44</v>
      </c>
      <c r="AC32" s="1" t="s">
        <v>372</v>
      </c>
      <c r="AD32" s="1" t="s">
        <v>372</v>
      </c>
      <c r="AE32" s="1" t="s">
        <v>373</v>
      </c>
      <c r="AF32" s="1" t="s">
        <v>374</v>
      </c>
      <c r="AG32" s="1" t="s">
        <v>375</v>
      </c>
      <c r="AH32" s="1" t="s">
        <v>367</v>
      </c>
      <c r="AI32" s="1" t="s">
        <v>328</v>
      </c>
      <c r="AJ32" s="1" t="s">
        <v>369</v>
      </c>
    </row>
    <row r="33" spans="1:36" x14ac:dyDescent="0.2">
      <c r="A33" s="1" t="s">
        <v>376</v>
      </c>
      <c r="B33" s="1" t="s">
        <v>44</v>
      </c>
      <c r="C33" s="1" t="s">
        <v>44</v>
      </c>
      <c r="D33" s="1" t="s">
        <v>377</v>
      </c>
      <c r="E33" s="1" t="s">
        <v>39</v>
      </c>
      <c r="F33" s="1" t="s">
        <v>40</v>
      </c>
      <c r="G33" s="1" t="s">
        <v>4455</v>
      </c>
      <c r="H33" s="1" t="s">
        <v>376</v>
      </c>
      <c r="I33" s="1" t="s">
        <v>206</v>
      </c>
      <c r="J33" s="1" t="s">
        <v>207</v>
      </c>
      <c r="K33" s="1" t="s">
        <v>93</v>
      </c>
      <c r="L33" s="1" t="s">
        <v>44</v>
      </c>
      <c r="M33" s="1" t="s">
        <v>4488</v>
      </c>
      <c r="N33" s="1" t="s">
        <v>45</v>
      </c>
      <c r="O33" s="1" t="s">
        <v>378</v>
      </c>
      <c r="P33" s="1" t="s">
        <v>47</v>
      </c>
      <c r="Q33" s="1" t="s">
        <v>48</v>
      </c>
      <c r="R33" s="1" t="s">
        <v>49</v>
      </c>
      <c r="S33" s="1" t="s">
        <v>50</v>
      </c>
      <c r="T33" s="1" t="s">
        <v>51</v>
      </c>
      <c r="U33" s="1" t="s">
        <v>4457</v>
      </c>
      <c r="V33" s="1" t="s">
        <v>4458</v>
      </c>
      <c r="W33" s="1" t="s">
        <v>52</v>
      </c>
      <c r="X33" s="1" t="s">
        <v>53</v>
      </c>
      <c r="Y33" s="1" t="s">
        <v>379</v>
      </c>
      <c r="Z33" s="1" t="s">
        <v>55</v>
      </c>
      <c r="AA33" s="1" t="s">
        <v>44</v>
      </c>
      <c r="AB33" s="1" t="s">
        <v>44</v>
      </c>
      <c r="AC33" s="1" t="s">
        <v>380</v>
      </c>
      <c r="AD33" s="1" t="s">
        <v>380</v>
      </c>
      <c r="AE33" s="1" t="s">
        <v>381</v>
      </c>
      <c r="AF33" s="1" t="s">
        <v>382</v>
      </c>
      <c r="AG33" s="1" t="s">
        <v>383</v>
      </c>
      <c r="AH33" s="1" t="s">
        <v>376</v>
      </c>
      <c r="AI33" s="1" t="s">
        <v>206</v>
      </c>
      <c r="AJ33" s="1" t="s">
        <v>207</v>
      </c>
    </row>
    <row r="34" spans="1:36" x14ac:dyDescent="0.2">
      <c r="A34" s="1" t="s">
        <v>384</v>
      </c>
      <c r="B34" s="1" t="s">
        <v>44</v>
      </c>
      <c r="C34" s="1" t="s">
        <v>44</v>
      </c>
      <c r="D34" s="1" t="s">
        <v>385</v>
      </c>
      <c r="E34" s="1" t="s">
        <v>39</v>
      </c>
      <c r="F34" s="1" t="s">
        <v>40</v>
      </c>
      <c r="G34" s="1" t="s">
        <v>4455</v>
      </c>
      <c r="H34" s="1" t="s">
        <v>384</v>
      </c>
      <c r="I34" s="1" t="s">
        <v>386</v>
      </c>
      <c r="J34" s="1" t="s">
        <v>92</v>
      </c>
      <c r="K34" s="1" t="s">
        <v>43</v>
      </c>
      <c r="L34" s="1" t="s">
        <v>44</v>
      </c>
      <c r="M34" s="1" t="s">
        <v>4489</v>
      </c>
      <c r="N34" s="1" t="s">
        <v>45</v>
      </c>
      <c r="O34" s="1" t="s">
        <v>387</v>
      </c>
      <c r="P34" s="1" t="s">
        <v>47</v>
      </c>
      <c r="Q34" s="1" t="s">
        <v>48</v>
      </c>
      <c r="R34" s="1" t="s">
        <v>49</v>
      </c>
      <c r="S34" s="1" t="s">
        <v>50</v>
      </c>
      <c r="T34" s="1" t="s">
        <v>51</v>
      </c>
      <c r="U34" s="1" t="s">
        <v>4457</v>
      </c>
      <c r="V34" s="1" t="s">
        <v>4458</v>
      </c>
      <c r="W34" s="1" t="s">
        <v>52</v>
      </c>
      <c r="X34" s="1" t="s">
        <v>53</v>
      </c>
      <c r="Y34" s="1" t="s">
        <v>388</v>
      </c>
      <c r="Z34" s="1" t="s">
        <v>55</v>
      </c>
      <c r="AA34" s="1" t="s">
        <v>44</v>
      </c>
      <c r="AB34" s="1" t="s">
        <v>44</v>
      </c>
      <c r="AC34" s="1" t="s">
        <v>389</v>
      </c>
      <c r="AD34" s="1" t="s">
        <v>389</v>
      </c>
      <c r="AE34" s="1" t="s">
        <v>390</v>
      </c>
      <c r="AF34" s="1" t="s">
        <v>391</v>
      </c>
      <c r="AG34" s="1" t="s">
        <v>392</v>
      </c>
      <c r="AH34" s="1" t="s">
        <v>384</v>
      </c>
      <c r="AI34" s="1" t="s">
        <v>386</v>
      </c>
      <c r="AJ34" s="1" t="s">
        <v>92</v>
      </c>
    </row>
    <row r="35" spans="1:36" x14ac:dyDescent="0.2">
      <c r="A35" s="1" t="s">
        <v>393</v>
      </c>
      <c r="B35" s="1" t="s">
        <v>394</v>
      </c>
      <c r="C35" s="1" t="s">
        <v>395</v>
      </c>
      <c r="D35" s="1" t="s">
        <v>396</v>
      </c>
      <c r="E35" s="1" t="s">
        <v>39</v>
      </c>
      <c r="F35" s="1" t="s">
        <v>40</v>
      </c>
      <c r="G35" s="1" t="s">
        <v>4455</v>
      </c>
      <c r="H35" s="1" t="s">
        <v>393</v>
      </c>
      <c r="I35" s="1" t="s">
        <v>41</v>
      </c>
      <c r="J35" s="1" t="s">
        <v>42</v>
      </c>
      <c r="K35" s="1" t="s">
        <v>67</v>
      </c>
      <c r="L35" s="1" t="s">
        <v>44</v>
      </c>
      <c r="M35" s="1" t="s">
        <v>4490</v>
      </c>
      <c r="N35" s="1" t="s">
        <v>45</v>
      </c>
      <c r="O35" s="1" t="s">
        <v>397</v>
      </c>
      <c r="P35" s="1" t="s">
        <v>47</v>
      </c>
      <c r="Q35" s="1" t="s">
        <v>48</v>
      </c>
      <c r="R35" s="1" t="s">
        <v>49</v>
      </c>
      <c r="S35" s="1" t="s">
        <v>50</v>
      </c>
      <c r="T35" s="1" t="s">
        <v>51</v>
      </c>
      <c r="U35" s="1" t="s">
        <v>4457</v>
      </c>
      <c r="V35" s="1" t="s">
        <v>4458</v>
      </c>
      <c r="W35" s="1" t="s">
        <v>52</v>
      </c>
      <c r="X35" s="1" t="s">
        <v>53</v>
      </c>
      <c r="Y35" s="1" t="s">
        <v>398</v>
      </c>
      <c r="Z35" s="1" t="s">
        <v>55</v>
      </c>
      <c r="AA35" s="1" t="s">
        <v>398</v>
      </c>
      <c r="AB35" s="1" t="s">
        <v>399</v>
      </c>
      <c r="AC35" s="1" t="s">
        <v>400</v>
      </c>
      <c r="AD35" s="1" t="s">
        <v>400</v>
      </c>
      <c r="AE35" s="1" t="s">
        <v>401</v>
      </c>
      <c r="AF35" s="1" t="s">
        <v>402</v>
      </c>
      <c r="AG35" s="1" t="s">
        <v>403</v>
      </c>
      <c r="AH35" s="1" t="s">
        <v>393</v>
      </c>
      <c r="AI35" s="1" t="s">
        <v>41</v>
      </c>
      <c r="AJ35" s="1" t="s">
        <v>42</v>
      </c>
    </row>
    <row r="36" spans="1:36" x14ac:dyDescent="0.2">
      <c r="A36" s="1" t="s">
        <v>404</v>
      </c>
      <c r="B36" s="1" t="s">
        <v>44</v>
      </c>
      <c r="C36" s="1" t="s">
        <v>44</v>
      </c>
      <c r="D36" s="1" t="s">
        <v>405</v>
      </c>
      <c r="E36" s="1" t="s">
        <v>39</v>
      </c>
      <c r="F36" s="1" t="s">
        <v>40</v>
      </c>
      <c r="G36" s="1" t="s">
        <v>4455</v>
      </c>
      <c r="H36" s="1" t="s">
        <v>404</v>
      </c>
      <c r="I36" s="1" t="s">
        <v>41</v>
      </c>
      <c r="J36" s="1" t="s">
        <v>406</v>
      </c>
      <c r="K36" s="1" t="s">
        <v>67</v>
      </c>
      <c r="L36" s="1" t="s">
        <v>44</v>
      </c>
      <c r="M36" s="1" t="s">
        <v>4491</v>
      </c>
      <c r="N36" s="1" t="s">
        <v>45</v>
      </c>
      <c r="O36" s="1" t="s">
        <v>407</v>
      </c>
      <c r="P36" s="1" t="s">
        <v>47</v>
      </c>
      <c r="Q36" s="1" t="s">
        <v>48</v>
      </c>
      <c r="R36" s="1" t="s">
        <v>49</v>
      </c>
      <c r="S36" s="1" t="s">
        <v>50</v>
      </c>
      <c r="T36" s="1" t="s">
        <v>51</v>
      </c>
      <c r="U36" s="1" t="s">
        <v>4457</v>
      </c>
      <c r="V36" s="1" t="s">
        <v>4458</v>
      </c>
      <c r="W36" s="1" t="s">
        <v>52</v>
      </c>
      <c r="X36" s="1" t="s">
        <v>53</v>
      </c>
      <c r="Y36" s="1" t="s">
        <v>408</v>
      </c>
      <c r="Z36" s="1" t="s">
        <v>55</v>
      </c>
      <c r="AA36" s="1" t="s">
        <v>44</v>
      </c>
      <c r="AB36" s="1" t="s">
        <v>44</v>
      </c>
      <c r="AC36" s="1" t="s">
        <v>409</v>
      </c>
      <c r="AD36" s="1" t="s">
        <v>409</v>
      </c>
      <c r="AE36" s="1" t="s">
        <v>410</v>
      </c>
      <c r="AF36" s="1" t="s">
        <v>411</v>
      </c>
      <c r="AG36" s="1" t="s">
        <v>412</v>
      </c>
      <c r="AH36" s="1" t="s">
        <v>404</v>
      </c>
      <c r="AI36" s="1" t="s">
        <v>41</v>
      </c>
      <c r="AJ36" s="1" t="s">
        <v>406</v>
      </c>
    </row>
    <row r="37" spans="1:36" x14ac:dyDescent="0.2">
      <c r="A37" s="1" t="s">
        <v>413</v>
      </c>
      <c r="B37" s="1" t="s">
        <v>414</v>
      </c>
      <c r="C37" s="1" t="s">
        <v>415</v>
      </c>
      <c r="D37" s="1" t="s">
        <v>416</v>
      </c>
      <c r="E37" s="1" t="s">
        <v>39</v>
      </c>
      <c r="F37" s="1" t="s">
        <v>40</v>
      </c>
      <c r="G37" s="1" t="s">
        <v>4455</v>
      </c>
      <c r="H37" s="1" t="s">
        <v>413</v>
      </c>
      <c r="I37" s="1" t="s">
        <v>348</v>
      </c>
      <c r="J37" s="1" t="s">
        <v>349</v>
      </c>
      <c r="K37" s="1" t="s">
        <v>67</v>
      </c>
      <c r="L37" s="1" t="s">
        <v>44</v>
      </c>
      <c r="M37" s="1" t="s">
        <v>4492</v>
      </c>
      <c r="N37" s="1" t="s">
        <v>45</v>
      </c>
      <c r="O37" s="1" t="s">
        <v>417</v>
      </c>
      <c r="P37" s="1" t="s">
        <v>47</v>
      </c>
      <c r="Q37" s="1" t="s">
        <v>48</v>
      </c>
      <c r="R37" s="1" t="s">
        <v>49</v>
      </c>
      <c r="S37" s="1" t="s">
        <v>50</v>
      </c>
      <c r="T37" s="1" t="s">
        <v>51</v>
      </c>
      <c r="U37" s="1" t="s">
        <v>4457</v>
      </c>
      <c r="V37" s="1" t="s">
        <v>4458</v>
      </c>
      <c r="W37" s="1" t="s">
        <v>52</v>
      </c>
      <c r="X37" s="1" t="s">
        <v>53</v>
      </c>
      <c r="Y37" s="1" t="s">
        <v>418</v>
      </c>
      <c r="Z37" s="1" t="s">
        <v>55</v>
      </c>
      <c r="AA37" s="1" t="s">
        <v>418</v>
      </c>
      <c r="AB37" s="1" t="s">
        <v>419</v>
      </c>
      <c r="AC37" s="1" t="s">
        <v>420</v>
      </c>
      <c r="AD37" s="1" t="s">
        <v>420</v>
      </c>
      <c r="AE37" s="1" t="s">
        <v>421</v>
      </c>
      <c r="AF37" s="1" t="s">
        <v>422</v>
      </c>
      <c r="AG37" s="1" t="s">
        <v>423</v>
      </c>
      <c r="AH37" s="1" t="s">
        <v>413</v>
      </c>
      <c r="AI37" s="1" t="s">
        <v>348</v>
      </c>
      <c r="AJ37" s="1" t="s">
        <v>349</v>
      </c>
    </row>
    <row r="38" spans="1:36" x14ac:dyDescent="0.2">
      <c r="A38" s="1" t="s">
        <v>424</v>
      </c>
      <c r="B38" s="1" t="s">
        <v>425</v>
      </c>
      <c r="C38" s="1" t="s">
        <v>426</v>
      </c>
      <c r="D38" s="1" t="s">
        <v>427</v>
      </c>
      <c r="E38" s="1" t="s">
        <v>39</v>
      </c>
      <c r="F38" s="1" t="s">
        <v>40</v>
      </c>
      <c r="G38" s="1" t="s">
        <v>4455</v>
      </c>
      <c r="H38" s="1" t="s">
        <v>424</v>
      </c>
      <c r="I38" s="1" t="s">
        <v>348</v>
      </c>
      <c r="J38" s="1" t="s">
        <v>349</v>
      </c>
      <c r="K38" s="1" t="s">
        <v>67</v>
      </c>
      <c r="L38" s="1" t="s">
        <v>44</v>
      </c>
      <c r="M38" s="1" t="s">
        <v>4493</v>
      </c>
      <c r="N38" s="1" t="s">
        <v>45</v>
      </c>
      <c r="O38" s="1" t="s">
        <v>428</v>
      </c>
      <c r="P38" s="1" t="s">
        <v>47</v>
      </c>
      <c r="Q38" s="1" t="s">
        <v>48</v>
      </c>
      <c r="R38" s="1" t="s">
        <v>49</v>
      </c>
      <c r="S38" s="1" t="s">
        <v>50</v>
      </c>
      <c r="T38" s="1" t="s">
        <v>51</v>
      </c>
      <c r="U38" s="1" t="s">
        <v>4457</v>
      </c>
      <c r="V38" s="1" t="s">
        <v>4458</v>
      </c>
      <c r="W38" s="1" t="s">
        <v>52</v>
      </c>
      <c r="X38" s="1" t="s">
        <v>53</v>
      </c>
      <c r="Y38" s="1" t="s">
        <v>429</v>
      </c>
      <c r="Z38" s="1" t="s">
        <v>55</v>
      </c>
      <c r="AA38" s="1" t="s">
        <v>429</v>
      </c>
      <c r="AB38" s="1" t="s">
        <v>430</v>
      </c>
      <c r="AC38" s="1" t="s">
        <v>431</v>
      </c>
      <c r="AD38" s="1" t="s">
        <v>431</v>
      </c>
      <c r="AE38" s="1" t="s">
        <v>432</v>
      </c>
      <c r="AF38" s="1" t="s">
        <v>433</v>
      </c>
      <c r="AG38" s="1" t="s">
        <v>434</v>
      </c>
      <c r="AH38" s="1" t="s">
        <v>424</v>
      </c>
      <c r="AI38" s="1" t="s">
        <v>348</v>
      </c>
      <c r="AJ38" s="1" t="s">
        <v>349</v>
      </c>
    </row>
    <row r="39" spans="1:36" x14ac:dyDescent="0.2">
      <c r="A39" s="1" t="s">
        <v>435</v>
      </c>
      <c r="B39" s="1" t="s">
        <v>44</v>
      </c>
      <c r="C39" s="1" t="s">
        <v>44</v>
      </c>
      <c r="D39" s="1" t="s">
        <v>436</v>
      </c>
      <c r="E39" s="1" t="s">
        <v>39</v>
      </c>
      <c r="F39" s="1" t="s">
        <v>40</v>
      </c>
      <c r="G39" s="1" t="s">
        <v>4455</v>
      </c>
      <c r="H39" s="1" t="s">
        <v>435</v>
      </c>
      <c r="I39" s="1" t="s">
        <v>148</v>
      </c>
      <c r="J39" s="1" t="s">
        <v>149</v>
      </c>
      <c r="K39" s="1" t="s">
        <v>43</v>
      </c>
      <c r="L39" s="1" t="s">
        <v>44</v>
      </c>
      <c r="M39" s="1" t="s">
        <v>4494</v>
      </c>
      <c r="N39" s="1" t="s">
        <v>45</v>
      </c>
      <c r="O39" s="1" t="s">
        <v>437</v>
      </c>
      <c r="P39" s="1" t="s">
        <v>47</v>
      </c>
      <c r="Q39" s="1" t="s">
        <v>48</v>
      </c>
      <c r="R39" s="1" t="s">
        <v>49</v>
      </c>
      <c r="S39" s="1" t="s">
        <v>50</v>
      </c>
      <c r="T39" s="1" t="s">
        <v>51</v>
      </c>
      <c r="U39" s="1" t="s">
        <v>4457</v>
      </c>
      <c r="V39" s="1" t="s">
        <v>4458</v>
      </c>
      <c r="W39" s="1" t="s">
        <v>52</v>
      </c>
      <c r="X39" s="1" t="s">
        <v>53</v>
      </c>
      <c r="Y39" s="1" t="s">
        <v>438</v>
      </c>
      <c r="Z39" s="1" t="s">
        <v>55</v>
      </c>
      <c r="AA39" s="1" t="s">
        <v>44</v>
      </c>
      <c r="AB39" s="1" t="s">
        <v>44</v>
      </c>
      <c r="AC39" s="1" t="s">
        <v>439</v>
      </c>
      <c r="AD39" s="1" t="s">
        <v>439</v>
      </c>
      <c r="AE39" s="1" t="s">
        <v>440</v>
      </c>
      <c r="AF39" s="1" t="s">
        <v>441</v>
      </c>
      <c r="AG39" s="1" t="s">
        <v>442</v>
      </c>
      <c r="AH39" s="1" t="s">
        <v>435</v>
      </c>
      <c r="AI39" s="1" t="s">
        <v>148</v>
      </c>
      <c r="AJ39" s="1" t="s">
        <v>149</v>
      </c>
    </row>
    <row r="40" spans="1:36" x14ac:dyDescent="0.2">
      <c r="A40" s="1" t="s">
        <v>443</v>
      </c>
      <c r="B40" s="1" t="s">
        <v>44</v>
      </c>
      <c r="C40" s="1" t="s">
        <v>44</v>
      </c>
      <c r="D40" s="1" t="s">
        <v>444</v>
      </c>
      <c r="E40" s="1" t="s">
        <v>39</v>
      </c>
      <c r="F40" s="1" t="s">
        <v>40</v>
      </c>
      <c r="G40" s="1" t="s">
        <v>4455</v>
      </c>
      <c r="H40" s="1" t="s">
        <v>443</v>
      </c>
      <c r="I40" s="1" t="s">
        <v>148</v>
      </c>
      <c r="J40" s="1" t="s">
        <v>445</v>
      </c>
      <c r="K40" s="1" t="s">
        <v>93</v>
      </c>
      <c r="L40" s="1" t="s">
        <v>44</v>
      </c>
      <c r="M40" s="1" t="s">
        <v>4495</v>
      </c>
      <c r="N40" s="1" t="s">
        <v>45</v>
      </c>
      <c r="O40" s="1" t="s">
        <v>446</v>
      </c>
      <c r="P40" s="1" t="s">
        <v>47</v>
      </c>
      <c r="Q40" s="1" t="s">
        <v>48</v>
      </c>
      <c r="R40" s="1" t="s">
        <v>49</v>
      </c>
      <c r="S40" s="1" t="s">
        <v>50</v>
      </c>
      <c r="T40" s="1" t="s">
        <v>51</v>
      </c>
      <c r="U40" s="1" t="s">
        <v>4457</v>
      </c>
      <c r="V40" s="1" t="s">
        <v>4458</v>
      </c>
      <c r="W40" s="1" t="s">
        <v>52</v>
      </c>
      <c r="X40" s="1" t="s">
        <v>53</v>
      </c>
      <c r="Y40" s="1" t="s">
        <v>447</v>
      </c>
      <c r="Z40" s="1" t="s">
        <v>55</v>
      </c>
      <c r="AA40" s="1" t="s">
        <v>44</v>
      </c>
      <c r="AB40" s="1" t="s">
        <v>44</v>
      </c>
      <c r="AC40" s="1" t="s">
        <v>448</v>
      </c>
      <c r="AD40" s="1" t="s">
        <v>448</v>
      </c>
      <c r="AE40" s="1" t="s">
        <v>449</v>
      </c>
      <c r="AF40" s="1" t="s">
        <v>450</v>
      </c>
      <c r="AG40" s="1" t="s">
        <v>451</v>
      </c>
      <c r="AH40" s="1" t="s">
        <v>443</v>
      </c>
      <c r="AI40" s="1" t="s">
        <v>148</v>
      </c>
      <c r="AJ40" s="1" t="s">
        <v>445</v>
      </c>
    </row>
    <row r="41" spans="1:36" x14ac:dyDescent="0.2">
      <c r="A41" s="1" t="s">
        <v>452</v>
      </c>
      <c r="B41" s="1" t="s">
        <v>453</v>
      </c>
      <c r="C41" s="1" t="s">
        <v>454</v>
      </c>
      <c r="D41" s="1" t="s">
        <v>455</v>
      </c>
      <c r="E41" s="1" t="s">
        <v>39</v>
      </c>
      <c r="F41" s="1" t="s">
        <v>40</v>
      </c>
      <c r="G41" s="1" t="s">
        <v>4455</v>
      </c>
      <c r="H41" s="1" t="s">
        <v>452</v>
      </c>
      <c r="I41" s="1" t="s">
        <v>170</v>
      </c>
      <c r="J41" s="1" t="s">
        <v>456</v>
      </c>
      <c r="K41" s="1" t="s">
        <v>43</v>
      </c>
      <c r="L41" s="1" t="s">
        <v>44</v>
      </c>
      <c r="M41" s="1" t="s">
        <v>4496</v>
      </c>
      <c r="N41" s="1" t="s">
        <v>45</v>
      </c>
      <c r="O41" s="1" t="s">
        <v>457</v>
      </c>
      <c r="P41" s="1" t="s">
        <v>47</v>
      </c>
      <c r="Q41" s="1" t="s">
        <v>48</v>
      </c>
      <c r="R41" s="1" t="s">
        <v>49</v>
      </c>
      <c r="S41" s="1" t="s">
        <v>50</v>
      </c>
      <c r="T41" s="1" t="s">
        <v>51</v>
      </c>
      <c r="U41" s="1" t="s">
        <v>4457</v>
      </c>
      <c r="V41" s="1" t="s">
        <v>4458</v>
      </c>
      <c r="W41" s="1" t="s">
        <v>52</v>
      </c>
      <c r="X41" s="1" t="s">
        <v>53</v>
      </c>
      <c r="Y41" s="1" t="s">
        <v>458</v>
      </c>
      <c r="Z41" s="1" t="s">
        <v>55</v>
      </c>
      <c r="AA41" s="1" t="s">
        <v>458</v>
      </c>
      <c r="AB41" s="1" t="s">
        <v>459</v>
      </c>
      <c r="AC41" s="1" t="s">
        <v>460</v>
      </c>
      <c r="AD41" s="1" t="s">
        <v>460</v>
      </c>
      <c r="AE41" s="1" t="s">
        <v>461</v>
      </c>
      <c r="AF41" s="1" t="s">
        <v>462</v>
      </c>
      <c r="AG41" s="1" t="s">
        <v>463</v>
      </c>
      <c r="AH41" s="1" t="s">
        <v>452</v>
      </c>
      <c r="AI41" s="1" t="s">
        <v>170</v>
      </c>
      <c r="AJ41" s="1" t="s">
        <v>456</v>
      </c>
    </row>
    <row r="42" spans="1:36" x14ac:dyDescent="0.2">
      <c r="A42" s="1" t="s">
        <v>464</v>
      </c>
      <c r="B42" s="1" t="s">
        <v>465</v>
      </c>
      <c r="C42" s="1" t="s">
        <v>466</v>
      </c>
      <c r="D42" s="1" t="s">
        <v>467</v>
      </c>
      <c r="E42" s="1" t="s">
        <v>39</v>
      </c>
      <c r="F42" s="1" t="s">
        <v>40</v>
      </c>
      <c r="G42" s="1" t="s">
        <v>4455</v>
      </c>
      <c r="H42" s="1" t="s">
        <v>464</v>
      </c>
      <c r="I42" s="1" t="s">
        <v>79</v>
      </c>
      <c r="J42" s="1" t="s">
        <v>80</v>
      </c>
      <c r="K42" s="1" t="s">
        <v>67</v>
      </c>
      <c r="L42" s="1" t="s">
        <v>44</v>
      </c>
      <c r="M42" s="1" t="s">
        <v>4497</v>
      </c>
      <c r="N42" s="1" t="s">
        <v>45</v>
      </c>
      <c r="O42" s="1" t="s">
        <v>468</v>
      </c>
      <c r="P42" s="1" t="s">
        <v>47</v>
      </c>
      <c r="Q42" s="1" t="s">
        <v>48</v>
      </c>
      <c r="R42" s="1" t="s">
        <v>49</v>
      </c>
      <c r="S42" s="1" t="s">
        <v>50</v>
      </c>
      <c r="T42" s="1" t="s">
        <v>51</v>
      </c>
      <c r="U42" s="1" t="s">
        <v>4457</v>
      </c>
      <c r="V42" s="1" t="s">
        <v>4458</v>
      </c>
      <c r="W42" s="1" t="s">
        <v>52</v>
      </c>
      <c r="X42" s="1" t="s">
        <v>53</v>
      </c>
      <c r="Y42" s="1" t="s">
        <v>469</v>
      </c>
      <c r="Z42" s="1" t="s">
        <v>55</v>
      </c>
      <c r="AA42" s="1" t="s">
        <v>469</v>
      </c>
      <c r="AB42" s="1" t="s">
        <v>470</v>
      </c>
      <c r="AC42" s="1" t="s">
        <v>471</v>
      </c>
      <c r="AD42" s="1" t="s">
        <v>471</v>
      </c>
      <c r="AE42" s="1" t="s">
        <v>472</v>
      </c>
      <c r="AF42" s="1" t="s">
        <v>473</v>
      </c>
      <c r="AG42" s="1" t="s">
        <v>474</v>
      </c>
      <c r="AH42" s="1" t="s">
        <v>464</v>
      </c>
      <c r="AI42" s="1" t="s">
        <v>79</v>
      </c>
      <c r="AJ42" s="1" t="s">
        <v>80</v>
      </c>
    </row>
    <row r="43" spans="1:36" x14ac:dyDescent="0.2">
      <c r="A43" s="1" t="s">
        <v>464</v>
      </c>
      <c r="B43" s="1" t="s">
        <v>465</v>
      </c>
      <c r="C43" s="1" t="s">
        <v>466</v>
      </c>
      <c r="D43" s="1" t="s">
        <v>467</v>
      </c>
      <c r="E43" s="1" t="s">
        <v>39</v>
      </c>
      <c r="F43" s="1" t="s">
        <v>40</v>
      </c>
      <c r="G43" s="1" t="s">
        <v>4455</v>
      </c>
      <c r="H43" s="1" t="s">
        <v>464</v>
      </c>
      <c r="I43" s="1" t="s">
        <v>79</v>
      </c>
      <c r="J43" s="1" t="s">
        <v>80</v>
      </c>
      <c r="K43" s="1" t="s">
        <v>67</v>
      </c>
      <c r="L43" s="1" t="s">
        <v>44</v>
      </c>
      <c r="M43" s="1" t="s">
        <v>4497</v>
      </c>
      <c r="N43" s="1" t="s">
        <v>45</v>
      </c>
      <c r="O43" s="1" t="s">
        <v>475</v>
      </c>
      <c r="P43" s="1" t="s">
        <v>47</v>
      </c>
      <c r="Q43" s="1" t="s">
        <v>48</v>
      </c>
      <c r="R43" s="1" t="s">
        <v>49</v>
      </c>
      <c r="S43" s="1" t="s">
        <v>50</v>
      </c>
      <c r="T43" s="1" t="s">
        <v>51</v>
      </c>
      <c r="U43" s="1" t="s">
        <v>4457</v>
      </c>
      <c r="V43" s="1" t="s">
        <v>4458</v>
      </c>
      <c r="W43" s="1" t="s">
        <v>52</v>
      </c>
      <c r="X43" s="1" t="s">
        <v>53</v>
      </c>
      <c r="Y43" s="1" t="s">
        <v>476</v>
      </c>
      <c r="Z43" s="1" t="s">
        <v>55</v>
      </c>
      <c r="AA43" s="1" t="s">
        <v>476</v>
      </c>
      <c r="AB43" s="1" t="s">
        <v>477</v>
      </c>
      <c r="AC43" s="1" t="s">
        <v>478</v>
      </c>
      <c r="AD43" s="1" t="s">
        <v>478</v>
      </c>
      <c r="AE43" s="1" t="s">
        <v>479</v>
      </c>
      <c r="AF43" s="1" t="s">
        <v>480</v>
      </c>
      <c r="AG43" s="1" t="s">
        <v>481</v>
      </c>
      <c r="AH43" s="1" t="s">
        <v>464</v>
      </c>
      <c r="AI43" s="1" t="s">
        <v>79</v>
      </c>
      <c r="AJ43" s="1" t="s">
        <v>80</v>
      </c>
    </row>
    <row r="44" spans="1:36" x14ac:dyDescent="0.2">
      <c r="A44" s="1" t="s">
        <v>482</v>
      </c>
      <c r="B44" s="1" t="s">
        <v>44</v>
      </c>
      <c r="C44" s="1" t="s">
        <v>44</v>
      </c>
      <c r="D44" s="1" t="s">
        <v>483</v>
      </c>
      <c r="E44" s="1" t="s">
        <v>39</v>
      </c>
      <c r="F44" s="1" t="s">
        <v>40</v>
      </c>
      <c r="G44" s="1" t="s">
        <v>4455</v>
      </c>
      <c r="H44" s="1" t="s">
        <v>482</v>
      </c>
      <c r="I44" s="1" t="s">
        <v>135</v>
      </c>
      <c r="J44" s="1" t="s">
        <v>484</v>
      </c>
      <c r="K44" s="1" t="s">
        <v>93</v>
      </c>
      <c r="L44" s="1" t="s">
        <v>44</v>
      </c>
      <c r="M44" s="1" t="s">
        <v>4498</v>
      </c>
      <c r="N44" s="1" t="s">
        <v>45</v>
      </c>
      <c r="O44" s="1" t="s">
        <v>485</v>
      </c>
      <c r="P44" s="1" t="s">
        <v>47</v>
      </c>
      <c r="Q44" s="1" t="s">
        <v>48</v>
      </c>
      <c r="R44" s="1" t="s">
        <v>49</v>
      </c>
      <c r="S44" s="1" t="s">
        <v>50</v>
      </c>
      <c r="T44" s="1" t="s">
        <v>51</v>
      </c>
      <c r="U44" s="1" t="s">
        <v>4457</v>
      </c>
      <c r="V44" s="1" t="s">
        <v>4458</v>
      </c>
      <c r="W44" s="1" t="s">
        <v>52</v>
      </c>
      <c r="X44" s="1" t="s">
        <v>53</v>
      </c>
      <c r="Y44" s="1" t="s">
        <v>486</v>
      </c>
      <c r="Z44" s="1" t="s">
        <v>55</v>
      </c>
      <c r="AA44" s="1" t="s">
        <v>44</v>
      </c>
      <c r="AB44" s="1" t="s">
        <v>44</v>
      </c>
      <c r="AC44" s="1" t="s">
        <v>487</v>
      </c>
      <c r="AD44" s="1" t="s">
        <v>487</v>
      </c>
      <c r="AE44" s="1" t="s">
        <v>488</v>
      </c>
      <c r="AF44" s="1" t="s">
        <v>489</v>
      </c>
      <c r="AG44" s="1" t="s">
        <v>490</v>
      </c>
      <c r="AH44" s="1" t="s">
        <v>482</v>
      </c>
      <c r="AI44" s="1" t="s">
        <v>135</v>
      </c>
      <c r="AJ44" s="1" t="s">
        <v>484</v>
      </c>
    </row>
    <row r="45" spans="1:36" x14ac:dyDescent="0.2">
      <c r="A45" s="1" t="s">
        <v>491</v>
      </c>
      <c r="B45" s="1" t="s">
        <v>492</v>
      </c>
      <c r="C45" s="1" t="s">
        <v>493</v>
      </c>
      <c r="D45" s="1" t="s">
        <v>494</v>
      </c>
      <c r="E45" s="1" t="s">
        <v>39</v>
      </c>
      <c r="F45" s="1" t="s">
        <v>40</v>
      </c>
      <c r="G45" s="1" t="s">
        <v>4455</v>
      </c>
      <c r="H45" s="1" t="s">
        <v>491</v>
      </c>
      <c r="I45" s="1" t="s">
        <v>41</v>
      </c>
      <c r="J45" s="1" t="s">
        <v>406</v>
      </c>
      <c r="K45" s="1" t="s">
        <v>67</v>
      </c>
      <c r="L45" s="1" t="s">
        <v>44</v>
      </c>
      <c r="M45" s="1" t="s">
        <v>4499</v>
      </c>
      <c r="N45" s="1" t="s">
        <v>45</v>
      </c>
      <c r="O45" s="1" t="s">
        <v>495</v>
      </c>
      <c r="P45" s="1" t="s">
        <v>47</v>
      </c>
      <c r="Q45" s="1" t="s">
        <v>48</v>
      </c>
      <c r="R45" s="1" t="s">
        <v>49</v>
      </c>
      <c r="S45" s="1" t="s">
        <v>50</v>
      </c>
      <c r="T45" s="1" t="s">
        <v>51</v>
      </c>
      <c r="U45" s="1" t="s">
        <v>4457</v>
      </c>
      <c r="V45" s="1" t="s">
        <v>4458</v>
      </c>
      <c r="W45" s="1" t="s">
        <v>52</v>
      </c>
      <c r="X45" s="1" t="s">
        <v>53</v>
      </c>
      <c r="Y45" s="1" t="s">
        <v>496</v>
      </c>
      <c r="Z45" s="1" t="s">
        <v>55</v>
      </c>
      <c r="AA45" s="1" t="s">
        <v>496</v>
      </c>
      <c r="AB45" s="1" t="s">
        <v>497</v>
      </c>
      <c r="AC45" s="1" t="s">
        <v>498</v>
      </c>
      <c r="AD45" s="1" t="s">
        <v>498</v>
      </c>
      <c r="AE45" s="1" t="s">
        <v>499</v>
      </c>
      <c r="AF45" s="1" t="s">
        <v>500</v>
      </c>
      <c r="AG45" s="1" t="s">
        <v>501</v>
      </c>
      <c r="AH45" s="1" t="s">
        <v>491</v>
      </c>
      <c r="AI45" s="1" t="s">
        <v>41</v>
      </c>
      <c r="AJ45" s="1" t="s">
        <v>406</v>
      </c>
    </row>
    <row r="46" spans="1:36" x14ac:dyDescent="0.2">
      <c r="A46" s="1" t="s">
        <v>491</v>
      </c>
      <c r="B46" s="1" t="s">
        <v>492</v>
      </c>
      <c r="C46" s="1" t="s">
        <v>493</v>
      </c>
      <c r="D46" s="1" t="s">
        <v>494</v>
      </c>
      <c r="E46" s="1" t="s">
        <v>39</v>
      </c>
      <c r="F46" s="1" t="s">
        <v>40</v>
      </c>
      <c r="G46" s="1" t="s">
        <v>4455</v>
      </c>
      <c r="H46" s="1" t="s">
        <v>491</v>
      </c>
      <c r="I46" s="1" t="s">
        <v>41</v>
      </c>
      <c r="J46" s="1" t="s">
        <v>406</v>
      </c>
      <c r="K46" s="1" t="s">
        <v>67</v>
      </c>
      <c r="L46" s="1" t="s">
        <v>44</v>
      </c>
      <c r="M46" s="1" t="s">
        <v>4499</v>
      </c>
      <c r="N46" s="1" t="s">
        <v>45</v>
      </c>
      <c r="O46" s="1" t="s">
        <v>502</v>
      </c>
      <c r="P46" s="1" t="s">
        <v>47</v>
      </c>
      <c r="Q46" s="1" t="s">
        <v>48</v>
      </c>
      <c r="R46" s="1" t="s">
        <v>49</v>
      </c>
      <c r="S46" s="1" t="s">
        <v>50</v>
      </c>
      <c r="T46" s="1" t="s">
        <v>51</v>
      </c>
      <c r="U46" s="1" t="s">
        <v>4457</v>
      </c>
      <c r="V46" s="1" t="s">
        <v>4458</v>
      </c>
      <c r="W46" s="1" t="s">
        <v>52</v>
      </c>
      <c r="X46" s="1" t="s">
        <v>53</v>
      </c>
      <c r="Y46" s="1" t="s">
        <v>503</v>
      </c>
      <c r="Z46" s="1" t="s">
        <v>55</v>
      </c>
      <c r="AA46" s="1" t="s">
        <v>503</v>
      </c>
      <c r="AB46" s="1" t="s">
        <v>504</v>
      </c>
      <c r="AC46" s="1" t="s">
        <v>505</v>
      </c>
      <c r="AD46" s="1" t="s">
        <v>505</v>
      </c>
      <c r="AE46" s="1" t="s">
        <v>506</v>
      </c>
      <c r="AF46" s="1" t="s">
        <v>507</v>
      </c>
      <c r="AG46" s="1" t="s">
        <v>508</v>
      </c>
      <c r="AH46" s="1" t="s">
        <v>491</v>
      </c>
      <c r="AI46" s="1" t="s">
        <v>41</v>
      </c>
      <c r="AJ46" s="1" t="s">
        <v>406</v>
      </c>
    </row>
    <row r="47" spans="1:36" x14ac:dyDescent="0.2">
      <c r="A47" s="1" t="s">
        <v>509</v>
      </c>
      <c r="B47" s="1" t="s">
        <v>510</v>
      </c>
      <c r="C47" s="1" t="s">
        <v>511</v>
      </c>
      <c r="D47" s="1" t="s">
        <v>512</v>
      </c>
      <c r="E47" s="1" t="s">
        <v>39</v>
      </c>
      <c r="F47" s="1" t="s">
        <v>40</v>
      </c>
      <c r="G47" s="1" t="s">
        <v>4455</v>
      </c>
      <c r="H47" s="1" t="s">
        <v>509</v>
      </c>
      <c r="I47" s="1" t="s">
        <v>41</v>
      </c>
      <c r="J47" s="1" t="s">
        <v>406</v>
      </c>
      <c r="K47" s="1" t="s">
        <v>67</v>
      </c>
      <c r="L47" s="1" t="s">
        <v>44</v>
      </c>
      <c r="M47" s="1" t="s">
        <v>4500</v>
      </c>
      <c r="N47" s="1" t="s">
        <v>45</v>
      </c>
      <c r="O47" s="1" t="s">
        <v>513</v>
      </c>
      <c r="P47" s="1" t="s">
        <v>47</v>
      </c>
      <c r="Q47" s="1" t="s">
        <v>48</v>
      </c>
      <c r="R47" s="1" t="s">
        <v>49</v>
      </c>
      <c r="S47" s="1" t="s">
        <v>50</v>
      </c>
      <c r="T47" s="1" t="s">
        <v>51</v>
      </c>
      <c r="U47" s="1" t="s">
        <v>4457</v>
      </c>
      <c r="V47" s="1" t="s">
        <v>4458</v>
      </c>
      <c r="W47" s="1" t="s">
        <v>52</v>
      </c>
      <c r="X47" s="1" t="s">
        <v>53</v>
      </c>
      <c r="Y47" s="1" t="s">
        <v>514</v>
      </c>
      <c r="Z47" s="1" t="s">
        <v>55</v>
      </c>
      <c r="AA47" s="1" t="s">
        <v>514</v>
      </c>
      <c r="AB47" s="1" t="s">
        <v>515</v>
      </c>
      <c r="AC47" s="1" t="s">
        <v>516</v>
      </c>
      <c r="AD47" s="1" t="s">
        <v>516</v>
      </c>
      <c r="AE47" s="1" t="s">
        <v>517</v>
      </c>
      <c r="AF47" s="1" t="s">
        <v>518</v>
      </c>
      <c r="AG47" s="1" t="s">
        <v>519</v>
      </c>
      <c r="AH47" s="1" t="s">
        <v>509</v>
      </c>
      <c r="AI47" s="1" t="s">
        <v>41</v>
      </c>
      <c r="AJ47" s="1" t="s">
        <v>406</v>
      </c>
    </row>
    <row r="48" spans="1:36" x14ac:dyDescent="0.2">
      <c r="A48" s="1" t="s">
        <v>520</v>
      </c>
      <c r="B48" s="1" t="s">
        <v>521</v>
      </c>
      <c r="C48" s="1" t="s">
        <v>522</v>
      </c>
      <c r="D48" s="1" t="s">
        <v>523</v>
      </c>
      <c r="E48" s="1" t="s">
        <v>39</v>
      </c>
      <c r="F48" s="1" t="s">
        <v>40</v>
      </c>
      <c r="G48" s="1" t="s">
        <v>4455</v>
      </c>
      <c r="H48" s="1" t="s">
        <v>520</v>
      </c>
      <c r="I48" s="1" t="s">
        <v>41</v>
      </c>
      <c r="J48" s="1" t="s">
        <v>406</v>
      </c>
      <c r="K48" s="1" t="s">
        <v>67</v>
      </c>
      <c r="L48" s="1" t="s">
        <v>44</v>
      </c>
      <c r="M48" s="1" t="s">
        <v>4501</v>
      </c>
      <c r="N48" s="1" t="s">
        <v>45</v>
      </c>
      <c r="O48" s="1" t="s">
        <v>524</v>
      </c>
      <c r="P48" s="1" t="s">
        <v>47</v>
      </c>
      <c r="Q48" s="1" t="s">
        <v>48</v>
      </c>
      <c r="R48" s="1" t="s">
        <v>49</v>
      </c>
      <c r="S48" s="1" t="s">
        <v>50</v>
      </c>
      <c r="T48" s="1" t="s">
        <v>51</v>
      </c>
      <c r="U48" s="1" t="s">
        <v>4457</v>
      </c>
      <c r="V48" s="1" t="s">
        <v>4458</v>
      </c>
      <c r="W48" s="1" t="s">
        <v>52</v>
      </c>
      <c r="X48" s="1" t="s">
        <v>53</v>
      </c>
      <c r="Y48" s="1" t="s">
        <v>525</v>
      </c>
      <c r="Z48" s="1" t="s">
        <v>55</v>
      </c>
      <c r="AA48" s="1" t="s">
        <v>525</v>
      </c>
      <c r="AB48" s="1" t="s">
        <v>526</v>
      </c>
      <c r="AC48" s="1" t="s">
        <v>527</v>
      </c>
      <c r="AD48" s="1" t="s">
        <v>527</v>
      </c>
      <c r="AE48" s="1" t="s">
        <v>528</v>
      </c>
      <c r="AF48" s="1" t="s">
        <v>529</v>
      </c>
      <c r="AG48" s="1" t="s">
        <v>530</v>
      </c>
      <c r="AH48" s="1" t="s">
        <v>520</v>
      </c>
      <c r="AI48" s="1" t="s">
        <v>41</v>
      </c>
      <c r="AJ48" s="1" t="s">
        <v>406</v>
      </c>
    </row>
    <row r="49" spans="1:36" x14ac:dyDescent="0.2">
      <c r="A49" s="1" t="s">
        <v>531</v>
      </c>
      <c r="B49" s="1" t="s">
        <v>532</v>
      </c>
      <c r="C49" s="1" t="s">
        <v>533</v>
      </c>
      <c r="D49" s="1" t="s">
        <v>534</v>
      </c>
      <c r="E49" s="1" t="s">
        <v>39</v>
      </c>
      <c r="F49" s="1" t="s">
        <v>40</v>
      </c>
      <c r="G49" s="1" t="s">
        <v>4455</v>
      </c>
      <c r="H49" s="1" t="s">
        <v>531</v>
      </c>
      <c r="I49" s="1" t="s">
        <v>348</v>
      </c>
      <c r="J49" s="1" t="s">
        <v>349</v>
      </c>
      <c r="K49" s="1" t="s">
        <v>43</v>
      </c>
      <c r="L49" s="1" t="s">
        <v>44</v>
      </c>
      <c r="M49" s="1" t="s">
        <v>4502</v>
      </c>
      <c r="N49" s="1" t="s">
        <v>45</v>
      </c>
      <c r="O49" s="1" t="s">
        <v>535</v>
      </c>
      <c r="P49" s="1" t="s">
        <v>47</v>
      </c>
      <c r="Q49" s="1" t="s">
        <v>48</v>
      </c>
      <c r="R49" s="1" t="s">
        <v>49</v>
      </c>
      <c r="S49" s="1" t="s">
        <v>50</v>
      </c>
      <c r="T49" s="1" t="s">
        <v>51</v>
      </c>
      <c r="U49" s="1" t="s">
        <v>4457</v>
      </c>
      <c r="V49" s="1" t="s">
        <v>4458</v>
      </c>
      <c r="W49" s="1" t="s">
        <v>52</v>
      </c>
      <c r="X49" s="1" t="s">
        <v>53</v>
      </c>
      <c r="Y49" s="1" t="s">
        <v>536</v>
      </c>
      <c r="Z49" s="1" t="s">
        <v>55</v>
      </c>
      <c r="AA49" s="1" t="s">
        <v>536</v>
      </c>
      <c r="AB49" s="1" t="s">
        <v>537</v>
      </c>
      <c r="AC49" s="1" t="s">
        <v>538</v>
      </c>
      <c r="AD49" s="1" t="s">
        <v>538</v>
      </c>
      <c r="AE49" s="1" t="s">
        <v>539</v>
      </c>
      <c r="AF49" s="1" t="s">
        <v>540</v>
      </c>
      <c r="AG49" s="1" t="s">
        <v>541</v>
      </c>
      <c r="AH49" s="1" t="s">
        <v>531</v>
      </c>
      <c r="AI49" s="1" t="s">
        <v>348</v>
      </c>
      <c r="AJ49" s="1" t="s">
        <v>349</v>
      </c>
    </row>
    <row r="50" spans="1:36" x14ac:dyDescent="0.2">
      <c r="A50" s="1" t="s">
        <v>542</v>
      </c>
      <c r="B50" s="1" t="s">
        <v>543</v>
      </c>
      <c r="C50" s="1" t="s">
        <v>544</v>
      </c>
      <c r="D50" s="1" t="s">
        <v>545</v>
      </c>
      <c r="E50" s="1" t="s">
        <v>39</v>
      </c>
      <c r="F50" s="1" t="s">
        <v>40</v>
      </c>
      <c r="G50" s="1" t="s">
        <v>4455</v>
      </c>
      <c r="H50" s="1" t="s">
        <v>542</v>
      </c>
      <c r="I50" s="1" t="s">
        <v>148</v>
      </c>
      <c r="J50" s="1" t="s">
        <v>318</v>
      </c>
      <c r="K50" s="1" t="s">
        <v>43</v>
      </c>
      <c r="L50" s="1" t="s">
        <v>44</v>
      </c>
      <c r="M50" s="1" t="s">
        <v>4503</v>
      </c>
      <c r="N50" s="1" t="s">
        <v>45</v>
      </c>
      <c r="O50" s="1" t="s">
        <v>546</v>
      </c>
      <c r="P50" s="1" t="s">
        <v>47</v>
      </c>
      <c r="Q50" s="1" t="s">
        <v>48</v>
      </c>
      <c r="R50" s="1" t="s">
        <v>49</v>
      </c>
      <c r="S50" s="1" t="s">
        <v>50</v>
      </c>
      <c r="T50" s="1" t="s">
        <v>51</v>
      </c>
      <c r="U50" s="1" t="s">
        <v>4457</v>
      </c>
      <c r="V50" s="1" t="s">
        <v>4458</v>
      </c>
      <c r="W50" s="1" t="s">
        <v>52</v>
      </c>
      <c r="X50" s="1" t="s">
        <v>53</v>
      </c>
      <c r="Y50" s="1" t="s">
        <v>547</v>
      </c>
      <c r="Z50" s="1" t="s">
        <v>55</v>
      </c>
      <c r="AA50" s="1" t="s">
        <v>547</v>
      </c>
      <c r="AB50" s="1" t="s">
        <v>548</v>
      </c>
      <c r="AC50" s="1" t="s">
        <v>549</v>
      </c>
      <c r="AD50" s="1" t="s">
        <v>549</v>
      </c>
      <c r="AE50" s="1" t="s">
        <v>550</v>
      </c>
      <c r="AF50" s="1" t="s">
        <v>551</v>
      </c>
      <c r="AG50" s="1" t="s">
        <v>552</v>
      </c>
      <c r="AH50" s="1" t="s">
        <v>542</v>
      </c>
      <c r="AI50" s="1" t="s">
        <v>148</v>
      </c>
      <c r="AJ50" s="1" t="s">
        <v>318</v>
      </c>
    </row>
    <row r="51" spans="1:36" x14ac:dyDescent="0.2">
      <c r="A51" s="1" t="s">
        <v>553</v>
      </c>
      <c r="B51" s="1" t="s">
        <v>554</v>
      </c>
      <c r="C51" s="1" t="s">
        <v>555</v>
      </c>
      <c r="D51" s="1" t="s">
        <v>556</v>
      </c>
      <c r="E51" s="1" t="s">
        <v>39</v>
      </c>
      <c r="F51" s="1" t="s">
        <v>40</v>
      </c>
      <c r="G51" s="1" t="s">
        <v>4455</v>
      </c>
      <c r="H51" s="1" t="s">
        <v>553</v>
      </c>
      <c r="I51" s="1" t="s">
        <v>348</v>
      </c>
      <c r="J51" s="1" t="s">
        <v>349</v>
      </c>
      <c r="K51" s="1" t="s">
        <v>93</v>
      </c>
      <c r="L51" s="1" t="s">
        <v>44</v>
      </c>
      <c r="M51" s="1" t="s">
        <v>4504</v>
      </c>
      <c r="N51" s="1" t="s">
        <v>45</v>
      </c>
      <c r="O51" s="1" t="s">
        <v>557</v>
      </c>
      <c r="P51" s="1" t="s">
        <v>47</v>
      </c>
      <c r="Q51" s="1" t="s">
        <v>48</v>
      </c>
      <c r="R51" s="1" t="s">
        <v>49</v>
      </c>
      <c r="S51" s="1" t="s">
        <v>50</v>
      </c>
      <c r="T51" s="1" t="s">
        <v>51</v>
      </c>
      <c r="U51" s="1" t="s">
        <v>4457</v>
      </c>
      <c r="V51" s="1" t="s">
        <v>4458</v>
      </c>
      <c r="W51" s="1" t="s">
        <v>52</v>
      </c>
      <c r="X51" s="1" t="s">
        <v>53</v>
      </c>
      <c r="Y51" s="1" t="s">
        <v>558</v>
      </c>
      <c r="Z51" s="1" t="s">
        <v>55</v>
      </c>
      <c r="AA51" s="1" t="s">
        <v>558</v>
      </c>
      <c r="AB51" s="1" t="s">
        <v>559</v>
      </c>
      <c r="AC51" s="1" t="s">
        <v>560</v>
      </c>
      <c r="AD51" s="1" t="s">
        <v>560</v>
      </c>
      <c r="AE51" s="1" t="s">
        <v>561</v>
      </c>
      <c r="AF51" s="1" t="s">
        <v>562</v>
      </c>
      <c r="AG51" s="1" t="s">
        <v>563</v>
      </c>
      <c r="AH51" s="1" t="s">
        <v>553</v>
      </c>
      <c r="AI51" s="1" t="s">
        <v>348</v>
      </c>
      <c r="AJ51" s="1" t="s">
        <v>349</v>
      </c>
    </row>
    <row r="52" spans="1:36" x14ac:dyDescent="0.2">
      <c r="A52" s="1" t="s">
        <v>564</v>
      </c>
      <c r="B52" s="1" t="s">
        <v>565</v>
      </c>
      <c r="C52" s="1" t="s">
        <v>566</v>
      </c>
      <c r="D52" s="1" t="s">
        <v>567</v>
      </c>
      <c r="E52" s="1" t="s">
        <v>39</v>
      </c>
      <c r="F52" s="1" t="s">
        <v>40</v>
      </c>
      <c r="G52" s="1" t="s">
        <v>4455</v>
      </c>
      <c r="H52" s="1" t="s">
        <v>564</v>
      </c>
      <c r="I52" s="1" t="s">
        <v>348</v>
      </c>
      <c r="J52" s="1" t="s">
        <v>349</v>
      </c>
      <c r="K52" s="1" t="s">
        <v>67</v>
      </c>
      <c r="L52" s="1" t="s">
        <v>44</v>
      </c>
      <c r="M52" s="1" t="s">
        <v>4505</v>
      </c>
      <c r="N52" s="1" t="s">
        <v>45</v>
      </c>
      <c r="O52" s="1" t="s">
        <v>568</v>
      </c>
      <c r="P52" s="1" t="s">
        <v>47</v>
      </c>
      <c r="Q52" s="1" t="s">
        <v>48</v>
      </c>
      <c r="R52" s="1" t="s">
        <v>49</v>
      </c>
      <c r="S52" s="1" t="s">
        <v>50</v>
      </c>
      <c r="T52" s="1" t="s">
        <v>51</v>
      </c>
      <c r="U52" s="1" t="s">
        <v>4457</v>
      </c>
      <c r="V52" s="1" t="s">
        <v>4458</v>
      </c>
      <c r="W52" s="1" t="s">
        <v>52</v>
      </c>
      <c r="X52" s="1" t="s">
        <v>53</v>
      </c>
      <c r="Y52" s="1" t="s">
        <v>569</v>
      </c>
      <c r="Z52" s="1" t="s">
        <v>55</v>
      </c>
      <c r="AA52" s="1" t="s">
        <v>569</v>
      </c>
      <c r="AB52" s="1" t="s">
        <v>570</v>
      </c>
      <c r="AC52" s="1" t="s">
        <v>571</v>
      </c>
      <c r="AD52" s="1" t="s">
        <v>571</v>
      </c>
      <c r="AE52" s="1" t="s">
        <v>572</v>
      </c>
      <c r="AF52" s="1" t="s">
        <v>573</v>
      </c>
      <c r="AG52" s="1" t="s">
        <v>574</v>
      </c>
      <c r="AH52" s="1" t="s">
        <v>564</v>
      </c>
      <c r="AI52" s="1" t="s">
        <v>348</v>
      </c>
      <c r="AJ52" s="1" t="s">
        <v>349</v>
      </c>
    </row>
    <row r="53" spans="1:36" x14ac:dyDescent="0.2">
      <c r="A53" s="1" t="s">
        <v>575</v>
      </c>
      <c r="B53" s="1" t="s">
        <v>44</v>
      </c>
      <c r="C53" s="1" t="s">
        <v>44</v>
      </c>
      <c r="D53" s="1" t="s">
        <v>576</v>
      </c>
      <c r="E53" s="1" t="s">
        <v>39</v>
      </c>
      <c r="F53" s="1" t="s">
        <v>40</v>
      </c>
      <c r="G53" s="1" t="s">
        <v>4455</v>
      </c>
      <c r="H53" s="1" t="s">
        <v>575</v>
      </c>
      <c r="I53" s="1" t="s">
        <v>348</v>
      </c>
      <c r="J53" s="1" t="s">
        <v>577</v>
      </c>
      <c r="K53" s="1" t="s">
        <v>43</v>
      </c>
      <c r="L53" s="1" t="s">
        <v>578</v>
      </c>
      <c r="M53" s="1" t="s">
        <v>4506</v>
      </c>
      <c r="N53" s="1" t="s">
        <v>45</v>
      </c>
      <c r="O53" s="1" t="s">
        <v>579</v>
      </c>
      <c r="P53" s="1" t="s">
        <v>47</v>
      </c>
      <c r="Q53" s="1" t="s">
        <v>48</v>
      </c>
      <c r="R53" s="1" t="s">
        <v>49</v>
      </c>
      <c r="S53" s="1" t="s">
        <v>50</v>
      </c>
      <c r="T53" s="1" t="s">
        <v>51</v>
      </c>
      <c r="U53" s="1" t="s">
        <v>4457</v>
      </c>
      <c r="V53" s="1" t="s">
        <v>4458</v>
      </c>
      <c r="W53" s="1" t="s">
        <v>52</v>
      </c>
      <c r="X53" s="1" t="s">
        <v>53</v>
      </c>
      <c r="Y53" s="1" t="s">
        <v>580</v>
      </c>
      <c r="Z53" s="1" t="s">
        <v>55</v>
      </c>
      <c r="AA53" s="1" t="s">
        <v>44</v>
      </c>
      <c r="AB53" s="1" t="s">
        <v>44</v>
      </c>
      <c r="AC53" s="1" t="s">
        <v>581</v>
      </c>
      <c r="AD53" s="1" t="s">
        <v>581</v>
      </c>
      <c r="AE53" s="1" t="s">
        <v>582</v>
      </c>
      <c r="AF53" s="1" t="s">
        <v>583</v>
      </c>
      <c r="AG53" s="1" t="s">
        <v>584</v>
      </c>
      <c r="AH53" s="1" t="s">
        <v>575</v>
      </c>
      <c r="AI53" s="1" t="s">
        <v>348</v>
      </c>
      <c r="AJ53" s="1" t="s">
        <v>577</v>
      </c>
    </row>
    <row r="54" spans="1:36" x14ac:dyDescent="0.2">
      <c r="A54" s="1" t="s">
        <v>585</v>
      </c>
      <c r="B54" s="1" t="s">
        <v>586</v>
      </c>
      <c r="C54" s="1" t="s">
        <v>587</v>
      </c>
      <c r="D54" s="1" t="s">
        <v>588</v>
      </c>
      <c r="E54" s="1" t="s">
        <v>39</v>
      </c>
      <c r="F54" s="1" t="s">
        <v>40</v>
      </c>
      <c r="G54" s="1" t="s">
        <v>4455</v>
      </c>
      <c r="H54" s="1" t="s">
        <v>585</v>
      </c>
      <c r="I54" s="1" t="s">
        <v>589</v>
      </c>
      <c r="J54" s="1" t="s">
        <v>590</v>
      </c>
      <c r="K54" s="1" t="s">
        <v>43</v>
      </c>
      <c r="L54" s="1" t="s">
        <v>591</v>
      </c>
      <c r="M54" s="1" t="s">
        <v>4507</v>
      </c>
      <c r="N54" s="1" t="s">
        <v>45</v>
      </c>
      <c r="O54" s="1" t="s">
        <v>592</v>
      </c>
      <c r="P54" s="1" t="s">
        <v>47</v>
      </c>
      <c r="Q54" s="1" t="s">
        <v>48</v>
      </c>
      <c r="R54" s="1" t="s">
        <v>49</v>
      </c>
      <c r="S54" s="1" t="s">
        <v>50</v>
      </c>
      <c r="T54" s="1" t="s">
        <v>51</v>
      </c>
      <c r="U54" s="1" t="s">
        <v>4457</v>
      </c>
      <c r="V54" s="1" t="s">
        <v>4458</v>
      </c>
      <c r="W54" s="1" t="s">
        <v>52</v>
      </c>
      <c r="X54" s="1" t="s">
        <v>53</v>
      </c>
      <c r="Y54" s="1" t="s">
        <v>593</v>
      </c>
      <c r="Z54" s="1" t="s">
        <v>55</v>
      </c>
      <c r="AA54" s="1" t="s">
        <v>593</v>
      </c>
      <c r="AB54" s="1" t="s">
        <v>594</v>
      </c>
      <c r="AC54" s="1" t="s">
        <v>595</v>
      </c>
      <c r="AD54" s="1" t="s">
        <v>595</v>
      </c>
      <c r="AE54" s="1" t="s">
        <v>596</v>
      </c>
      <c r="AF54" s="1" t="s">
        <v>597</v>
      </c>
      <c r="AG54" s="1" t="s">
        <v>598</v>
      </c>
      <c r="AH54" s="1" t="s">
        <v>585</v>
      </c>
      <c r="AI54" s="1" t="s">
        <v>589</v>
      </c>
      <c r="AJ54" s="1" t="s">
        <v>590</v>
      </c>
    </row>
    <row r="55" spans="1:36" x14ac:dyDescent="0.2">
      <c r="A55" s="1" t="s">
        <v>599</v>
      </c>
      <c r="B55" s="1" t="s">
        <v>600</v>
      </c>
      <c r="C55" s="1" t="s">
        <v>601</v>
      </c>
      <c r="D55" s="1" t="s">
        <v>602</v>
      </c>
      <c r="E55" s="1" t="s">
        <v>39</v>
      </c>
      <c r="F55" s="1" t="s">
        <v>40</v>
      </c>
      <c r="G55" s="1" t="s">
        <v>4455</v>
      </c>
      <c r="H55" s="1" t="s">
        <v>599</v>
      </c>
      <c r="I55" s="1" t="s">
        <v>65</v>
      </c>
      <c r="J55" s="1" t="s">
        <v>603</v>
      </c>
      <c r="K55" s="1" t="s">
        <v>67</v>
      </c>
      <c r="L55" s="1" t="s">
        <v>44</v>
      </c>
      <c r="M55" s="1" t="s">
        <v>4508</v>
      </c>
      <c r="N55" s="1" t="s">
        <v>45</v>
      </c>
      <c r="O55" s="1" t="s">
        <v>604</v>
      </c>
      <c r="P55" s="1" t="s">
        <v>47</v>
      </c>
      <c r="Q55" s="1" t="s">
        <v>48</v>
      </c>
      <c r="R55" s="1" t="s">
        <v>49</v>
      </c>
      <c r="S55" s="1" t="s">
        <v>50</v>
      </c>
      <c r="T55" s="1" t="s">
        <v>51</v>
      </c>
      <c r="U55" s="1" t="s">
        <v>4457</v>
      </c>
      <c r="V55" s="1" t="s">
        <v>4458</v>
      </c>
      <c r="W55" s="1" t="s">
        <v>52</v>
      </c>
      <c r="X55" s="1" t="s">
        <v>53</v>
      </c>
      <c r="Y55" s="1" t="s">
        <v>605</v>
      </c>
      <c r="Z55" s="1" t="s">
        <v>55</v>
      </c>
      <c r="AA55" s="1" t="s">
        <v>605</v>
      </c>
      <c r="AB55" s="1" t="s">
        <v>606</v>
      </c>
      <c r="AC55" s="1" t="s">
        <v>607</v>
      </c>
      <c r="AD55" s="1" t="s">
        <v>607</v>
      </c>
      <c r="AE55" s="1" t="s">
        <v>608</v>
      </c>
      <c r="AF55" s="1" t="s">
        <v>609</v>
      </c>
      <c r="AG55" s="1" t="s">
        <v>610</v>
      </c>
      <c r="AH55" s="1" t="s">
        <v>599</v>
      </c>
      <c r="AI55" s="1" t="s">
        <v>65</v>
      </c>
      <c r="AJ55" s="1" t="s">
        <v>603</v>
      </c>
    </row>
    <row r="56" spans="1:36" x14ac:dyDescent="0.2">
      <c r="A56" s="1" t="s">
        <v>611</v>
      </c>
      <c r="B56" s="1" t="s">
        <v>612</v>
      </c>
      <c r="C56" s="1" t="s">
        <v>613</v>
      </c>
      <c r="D56" s="1" t="s">
        <v>614</v>
      </c>
      <c r="E56" s="1" t="s">
        <v>39</v>
      </c>
      <c r="F56" s="1" t="s">
        <v>40</v>
      </c>
      <c r="G56" s="1" t="s">
        <v>4455</v>
      </c>
      <c r="H56" s="1" t="s">
        <v>611</v>
      </c>
      <c r="I56" s="1" t="s">
        <v>65</v>
      </c>
      <c r="J56" s="1" t="s">
        <v>603</v>
      </c>
      <c r="K56" s="1" t="s">
        <v>67</v>
      </c>
      <c r="L56" s="1" t="s">
        <v>44</v>
      </c>
      <c r="M56" s="1" t="s">
        <v>4509</v>
      </c>
      <c r="N56" s="1" t="s">
        <v>45</v>
      </c>
      <c r="O56" s="1" t="s">
        <v>615</v>
      </c>
      <c r="P56" s="1" t="s">
        <v>47</v>
      </c>
      <c r="Q56" s="1" t="s">
        <v>48</v>
      </c>
      <c r="R56" s="1" t="s">
        <v>49</v>
      </c>
      <c r="S56" s="1" t="s">
        <v>50</v>
      </c>
      <c r="T56" s="1" t="s">
        <v>51</v>
      </c>
      <c r="U56" s="1" t="s">
        <v>4457</v>
      </c>
      <c r="V56" s="1" t="s">
        <v>4458</v>
      </c>
      <c r="W56" s="1" t="s">
        <v>52</v>
      </c>
      <c r="X56" s="1" t="s">
        <v>53</v>
      </c>
      <c r="Y56" s="1" t="s">
        <v>616</v>
      </c>
      <c r="Z56" s="1" t="s">
        <v>55</v>
      </c>
      <c r="AA56" s="1" t="s">
        <v>616</v>
      </c>
      <c r="AB56" s="1" t="s">
        <v>617</v>
      </c>
      <c r="AC56" s="1" t="s">
        <v>618</v>
      </c>
      <c r="AD56" s="1" t="s">
        <v>618</v>
      </c>
      <c r="AE56" s="1" t="s">
        <v>619</v>
      </c>
      <c r="AF56" s="1" t="s">
        <v>620</v>
      </c>
      <c r="AG56" s="1" t="s">
        <v>621</v>
      </c>
      <c r="AH56" s="1" t="s">
        <v>611</v>
      </c>
      <c r="AI56" s="1" t="s">
        <v>65</v>
      </c>
      <c r="AJ56" s="1" t="s">
        <v>603</v>
      </c>
    </row>
    <row r="57" spans="1:36" x14ac:dyDescent="0.2">
      <c r="A57" s="1" t="s">
        <v>622</v>
      </c>
      <c r="B57" s="1" t="s">
        <v>623</v>
      </c>
      <c r="C57" s="1" t="s">
        <v>624</v>
      </c>
      <c r="D57" s="1" t="s">
        <v>625</v>
      </c>
      <c r="E57" s="1" t="s">
        <v>39</v>
      </c>
      <c r="F57" s="1" t="s">
        <v>40</v>
      </c>
      <c r="G57" s="1" t="s">
        <v>4455</v>
      </c>
      <c r="H57" s="1" t="s">
        <v>622</v>
      </c>
      <c r="I57" s="1" t="s">
        <v>65</v>
      </c>
      <c r="J57" s="1" t="s">
        <v>626</v>
      </c>
      <c r="K57" s="1" t="s">
        <v>43</v>
      </c>
      <c r="L57" s="1" t="s">
        <v>44</v>
      </c>
      <c r="M57" s="1" t="s">
        <v>4510</v>
      </c>
      <c r="N57" s="1" t="s">
        <v>45</v>
      </c>
      <c r="O57" s="1" t="s">
        <v>627</v>
      </c>
      <c r="P57" s="1" t="s">
        <v>47</v>
      </c>
      <c r="Q57" s="1" t="s">
        <v>48</v>
      </c>
      <c r="R57" s="1" t="s">
        <v>49</v>
      </c>
      <c r="S57" s="1" t="s">
        <v>50</v>
      </c>
      <c r="T57" s="1" t="s">
        <v>51</v>
      </c>
      <c r="U57" s="1" t="s">
        <v>4457</v>
      </c>
      <c r="V57" s="1" t="s">
        <v>4458</v>
      </c>
      <c r="W57" s="1" t="s">
        <v>52</v>
      </c>
      <c r="X57" s="1" t="s">
        <v>53</v>
      </c>
      <c r="Y57" s="1" t="s">
        <v>628</v>
      </c>
      <c r="Z57" s="1" t="s">
        <v>55</v>
      </c>
      <c r="AA57" s="1" t="s">
        <v>628</v>
      </c>
      <c r="AB57" s="1" t="s">
        <v>629</v>
      </c>
      <c r="AC57" s="1" t="s">
        <v>630</v>
      </c>
      <c r="AD57" s="1" t="s">
        <v>630</v>
      </c>
      <c r="AE57" s="1" t="s">
        <v>631</v>
      </c>
      <c r="AF57" s="1" t="s">
        <v>632</v>
      </c>
      <c r="AG57" s="1" t="s">
        <v>633</v>
      </c>
      <c r="AH57" s="1" t="s">
        <v>622</v>
      </c>
      <c r="AI57" s="1" t="s">
        <v>65</v>
      </c>
      <c r="AJ57" s="1" t="s">
        <v>626</v>
      </c>
    </row>
    <row r="58" spans="1:36" x14ac:dyDescent="0.2">
      <c r="A58" s="1" t="s">
        <v>634</v>
      </c>
      <c r="B58" s="1" t="s">
        <v>635</v>
      </c>
      <c r="C58" s="1" t="s">
        <v>636</v>
      </c>
      <c r="D58" s="1" t="s">
        <v>637</v>
      </c>
      <c r="E58" s="1" t="s">
        <v>39</v>
      </c>
      <c r="F58" s="1" t="s">
        <v>40</v>
      </c>
      <c r="G58" s="1" t="s">
        <v>4455</v>
      </c>
      <c r="H58" s="1" t="s">
        <v>634</v>
      </c>
      <c r="I58" s="1" t="s">
        <v>79</v>
      </c>
      <c r="J58" s="1" t="s">
        <v>80</v>
      </c>
      <c r="K58" s="1" t="s">
        <v>93</v>
      </c>
      <c r="L58" s="1" t="s">
        <v>44</v>
      </c>
      <c r="M58" s="1" t="s">
        <v>4511</v>
      </c>
      <c r="N58" s="1" t="s">
        <v>45</v>
      </c>
      <c r="O58" s="1" t="s">
        <v>638</v>
      </c>
      <c r="P58" s="1" t="s">
        <v>47</v>
      </c>
      <c r="Q58" s="1" t="s">
        <v>48</v>
      </c>
      <c r="R58" s="1" t="s">
        <v>49</v>
      </c>
      <c r="S58" s="1" t="s">
        <v>50</v>
      </c>
      <c r="T58" s="1" t="s">
        <v>51</v>
      </c>
      <c r="U58" s="1" t="s">
        <v>4457</v>
      </c>
      <c r="V58" s="1" t="s">
        <v>4458</v>
      </c>
      <c r="W58" s="1" t="s">
        <v>52</v>
      </c>
      <c r="X58" s="1" t="s">
        <v>53</v>
      </c>
      <c r="Y58" s="1" t="s">
        <v>639</v>
      </c>
      <c r="Z58" s="1" t="s">
        <v>55</v>
      </c>
      <c r="AA58" s="1" t="s">
        <v>639</v>
      </c>
      <c r="AB58" s="1" t="s">
        <v>640</v>
      </c>
      <c r="AC58" s="1" t="s">
        <v>641</v>
      </c>
      <c r="AD58" s="1" t="s">
        <v>641</v>
      </c>
      <c r="AE58" s="1" t="s">
        <v>642</v>
      </c>
      <c r="AF58" s="1" t="s">
        <v>643</v>
      </c>
      <c r="AG58" s="1" t="s">
        <v>644</v>
      </c>
      <c r="AH58" s="1" t="s">
        <v>634</v>
      </c>
      <c r="AI58" s="1" t="s">
        <v>79</v>
      </c>
      <c r="AJ58" s="1" t="s">
        <v>80</v>
      </c>
    </row>
    <row r="59" spans="1:36" x14ac:dyDescent="0.2">
      <c r="A59" s="1" t="s">
        <v>645</v>
      </c>
      <c r="B59" s="1" t="s">
        <v>646</v>
      </c>
      <c r="C59" s="1" t="s">
        <v>647</v>
      </c>
      <c r="D59" s="1" t="s">
        <v>648</v>
      </c>
      <c r="E59" s="1" t="s">
        <v>39</v>
      </c>
      <c r="F59" s="1" t="s">
        <v>40</v>
      </c>
      <c r="G59" s="1" t="s">
        <v>4455</v>
      </c>
      <c r="H59" s="1" t="s">
        <v>645</v>
      </c>
      <c r="I59" s="1" t="s">
        <v>79</v>
      </c>
      <c r="J59" s="1" t="s">
        <v>80</v>
      </c>
      <c r="K59" s="1" t="s">
        <v>93</v>
      </c>
      <c r="L59" s="1" t="s">
        <v>44</v>
      </c>
      <c r="M59" s="1" t="s">
        <v>4512</v>
      </c>
      <c r="N59" s="1" t="s">
        <v>45</v>
      </c>
      <c r="O59" s="1" t="s">
        <v>649</v>
      </c>
      <c r="P59" s="1" t="s">
        <v>47</v>
      </c>
      <c r="Q59" s="1" t="s">
        <v>48</v>
      </c>
      <c r="R59" s="1" t="s">
        <v>49</v>
      </c>
      <c r="S59" s="1" t="s">
        <v>50</v>
      </c>
      <c r="T59" s="1" t="s">
        <v>51</v>
      </c>
      <c r="U59" s="1" t="s">
        <v>4457</v>
      </c>
      <c r="V59" s="1" t="s">
        <v>4458</v>
      </c>
      <c r="W59" s="1" t="s">
        <v>52</v>
      </c>
      <c r="X59" s="1" t="s">
        <v>53</v>
      </c>
      <c r="Y59" s="1" t="s">
        <v>650</v>
      </c>
      <c r="Z59" s="1" t="s">
        <v>55</v>
      </c>
      <c r="AA59" s="1" t="s">
        <v>650</v>
      </c>
      <c r="AB59" s="1" t="s">
        <v>651</v>
      </c>
      <c r="AC59" s="1" t="s">
        <v>652</v>
      </c>
      <c r="AD59" s="1" t="s">
        <v>652</v>
      </c>
      <c r="AE59" s="1" t="s">
        <v>653</v>
      </c>
      <c r="AF59" s="1" t="s">
        <v>654</v>
      </c>
      <c r="AG59" s="1" t="s">
        <v>655</v>
      </c>
      <c r="AH59" s="1" t="s">
        <v>645</v>
      </c>
      <c r="AI59" s="1" t="s">
        <v>79</v>
      </c>
      <c r="AJ59" s="1" t="s">
        <v>80</v>
      </c>
    </row>
    <row r="60" spans="1:36" x14ac:dyDescent="0.2">
      <c r="A60" s="1" t="s">
        <v>656</v>
      </c>
      <c r="B60" s="1" t="s">
        <v>657</v>
      </c>
      <c r="C60" s="1" t="s">
        <v>658</v>
      </c>
      <c r="D60" s="1" t="s">
        <v>659</v>
      </c>
      <c r="E60" s="1" t="s">
        <v>39</v>
      </c>
      <c r="F60" s="1" t="s">
        <v>40</v>
      </c>
      <c r="G60" s="1" t="s">
        <v>4455</v>
      </c>
      <c r="H60" s="1" t="s">
        <v>656</v>
      </c>
      <c r="I60" s="1" t="s">
        <v>79</v>
      </c>
      <c r="J60" s="1" t="s">
        <v>80</v>
      </c>
      <c r="K60" s="1" t="s">
        <v>93</v>
      </c>
      <c r="L60" s="1" t="s">
        <v>44</v>
      </c>
      <c r="M60" s="1" t="s">
        <v>4513</v>
      </c>
      <c r="N60" s="1" t="s">
        <v>45</v>
      </c>
      <c r="O60" s="1" t="s">
        <v>660</v>
      </c>
      <c r="P60" s="1" t="s">
        <v>47</v>
      </c>
      <c r="Q60" s="1" t="s">
        <v>48</v>
      </c>
      <c r="R60" s="1" t="s">
        <v>49</v>
      </c>
      <c r="S60" s="1" t="s">
        <v>50</v>
      </c>
      <c r="T60" s="1" t="s">
        <v>51</v>
      </c>
      <c r="U60" s="1" t="s">
        <v>4457</v>
      </c>
      <c r="V60" s="1" t="s">
        <v>4458</v>
      </c>
      <c r="W60" s="1" t="s">
        <v>52</v>
      </c>
      <c r="X60" s="1" t="s">
        <v>53</v>
      </c>
      <c r="Y60" s="1" t="s">
        <v>661</v>
      </c>
      <c r="Z60" s="1" t="s">
        <v>55</v>
      </c>
      <c r="AA60" s="1" t="s">
        <v>661</v>
      </c>
      <c r="AB60" s="1" t="s">
        <v>662</v>
      </c>
      <c r="AC60" s="1" t="s">
        <v>663</v>
      </c>
      <c r="AD60" s="1" t="s">
        <v>663</v>
      </c>
      <c r="AE60" s="1" t="s">
        <v>664</v>
      </c>
      <c r="AF60" s="1" t="s">
        <v>665</v>
      </c>
      <c r="AG60" s="1" t="s">
        <v>666</v>
      </c>
      <c r="AH60" s="1" t="s">
        <v>656</v>
      </c>
      <c r="AI60" s="1" t="s">
        <v>79</v>
      </c>
      <c r="AJ60" s="1" t="s">
        <v>80</v>
      </c>
    </row>
    <row r="61" spans="1:36" x14ac:dyDescent="0.2">
      <c r="A61" s="1" t="s">
        <v>667</v>
      </c>
      <c r="B61" s="1" t="s">
        <v>668</v>
      </c>
      <c r="C61" s="1" t="s">
        <v>669</v>
      </c>
      <c r="D61" s="1" t="s">
        <v>670</v>
      </c>
      <c r="E61" s="1" t="s">
        <v>39</v>
      </c>
      <c r="F61" s="1" t="s">
        <v>40</v>
      </c>
      <c r="G61" s="1" t="s">
        <v>4455</v>
      </c>
      <c r="H61" s="1" t="s">
        <v>667</v>
      </c>
      <c r="I61" s="1" t="s">
        <v>65</v>
      </c>
      <c r="J61" s="1" t="s">
        <v>603</v>
      </c>
      <c r="K61" s="1" t="s">
        <v>67</v>
      </c>
      <c r="L61" s="1" t="s">
        <v>44</v>
      </c>
      <c r="M61" s="1" t="s">
        <v>4514</v>
      </c>
      <c r="N61" s="1" t="s">
        <v>45</v>
      </c>
      <c r="O61" s="1" t="s">
        <v>671</v>
      </c>
      <c r="P61" s="1" t="s">
        <v>47</v>
      </c>
      <c r="Q61" s="1" t="s">
        <v>48</v>
      </c>
      <c r="R61" s="1" t="s">
        <v>49</v>
      </c>
      <c r="S61" s="1" t="s">
        <v>50</v>
      </c>
      <c r="T61" s="1" t="s">
        <v>51</v>
      </c>
      <c r="U61" s="1" t="s">
        <v>4457</v>
      </c>
      <c r="V61" s="1" t="s">
        <v>4458</v>
      </c>
      <c r="W61" s="1" t="s">
        <v>52</v>
      </c>
      <c r="X61" s="1" t="s">
        <v>53</v>
      </c>
      <c r="Y61" s="1" t="s">
        <v>672</v>
      </c>
      <c r="Z61" s="1" t="s">
        <v>55</v>
      </c>
      <c r="AA61" s="1" t="s">
        <v>672</v>
      </c>
      <c r="AB61" s="1" t="s">
        <v>673</v>
      </c>
      <c r="AC61" s="1" t="s">
        <v>674</v>
      </c>
      <c r="AD61" s="1" t="s">
        <v>674</v>
      </c>
      <c r="AE61" s="1" t="s">
        <v>675</v>
      </c>
      <c r="AF61" s="1" t="s">
        <v>676</v>
      </c>
      <c r="AG61" s="1" t="s">
        <v>677</v>
      </c>
      <c r="AH61" s="1" t="s">
        <v>667</v>
      </c>
      <c r="AI61" s="1" t="s">
        <v>65</v>
      </c>
      <c r="AJ61" s="1" t="s">
        <v>603</v>
      </c>
    </row>
    <row r="62" spans="1:36" x14ac:dyDescent="0.2">
      <c r="A62" s="1" t="s">
        <v>678</v>
      </c>
      <c r="B62" s="1" t="s">
        <v>44</v>
      </c>
      <c r="C62" s="1" t="s">
        <v>44</v>
      </c>
      <c r="D62" s="1" t="s">
        <v>679</v>
      </c>
      <c r="E62" s="1" t="s">
        <v>39</v>
      </c>
      <c r="F62" s="1" t="s">
        <v>40</v>
      </c>
      <c r="G62" s="1" t="s">
        <v>4455</v>
      </c>
      <c r="H62" s="1" t="s">
        <v>678</v>
      </c>
      <c r="I62" s="1" t="s">
        <v>148</v>
      </c>
      <c r="J62" s="1" t="s">
        <v>680</v>
      </c>
      <c r="K62" s="1" t="s">
        <v>93</v>
      </c>
      <c r="L62" s="1" t="s">
        <v>44</v>
      </c>
      <c r="M62" s="1" t="s">
        <v>4515</v>
      </c>
      <c r="N62" s="1" t="s">
        <v>45</v>
      </c>
      <c r="O62" s="1" t="s">
        <v>681</v>
      </c>
      <c r="P62" s="1" t="s">
        <v>47</v>
      </c>
      <c r="Q62" s="1" t="s">
        <v>48</v>
      </c>
      <c r="R62" s="1" t="s">
        <v>49</v>
      </c>
      <c r="S62" s="1" t="s">
        <v>50</v>
      </c>
      <c r="T62" s="1" t="s">
        <v>51</v>
      </c>
      <c r="U62" s="1" t="s">
        <v>4457</v>
      </c>
      <c r="V62" s="1" t="s">
        <v>4458</v>
      </c>
      <c r="W62" s="1" t="s">
        <v>52</v>
      </c>
      <c r="X62" s="1" t="s">
        <v>53</v>
      </c>
      <c r="Y62" s="1" t="s">
        <v>682</v>
      </c>
      <c r="Z62" s="1" t="s">
        <v>55</v>
      </c>
      <c r="AA62" s="1" t="s">
        <v>44</v>
      </c>
      <c r="AB62" s="1" t="s">
        <v>44</v>
      </c>
      <c r="AC62" s="1" t="s">
        <v>683</v>
      </c>
      <c r="AD62" s="1" t="s">
        <v>683</v>
      </c>
      <c r="AE62" s="1" t="s">
        <v>684</v>
      </c>
      <c r="AF62" s="1" t="s">
        <v>685</v>
      </c>
      <c r="AG62" s="1" t="s">
        <v>686</v>
      </c>
      <c r="AH62" s="1" t="s">
        <v>678</v>
      </c>
      <c r="AI62" s="1" t="s">
        <v>148</v>
      </c>
      <c r="AJ62" s="1" t="s">
        <v>680</v>
      </c>
    </row>
    <row r="63" spans="1:36" x14ac:dyDescent="0.2">
      <c r="A63" s="1" t="s">
        <v>687</v>
      </c>
      <c r="B63" s="1" t="s">
        <v>44</v>
      </c>
      <c r="C63" s="1" t="s">
        <v>44</v>
      </c>
      <c r="D63" s="1" t="s">
        <v>688</v>
      </c>
      <c r="E63" s="1" t="s">
        <v>39</v>
      </c>
      <c r="F63" s="1" t="s">
        <v>40</v>
      </c>
      <c r="G63" s="1" t="s">
        <v>4455</v>
      </c>
      <c r="H63" s="1" t="s">
        <v>687</v>
      </c>
      <c r="I63" s="1" t="s">
        <v>148</v>
      </c>
      <c r="J63" s="1" t="s">
        <v>238</v>
      </c>
      <c r="K63" s="1" t="s">
        <v>93</v>
      </c>
      <c r="L63" s="1" t="s">
        <v>44</v>
      </c>
      <c r="M63" s="1" t="s">
        <v>4516</v>
      </c>
      <c r="N63" s="1" t="s">
        <v>45</v>
      </c>
      <c r="O63" s="1" t="s">
        <v>689</v>
      </c>
      <c r="P63" s="1" t="s">
        <v>47</v>
      </c>
      <c r="Q63" s="1" t="s">
        <v>48</v>
      </c>
      <c r="R63" s="1" t="s">
        <v>49</v>
      </c>
      <c r="S63" s="1" t="s">
        <v>50</v>
      </c>
      <c r="T63" s="1" t="s">
        <v>51</v>
      </c>
      <c r="U63" s="1" t="s">
        <v>4457</v>
      </c>
      <c r="V63" s="1" t="s">
        <v>4458</v>
      </c>
      <c r="W63" s="1" t="s">
        <v>52</v>
      </c>
      <c r="X63" s="1" t="s">
        <v>53</v>
      </c>
      <c r="Y63" s="1" t="s">
        <v>690</v>
      </c>
      <c r="Z63" s="1" t="s">
        <v>55</v>
      </c>
      <c r="AA63" s="1" t="s">
        <v>44</v>
      </c>
      <c r="AB63" s="1" t="s">
        <v>44</v>
      </c>
      <c r="AC63" s="1" t="s">
        <v>691</v>
      </c>
      <c r="AD63" s="1" t="s">
        <v>691</v>
      </c>
      <c r="AE63" s="1" t="s">
        <v>692</v>
      </c>
      <c r="AF63" s="1" t="s">
        <v>693</v>
      </c>
      <c r="AG63" s="1" t="s">
        <v>694</v>
      </c>
      <c r="AH63" s="1" t="s">
        <v>687</v>
      </c>
      <c r="AI63" s="1" t="s">
        <v>148</v>
      </c>
      <c r="AJ63" s="1" t="s">
        <v>238</v>
      </c>
    </row>
    <row r="64" spans="1:36" x14ac:dyDescent="0.2">
      <c r="A64" s="1" t="s">
        <v>695</v>
      </c>
      <c r="B64" s="1" t="s">
        <v>696</v>
      </c>
      <c r="C64" s="1" t="s">
        <v>697</v>
      </c>
      <c r="D64" s="1" t="s">
        <v>698</v>
      </c>
      <c r="E64" s="1" t="s">
        <v>39</v>
      </c>
      <c r="F64" s="1" t="s">
        <v>40</v>
      </c>
      <c r="G64" s="1" t="s">
        <v>4455</v>
      </c>
      <c r="H64" s="1" t="s">
        <v>695</v>
      </c>
      <c r="I64" s="1" t="s">
        <v>41</v>
      </c>
      <c r="J64" s="1" t="s">
        <v>699</v>
      </c>
      <c r="K64" s="1" t="s">
        <v>67</v>
      </c>
      <c r="L64" s="1" t="s">
        <v>44</v>
      </c>
      <c r="M64" s="1" t="s">
        <v>4517</v>
      </c>
      <c r="N64" s="1" t="s">
        <v>45</v>
      </c>
      <c r="O64" s="1" t="s">
        <v>700</v>
      </c>
      <c r="P64" s="1" t="s">
        <v>47</v>
      </c>
      <c r="Q64" s="1" t="s">
        <v>48</v>
      </c>
      <c r="R64" s="1" t="s">
        <v>49</v>
      </c>
      <c r="S64" s="1" t="s">
        <v>50</v>
      </c>
      <c r="T64" s="1" t="s">
        <v>51</v>
      </c>
      <c r="U64" s="1" t="s">
        <v>4457</v>
      </c>
      <c r="V64" s="1" t="s">
        <v>4458</v>
      </c>
      <c r="W64" s="1" t="s">
        <v>52</v>
      </c>
      <c r="X64" s="1" t="s">
        <v>53</v>
      </c>
      <c r="Y64" s="1" t="s">
        <v>701</v>
      </c>
      <c r="Z64" s="1" t="s">
        <v>55</v>
      </c>
      <c r="AA64" s="1" t="s">
        <v>701</v>
      </c>
      <c r="AB64" s="1" t="s">
        <v>702</v>
      </c>
      <c r="AC64" s="1" t="s">
        <v>703</v>
      </c>
      <c r="AD64" s="1" t="s">
        <v>703</v>
      </c>
      <c r="AE64" s="1" t="s">
        <v>704</v>
      </c>
      <c r="AF64" s="1" t="s">
        <v>705</v>
      </c>
      <c r="AG64" s="1" t="s">
        <v>706</v>
      </c>
      <c r="AH64" s="1" t="s">
        <v>695</v>
      </c>
      <c r="AI64" s="1" t="s">
        <v>41</v>
      </c>
      <c r="AJ64" s="1" t="s">
        <v>699</v>
      </c>
    </row>
    <row r="65" spans="1:36" x14ac:dyDescent="0.2">
      <c r="A65" s="1" t="s">
        <v>707</v>
      </c>
      <c r="B65" s="1" t="s">
        <v>44</v>
      </c>
      <c r="C65" s="1" t="s">
        <v>44</v>
      </c>
      <c r="D65" s="1" t="s">
        <v>708</v>
      </c>
      <c r="E65" s="1" t="s">
        <v>39</v>
      </c>
      <c r="F65" s="1" t="s">
        <v>40</v>
      </c>
      <c r="G65" s="1" t="s">
        <v>4455</v>
      </c>
      <c r="H65" s="1" t="s">
        <v>707</v>
      </c>
      <c r="I65" s="1" t="s">
        <v>148</v>
      </c>
      <c r="J65" s="1" t="s">
        <v>238</v>
      </c>
      <c r="K65" s="1" t="s">
        <v>93</v>
      </c>
      <c r="L65" s="1" t="s">
        <v>44</v>
      </c>
      <c r="M65" s="1" t="s">
        <v>4518</v>
      </c>
      <c r="N65" s="1" t="s">
        <v>45</v>
      </c>
      <c r="O65" s="1" t="s">
        <v>709</v>
      </c>
      <c r="P65" s="1" t="s">
        <v>47</v>
      </c>
      <c r="Q65" s="1" t="s">
        <v>48</v>
      </c>
      <c r="R65" s="1" t="s">
        <v>49</v>
      </c>
      <c r="S65" s="1" t="s">
        <v>50</v>
      </c>
      <c r="T65" s="1" t="s">
        <v>51</v>
      </c>
      <c r="U65" s="1" t="s">
        <v>4457</v>
      </c>
      <c r="V65" s="1" t="s">
        <v>4458</v>
      </c>
      <c r="W65" s="1" t="s">
        <v>52</v>
      </c>
      <c r="X65" s="1" t="s">
        <v>53</v>
      </c>
      <c r="Y65" s="1" t="s">
        <v>710</v>
      </c>
      <c r="Z65" s="1" t="s">
        <v>55</v>
      </c>
      <c r="AA65" s="1" t="s">
        <v>44</v>
      </c>
      <c r="AB65" s="1" t="s">
        <v>44</v>
      </c>
      <c r="AC65" s="1" t="s">
        <v>711</v>
      </c>
      <c r="AD65" s="1" t="s">
        <v>711</v>
      </c>
      <c r="AE65" s="1" t="s">
        <v>712</v>
      </c>
      <c r="AF65" s="1" t="s">
        <v>713</v>
      </c>
      <c r="AG65" s="1" t="s">
        <v>714</v>
      </c>
      <c r="AH65" s="1" t="s">
        <v>707</v>
      </c>
      <c r="AI65" s="1" t="s">
        <v>148</v>
      </c>
      <c r="AJ65" s="1" t="s">
        <v>238</v>
      </c>
    </row>
    <row r="66" spans="1:36" x14ac:dyDescent="0.2">
      <c r="A66" s="1" t="s">
        <v>715</v>
      </c>
      <c r="B66" s="1" t="s">
        <v>44</v>
      </c>
      <c r="C66" s="1" t="s">
        <v>44</v>
      </c>
      <c r="D66" s="1" t="s">
        <v>716</v>
      </c>
      <c r="E66" s="1" t="s">
        <v>39</v>
      </c>
      <c r="F66" s="1" t="s">
        <v>40</v>
      </c>
      <c r="G66" s="1" t="s">
        <v>4455</v>
      </c>
      <c r="H66" s="1" t="s">
        <v>715</v>
      </c>
      <c r="I66" s="1" t="s">
        <v>148</v>
      </c>
      <c r="J66" s="1" t="s">
        <v>445</v>
      </c>
      <c r="K66" s="1" t="s">
        <v>93</v>
      </c>
      <c r="L66" s="1" t="s">
        <v>44</v>
      </c>
      <c r="M66" s="1" t="s">
        <v>4519</v>
      </c>
      <c r="N66" s="1" t="s">
        <v>45</v>
      </c>
      <c r="O66" s="1" t="s">
        <v>717</v>
      </c>
      <c r="P66" s="1" t="s">
        <v>47</v>
      </c>
      <c r="Q66" s="1" t="s">
        <v>48</v>
      </c>
      <c r="R66" s="1" t="s">
        <v>49</v>
      </c>
      <c r="S66" s="1" t="s">
        <v>50</v>
      </c>
      <c r="T66" s="1" t="s">
        <v>51</v>
      </c>
      <c r="U66" s="1" t="s">
        <v>4457</v>
      </c>
      <c r="V66" s="1" t="s">
        <v>4458</v>
      </c>
      <c r="W66" s="1" t="s">
        <v>52</v>
      </c>
      <c r="X66" s="1" t="s">
        <v>53</v>
      </c>
      <c r="Y66" s="1" t="s">
        <v>718</v>
      </c>
      <c r="Z66" s="1" t="s">
        <v>55</v>
      </c>
      <c r="AA66" s="1" t="s">
        <v>44</v>
      </c>
      <c r="AB66" s="1" t="s">
        <v>44</v>
      </c>
      <c r="AC66" s="1" t="s">
        <v>719</v>
      </c>
      <c r="AD66" s="1" t="s">
        <v>719</v>
      </c>
      <c r="AE66" s="1" t="s">
        <v>720</v>
      </c>
      <c r="AF66" s="1" t="s">
        <v>721</v>
      </c>
      <c r="AG66" s="1" t="s">
        <v>722</v>
      </c>
      <c r="AH66" s="1" t="s">
        <v>715</v>
      </c>
      <c r="AI66" s="1" t="s">
        <v>148</v>
      </c>
      <c r="AJ66" s="1" t="s">
        <v>445</v>
      </c>
    </row>
    <row r="67" spans="1:36" x14ac:dyDescent="0.2">
      <c r="A67" s="1" t="s">
        <v>723</v>
      </c>
      <c r="B67" s="1" t="s">
        <v>44</v>
      </c>
      <c r="C67" s="1" t="s">
        <v>44</v>
      </c>
      <c r="D67" s="1" t="s">
        <v>724</v>
      </c>
      <c r="E67" s="1" t="s">
        <v>39</v>
      </c>
      <c r="F67" s="1" t="s">
        <v>40</v>
      </c>
      <c r="G67" s="1" t="s">
        <v>4455</v>
      </c>
      <c r="H67" s="1" t="s">
        <v>723</v>
      </c>
      <c r="I67" s="1" t="s">
        <v>263</v>
      </c>
      <c r="J67" s="1" t="s">
        <v>272</v>
      </c>
      <c r="K67" s="1" t="s">
        <v>67</v>
      </c>
      <c r="L67" s="1" t="s">
        <v>44</v>
      </c>
      <c r="M67" s="1" t="s">
        <v>4520</v>
      </c>
      <c r="N67" s="1" t="s">
        <v>45</v>
      </c>
      <c r="O67" s="1" t="s">
        <v>725</v>
      </c>
      <c r="P67" s="1" t="s">
        <v>47</v>
      </c>
      <c r="Q67" s="1" t="s">
        <v>48</v>
      </c>
      <c r="R67" s="1" t="s">
        <v>49</v>
      </c>
      <c r="S67" s="1" t="s">
        <v>50</v>
      </c>
      <c r="T67" s="1" t="s">
        <v>51</v>
      </c>
      <c r="U67" s="1" t="s">
        <v>4457</v>
      </c>
      <c r="V67" s="1" t="s">
        <v>4458</v>
      </c>
      <c r="W67" s="1" t="s">
        <v>52</v>
      </c>
      <c r="X67" s="1" t="s">
        <v>53</v>
      </c>
      <c r="Y67" s="1" t="s">
        <v>726</v>
      </c>
      <c r="Z67" s="1" t="s">
        <v>55</v>
      </c>
      <c r="AA67" s="1" t="s">
        <v>44</v>
      </c>
      <c r="AB67" s="1" t="s">
        <v>44</v>
      </c>
      <c r="AC67" s="1" t="s">
        <v>727</v>
      </c>
      <c r="AD67" s="1" t="s">
        <v>727</v>
      </c>
      <c r="AE67" s="1" t="s">
        <v>728</v>
      </c>
      <c r="AF67" s="1" t="s">
        <v>729</v>
      </c>
      <c r="AG67" s="1" t="s">
        <v>730</v>
      </c>
      <c r="AH67" s="1" t="s">
        <v>723</v>
      </c>
      <c r="AI67" s="1" t="s">
        <v>263</v>
      </c>
      <c r="AJ67" s="1" t="s">
        <v>272</v>
      </c>
    </row>
    <row r="68" spans="1:36" x14ac:dyDescent="0.2">
      <c r="A68" s="1" t="s">
        <v>731</v>
      </c>
      <c r="B68" s="1" t="s">
        <v>44</v>
      </c>
      <c r="C68" s="1" t="s">
        <v>44</v>
      </c>
      <c r="D68" s="1" t="s">
        <v>732</v>
      </c>
      <c r="E68" s="1" t="s">
        <v>39</v>
      </c>
      <c r="F68" s="1" t="s">
        <v>40</v>
      </c>
      <c r="G68" s="1" t="s">
        <v>4455</v>
      </c>
      <c r="H68" s="1" t="s">
        <v>731</v>
      </c>
      <c r="I68" s="1" t="s">
        <v>263</v>
      </c>
      <c r="J68" s="1" t="s">
        <v>272</v>
      </c>
      <c r="K68" s="1" t="s">
        <v>67</v>
      </c>
      <c r="L68" s="1" t="s">
        <v>44</v>
      </c>
      <c r="M68" s="1" t="s">
        <v>4521</v>
      </c>
      <c r="N68" s="1" t="s">
        <v>45</v>
      </c>
      <c r="O68" s="1" t="s">
        <v>733</v>
      </c>
      <c r="P68" s="1" t="s">
        <v>47</v>
      </c>
      <c r="Q68" s="1" t="s">
        <v>48</v>
      </c>
      <c r="R68" s="1" t="s">
        <v>49</v>
      </c>
      <c r="S68" s="1" t="s">
        <v>50</v>
      </c>
      <c r="T68" s="1" t="s">
        <v>51</v>
      </c>
      <c r="U68" s="1" t="s">
        <v>4457</v>
      </c>
      <c r="V68" s="1" t="s">
        <v>4458</v>
      </c>
      <c r="W68" s="1" t="s">
        <v>52</v>
      </c>
      <c r="X68" s="1" t="s">
        <v>53</v>
      </c>
      <c r="Y68" s="1" t="s">
        <v>734</v>
      </c>
      <c r="Z68" s="1" t="s">
        <v>55</v>
      </c>
      <c r="AA68" s="1" t="s">
        <v>44</v>
      </c>
      <c r="AB68" s="1" t="s">
        <v>44</v>
      </c>
      <c r="AC68" s="1" t="s">
        <v>735</v>
      </c>
      <c r="AD68" s="1" t="s">
        <v>735</v>
      </c>
      <c r="AE68" s="1" t="s">
        <v>736</v>
      </c>
      <c r="AF68" s="1" t="s">
        <v>737</v>
      </c>
      <c r="AG68" s="1" t="s">
        <v>738</v>
      </c>
      <c r="AH68" s="1" t="s">
        <v>731</v>
      </c>
      <c r="AI68" s="1" t="s">
        <v>263</v>
      </c>
      <c r="AJ68" s="1" t="s">
        <v>272</v>
      </c>
    </row>
    <row r="69" spans="1:36" x14ac:dyDescent="0.2">
      <c r="A69" s="1" t="s">
        <v>739</v>
      </c>
      <c r="B69" s="1" t="s">
        <v>44</v>
      </c>
      <c r="C69" s="1" t="s">
        <v>44</v>
      </c>
      <c r="D69" s="1" t="s">
        <v>740</v>
      </c>
      <c r="E69" s="1" t="s">
        <v>39</v>
      </c>
      <c r="F69" s="1" t="s">
        <v>40</v>
      </c>
      <c r="G69" s="1" t="s">
        <v>4455</v>
      </c>
      <c r="H69" s="1" t="s">
        <v>739</v>
      </c>
      <c r="I69" s="1" t="s">
        <v>263</v>
      </c>
      <c r="J69" s="1" t="s">
        <v>741</v>
      </c>
      <c r="K69" s="1" t="s">
        <v>67</v>
      </c>
      <c r="L69" s="1" t="s">
        <v>44</v>
      </c>
      <c r="M69" s="1" t="s">
        <v>4522</v>
      </c>
      <c r="N69" s="1" t="s">
        <v>45</v>
      </c>
      <c r="O69" s="1" t="s">
        <v>742</v>
      </c>
      <c r="P69" s="1" t="s">
        <v>47</v>
      </c>
      <c r="Q69" s="1" t="s">
        <v>48</v>
      </c>
      <c r="R69" s="1" t="s">
        <v>49</v>
      </c>
      <c r="S69" s="1" t="s">
        <v>50</v>
      </c>
      <c r="T69" s="1" t="s">
        <v>51</v>
      </c>
      <c r="U69" s="1" t="s">
        <v>4457</v>
      </c>
      <c r="V69" s="1" t="s">
        <v>4458</v>
      </c>
      <c r="W69" s="1" t="s">
        <v>52</v>
      </c>
      <c r="X69" s="1" t="s">
        <v>53</v>
      </c>
      <c r="Y69" s="1" t="s">
        <v>743</v>
      </c>
      <c r="Z69" s="1" t="s">
        <v>55</v>
      </c>
      <c r="AA69" s="1" t="s">
        <v>44</v>
      </c>
      <c r="AB69" s="1" t="s">
        <v>44</v>
      </c>
      <c r="AC69" s="1" t="s">
        <v>744</v>
      </c>
      <c r="AD69" s="1" t="s">
        <v>744</v>
      </c>
      <c r="AE69" s="1" t="s">
        <v>745</v>
      </c>
      <c r="AF69" s="1" t="s">
        <v>746</v>
      </c>
      <c r="AG69" s="1" t="s">
        <v>747</v>
      </c>
      <c r="AH69" s="1" t="s">
        <v>739</v>
      </c>
      <c r="AI69" s="1" t="s">
        <v>263</v>
      </c>
      <c r="AJ69" s="1" t="s">
        <v>741</v>
      </c>
    </row>
    <row r="70" spans="1:36" x14ac:dyDescent="0.2">
      <c r="A70" s="1" t="s">
        <v>748</v>
      </c>
      <c r="B70" s="1" t="s">
        <v>44</v>
      </c>
      <c r="C70" s="1" t="s">
        <v>44</v>
      </c>
      <c r="D70" s="1" t="s">
        <v>749</v>
      </c>
      <c r="E70" s="1" t="s">
        <v>39</v>
      </c>
      <c r="F70" s="1" t="s">
        <v>40</v>
      </c>
      <c r="G70" s="1" t="s">
        <v>4455</v>
      </c>
      <c r="H70" s="1" t="s">
        <v>748</v>
      </c>
      <c r="I70" s="1" t="s">
        <v>263</v>
      </c>
      <c r="J70" s="1" t="s">
        <v>272</v>
      </c>
      <c r="K70" s="1" t="s">
        <v>67</v>
      </c>
      <c r="L70" s="1" t="s">
        <v>44</v>
      </c>
      <c r="M70" s="1" t="s">
        <v>4523</v>
      </c>
      <c r="N70" s="1" t="s">
        <v>45</v>
      </c>
      <c r="O70" s="1" t="s">
        <v>750</v>
      </c>
      <c r="P70" s="1" t="s">
        <v>47</v>
      </c>
      <c r="Q70" s="1" t="s">
        <v>48</v>
      </c>
      <c r="R70" s="1" t="s">
        <v>49</v>
      </c>
      <c r="S70" s="1" t="s">
        <v>50</v>
      </c>
      <c r="T70" s="1" t="s">
        <v>51</v>
      </c>
      <c r="U70" s="1" t="s">
        <v>4457</v>
      </c>
      <c r="V70" s="1" t="s">
        <v>4458</v>
      </c>
      <c r="W70" s="1" t="s">
        <v>52</v>
      </c>
      <c r="X70" s="1" t="s">
        <v>53</v>
      </c>
      <c r="Y70" s="1" t="s">
        <v>751</v>
      </c>
      <c r="Z70" s="1" t="s">
        <v>55</v>
      </c>
      <c r="AA70" s="1" t="s">
        <v>44</v>
      </c>
      <c r="AB70" s="1" t="s">
        <v>44</v>
      </c>
      <c r="AC70" s="1" t="s">
        <v>752</v>
      </c>
      <c r="AD70" s="1" t="s">
        <v>752</v>
      </c>
      <c r="AE70" s="1" t="s">
        <v>753</v>
      </c>
      <c r="AF70" s="1" t="s">
        <v>754</v>
      </c>
      <c r="AG70" s="1" t="s">
        <v>755</v>
      </c>
      <c r="AH70" s="1" t="s">
        <v>748</v>
      </c>
      <c r="AI70" s="1" t="s">
        <v>263</v>
      </c>
      <c r="AJ70" s="1" t="s">
        <v>272</v>
      </c>
    </row>
    <row r="71" spans="1:36" x14ac:dyDescent="0.2">
      <c r="A71" s="1" t="s">
        <v>756</v>
      </c>
      <c r="B71" s="1" t="s">
        <v>44</v>
      </c>
      <c r="C71" s="1" t="s">
        <v>44</v>
      </c>
      <c r="D71" s="1" t="s">
        <v>757</v>
      </c>
      <c r="E71" s="1" t="s">
        <v>39</v>
      </c>
      <c r="F71" s="1" t="s">
        <v>40</v>
      </c>
      <c r="G71" s="1" t="s">
        <v>4455</v>
      </c>
      <c r="H71" s="1" t="s">
        <v>756</v>
      </c>
      <c r="I71" s="1" t="s">
        <v>263</v>
      </c>
      <c r="J71" s="1" t="s">
        <v>272</v>
      </c>
      <c r="K71" s="1" t="s">
        <v>67</v>
      </c>
      <c r="L71" s="1" t="s">
        <v>44</v>
      </c>
      <c r="M71" s="1" t="s">
        <v>4524</v>
      </c>
      <c r="N71" s="1" t="s">
        <v>45</v>
      </c>
      <c r="O71" s="1" t="s">
        <v>758</v>
      </c>
      <c r="P71" s="1" t="s">
        <v>47</v>
      </c>
      <c r="Q71" s="1" t="s">
        <v>48</v>
      </c>
      <c r="R71" s="1" t="s">
        <v>49</v>
      </c>
      <c r="S71" s="1" t="s">
        <v>50</v>
      </c>
      <c r="T71" s="1" t="s">
        <v>51</v>
      </c>
      <c r="U71" s="1" t="s">
        <v>4457</v>
      </c>
      <c r="V71" s="1" t="s">
        <v>4458</v>
      </c>
      <c r="W71" s="1" t="s">
        <v>52</v>
      </c>
      <c r="X71" s="1" t="s">
        <v>53</v>
      </c>
      <c r="Y71" s="1" t="s">
        <v>759</v>
      </c>
      <c r="Z71" s="1" t="s">
        <v>55</v>
      </c>
      <c r="AA71" s="1" t="s">
        <v>44</v>
      </c>
      <c r="AB71" s="1" t="s">
        <v>44</v>
      </c>
      <c r="AC71" s="1" t="s">
        <v>760</v>
      </c>
      <c r="AD71" s="1" t="s">
        <v>760</v>
      </c>
      <c r="AE71" s="1" t="s">
        <v>761</v>
      </c>
      <c r="AF71" s="1" t="s">
        <v>762</v>
      </c>
      <c r="AG71" s="1" t="s">
        <v>763</v>
      </c>
      <c r="AH71" s="1" t="s">
        <v>756</v>
      </c>
      <c r="AI71" s="1" t="s">
        <v>263</v>
      </c>
      <c r="AJ71" s="1" t="s">
        <v>272</v>
      </c>
    </row>
    <row r="72" spans="1:36" x14ac:dyDescent="0.2">
      <c r="A72" s="1" t="s">
        <v>764</v>
      </c>
      <c r="B72" s="1" t="s">
        <v>44</v>
      </c>
      <c r="C72" s="1" t="s">
        <v>44</v>
      </c>
      <c r="D72" s="1" t="s">
        <v>765</v>
      </c>
      <c r="E72" s="1" t="s">
        <v>39</v>
      </c>
      <c r="F72" s="1" t="s">
        <v>40</v>
      </c>
      <c r="G72" s="1" t="s">
        <v>4455</v>
      </c>
      <c r="H72" s="1" t="s">
        <v>764</v>
      </c>
      <c r="I72" s="1" t="s">
        <v>263</v>
      </c>
      <c r="J72" s="1" t="s">
        <v>741</v>
      </c>
      <c r="K72" s="1" t="s">
        <v>67</v>
      </c>
      <c r="L72" s="1" t="s">
        <v>44</v>
      </c>
      <c r="M72" s="1" t="s">
        <v>4525</v>
      </c>
      <c r="N72" s="1" t="s">
        <v>45</v>
      </c>
      <c r="O72" s="1" t="s">
        <v>766</v>
      </c>
      <c r="P72" s="1" t="s">
        <v>47</v>
      </c>
      <c r="Q72" s="1" t="s">
        <v>48</v>
      </c>
      <c r="R72" s="1" t="s">
        <v>49</v>
      </c>
      <c r="S72" s="1" t="s">
        <v>50</v>
      </c>
      <c r="T72" s="1" t="s">
        <v>51</v>
      </c>
      <c r="U72" s="1" t="s">
        <v>4457</v>
      </c>
      <c r="V72" s="1" t="s">
        <v>4458</v>
      </c>
      <c r="W72" s="1" t="s">
        <v>52</v>
      </c>
      <c r="X72" s="1" t="s">
        <v>53</v>
      </c>
      <c r="Y72" s="1" t="s">
        <v>767</v>
      </c>
      <c r="Z72" s="1" t="s">
        <v>55</v>
      </c>
      <c r="AA72" s="1" t="s">
        <v>44</v>
      </c>
      <c r="AB72" s="1" t="s">
        <v>44</v>
      </c>
      <c r="AC72" s="1" t="s">
        <v>768</v>
      </c>
      <c r="AD72" s="1" t="s">
        <v>768</v>
      </c>
      <c r="AE72" s="1" t="s">
        <v>769</v>
      </c>
      <c r="AF72" s="1" t="s">
        <v>770</v>
      </c>
      <c r="AG72" s="1" t="s">
        <v>771</v>
      </c>
      <c r="AH72" s="1" t="s">
        <v>764</v>
      </c>
      <c r="AI72" s="1" t="s">
        <v>263</v>
      </c>
      <c r="AJ72" s="1" t="s">
        <v>741</v>
      </c>
    </row>
    <row r="73" spans="1:36" x14ac:dyDescent="0.2">
      <c r="A73" s="1" t="s">
        <v>772</v>
      </c>
      <c r="B73" s="1" t="s">
        <v>44</v>
      </c>
      <c r="C73" s="1" t="s">
        <v>44</v>
      </c>
      <c r="D73" s="1" t="s">
        <v>773</v>
      </c>
      <c r="E73" s="1" t="s">
        <v>39</v>
      </c>
      <c r="F73" s="1" t="s">
        <v>40</v>
      </c>
      <c r="G73" s="1" t="s">
        <v>4455</v>
      </c>
      <c r="H73" s="1" t="s">
        <v>772</v>
      </c>
      <c r="I73" s="1" t="s">
        <v>263</v>
      </c>
      <c r="J73" s="1" t="s">
        <v>272</v>
      </c>
      <c r="K73" s="1" t="s">
        <v>67</v>
      </c>
      <c r="L73" s="1" t="s">
        <v>44</v>
      </c>
      <c r="M73" s="1" t="s">
        <v>4526</v>
      </c>
      <c r="N73" s="1" t="s">
        <v>45</v>
      </c>
      <c r="O73" s="1" t="s">
        <v>774</v>
      </c>
      <c r="P73" s="1" t="s">
        <v>47</v>
      </c>
      <c r="Q73" s="1" t="s">
        <v>48</v>
      </c>
      <c r="R73" s="1" t="s">
        <v>49</v>
      </c>
      <c r="S73" s="1" t="s">
        <v>50</v>
      </c>
      <c r="T73" s="1" t="s">
        <v>51</v>
      </c>
      <c r="U73" s="1" t="s">
        <v>4457</v>
      </c>
      <c r="V73" s="1" t="s">
        <v>4458</v>
      </c>
      <c r="W73" s="1" t="s">
        <v>52</v>
      </c>
      <c r="X73" s="1" t="s">
        <v>53</v>
      </c>
      <c r="Y73" s="1" t="s">
        <v>775</v>
      </c>
      <c r="Z73" s="1" t="s">
        <v>55</v>
      </c>
      <c r="AA73" s="1" t="s">
        <v>44</v>
      </c>
      <c r="AB73" s="1" t="s">
        <v>44</v>
      </c>
      <c r="AC73" s="1" t="s">
        <v>776</v>
      </c>
      <c r="AD73" s="1" t="s">
        <v>776</v>
      </c>
      <c r="AE73" s="1" t="s">
        <v>777</v>
      </c>
      <c r="AF73" s="1" t="s">
        <v>778</v>
      </c>
      <c r="AG73" s="1" t="s">
        <v>779</v>
      </c>
      <c r="AH73" s="1" t="s">
        <v>772</v>
      </c>
      <c r="AI73" s="1" t="s">
        <v>263</v>
      </c>
      <c r="AJ73" s="1" t="s">
        <v>272</v>
      </c>
    </row>
    <row r="74" spans="1:36" x14ac:dyDescent="0.2">
      <c r="A74" s="1" t="s">
        <v>780</v>
      </c>
      <c r="B74" s="1" t="s">
        <v>44</v>
      </c>
      <c r="C74" s="1" t="s">
        <v>44</v>
      </c>
      <c r="D74" s="1" t="s">
        <v>781</v>
      </c>
      <c r="E74" s="1" t="s">
        <v>39</v>
      </c>
      <c r="F74" s="1" t="s">
        <v>40</v>
      </c>
      <c r="G74" s="1" t="s">
        <v>4455</v>
      </c>
      <c r="H74" s="1" t="s">
        <v>780</v>
      </c>
      <c r="I74" s="1" t="s">
        <v>263</v>
      </c>
      <c r="J74" s="1" t="s">
        <v>272</v>
      </c>
      <c r="K74" s="1" t="s">
        <v>67</v>
      </c>
      <c r="L74" s="1" t="s">
        <v>44</v>
      </c>
      <c r="M74" s="1" t="s">
        <v>4527</v>
      </c>
      <c r="N74" s="1" t="s">
        <v>45</v>
      </c>
      <c r="O74" s="1" t="s">
        <v>782</v>
      </c>
      <c r="P74" s="1" t="s">
        <v>47</v>
      </c>
      <c r="Q74" s="1" t="s">
        <v>48</v>
      </c>
      <c r="R74" s="1" t="s">
        <v>49</v>
      </c>
      <c r="S74" s="1" t="s">
        <v>50</v>
      </c>
      <c r="T74" s="1" t="s">
        <v>51</v>
      </c>
      <c r="U74" s="1" t="s">
        <v>4457</v>
      </c>
      <c r="V74" s="1" t="s">
        <v>4458</v>
      </c>
      <c r="W74" s="1" t="s">
        <v>52</v>
      </c>
      <c r="X74" s="1" t="s">
        <v>53</v>
      </c>
      <c r="Y74" s="1" t="s">
        <v>783</v>
      </c>
      <c r="Z74" s="1" t="s">
        <v>55</v>
      </c>
      <c r="AA74" s="1" t="s">
        <v>44</v>
      </c>
      <c r="AB74" s="1" t="s">
        <v>44</v>
      </c>
      <c r="AC74" s="1" t="s">
        <v>784</v>
      </c>
      <c r="AD74" s="1" t="s">
        <v>784</v>
      </c>
      <c r="AE74" s="1" t="s">
        <v>785</v>
      </c>
      <c r="AF74" s="1" t="s">
        <v>786</v>
      </c>
      <c r="AG74" s="1" t="s">
        <v>787</v>
      </c>
      <c r="AH74" s="1" t="s">
        <v>780</v>
      </c>
      <c r="AI74" s="1" t="s">
        <v>263</v>
      </c>
      <c r="AJ74" s="1" t="s">
        <v>272</v>
      </c>
    </row>
    <row r="75" spans="1:36" x14ac:dyDescent="0.2">
      <c r="A75" s="1" t="s">
        <v>788</v>
      </c>
      <c r="B75" s="1" t="s">
        <v>44</v>
      </c>
      <c r="C75" s="1" t="s">
        <v>44</v>
      </c>
      <c r="D75" s="1" t="s">
        <v>789</v>
      </c>
      <c r="E75" s="1" t="s">
        <v>39</v>
      </c>
      <c r="F75" s="1" t="s">
        <v>40</v>
      </c>
      <c r="G75" s="1" t="s">
        <v>4455</v>
      </c>
      <c r="H75" s="1" t="s">
        <v>788</v>
      </c>
      <c r="I75" s="1" t="s">
        <v>148</v>
      </c>
      <c r="J75" s="1" t="s">
        <v>790</v>
      </c>
      <c r="K75" s="1" t="s">
        <v>93</v>
      </c>
      <c r="L75" s="1" t="s">
        <v>44</v>
      </c>
      <c r="M75" s="1" t="s">
        <v>4528</v>
      </c>
      <c r="N75" s="1" t="s">
        <v>45</v>
      </c>
      <c r="O75" s="1" t="s">
        <v>791</v>
      </c>
      <c r="P75" s="1" t="s">
        <v>47</v>
      </c>
      <c r="Q75" s="1" t="s">
        <v>48</v>
      </c>
      <c r="R75" s="1" t="s">
        <v>49</v>
      </c>
      <c r="S75" s="1" t="s">
        <v>50</v>
      </c>
      <c r="T75" s="1" t="s">
        <v>51</v>
      </c>
      <c r="U75" s="1" t="s">
        <v>4457</v>
      </c>
      <c r="V75" s="1" t="s">
        <v>4458</v>
      </c>
      <c r="W75" s="1" t="s">
        <v>52</v>
      </c>
      <c r="X75" s="1" t="s">
        <v>53</v>
      </c>
      <c r="Y75" s="1" t="s">
        <v>792</v>
      </c>
      <c r="Z75" s="1" t="s">
        <v>55</v>
      </c>
      <c r="AA75" s="1" t="s">
        <v>44</v>
      </c>
      <c r="AB75" s="1" t="s">
        <v>44</v>
      </c>
      <c r="AC75" s="1" t="s">
        <v>793</v>
      </c>
      <c r="AD75" s="1" t="s">
        <v>793</v>
      </c>
      <c r="AE75" s="1" t="s">
        <v>794</v>
      </c>
      <c r="AF75" s="1" t="s">
        <v>795</v>
      </c>
      <c r="AG75" s="1" t="s">
        <v>796</v>
      </c>
      <c r="AH75" s="1" t="s">
        <v>788</v>
      </c>
      <c r="AI75" s="1" t="s">
        <v>148</v>
      </c>
      <c r="AJ75" s="1" t="s">
        <v>790</v>
      </c>
    </row>
    <row r="76" spans="1:36" x14ac:dyDescent="0.2">
      <c r="A76" s="1" t="s">
        <v>797</v>
      </c>
      <c r="B76" s="1" t="s">
        <v>798</v>
      </c>
      <c r="C76" s="1" t="s">
        <v>799</v>
      </c>
      <c r="D76" s="1" t="s">
        <v>800</v>
      </c>
      <c r="E76" s="1" t="s">
        <v>39</v>
      </c>
      <c r="F76" s="1" t="s">
        <v>40</v>
      </c>
      <c r="G76" s="1" t="s">
        <v>4455</v>
      </c>
      <c r="H76" s="1" t="s">
        <v>797</v>
      </c>
      <c r="I76" s="1" t="s">
        <v>348</v>
      </c>
      <c r="J76" s="1" t="s">
        <v>349</v>
      </c>
      <c r="K76" s="1" t="s">
        <v>67</v>
      </c>
      <c r="L76" s="1" t="s">
        <v>44</v>
      </c>
      <c r="M76" s="1" t="s">
        <v>4529</v>
      </c>
      <c r="N76" s="1" t="s">
        <v>45</v>
      </c>
      <c r="O76" s="1" t="s">
        <v>801</v>
      </c>
      <c r="P76" s="1" t="s">
        <v>47</v>
      </c>
      <c r="Q76" s="1" t="s">
        <v>48</v>
      </c>
      <c r="R76" s="1" t="s">
        <v>49</v>
      </c>
      <c r="S76" s="1" t="s">
        <v>50</v>
      </c>
      <c r="T76" s="1" t="s">
        <v>51</v>
      </c>
      <c r="U76" s="1" t="s">
        <v>4457</v>
      </c>
      <c r="V76" s="1" t="s">
        <v>4458</v>
      </c>
      <c r="W76" s="1" t="s">
        <v>52</v>
      </c>
      <c r="X76" s="1" t="s">
        <v>53</v>
      </c>
      <c r="Y76" s="1" t="s">
        <v>802</v>
      </c>
      <c r="Z76" s="1" t="s">
        <v>55</v>
      </c>
      <c r="AA76" s="1" t="s">
        <v>802</v>
      </c>
      <c r="AB76" s="1" t="s">
        <v>803</v>
      </c>
      <c r="AC76" s="1" t="s">
        <v>804</v>
      </c>
      <c r="AD76" s="1" t="s">
        <v>804</v>
      </c>
      <c r="AE76" s="1" t="s">
        <v>805</v>
      </c>
      <c r="AF76" s="1" t="s">
        <v>806</v>
      </c>
      <c r="AG76" s="1" t="s">
        <v>807</v>
      </c>
      <c r="AH76" s="1" t="s">
        <v>797</v>
      </c>
      <c r="AI76" s="1" t="s">
        <v>348</v>
      </c>
      <c r="AJ76" s="1" t="s">
        <v>349</v>
      </c>
    </row>
    <row r="77" spans="1:36" x14ac:dyDescent="0.2">
      <c r="A77" s="1" t="s">
        <v>808</v>
      </c>
      <c r="B77" s="1" t="s">
        <v>809</v>
      </c>
      <c r="C77" s="1" t="s">
        <v>810</v>
      </c>
      <c r="D77" s="1" t="s">
        <v>811</v>
      </c>
      <c r="E77" s="1" t="s">
        <v>39</v>
      </c>
      <c r="F77" s="1" t="s">
        <v>40</v>
      </c>
      <c r="G77" s="1" t="s">
        <v>4455</v>
      </c>
      <c r="H77" s="1" t="s">
        <v>808</v>
      </c>
      <c r="I77" s="1" t="s">
        <v>79</v>
      </c>
      <c r="J77" s="1" t="s">
        <v>92</v>
      </c>
      <c r="K77" s="1" t="s">
        <v>67</v>
      </c>
      <c r="L77" s="1" t="s">
        <v>44</v>
      </c>
      <c r="M77" s="1" t="s">
        <v>4530</v>
      </c>
      <c r="N77" s="1" t="s">
        <v>45</v>
      </c>
      <c r="O77" s="1" t="s">
        <v>812</v>
      </c>
      <c r="P77" s="1" t="s">
        <v>47</v>
      </c>
      <c r="Q77" s="1" t="s">
        <v>48</v>
      </c>
      <c r="R77" s="1" t="s">
        <v>49</v>
      </c>
      <c r="S77" s="1" t="s">
        <v>50</v>
      </c>
      <c r="T77" s="1" t="s">
        <v>51</v>
      </c>
      <c r="U77" s="1" t="s">
        <v>4457</v>
      </c>
      <c r="V77" s="1" t="s">
        <v>4458</v>
      </c>
      <c r="W77" s="1" t="s">
        <v>52</v>
      </c>
      <c r="X77" s="1" t="s">
        <v>53</v>
      </c>
      <c r="Y77" s="1" t="s">
        <v>813</v>
      </c>
      <c r="Z77" s="1" t="s">
        <v>55</v>
      </c>
      <c r="AA77" s="1" t="s">
        <v>813</v>
      </c>
      <c r="AB77" s="1" t="s">
        <v>814</v>
      </c>
      <c r="AC77" s="1" t="s">
        <v>815</v>
      </c>
      <c r="AD77" s="1" t="s">
        <v>815</v>
      </c>
      <c r="AE77" s="1" t="s">
        <v>816</v>
      </c>
      <c r="AF77" s="1" t="s">
        <v>817</v>
      </c>
      <c r="AG77" s="1" t="s">
        <v>818</v>
      </c>
      <c r="AH77" s="1" t="s">
        <v>808</v>
      </c>
      <c r="AI77" s="1" t="s">
        <v>79</v>
      </c>
      <c r="AJ77" s="1" t="s">
        <v>92</v>
      </c>
    </row>
    <row r="78" spans="1:36" x14ac:dyDescent="0.2">
      <c r="A78" s="1" t="s">
        <v>819</v>
      </c>
      <c r="B78" s="1" t="s">
        <v>44</v>
      </c>
      <c r="C78" s="1" t="s">
        <v>44</v>
      </c>
      <c r="D78" s="1" t="s">
        <v>820</v>
      </c>
      <c r="E78" s="1" t="s">
        <v>39</v>
      </c>
      <c r="F78" s="1" t="s">
        <v>40</v>
      </c>
      <c r="G78" s="1" t="s">
        <v>4455</v>
      </c>
      <c r="H78" s="1" t="s">
        <v>819</v>
      </c>
      <c r="I78" s="1" t="s">
        <v>148</v>
      </c>
      <c r="J78" s="1" t="s">
        <v>149</v>
      </c>
      <c r="K78" s="1" t="s">
        <v>93</v>
      </c>
      <c r="L78" s="1" t="s">
        <v>44</v>
      </c>
      <c r="M78" s="1" t="s">
        <v>4531</v>
      </c>
      <c r="N78" s="1" t="s">
        <v>45</v>
      </c>
      <c r="O78" s="1" t="s">
        <v>821</v>
      </c>
      <c r="P78" s="1" t="s">
        <v>47</v>
      </c>
      <c r="Q78" s="1" t="s">
        <v>48</v>
      </c>
      <c r="R78" s="1" t="s">
        <v>49</v>
      </c>
      <c r="S78" s="1" t="s">
        <v>50</v>
      </c>
      <c r="T78" s="1" t="s">
        <v>51</v>
      </c>
      <c r="U78" s="1" t="s">
        <v>4457</v>
      </c>
      <c r="V78" s="1" t="s">
        <v>4458</v>
      </c>
      <c r="W78" s="1" t="s">
        <v>52</v>
      </c>
      <c r="X78" s="1" t="s">
        <v>53</v>
      </c>
      <c r="Y78" s="1" t="s">
        <v>822</v>
      </c>
      <c r="Z78" s="1" t="s">
        <v>55</v>
      </c>
      <c r="AA78" s="1" t="s">
        <v>44</v>
      </c>
      <c r="AB78" s="1" t="s">
        <v>44</v>
      </c>
      <c r="AC78" s="1" t="s">
        <v>823</v>
      </c>
      <c r="AD78" s="1" t="s">
        <v>823</v>
      </c>
      <c r="AE78" s="1" t="s">
        <v>824</v>
      </c>
      <c r="AF78" s="1" t="s">
        <v>825</v>
      </c>
      <c r="AG78" s="1" t="s">
        <v>826</v>
      </c>
      <c r="AH78" s="1" t="s">
        <v>819</v>
      </c>
      <c r="AI78" s="1" t="s">
        <v>148</v>
      </c>
      <c r="AJ78" s="1" t="s">
        <v>149</v>
      </c>
    </row>
    <row r="79" spans="1:36" x14ac:dyDescent="0.2">
      <c r="A79" s="1" t="s">
        <v>827</v>
      </c>
      <c r="B79" s="1" t="s">
        <v>44</v>
      </c>
      <c r="C79" s="1" t="s">
        <v>44</v>
      </c>
      <c r="D79" s="1" t="s">
        <v>828</v>
      </c>
      <c r="E79" s="1" t="s">
        <v>39</v>
      </c>
      <c r="F79" s="1" t="s">
        <v>40</v>
      </c>
      <c r="G79" s="1" t="s">
        <v>4455</v>
      </c>
      <c r="H79" s="1" t="s">
        <v>827</v>
      </c>
      <c r="I79" s="1" t="s">
        <v>206</v>
      </c>
      <c r="J79" s="1" t="s">
        <v>207</v>
      </c>
      <c r="K79" s="1" t="s">
        <v>93</v>
      </c>
      <c r="L79" s="1" t="s">
        <v>44</v>
      </c>
      <c r="M79" s="1" t="s">
        <v>4532</v>
      </c>
      <c r="N79" s="1" t="s">
        <v>45</v>
      </c>
      <c r="O79" s="1" t="s">
        <v>829</v>
      </c>
      <c r="P79" s="1" t="s">
        <v>47</v>
      </c>
      <c r="Q79" s="1" t="s">
        <v>48</v>
      </c>
      <c r="R79" s="1" t="s">
        <v>49</v>
      </c>
      <c r="S79" s="1" t="s">
        <v>50</v>
      </c>
      <c r="T79" s="1" t="s">
        <v>51</v>
      </c>
      <c r="U79" s="1" t="s">
        <v>4457</v>
      </c>
      <c r="V79" s="1" t="s">
        <v>4458</v>
      </c>
      <c r="W79" s="1" t="s">
        <v>52</v>
      </c>
      <c r="X79" s="1" t="s">
        <v>53</v>
      </c>
      <c r="Y79" s="1" t="s">
        <v>830</v>
      </c>
      <c r="Z79" s="1" t="s">
        <v>55</v>
      </c>
      <c r="AA79" s="1" t="s">
        <v>44</v>
      </c>
      <c r="AB79" s="1" t="s">
        <v>44</v>
      </c>
      <c r="AC79" s="1" t="s">
        <v>831</v>
      </c>
      <c r="AD79" s="1" t="s">
        <v>831</v>
      </c>
      <c r="AE79" s="1" t="s">
        <v>832</v>
      </c>
      <c r="AF79" s="1" t="s">
        <v>833</v>
      </c>
      <c r="AG79" s="1" t="s">
        <v>834</v>
      </c>
      <c r="AH79" s="1" t="s">
        <v>827</v>
      </c>
      <c r="AI79" s="1" t="s">
        <v>206</v>
      </c>
      <c r="AJ79" s="1" t="s">
        <v>207</v>
      </c>
    </row>
    <row r="80" spans="1:36" x14ac:dyDescent="0.2">
      <c r="A80" s="1" t="s">
        <v>835</v>
      </c>
      <c r="B80" s="1" t="s">
        <v>44</v>
      </c>
      <c r="C80" s="1" t="s">
        <v>44</v>
      </c>
      <c r="D80" s="1" t="s">
        <v>836</v>
      </c>
      <c r="E80" s="1" t="s">
        <v>39</v>
      </c>
      <c r="F80" s="1" t="s">
        <v>40</v>
      </c>
      <c r="G80" s="1" t="s">
        <v>4455</v>
      </c>
      <c r="H80" s="1" t="s">
        <v>835</v>
      </c>
      <c r="I80" s="1" t="s">
        <v>328</v>
      </c>
      <c r="J80" s="1" t="s">
        <v>369</v>
      </c>
      <c r="K80" s="1" t="s">
        <v>43</v>
      </c>
      <c r="L80" s="1" t="s">
        <v>44</v>
      </c>
      <c r="M80" s="1" t="s">
        <v>4533</v>
      </c>
      <c r="N80" s="1" t="s">
        <v>45</v>
      </c>
      <c r="O80" s="1" t="s">
        <v>837</v>
      </c>
      <c r="P80" s="1" t="s">
        <v>47</v>
      </c>
      <c r="Q80" s="1" t="s">
        <v>48</v>
      </c>
      <c r="R80" s="1" t="s">
        <v>49</v>
      </c>
      <c r="S80" s="1" t="s">
        <v>50</v>
      </c>
      <c r="T80" s="1" t="s">
        <v>51</v>
      </c>
      <c r="U80" s="1" t="s">
        <v>4457</v>
      </c>
      <c r="V80" s="1" t="s">
        <v>4458</v>
      </c>
      <c r="W80" s="1" t="s">
        <v>52</v>
      </c>
      <c r="X80" s="1" t="s">
        <v>53</v>
      </c>
      <c r="Y80" s="1" t="s">
        <v>838</v>
      </c>
      <c r="Z80" s="1" t="s">
        <v>55</v>
      </c>
      <c r="AA80" s="1" t="s">
        <v>44</v>
      </c>
      <c r="AB80" s="1" t="s">
        <v>44</v>
      </c>
      <c r="AC80" s="1" t="s">
        <v>839</v>
      </c>
      <c r="AD80" s="1" t="s">
        <v>839</v>
      </c>
      <c r="AE80" s="1" t="s">
        <v>840</v>
      </c>
      <c r="AF80" s="1" t="s">
        <v>841</v>
      </c>
      <c r="AG80" s="1" t="s">
        <v>842</v>
      </c>
      <c r="AH80" s="1" t="s">
        <v>835</v>
      </c>
      <c r="AI80" s="1" t="s">
        <v>328</v>
      </c>
      <c r="AJ80" s="1" t="s">
        <v>369</v>
      </c>
    </row>
    <row r="81" spans="1:36" x14ac:dyDescent="0.2">
      <c r="A81" s="1" t="s">
        <v>843</v>
      </c>
      <c r="B81" s="1" t="s">
        <v>44</v>
      </c>
      <c r="C81" s="1" t="s">
        <v>44</v>
      </c>
      <c r="D81" s="1" t="s">
        <v>844</v>
      </c>
      <c r="E81" s="1" t="s">
        <v>39</v>
      </c>
      <c r="F81" s="1" t="s">
        <v>40</v>
      </c>
      <c r="G81" s="1" t="s">
        <v>4455</v>
      </c>
      <c r="H81" s="1" t="s">
        <v>843</v>
      </c>
      <c r="I81" s="1" t="s">
        <v>845</v>
      </c>
      <c r="J81" s="1" t="s">
        <v>846</v>
      </c>
      <c r="K81" s="1" t="s">
        <v>43</v>
      </c>
      <c r="L81" s="1" t="s">
        <v>44</v>
      </c>
      <c r="M81" s="1" t="s">
        <v>4534</v>
      </c>
      <c r="N81" s="1" t="s">
        <v>45</v>
      </c>
      <c r="O81" s="1" t="s">
        <v>847</v>
      </c>
      <c r="P81" s="1" t="s">
        <v>47</v>
      </c>
      <c r="Q81" s="1" t="s">
        <v>48</v>
      </c>
      <c r="R81" s="1" t="s">
        <v>49</v>
      </c>
      <c r="S81" s="1" t="s">
        <v>50</v>
      </c>
      <c r="T81" s="1" t="s">
        <v>51</v>
      </c>
      <c r="U81" s="1" t="s">
        <v>4457</v>
      </c>
      <c r="V81" s="1" t="s">
        <v>4458</v>
      </c>
      <c r="W81" s="1" t="s">
        <v>52</v>
      </c>
      <c r="X81" s="1" t="s">
        <v>53</v>
      </c>
      <c r="Y81" s="1" t="s">
        <v>848</v>
      </c>
      <c r="Z81" s="1" t="s">
        <v>55</v>
      </c>
      <c r="AA81" s="1" t="s">
        <v>44</v>
      </c>
      <c r="AB81" s="1" t="s">
        <v>44</v>
      </c>
      <c r="AC81" s="1" t="s">
        <v>849</v>
      </c>
      <c r="AD81" s="1" t="s">
        <v>849</v>
      </c>
      <c r="AE81" s="1" t="s">
        <v>850</v>
      </c>
      <c r="AF81" s="1" t="s">
        <v>851</v>
      </c>
      <c r="AG81" s="1" t="s">
        <v>852</v>
      </c>
      <c r="AH81" s="1" t="s">
        <v>843</v>
      </c>
      <c r="AI81" s="1" t="s">
        <v>845</v>
      </c>
      <c r="AJ81" s="1" t="s">
        <v>846</v>
      </c>
    </row>
    <row r="82" spans="1:36" x14ac:dyDescent="0.2">
      <c r="A82" s="1" t="s">
        <v>853</v>
      </c>
      <c r="B82" s="1" t="s">
        <v>44</v>
      </c>
      <c r="C82" s="1" t="s">
        <v>44</v>
      </c>
      <c r="D82" s="1" t="s">
        <v>854</v>
      </c>
      <c r="E82" s="1" t="s">
        <v>39</v>
      </c>
      <c r="F82" s="1" t="s">
        <v>40</v>
      </c>
      <c r="G82" s="1" t="s">
        <v>4455</v>
      </c>
      <c r="H82" s="1" t="s">
        <v>853</v>
      </c>
      <c r="I82" s="1" t="s">
        <v>855</v>
      </c>
      <c r="J82" s="1" t="s">
        <v>856</v>
      </c>
      <c r="K82" s="1" t="s">
        <v>93</v>
      </c>
      <c r="L82" s="1" t="s">
        <v>44</v>
      </c>
      <c r="M82" s="1" t="s">
        <v>4535</v>
      </c>
      <c r="N82" s="1" t="s">
        <v>45</v>
      </c>
      <c r="O82" s="1" t="s">
        <v>857</v>
      </c>
      <c r="P82" s="1" t="s">
        <v>47</v>
      </c>
      <c r="Q82" s="1" t="s">
        <v>48</v>
      </c>
      <c r="R82" s="1" t="s">
        <v>49</v>
      </c>
      <c r="S82" s="1" t="s">
        <v>50</v>
      </c>
      <c r="T82" s="1" t="s">
        <v>51</v>
      </c>
      <c r="U82" s="1" t="s">
        <v>4457</v>
      </c>
      <c r="V82" s="1" t="s">
        <v>4458</v>
      </c>
      <c r="W82" s="1" t="s">
        <v>52</v>
      </c>
      <c r="X82" s="1" t="s">
        <v>53</v>
      </c>
      <c r="Y82" s="1" t="s">
        <v>858</v>
      </c>
      <c r="Z82" s="1" t="s">
        <v>55</v>
      </c>
      <c r="AA82" s="1" t="s">
        <v>44</v>
      </c>
      <c r="AB82" s="1" t="s">
        <v>44</v>
      </c>
      <c r="AC82" s="1" t="s">
        <v>859</v>
      </c>
      <c r="AD82" s="1" t="s">
        <v>859</v>
      </c>
      <c r="AE82" s="1" t="s">
        <v>860</v>
      </c>
      <c r="AF82" s="1" t="s">
        <v>861</v>
      </c>
      <c r="AG82" s="1" t="s">
        <v>862</v>
      </c>
      <c r="AH82" s="1" t="s">
        <v>853</v>
      </c>
      <c r="AI82" s="1" t="s">
        <v>855</v>
      </c>
      <c r="AJ82" s="1" t="s">
        <v>856</v>
      </c>
    </row>
    <row r="83" spans="1:36" x14ac:dyDescent="0.2">
      <c r="A83" s="1" t="s">
        <v>863</v>
      </c>
      <c r="B83" s="1" t="s">
        <v>44</v>
      </c>
      <c r="C83" s="1" t="s">
        <v>44</v>
      </c>
      <c r="D83" s="1" t="s">
        <v>864</v>
      </c>
      <c r="E83" s="1" t="s">
        <v>39</v>
      </c>
      <c r="F83" s="1" t="s">
        <v>40</v>
      </c>
      <c r="G83" s="1" t="s">
        <v>4455</v>
      </c>
      <c r="H83" s="1" t="s">
        <v>863</v>
      </c>
      <c r="I83" s="1" t="s">
        <v>306</v>
      </c>
      <c r="J83" s="1" t="s">
        <v>865</v>
      </c>
      <c r="K83" s="1" t="s">
        <v>93</v>
      </c>
      <c r="L83" s="1" t="s">
        <v>44</v>
      </c>
      <c r="M83" s="1" t="s">
        <v>4536</v>
      </c>
      <c r="N83" s="1" t="s">
        <v>45</v>
      </c>
      <c r="O83" s="1" t="s">
        <v>866</v>
      </c>
      <c r="P83" s="1" t="s">
        <v>47</v>
      </c>
      <c r="Q83" s="1" t="s">
        <v>48</v>
      </c>
      <c r="R83" s="1" t="s">
        <v>49</v>
      </c>
      <c r="S83" s="1" t="s">
        <v>50</v>
      </c>
      <c r="T83" s="1" t="s">
        <v>51</v>
      </c>
      <c r="U83" s="1" t="s">
        <v>4457</v>
      </c>
      <c r="V83" s="1" t="s">
        <v>4458</v>
      </c>
      <c r="W83" s="1" t="s">
        <v>52</v>
      </c>
      <c r="X83" s="1" t="s">
        <v>53</v>
      </c>
      <c r="Y83" s="1" t="s">
        <v>867</v>
      </c>
      <c r="Z83" s="1" t="s">
        <v>55</v>
      </c>
      <c r="AA83" s="1" t="s">
        <v>44</v>
      </c>
      <c r="AB83" s="1" t="s">
        <v>44</v>
      </c>
      <c r="AC83" s="1" t="s">
        <v>868</v>
      </c>
      <c r="AD83" s="1" t="s">
        <v>868</v>
      </c>
      <c r="AE83" s="1" t="s">
        <v>869</v>
      </c>
      <c r="AF83" s="1" t="s">
        <v>870</v>
      </c>
      <c r="AG83" s="1" t="s">
        <v>871</v>
      </c>
      <c r="AH83" s="1" t="s">
        <v>863</v>
      </c>
      <c r="AI83" s="1" t="s">
        <v>306</v>
      </c>
      <c r="AJ83" s="1" t="s">
        <v>865</v>
      </c>
    </row>
    <row r="84" spans="1:36" x14ac:dyDescent="0.2">
      <c r="A84" s="1" t="s">
        <v>872</v>
      </c>
      <c r="B84" s="1" t="s">
        <v>44</v>
      </c>
      <c r="C84" s="1" t="s">
        <v>44</v>
      </c>
      <c r="D84" s="1" t="s">
        <v>873</v>
      </c>
      <c r="E84" s="1" t="s">
        <v>39</v>
      </c>
      <c r="F84" s="1" t="s">
        <v>40</v>
      </c>
      <c r="G84" s="1" t="s">
        <v>4455</v>
      </c>
      <c r="H84" s="1" t="s">
        <v>872</v>
      </c>
      <c r="I84" s="1" t="s">
        <v>148</v>
      </c>
      <c r="J84" s="1" t="s">
        <v>790</v>
      </c>
      <c r="K84" s="1" t="s">
        <v>93</v>
      </c>
      <c r="L84" s="1" t="s">
        <v>44</v>
      </c>
      <c r="M84" s="1" t="s">
        <v>4537</v>
      </c>
      <c r="N84" s="1" t="s">
        <v>45</v>
      </c>
      <c r="O84" s="1" t="s">
        <v>874</v>
      </c>
      <c r="P84" s="1" t="s">
        <v>47</v>
      </c>
      <c r="Q84" s="1" t="s">
        <v>48</v>
      </c>
      <c r="R84" s="1" t="s">
        <v>49</v>
      </c>
      <c r="S84" s="1" t="s">
        <v>50</v>
      </c>
      <c r="T84" s="1" t="s">
        <v>51</v>
      </c>
      <c r="U84" s="1" t="s">
        <v>4457</v>
      </c>
      <c r="V84" s="1" t="s">
        <v>4458</v>
      </c>
      <c r="W84" s="1" t="s">
        <v>52</v>
      </c>
      <c r="X84" s="1" t="s">
        <v>53</v>
      </c>
      <c r="Y84" s="1" t="s">
        <v>875</v>
      </c>
      <c r="Z84" s="1" t="s">
        <v>55</v>
      </c>
      <c r="AA84" s="1" t="s">
        <v>44</v>
      </c>
      <c r="AB84" s="1" t="s">
        <v>44</v>
      </c>
      <c r="AC84" s="1" t="s">
        <v>876</v>
      </c>
      <c r="AD84" s="1" t="s">
        <v>876</v>
      </c>
      <c r="AE84" s="1" t="s">
        <v>877</v>
      </c>
      <c r="AF84" s="1" t="s">
        <v>878</v>
      </c>
      <c r="AG84" s="1" t="s">
        <v>879</v>
      </c>
      <c r="AH84" s="1" t="s">
        <v>872</v>
      </c>
      <c r="AI84" s="1" t="s">
        <v>148</v>
      </c>
      <c r="AJ84" s="1" t="s">
        <v>790</v>
      </c>
    </row>
    <row r="85" spans="1:36" x14ac:dyDescent="0.2">
      <c r="A85" s="1" t="s">
        <v>880</v>
      </c>
      <c r="B85" s="1" t="s">
        <v>44</v>
      </c>
      <c r="C85" s="1" t="s">
        <v>44</v>
      </c>
      <c r="D85" s="1" t="s">
        <v>881</v>
      </c>
      <c r="E85" s="1" t="s">
        <v>39</v>
      </c>
      <c r="F85" s="1" t="s">
        <v>40</v>
      </c>
      <c r="G85" s="1" t="s">
        <v>4455</v>
      </c>
      <c r="H85" s="1" t="s">
        <v>880</v>
      </c>
      <c r="I85" s="1" t="s">
        <v>148</v>
      </c>
      <c r="J85" s="1" t="s">
        <v>790</v>
      </c>
      <c r="K85" s="1" t="s">
        <v>43</v>
      </c>
      <c r="L85" s="1" t="s">
        <v>44</v>
      </c>
      <c r="M85" s="1" t="s">
        <v>4538</v>
      </c>
      <c r="N85" s="1" t="s">
        <v>45</v>
      </c>
      <c r="O85" s="1" t="s">
        <v>882</v>
      </c>
      <c r="P85" s="1" t="s">
        <v>47</v>
      </c>
      <c r="Q85" s="1" t="s">
        <v>48</v>
      </c>
      <c r="R85" s="1" t="s">
        <v>49</v>
      </c>
      <c r="S85" s="1" t="s">
        <v>50</v>
      </c>
      <c r="T85" s="1" t="s">
        <v>51</v>
      </c>
      <c r="U85" s="1" t="s">
        <v>4457</v>
      </c>
      <c r="V85" s="1" t="s">
        <v>4458</v>
      </c>
      <c r="W85" s="1" t="s">
        <v>52</v>
      </c>
      <c r="X85" s="1" t="s">
        <v>53</v>
      </c>
      <c r="Y85" s="1" t="s">
        <v>883</v>
      </c>
      <c r="Z85" s="1" t="s">
        <v>55</v>
      </c>
      <c r="AA85" s="1" t="s">
        <v>44</v>
      </c>
      <c r="AB85" s="1" t="s">
        <v>44</v>
      </c>
      <c r="AC85" s="1" t="s">
        <v>884</v>
      </c>
      <c r="AD85" s="1" t="s">
        <v>884</v>
      </c>
      <c r="AE85" s="1" t="s">
        <v>885</v>
      </c>
      <c r="AF85" s="1" t="s">
        <v>886</v>
      </c>
      <c r="AG85" s="1" t="s">
        <v>887</v>
      </c>
      <c r="AH85" s="1" t="s">
        <v>880</v>
      </c>
      <c r="AI85" s="1" t="s">
        <v>148</v>
      </c>
      <c r="AJ85" s="1" t="s">
        <v>790</v>
      </c>
    </row>
    <row r="86" spans="1:36" x14ac:dyDescent="0.2">
      <c r="A86" s="1" t="s">
        <v>888</v>
      </c>
      <c r="B86" s="1" t="s">
        <v>44</v>
      </c>
      <c r="C86" s="1" t="s">
        <v>44</v>
      </c>
      <c r="D86" s="1" t="s">
        <v>889</v>
      </c>
      <c r="E86" s="1" t="s">
        <v>39</v>
      </c>
      <c r="F86" s="1" t="s">
        <v>40</v>
      </c>
      <c r="G86" s="1" t="s">
        <v>4455</v>
      </c>
      <c r="H86" s="1" t="s">
        <v>888</v>
      </c>
      <c r="I86" s="1" t="s">
        <v>890</v>
      </c>
      <c r="J86" s="1" t="s">
        <v>891</v>
      </c>
      <c r="K86" s="1" t="s">
        <v>93</v>
      </c>
      <c r="L86" s="1" t="s">
        <v>44</v>
      </c>
      <c r="M86" s="1" t="s">
        <v>4539</v>
      </c>
      <c r="N86" s="1" t="s">
        <v>45</v>
      </c>
      <c r="O86" s="1" t="s">
        <v>892</v>
      </c>
      <c r="P86" s="1" t="s">
        <v>47</v>
      </c>
      <c r="Q86" s="1" t="s">
        <v>48</v>
      </c>
      <c r="R86" s="1" t="s">
        <v>49</v>
      </c>
      <c r="S86" s="1" t="s">
        <v>50</v>
      </c>
      <c r="T86" s="1" t="s">
        <v>51</v>
      </c>
      <c r="U86" s="1" t="s">
        <v>4457</v>
      </c>
      <c r="V86" s="1" t="s">
        <v>4458</v>
      </c>
      <c r="W86" s="1" t="s">
        <v>52</v>
      </c>
      <c r="X86" s="1" t="s">
        <v>53</v>
      </c>
      <c r="Y86" s="1" t="s">
        <v>893</v>
      </c>
      <c r="Z86" s="1" t="s">
        <v>55</v>
      </c>
      <c r="AA86" s="1" t="s">
        <v>44</v>
      </c>
      <c r="AB86" s="1" t="s">
        <v>44</v>
      </c>
      <c r="AC86" s="1" t="s">
        <v>894</v>
      </c>
      <c r="AD86" s="1" t="s">
        <v>894</v>
      </c>
      <c r="AE86" s="1" t="s">
        <v>895</v>
      </c>
      <c r="AF86" s="1" t="s">
        <v>896</v>
      </c>
      <c r="AG86" s="1" t="s">
        <v>897</v>
      </c>
      <c r="AH86" s="1" t="s">
        <v>888</v>
      </c>
      <c r="AI86" s="1" t="s">
        <v>890</v>
      </c>
      <c r="AJ86" s="1" t="s">
        <v>891</v>
      </c>
    </row>
    <row r="87" spans="1:36" x14ac:dyDescent="0.2">
      <c r="A87" s="1" t="s">
        <v>898</v>
      </c>
      <c r="B87" s="1" t="s">
        <v>899</v>
      </c>
      <c r="C87" s="1" t="s">
        <v>900</v>
      </c>
      <c r="D87" s="1" t="s">
        <v>901</v>
      </c>
      <c r="E87" s="1" t="s">
        <v>39</v>
      </c>
      <c r="F87" s="1" t="s">
        <v>40</v>
      </c>
      <c r="G87" s="1" t="s">
        <v>4455</v>
      </c>
      <c r="H87" s="1" t="s">
        <v>898</v>
      </c>
      <c r="I87" s="1" t="s">
        <v>148</v>
      </c>
      <c r="J87" s="1" t="s">
        <v>318</v>
      </c>
      <c r="K87" s="1" t="s">
        <v>43</v>
      </c>
      <c r="L87" s="1" t="s">
        <v>44</v>
      </c>
      <c r="M87" s="1" t="s">
        <v>4540</v>
      </c>
      <c r="N87" s="1" t="s">
        <v>45</v>
      </c>
      <c r="O87" s="1" t="s">
        <v>902</v>
      </c>
      <c r="P87" s="1" t="s">
        <v>47</v>
      </c>
      <c r="Q87" s="1" t="s">
        <v>48</v>
      </c>
      <c r="R87" s="1" t="s">
        <v>49</v>
      </c>
      <c r="S87" s="1" t="s">
        <v>50</v>
      </c>
      <c r="T87" s="1" t="s">
        <v>51</v>
      </c>
      <c r="U87" s="1" t="s">
        <v>4457</v>
      </c>
      <c r="V87" s="1" t="s">
        <v>4458</v>
      </c>
      <c r="W87" s="1" t="s">
        <v>52</v>
      </c>
      <c r="X87" s="1" t="s">
        <v>53</v>
      </c>
      <c r="Y87" s="1" t="s">
        <v>903</v>
      </c>
      <c r="Z87" s="1" t="s">
        <v>55</v>
      </c>
      <c r="AA87" s="1" t="s">
        <v>903</v>
      </c>
      <c r="AB87" s="1" t="s">
        <v>904</v>
      </c>
      <c r="AC87" s="1" t="s">
        <v>905</v>
      </c>
      <c r="AD87" s="1" t="s">
        <v>905</v>
      </c>
      <c r="AE87" s="1" t="s">
        <v>906</v>
      </c>
      <c r="AF87" s="1" t="s">
        <v>907</v>
      </c>
      <c r="AG87" s="1" t="s">
        <v>908</v>
      </c>
      <c r="AH87" s="1" t="s">
        <v>898</v>
      </c>
      <c r="AI87" s="1" t="s">
        <v>148</v>
      </c>
      <c r="AJ87" s="1" t="s">
        <v>318</v>
      </c>
    </row>
    <row r="88" spans="1:36" x14ac:dyDescent="0.2">
      <c r="A88" s="1" t="s">
        <v>909</v>
      </c>
      <c r="B88" s="1" t="s">
        <v>910</v>
      </c>
      <c r="C88" s="1" t="s">
        <v>911</v>
      </c>
      <c r="D88" s="1" t="s">
        <v>912</v>
      </c>
      <c r="E88" s="1" t="s">
        <v>39</v>
      </c>
      <c r="F88" s="1" t="s">
        <v>40</v>
      </c>
      <c r="G88" s="1" t="s">
        <v>4455</v>
      </c>
      <c r="H88" s="1" t="s">
        <v>909</v>
      </c>
      <c r="I88" s="1" t="s">
        <v>65</v>
      </c>
      <c r="J88" s="1" t="s">
        <v>913</v>
      </c>
      <c r="K88" s="1" t="s">
        <v>67</v>
      </c>
      <c r="L88" s="1" t="s">
        <v>44</v>
      </c>
      <c r="M88" s="1" t="s">
        <v>4541</v>
      </c>
      <c r="N88" s="1" t="s">
        <v>45</v>
      </c>
      <c r="O88" s="1" t="s">
        <v>914</v>
      </c>
      <c r="P88" s="1" t="s">
        <v>47</v>
      </c>
      <c r="Q88" s="1" t="s">
        <v>48</v>
      </c>
      <c r="R88" s="1" t="s">
        <v>49</v>
      </c>
      <c r="S88" s="1" t="s">
        <v>50</v>
      </c>
      <c r="T88" s="1" t="s">
        <v>51</v>
      </c>
      <c r="U88" s="1" t="s">
        <v>4457</v>
      </c>
      <c r="V88" s="1" t="s">
        <v>4458</v>
      </c>
      <c r="W88" s="1" t="s">
        <v>52</v>
      </c>
      <c r="X88" s="1" t="s">
        <v>53</v>
      </c>
      <c r="Y88" s="1" t="s">
        <v>915</v>
      </c>
      <c r="Z88" s="1" t="s">
        <v>55</v>
      </c>
      <c r="AA88" s="1" t="s">
        <v>915</v>
      </c>
      <c r="AB88" s="1" t="s">
        <v>916</v>
      </c>
      <c r="AC88" s="1" t="s">
        <v>917</v>
      </c>
      <c r="AD88" s="1" t="s">
        <v>917</v>
      </c>
      <c r="AE88" s="1" t="s">
        <v>918</v>
      </c>
      <c r="AF88" s="1" t="s">
        <v>919</v>
      </c>
      <c r="AG88" s="1" t="s">
        <v>920</v>
      </c>
      <c r="AH88" s="1" t="s">
        <v>909</v>
      </c>
      <c r="AI88" s="1" t="s">
        <v>65</v>
      </c>
      <c r="AJ88" s="1" t="s">
        <v>913</v>
      </c>
    </row>
    <row r="89" spans="1:36" x14ac:dyDescent="0.2">
      <c r="A89" s="1" t="s">
        <v>921</v>
      </c>
      <c r="B89" s="1" t="s">
        <v>922</v>
      </c>
      <c r="C89" s="1" t="s">
        <v>923</v>
      </c>
      <c r="D89" s="1" t="s">
        <v>924</v>
      </c>
      <c r="E89" s="1" t="s">
        <v>39</v>
      </c>
      <c r="F89" s="1" t="s">
        <v>40</v>
      </c>
      <c r="G89" s="1" t="s">
        <v>4455</v>
      </c>
      <c r="H89" s="1" t="s">
        <v>921</v>
      </c>
      <c r="I89" s="1" t="s">
        <v>65</v>
      </c>
      <c r="J89" s="1" t="s">
        <v>913</v>
      </c>
      <c r="K89" s="1" t="s">
        <v>67</v>
      </c>
      <c r="L89" s="1" t="s">
        <v>44</v>
      </c>
      <c r="M89" s="1" t="s">
        <v>4542</v>
      </c>
      <c r="N89" s="1" t="s">
        <v>45</v>
      </c>
      <c r="O89" s="1" t="s">
        <v>925</v>
      </c>
      <c r="P89" s="1" t="s">
        <v>47</v>
      </c>
      <c r="Q89" s="1" t="s">
        <v>48</v>
      </c>
      <c r="R89" s="1" t="s">
        <v>49</v>
      </c>
      <c r="S89" s="1" t="s">
        <v>50</v>
      </c>
      <c r="T89" s="1" t="s">
        <v>51</v>
      </c>
      <c r="U89" s="1" t="s">
        <v>4457</v>
      </c>
      <c r="V89" s="1" t="s">
        <v>4458</v>
      </c>
      <c r="W89" s="1" t="s">
        <v>52</v>
      </c>
      <c r="X89" s="1" t="s">
        <v>53</v>
      </c>
      <c r="Y89" s="1" t="s">
        <v>926</v>
      </c>
      <c r="Z89" s="1" t="s">
        <v>55</v>
      </c>
      <c r="AA89" s="1" t="s">
        <v>926</v>
      </c>
      <c r="AB89" s="1" t="s">
        <v>927</v>
      </c>
      <c r="AC89" s="1" t="s">
        <v>928</v>
      </c>
      <c r="AD89" s="1" t="s">
        <v>928</v>
      </c>
      <c r="AE89" s="1" t="s">
        <v>929</v>
      </c>
      <c r="AF89" s="1" t="s">
        <v>930</v>
      </c>
      <c r="AG89" s="1" t="s">
        <v>931</v>
      </c>
      <c r="AH89" s="1" t="s">
        <v>921</v>
      </c>
      <c r="AI89" s="1" t="s">
        <v>65</v>
      </c>
      <c r="AJ89" s="1" t="s">
        <v>913</v>
      </c>
    </row>
    <row r="90" spans="1:36" x14ac:dyDescent="0.2">
      <c r="A90" s="1" t="s">
        <v>932</v>
      </c>
      <c r="B90" s="1" t="s">
        <v>44</v>
      </c>
      <c r="C90" s="1" t="s">
        <v>44</v>
      </c>
      <c r="D90" s="1" t="s">
        <v>933</v>
      </c>
      <c r="E90" s="1" t="s">
        <v>39</v>
      </c>
      <c r="F90" s="1" t="s">
        <v>40</v>
      </c>
      <c r="G90" s="1" t="s">
        <v>4455</v>
      </c>
      <c r="H90" s="1" t="s">
        <v>932</v>
      </c>
      <c r="I90" s="1" t="s">
        <v>148</v>
      </c>
      <c r="J90" s="1" t="s">
        <v>934</v>
      </c>
      <c r="K90" s="1" t="s">
        <v>93</v>
      </c>
      <c r="L90" s="1" t="s">
        <v>44</v>
      </c>
      <c r="M90" s="1" t="s">
        <v>4543</v>
      </c>
      <c r="N90" s="1" t="s">
        <v>45</v>
      </c>
      <c r="O90" s="1" t="s">
        <v>935</v>
      </c>
      <c r="P90" s="1" t="s">
        <v>47</v>
      </c>
      <c r="Q90" s="1" t="s">
        <v>48</v>
      </c>
      <c r="R90" s="1" t="s">
        <v>49</v>
      </c>
      <c r="S90" s="1" t="s">
        <v>50</v>
      </c>
      <c r="T90" s="1" t="s">
        <v>51</v>
      </c>
      <c r="U90" s="1" t="s">
        <v>4457</v>
      </c>
      <c r="V90" s="1" t="s">
        <v>4458</v>
      </c>
      <c r="W90" s="1" t="s">
        <v>52</v>
      </c>
      <c r="X90" s="1" t="s">
        <v>53</v>
      </c>
      <c r="Y90" s="1" t="s">
        <v>936</v>
      </c>
      <c r="Z90" s="1" t="s">
        <v>55</v>
      </c>
      <c r="AA90" s="1" t="s">
        <v>44</v>
      </c>
      <c r="AB90" s="1" t="s">
        <v>44</v>
      </c>
      <c r="AC90" s="1" t="s">
        <v>937</v>
      </c>
      <c r="AD90" s="1" t="s">
        <v>937</v>
      </c>
      <c r="AE90" s="1" t="s">
        <v>938</v>
      </c>
      <c r="AF90" s="1" t="s">
        <v>939</v>
      </c>
      <c r="AG90" s="1" t="s">
        <v>940</v>
      </c>
      <c r="AH90" s="1" t="s">
        <v>932</v>
      </c>
      <c r="AI90" s="1" t="s">
        <v>148</v>
      </c>
      <c r="AJ90" s="1" t="s">
        <v>934</v>
      </c>
    </row>
    <row r="91" spans="1:36" x14ac:dyDescent="0.2">
      <c r="A91" s="1" t="s">
        <v>941</v>
      </c>
      <c r="B91" s="1" t="s">
        <v>942</v>
      </c>
      <c r="C91" s="1" t="s">
        <v>943</v>
      </c>
      <c r="D91" s="1" t="s">
        <v>944</v>
      </c>
      <c r="E91" s="1" t="s">
        <v>39</v>
      </c>
      <c r="F91" s="1" t="s">
        <v>40</v>
      </c>
      <c r="G91" s="1" t="s">
        <v>4455</v>
      </c>
      <c r="H91" s="1" t="s">
        <v>941</v>
      </c>
      <c r="I91" s="1" t="s">
        <v>41</v>
      </c>
      <c r="J91" s="1" t="s">
        <v>945</v>
      </c>
      <c r="K91" s="1" t="s">
        <v>43</v>
      </c>
      <c r="L91" s="1" t="s">
        <v>44</v>
      </c>
      <c r="M91" s="1" t="s">
        <v>4544</v>
      </c>
      <c r="N91" s="1" t="s">
        <v>45</v>
      </c>
      <c r="O91" s="1" t="s">
        <v>946</v>
      </c>
      <c r="P91" s="1" t="s">
        <v>47</v>
      </c>
      <c r="Q91" s="1" t="s">
        <v>48</v>
      </c>
      <c r="R91" s="1" t="s">
        <v>49</v>
      </c>
      <c r="S91" s="1" t="s">
        <v>50</v>
      </c>
      <c r="T91" s="1" t="s">
        <v>51</v>
      </c>
      <c r="U91" s="1" t="s">
        <v>4457</v>
      </c>
      <c r="V91" s="1" t="s">
        <v>4458</v>
      </c>
      <c r="W91" s="1" t="s">
        <v>52</v>
      </c>
      <c r="X91" s="1" t="s">
        <v>53</v>
      </c>
      <c r="Y91" s="1" t="s">
        <v>947</v>
      </c>
      <c r="Z91" s="1" t="s">
        <v>55</v>
      </c>
      <c r="AA91" s="1" t="s">
        <v>947</v>
      </c>
      <c r="AB91" s="1" t="s">
        <v>948</v>
      </c>
      <c r="AC91" s="1" t="s">
        <v>949</v>
      </c>
      <c r="AD91" s="1" t="s">
        <v>949</v>
      </c>
      <c r="AE91" s="1" t="s">
        <v>950</v>
      </c>
      <c r="AF91" s="1" t="s">
        <v>951</v>
      </c>
      <c r="AG91" s="1" t="s">
        <v>952</v>
      </c>
      <c r="AH91" s="1" t="s">
        <v>941</v>
      </c>
      <c r="AI91" s="1" t="s">
        <v>41</v>
      </c>
      <c r="AJ91" s="1" t="s">
        <v>945</v>
      </c>
    </row>
    <row r="92" spans="1:36" x14ac:dyDescent="0.2">
      <c r="A92" s="1" t="s">
        <v>953</v>
      </c>
      <c r="B92" s="1" t="s">
        <v>954</v>
      </c>
      <c r="C92" s="1" t="s">
        <v>955</v>
      </c>
      <c r="D92" s="1" t="s">
        <v>956</v>
      </c>
      <c r="E92" s="1" t="s">
        <v>39</v>
      </c>
      <c r="F92" s="1" t="s">
        <v>40</v>
      </c>
      <c r="G92" s="1" t="s">
        <v>4455</v>
      </c>
      <c r="H92" s="1" t="s">
        <v>953</v>
      </c>
      <c r="I92" s="1" t="s">
        <v>41</v>
      </c>
      <c r="J92" s="1" t="s">
        <v>945</v>
      </c>
      <c r="K92" s="1" t="s">
        <v>93</v>
      </c>
      <c r="L92" s="1" t="s">
        <v>44</v>
      </c>
      <c r="M92" s="1" t="s">
        <v>4545</v>
      </c>
      <c r="N92" s="1" t="s">
        <v>45</v>
      </c>
      <c r="O92" s="1" t="s">
        <v>957</v>
      </c>
      <c r="P92" s="1" t="s">
        <v>47</v>
      </c>
      <c r="Q92" s="1" t="s">
        <v>48</v>
      </c>
      <c r="R92" s="1" t="s">
        <v>49</v>
      </c>
      <c r="S92" s="1" t="s">
        <v>50</v>
      </c>
      <c r="T92" s="1" t="s">
        <v>51</v>
      </c>
      <c r="U92" s="1" t="s">
        <v>4457</v>
      </c>
      <c r="V92" s="1" t="s">
        <v>4458</v>
      </c>
      <c r="W92" s="1" t="s">
        <v>52</v>
      </c>
      <c r="X92" s="1" t="s">
        <v>53</v>
      </c>
      <c r="Y92" s="1" t="s">
        <v>958</v>
      </c>
      <c r="Z92" s="1" t="s">
        <v>55</v>
      </c>
      <c r="AA92" s="1" t="s">
        <v>958</v>
      </c>
      <c r="AB92" s="1" t="s">
        <v>959</v>
      </c>
      <c r="AC92" s="1" t="s">
        <v>960</v>
      </c>
      <c r="AD92" s="1" t="s">
        <v>960</v>
      </c>
      <c r="AE92" s="1" t="s">
        <v>961</v>
      </c>
      <c r="AF92" s="1" t="s">
        <v>962</v>
      </c>
      <c r="AG92" s="1" t="s">
        <v>963</v>
      </c>
      <c r="AH92" s="1" t="s">
        <v>953</v>
      </c>
      <c r="AI92" s="1" t="s">
        <v>41</v>
      </c>
      <c r="AJ92" s="1" t="s">
        <v>945</v>
      </c>
    </row>
    <row r="93" spans="1:36" x14ac:dyDescent="0.2">
      <c r="A93" s="1" t="s">
        <v>964</v>
      </c>
      <c r="B93" s="1" t="s">
        <v>965</v>
      </c>
      <c r="C93" s="1" t="s">
        <v>966</v>
      </c>
      <c r="D93" s="1" t="s">
        <v>967</v>
      </c>
      <c r="E93" s="1" t="s">
        <v>39</v>
      </c>
      <c r="F93" s="1" t="s">
        <v>40</v>
      </c>
      <c r="G93" s="1" t="s">
        <v>4455</v>
      </c>
      <c r="H93" s="1" t="s">
        <v>964</v>
      </c>
      <c r="I93" s="1" t="s">
        <v>41</v>
      </c>
      <c r="J93" s="1" t="s">
        <v>945</v>
      </c>
      <c r="K93" s="1" t="s">
        <v>93</v>
      </c>
      <c r="L93" s="1" t="s">
        <v>44</v>
      </c>
      <c r="M93" s="1" t="s">
        <v>4546</v>
      </c>
      <c r="N93" s="1" t="s">
        <v>45</v>
      </c>
      <c r="O93" s="1" t="s">
        <v>968</v>
      </c>
      <c r="P93" s="1" t="s">
        <v>47</v>
      </c>
      <c r="Q93" s="1" t="s">
        <v>48</v>
      </c>
      <c r="R93" s="1" t="s">
        <v>49</v>
      </c>
      <c r="S93" s="1" t="s">
        <v>50</v>
      </c>
      <c r="T93" s="1" t="s">
        <v>51</v>
      </c>
      <c r="U93" s="1" t="s">
        <v>4457</v>
      </c>
      <c r="V93" s="1" t="s">
        <v>4458</v>
      </c>
      <c r="W93" s="1" t="s">
        <v>52</v>
      </c>
      <c r="X93" s="1" t="s">
        <v>53</v>
      </c>
      <c r="Y93" s="1" t="s">
        <v>969</v>
      </c>
      <c r="Z93" s="1" t="s">
        <v>55</v>
      </c>
      <c r="AA93" s="1" t="s">
        <v>969</v>
      </c>
      <c r="AB93" s="1" t="s">
        <v>970</v>
      </c>
      <c r="AC93" s="1" t="s">
        <v>971</v>
      </c>
      <c r="AD93" s="1" t="s">
        <v>971</v>
      </c>
      <c r="AE93" s="1" t="s">
        <v>972</v>
      </c>
      <c r="AF93" s="1" t="s">
        <v>973</v>
      </c>
      <c r="AG93" s="1" t="s">
        <v>974</v>
      </c>
      <c r="AH93" s="1" t="s">
        <v>964</v>
      </c>
      <c r="AI93" s="1" t="s">
        <v>41</v>
      </c>
      <c r="AJ93" s="1" t="s">
        <v>945</v>
      </c>
    </row>
    <row r="94" spans="1:36" x14ac:dyDescent="0.2">
      <c r="A94" s="1" t="s">
        <v>975</v>
      </c>
      <c r="B94" s="1" t="s">
        <v>976</v>
      </c>
      <c r="C94" s="1" t="s">
        <v>977</v>
      </c>
      <c r="D94" s="1" t="s">
        <v>978</v>
      </c>
      <c r="E94" s="1" t="s">
        <v>39</v>
      </c>
      <c r="F94" s="1" t="s">
        <v>40</v>
      </c>
      <c r="G94" s="1" t="s">
        <v>4455</v>
      </c>
      <c r="H94" s="1" t="s">
        <v>975</v>
      </c>
      <c r="I94" s="1" t="s">
        <v>41</v>
      </c>
      <c r="J94" s="1" t="s">
        <v>945</v>
      </c>
      <c r="K94" s="1" t="s">
        <v>93</v>
      </c>
      <c r="L94" s="1" t="s">
        <v>44</v>
      </c>
      <c r="M94" s="1" t="s">
        <v>4547</v>
      </c>
      <c r="N94" s="1" t="s">
        <v>45</v>
      </c>
      <c r="O94" s="1" t="s">
        <v>979</v>
      </c>
      <c r="P94" s="1" t="s">
        <v>47</v>
      </c>
      <c r="Q94" s="1" t="s">
        <v>48</v>
      </c>
      <c r="R94" s="1" t="s">
        <v>49</v>
      </c>
      <c r="S94" s="1" t="s">
        <v>50</v>
      </c>
      <c r="T94" s="1" t="s">
        <v>51</v>
      </c>
      <c r="U94" s="1" t="s">
        <v>4457</v>
      </c>
      <c r="V94" s="1" t="s">
        <v>4458</v>
      </c>
      <c r="W94" s="1" t="s">
        <v>52</v>
      </c>
      <c r="X94" s="1" t="s">
        <v>53</v>
      </c>
      <c r="Y94" s="1" t="s">
        <v>980</v>
      </c>
      <c r="Z94" s="1" t="s">
        <v>55</v>
      </c>
      <c r="AA94" s="1" t="s">
        <v>980</v>
      </c>
      <c r="AB94" s="1" t="s">
        <v>981</v>
      </c>
      <c r="AC94" s="1" t="s">
        <v>982</v>
      </c>
      <c r="AD94" s="1" t="s">
        <v>982</v>
      </c>
      <c r="AE94" s="1" t="s">
        <v>983</v>
      </c>
      <c r="AF94" s="1" t="s">
        <v>984</v>
      </c>
      <c r="AG94" s="1" t="s">
        <v>985</v>
      </c>
      <c r="AH94" s="1" t="s">
        <v>975</v>
      </c>
      <c r="AI94" s="1" t="s">
        <v>41</v>
      </c>
      <c r="AJ94" s="1" t="s">
        <v>945</v>
      </c>
    </row>
    <row r="95" spans="1:36" x14ac:dyDescent="0.2">
      <c r="A95" s="1" t="s">
        <v>986</v>
      </c>
      <c r="B95" s="1" t="s">
        <v>987</v>
      </c>
      <c r="C95" s="1" t="s">
        <v>988</v>
      </c>
      <c r="D95" s="1" t="s">
        <v>989</v>
      </c>
      <c r="E95" s="1" t="s">
        <v>39</v>
      </c>
      <c r="F95" s="1" t="s">
        <v>40</v>
      </c>
      <c r="G95" s="1" t="s">
        <v>4455</v>
      </c>
      <c r="H95" s="1" t="s">
        <v>986</v>
      </c>
      <c r="I95" s="1" t="s">
        <v>41</v>
      </c>
      <c r="J95" s="1" t="s">
        <v>945</v>
      </c>
      <c r="K95" s="1" t="s">
        <v>93</v>
      </c>
      <c r="L95" s="1" t="s">
        <v>44</v>
      </c>
      <c r="M95" s="1" t="s">
        <v>4548</v>
      </c>
      <c r="N95" s="1" t="s">
        <v>45</v>
      </c>
      <c r="O95" s="1" t="s">
        <v>990</v>
      </c>
      <c r="P95" s="1" t="s">
        <v>47</v>
      </c>
      <c r="Q95" s="1" t="s">
        <v>48</v>
      </c>
      <c r="R95" s="1" t="s">
        <v>49</v>
      </c>
      <c r="S95" s="1" t="s">
        <v>50</v>
      </c>
      <c r="T95" s="1" t="s">
        <v>51</v>
      </c>
      <c r="U95" s="1" t="s">
        <v>4457</v>
      </c>
      <c r="V95" s="1" t="s">
        <v>4458</v>
      </c>
      <c r="W95" s="1" t="s">
        <v>52</v>
      </c>
      <c r="X95" s="1" t="s">
        <v>53</v>
      </c>
      <c r="Y95" s="1" t="s">
        <v>991</v>
      </c>
      <c r="Z95" s="1" t="s">
        <v>55</v>
      </c>
      <c r="AA95" s="1" t="s">
        <v>991</v>
      </c>
      <c r="AB95" s="1" t="s">
        <v>992</v>
      </c>
      <c r="AC95" s="1" t="s">
        <v>993</v>
      </c>
      <c r="AD95" s="1" t="s">
        <v>993</v>
      </c>
      <c r="AE95" s="1" t="s">
        <v>994</v>
      </c>
      <c r="AF95" s="1" t="s">
        <v>995</v>
      </c>
      <c r="AG95" s="1" t="s">
        <v>996</v>
      </c>
      <c r="AH95" s="1" t="s">
        <v>986</v>
      </c>
      <c r="AI95" s="1" t="s">
        <v>41</v>
      </c>
      <c r="AJ95" s="1" t="s">
        <v>945</v>
      </c>
    </row>
    <row r="96" spans="1:36" x14ac:dyDescent="0.2">
      <c r="A96" s="1" t="s">
        <v>997</v>
      </c>
      <c r="B96" s="1" t="s">
        <v>998</v>
      </c>
      <c r="C96" s="1" t="s">
        <v>999</v>
      </c>
      <c r="D96" s="1" t="s">
        <v>1000</v>
      </c>
      <c r="E96" s="1" t="s">
        <v>39</v>
      </c>
      <c r="F96" s="1" t="s">
        <v>40</v>
      </c>
      <c r="G96" s="1" t="s">
        <v>4455</v>
      </c>
      <c r="H96" s="1" t="s">
        <v>997</v>
      </c>
      <c r="I96" s="1" t="s">
        <v>41</v>
      </c>
      <c r="J96" s="1" t="s">
        <v>945</v>
      </c>
      <c r="K96" s="1" t="s">
        <v>93</v>
      </c>
      <c r="L96" s="1" t="s">
        <v>44</v>
      </c>
      <c r="M96" s="1" t="s">
        <v>4549</v>
      </c>
      <c r="N96" s="1" t="s">
        <v>45</v>
      </c>
      <c r="O96" s="1" t="s">
        <v>1001</v>
      </c>
      <c r="P96" s="1" t="s">
        <v>47</v>
      </c>
      <c r="Q96" s="1" t="s">
        <v>48</v>
      </c>
      <c r="R96" s="1" t="s">
        <v>49</v>
      </c>
      <c r="S96" s="1" t="s">
        <v>50</v>
      </c>
      <c r="T96" s="1" t="s">
        <v>51</v>
      </c>
      <c r="U96" s="1" t="s">
        <v>4457</v>
      </c>
      <c r="V96" s="1" t="s">
        <v>4458</v>
      </c>
      <c r="W96" s="1" t="s">
        <v>52</v>
      </c>
      <c r="X96" s="1" t="s">
        <v>53</v>
      </c>
      <c r="Y96" s="1" t="s">
        <v>1002</v>
      </c>
      <c r="Z96" s="1" t="s">
        <v>55</v>
      </c>
      <c r="AA96" s="1" t="s">
        <v>1002</v>
      </c>
      <c r="AB96" s="1" t="s">
        <v>1003</v>
      </c>
      <c r="AC96" s="1" t="s">
        <v>1004</v>
      </c>
      <c r="AD96" s="1" t="s">
        <v>1004</v>
      </c>
      <c r="AE96" s="1" t="s">
        <v>1005</v>
      </c>
      <c r="AF96" s="1" t="s">
        <v>1006</v>
      </c>
      <c r="AG96" s="1" t="s">
        <v>1007</v>
      </c>
      <c r="AH96" s="1" t="s">
        <v>997</v>
      </c>
      <c r="AI96" s="1" t="s">
        <v>41</v>
      </c>
      <c r="AJ96" s="1" t="s">
        <v>945</v>
      </c>
    </row>
    <row r="97" spans="1:36" x14ac:dyDescent="0.2">
      <c r="A97" s="1" t="s">
        <v>1008</v>
      </c>
      <c r="B97" s="1" t="s">
        <v>1009</v>
      </c>
      <c r="C97" s="1" t="s">
        <v>1010</v>
      </c>
      <c r="D97" s="1" t="s">
        <v>1011</v>
      </c>
      <c r="E97" s="1" t="s">
        <v>39</v>
      </c>
      <c r="F97" s="1" t="s">
        <v>40</v>
      </c>
      <c r="G97" s="1" t="s">
        <v>4455</v>
      </c>
      <c r="H97" s="1" t="s">
        <v>1008</v>
      </c>
      <c r="I97" s="1" t="s">
        <v>41</v>
      </c>
      <c r="J97" s="1" t="s">
        <v>945</v>
      </c>
      <c r="K97" s="1" t="s">
        <v>93</v>
      </c>
      <c r="L97" s="1" t="s">
        <v>44</v>
      </c>
      <c r="M97" s="1" t="s">
        <v>4550</v>
      </c>
      <c r="N97" s="1" t="s">
        <v>45</v>
      </c>
      <c r="O97" s="1" t="s">
        <v>1012</v>
      </c>
      <c r="P97" s="1" t="s">
        <v>47</v>
      </c>
      <c r="Q97" s="1" t="s">
        <v>48</v>
      </c>
      <c r="R97" s="1" t="s">
        <v>49</v>
      </c>
      <c r="S97" s="1" t="s">
        <v>50</v>
      </c>
      <c r="T97" s="1" t="s">
        <v>51</v>
      </c>
      <c r="U97" s="1" t="s">
        <v>4457</v>
      </c>
      <c r="V97" s="1" t="s">
        <v>4458</v>
      </c>
      <c r="W97" s="1" t="s">
        <v>52</v>
      </c>
      <c r="X97" s="1" t="s">
        <v>53</v>
      </c>
      <c r="Y97" s="1" t="s">
        <v>1013</v>
      </c>
      <c r="Z97" s="1" t="s">
        <v>55</v>
      </c>
      <c r="AA97" s="1" t="s">
        <v>1013</v>
      </c>
      <c r="AB97" s="1" t="s">
        <v>1014</v>
      </c>
      <c r="AC97" s="1" t="s">
        <v>1015</v>
      </c>
      <c r="AD97" s="1" t="s">
        <v>1015</v>
      </c>
      <c r="AE97" s="1" t="s">
        <v>1016</v>
      </c>
      <c r="AF97" s="1" t="s">
        <v>1017</v>
      </c>
      <c r="AG97" s="1" t="s">
        <v>1018</v>
      </c>
      <c r="AH97" s="1" t="s">
        <v>1008</v>
      </c>
      <c r="AI97" s="1" t="s">
        <v>41</v>
      </c>
      <c r="AJ97" s="1" t="s">
        <v>945</v>
      </c>
    </row>
    <row r="98" spans="1:36" x14ac:dyDescent="0.2">
      <c r="A98" s="1" t="s">
        <v>1019</v>
      </c>
      <c r="B98" s="1" t="s">
        <v>44</v>
      </c>
      <c r="C98" s="1" t="s">
        <v>44</v>
      </c>
      <c r="D98" s="1" t="s">
        <v>1020</v>
      </c>
      <c r="E98" s="1" t="s">
        <v>39</v>
      </c>
      <c r="F98" s="1" t="s">
        <v>40</v>
      </c>
      <c r="G98" s="1" t="s">
        <v>4455</v>
      </c>
      <c r="H98" s="1" t="s">
        <v>1019</v>
      </c>
      <c r="I98" s="1" t="s">
        <v>1021</v>
      </c>
      <c r="J98" s="1" t="s">
        <v>1022</v>
      </c>
      <c r="K98" s="1" t="s">
        <v>93</v>
      </c>
      <c r="L98" s="1" t="s">
        <v>44</v>
      </c>
      <c r="M98" s="1" t="s">
        <v>4551</v>
      </c>
      <c r="N98" s="1" t="s">
        <v>45</v>
      </c>
      <c r="O98" s="1" t="s">
        <v>1023</v>
      </c>
      <c r="P98" s="1" t="s">
        <v>47</v>
      </c>
      <c r="Q98" s="1" t="s">
        <v>48</v>
      </c>
      <c r="R98" s="1" t="s">
        <v>49</v>
      </c>
      <c r="S98" s="1" t="s">
        <v>50</v>
      </c>
      <c r="T98" s="1" t="s">
        <v>51</v>
      </c>
      <c r="U98" s="1" t="s">
        <v>4457</v>
      </c>
      <c r="V98" s="1" t="s">
        <v>4458</v>
      </c>
      <c r="W98" s="1" t="s">
        <v>52</v>
      </c>
      <c r="X98" s="1" t="s">
        <v>53</v>
      </c>
      <c r="Y98" s="1" t="s">
        <v>1024</v>
      </c>
      <c r="Z98" s="1" t="s">
        <v>55</v>
      </c>
      <c r="AA98" s="1" t="s">
        <v>44</v>
      </c>
      <c r="AB98" s="1" t="s">
        <v>44</v>
      </c>
      <c r="AC98" s="1" t="s">
        <v>1025</v>
      </c>
      <c r="AD98" s="1" t="s">
        <v>1025</v>
      </c>
      <c r="AE98" s="1" t="s">
        <v>1026</v>
      </c>
      <c r="AF98" s="1" t="s">
        <v>1027</v>
      </c>
      <c r="AG98" s="1" t="s">
        <v>1028</v>
      </c>
      <c r="AH98" s="1" t="s">
        <v>1019</v>
      </c>
      <c r="AI98" s="1" t="s">
        <v>1021</v>
      </c>
      <c r="AJ98" s="1" t="s">
        <v>1022</v>
      </c>
    </row>
    <row r="99" spans="1:36" x14ac:dyDescent="0.2">
      <c r="A99" s="1" t="s">
        <v>1029</v>
      </c>
      <c r="B99" s="1" t="s">
        <v>44</v>
      </c>
      <c r="C99" s="1" t="s">
        <v>44</v>
      </c>
      <c r="D99" s="1" t="s">
        <v>1030</v>
      </c>
      <c r="E99" s="1" t="s">
        <v>39</v>
      </c>
      <c r="F99" s="1" t="s">
        <v>40</v>
      </c>
      <c r="G99" s="1" t="s">
        <v>4455</v>
      </c>
      <c r="H99" s="1" t="s">
        <v>1029</v>
      </c>
      <c r="I99" s="1" t="s">
        <v>1021</v>
      </c>
      <c r="J99" s="1" t="s">
        <v>1022</v>
      </c>
      <c r="K99" s="1" t="s">
        <v>93</v>
      </c>
      <c r="L99" s="1" t="s">
        <v>44</v>
      </c>
      <c r="M99" s="1" t="s">
        <v>4552</v>
      </c>
      <c r="N99" s="1" t="s">
        <v>45</v>
      </c>
      <c r="O99" s="1" t="s">
        <v>1031</v>
      </c>
      <c r="P99" s="1" t="s">
        <v>47</v>
      </c>
      <c r="Q99" s="1" t="s">
        <v>48</v>
      </c>
      <c r="R99" s="1" t="s">
        <v>49</v>
      </c>
      <c r="S99" s="1" t="s">
        <v>50</v>
      </c>
      <c r="T99" s="1" t="s">
        <v>51</v>
      </c>
      <c r="U99" s="1" t="s">
        <v>4457</v>
      </c>
      <c r="V99" s="1" t="s">
        <v>4458</v>
      </c>
      <c r="W99" s="1" t="s">
        <v>52</v>
      </c>
      <c r="X99" s="1" t="s">
        <v>53</v>
      </c>
      <c r="Y99" s="1" t="s">
        <v>1032</v>
      </c>
      <c r="Z99" s="1" t="s">
        <v>55</v>
      </c>
      <c r="AA99" s="1" t="s">
        <v>44</v>
      </c>
      <c r="AB99" s="1" t="s">
        <v>44</v>
      </c>
      <c r="AC99" s="1" t="s">
        <v>1033</v>
      </c>
      <c r="AD99" s="1" t="s">
        <v>1033</v>
      </c>
      <c r="AE99" s="1" t="s">
        <v>1034</v>
      </c>
      <c r="AF99" s="1" t="s">
        <v>1035</v>
      </c>
      <c r="AG99" s="1" t="s">
        <v>1036</v>
      </c>
      <c r="AH99" s="1" t="s">
        <v>1029</v>
      </c>
      <c r="AI99" s="1" t="s">
        <v>1021</v>
      </c>
      <c r="AJ99" s="1" t="s">
        <v>1022</v>
      </c>
    </row>
    <row r="100" spans="1:36" x14ac:dyDescent="0.2">
      <c r="A100" s="1" t="s">
        <v>1037</v>
      </c>
      <c r="B100" s="1" t="s">
        <v>44</v>
      </c>
      <c r="C100" s="1" t="s">
        <v>44</v>
      </c>
      <c r="D100" s="1" t="s">
        <v>1038</v>
      </c>
      <c r="E100" s="1" t="s">
        <v>39</v>
      </c>
      <c r="F100" s="1" t="s">
        <v>40</v>
      </c>
      <c r="G100" s="1" t="s">
        <v>4455</v>
      </c>
      <c r="H100" s="1" t="s">
        <v>1037</v>
      </c>
      <c r="I100" s="1" t="s">
        <v>890</v>
      </c>
      <c r="J100" s="1" t="s">
        <v>891</v>
      </c>
      <c r="K100" s="1" t="s">
        <v>43</v>
      </c>
      <c r="L100" s="1" t="s">
        <v>44</v>
      </c>
      <c r="M100" s="1" t="s">
        <v>4553</v>
      </c>
      <c r="N100" s="1" t="s">
        <v>45</v>
      </c>
      <c r="O100" s="1" t="s">
        <v>1039</v>
      </c>
      <c r="P100" s="1" t="s">
        <v>47</v>
      </c>
      <c r="Q100" s="1" t="s">
        <v>48</v>
      </c>
      <c r="R100" s="1" t="s">
        <v>49</v>
      </c>
      <c r="S100" s="1" t="s">
        <v>50</v>
      </c>
      <c r="T100" s="1" t="s">
        <v>51</v>
      </c>
      <c r="U100" s="1" t="s">
        <v>4457</v>
      </c>
      <c r="V100" s="1" t="s">
        <v>4458</v>
      </c>
      <c r="W100" s="1" t="s">
        <v>52</v>
      </c>
      <c r="X100" s="1" t="s">
        <v>53</v>
      </c>
      <c r="Y100" s="1" t="s">
        <v>1040</v>
      </c>
      <c r="Z100" s="1" t="s">
        <v>55</v>
      </c>
      <c r="AA100" s="1" t="s">
        <v>44</v>
      </c>
      <c r="AB100" s="1" t="s">
        <v>44</v>
      </c>
      <c r="AC100" s="1" t="s">
        <v>1041</v>
      </c>
      <c r="AD100" s="1" t="s">
        <v>1041</v>
      </c>
      <c r="AE100" s="1" t="s">
        <v>1042</v>
      </c>
      <c r="AF100" s="1" t="s">
        <v>1043</v>
      </c>
      <c r="AG100" s="1" t="s">
        <v>1044</v>
      </c>
      <c r="AH100" s="1" t="s">
        <v>1037</v>
      </c>
      <c r="AI100" s="1" t="s">
        <v>890</v>
      </c>
      <c r="AJ100" s="1" t="s">
        <v>891</v>
      </c>
    </row>
    <row r="101" spans="1:36" x14ac:dyDescent="0.2">
      <c r="A101" s="1" t="s">
        <v>1045</v>
      </c>
      <c r="B101" s="1" t="s">
        <v>1046</v>
      </c>
      <c r="C101" s="1" t="s">
        <v>1047</v>
      </c>
      <c r="D101" s="1" t="s">
        <v>1048</v>
      </c>
      <c r="E101" s="1" t="s">
        <v>39</v>
      </c>
      <c r="F101" s="1" t="s">
        <v>40</v>
      </c>
      <c r="G101" s="1" t="s">
        <v>4455</v>
      </c>
      <c r="H101" s="1" t="s">
        <v>1045</v>
      </c>
      <c r="I101" s="1" t="s">
        <v>589</v>
      </c>
      <c r="J101" s="1" t="s">
        <v>1049</v>
      </c>
      <c r="K101" s="1" t="s">
        <v>43</v>
      </c>
      <c r="L101" s="1" t="s">
        <v>1050</v>
      </c>
      <c r="M101" s="1" t="s">
        <v>4554</v>
      </c>
      <c r="N101" s="1" t="s">
        <v>45</v>
      </c>
      <c r="O101" s="1" t="s">
        <v>1051</v>
      </c>
      <c r="P101" s="1" t="s">
        <v>47</v>
      </c>
      <c r="Q101" s="1" t="s">
        <v>48</v>
      </c>
      <c r="R101" s="1" t="s">
        <v>49</v>
      </c>
      <c r="S101" s="1" t="s">
        <v>50</v>
      </c>
      <c r="T101" s="1" t="s">
        <v>51</v>
      </c>
      <c r="U101" s="1" t="s">
        <v>4457</v>
      </c>
      <c r="V101" s="1" t="s">
        <v>4458</v>
      </c>
      <c r="W101" s="1" t="s">
        <v>52</v>
      </c>
      <c r="X101" s="1" t="s">
        <v>53</v>
      </c>
      <c r="Y101" s="1" t="s">
        <v>1052</v>
      </c>
      <c r="Z101" s="1" t="s">
        <v>55</v>
      </c>
      <c r="AA101" s="1" t="s">
        <v>1052</v>
      </c>
      <c r="AB101" s="1" t="s">
        <v>1053</v>
      </c>
      <c r="AC101" s="1" t="s">
        <v>1054</v>
      </c>
      <c r="AD101" s="1" t="s">
        <v>1054</v>
      </c>
      <c r="AE101" s="1" t="s">
        <v>1055</v>
      </c>
      <c r="AF101" s="1" t="s">
        <v>1056</v>
      </c>
      <c r="AG101" s="1" t="s">
        <v>1057</v>
      </c>
      <c r="AH101" s="1" t="s">
        <v>1045</v>
      </c>
      <c r="AI101" s="1" t="s">
        <v>589</v>
      </c>
      <c r="AJ101" s="1" t="s">
        <v>1049</v>
      </c>
    </row>
    <row r="102" spans="1:36" x14ac:dyDescent="0.2">
      <c r="A102" s="1" t="s">
        <v>1058</v>
      </c>
      <c r="B102" s="1" t="s">
        <v>1059</v>
      </c>
      <c r="C102" s="1" t="s">
        <v>1060</v>
      </c>
      <c r="D102" s="1" t="s">
        <v>1061</v>
      </c>
      <c r="E102" s="1" t="s">
        <v>39</v>
      </c>
      <c r="F102" s="1" t="s">
        <v>40</v>
      </c>
      <c r="G102" s="1" t="s">
        <v>4455</v>
      </c>
      <c r="H102" s="1" t="s">
        <v>1058</v>
      </c>
      <c r="I102" s="1" t="s">
        <v>41</v>
      </c>
      <c r="J102" s="1" t="s">
        <v>945</v>
      </c>
      <c r="K102" s="1" t="s">
        <v>93</v>
      </c>
      <c r="L102" s="1" t="s">
        <v>44</v>
      </c>
      <c r="M102" s="1" t="s">
        <v>4555</v>
      </c>
      <c r="N102" s="1" t="s">
        <v>45</v>
      </c>
      <c r="O102" s="1" t="s">
        <v>1062</v>
      </c>
      <c r="P102" s="1" t="s">
        <v>47</v>
      </c>
      <c r="Q102" s="1" t="s">
        <v>48</v>
      </c>
      <c r="R102" s="1" t="s">
        <v>49</v>
      </c>
      <c r="S102" s="1" t="s">
        <v>50</v>
      </c>
      <c r="T102" s="1" t="s">
        <v>51</v>
      </c>
      <c r="U102" s="1" t="s">
        <v>4457</v>
      </c>
      <c r="V102" s="1" t="s">
        <v>4458</v>
      </c>
      <c r="W102" s="1" t="s">
        <v>52</v>
      </c>
      <c r="X102" s="1" t="s">
        <v>53</v>
      </c>
      <c r="Y102" s="1" t="s">
        <v>1063</v>
      </c>
      <c r="Z102" s="1" t="s">
        <v>55</v>
      </c>
      <c r="AA102" s="1" t="s">
        <v>1063</v>
      </c>
      <c r="AB102" s="1" t="s">
        <v>1064</v>
      </c>
      <c r="AC102" s="1" t="s">
        <v>1065</v>
      </c>
      <c r="AD102" s="1" t="s">
        <v>1065</v>
      </c>
      <c r="AE102" s="1" t="s">
        <v>1066</v>
      </c>
      <c r="AF102" s="1" t="s">
        <v>1067</v>
      </c>
      <c r="AG102" s="1" t="s">
        <v>1068</v>
      </c>
      <c r="AH102" s="1" t="s">
        <v>1058</v>
      </c>
      <c r="AI102" s="1" t="s">
        <v>41</v>
      </c>
      <c r="AJ102" s="1" t="s">
        <v>945</v>
      </c>
    </row>
    <row r="103" spans="1:36" x14ac:dyDescent="0.2">
      <c r="A103" s="1" t="s">
        <v>1069</v>
      </c>
      <c r="B103" s="1" t="s">
        <v>1070</v>
      </c>
      <c r="C103" s="1" t="s">
        <v>1071</v>
      </c>
      <c r="D103" s="1" t="s">
        <v>1072</v>
      </c>
      <c r="E103" s="1" t="s">
        <v>39</v>
      </c>
      <c r="F103" s="1" t="s">
        <v>40</v>
      </c>
      <c r="G103" s="1" t="s">
        <v>4455</v>
      </c>
      <c r="H103" s="1" t="s">
        <v>1069</v>
      </c>
      <c r="I103" s="1" t="s">
        <v>41</v>
      </c>
      <c r="J103" s="1" t="s">
        <v>945</v>
      </c>
      <c r="K103" s="1" t="s">
        <v>43</v>
      </c>
      <c r="L103" s="1" t="s">
        <v>44</v>
      </c>
      <c r="M103" s="1" t="s">
        <v>4556</v>
      </c>
      <c r="N103" s="1" t="s">
        <v>45</v>
      </c>
      <c r="O103" s="1" t="s">
        <v>1073</v>
      </c>
      <c r="P103" s="1" t="s">
        <v>47</v>
      </c>
      <c r="Q103" s="1" t="s">
        <v>48</v>
      </c>
      <c r="R103" s="1" t="s">
        <v>49</v>
      </c>
      <c r="S103" s="1" t="s">
        <v>50</v>
      </c>
      <c r="T103" s="1" t="s">
        <v>51</v>
      </c>
      <c r="U103" s="1" t="s">
        <v>4457</v>
      </c>
      <c r="V103" s="1" t="s">
        <v>4458</v>
      </c>
      <c r="W103" s="1" t="s">
        <v>52</v>
      </c>
      <c r="X103" s="1" t="s">
        <v>53</v>
      </c>
      <c r="Y103" s="1" t="s">
        <v>1074</v>
      </c>
      <c r="Z103" s="1" t="s">
        <v>55</v>
      </c>
      <c r="AA103" s="1" t="s">
        <v>1074</v>
      </c>
      <c r="AB103" s="1" t="s">
        <v>1075</v>
      </c>
      <c r="AC103" s="1" t="s">
        <v>1076</v>
      </c>
      <c r="AD103" s="1" t="s">
        <v>1076</v>
      </c>
      <c r="AE103" s="1" t="s">
        <v>1077</v>
      </c>
      <c r="AF103" s="1" t="s">
        <v>1078</v>
      </c>
      <c r="AG103" s="1" t="s">
        <v>1079</v>
      </c>
      <c r="AH103" s="1" t="s">
        <v>1069</v>
      </c>
      <c r="AI103" s="1" t="s">
        <v>41</v>
      </c>
      <c r="AJ103" s="1" t="s">
        <v>945</v>
      </c>
    </row>
    <row r="104" spans="1:36" x14ac:dyDescent="0.2">
      <c r="A104" s="1" t="s">
        <v>1080</v>
      </c>
      <c r="B104" s="1" t="s">
        <v>1081</v>
      </c>
      <c r="C104" s="1" t="s">
        <v>1082</v>
      </c>
      <c r="D104" s="1" t="s">
        <v>1083</v>
      </c>
      <c r="E104" s="1" t="s">
        <v>39</v>
      </c>
      <c r="F104" s="1" t="s">
        <v>40</v>
      </c>
      <c r="G104" s="1" t="s">
        <v>4455</v>
      </c>
      <c r="H104" s="1" t="s">
        <v>1080</v>
      </c>
      <c r="I104" s="1" t="s">
        <v>41</v>
      </c>
      <c r="J104" s="1" t="s">
        <v>945</v>
      </c>
      <c r="K104" s="1" t="s">
        <v>43</v>
      </c>
      <c r="L104" s="1" t="s">
        <v>44</v>
      </c>
      <c r="M104" s="1" t="s">
        <v>4557</v>
      </c>
      <c r="N104" s="1" t="s">
        <v>45</v>
      </c>
      <c r="O104" s="1" t="s">
        <v>1084</v>
      </c>
      <c r="P104" s="1" t="s">
        <v>47</v>
      </c>
      <c r="Q104" s="1" t="s">
        <v>48</v>
      </c>
      <c r="R104" s="1" t="s">
        <v>49</v>
      </c>
      <c r="S104" s="1" t="s">
        <v>50</v>
      </c>
      <c r="T104" s="1" t="s">
        <v>51</v>
      </c>
      <c r="U104" s="1" t="s">
        <v>4457</v>
      </c>
      <c r="V104" s="1" t="s">
        <v>4458</v>
      </c>
      <c r="W104" s="1" t="s">
        <v>52</v>
      </c>
      <c r="X104" s="1" t="s">
        <v>53</v>
      </c>
      <c r="Y104" s="1" t="s">
        <v>1085</v>
      </c>
      <c r="Z104" s="1" t="s">
        <v>55</v>
      </c>
      <c r="AA104" s="1" t="s">
        <v>1085</v>
      </c>
      <c r="AB104" s="1" t="s">
        <v>1086</v>
      </c>
      <c r="AC104" s="1" t="s">
        <v>1087</v>
      </c>
      <c r="AD104" s="1" t="s">
        <v>1087</v>
      </c>
      <c r="AE104" s="1" t="s">
        <v>1088</v>
      </c>
      <c r="AF104" s="1" t="s">
        <v>1089</v>
      </c>
      <c r="AG104" s="1" t="s">
        <v>1090</v>
      </c>
      <c r="AH104" s="1" t="s">
        <v>1080</v>
      </c>
      <c r="AI104" s="1" t="s">
        <v>41</v>
      </c>
      <c r="AJ104" s="1" t="s">
        <v>945</v>
      </c>
    </row>
    <row r="105" spans="1:36" x14ac:dyDescent="0.2">
      <c r="A105" s="1" t="s">
        <v>1091</v>
      </c>
      <c r="B105" s="1" t="s">
        <v>1092</v>
      </c>
      <c r="C105" s="1" t="s">
        <v>1093</v>
      </c>
      <c r="D105" s="1" t="s">
        <v>1094</v>
      </c>
      <c r="E105" s="1" t="s">
        <v>39</v>
      </c>
      <c r="F105" s="1" t="s">
        <v>40</v>
      </c>
      <c r="G105" s="1" t="s">
        <v>4455</v>
      </c>
      <c r="H105" s="1" t="s">
        <v>1091</v>
      </c>
      <c r="I105" s="1" t="s">
        <v>41</v>
      </c>
      <c r="J105" s="1" t="s">
        <v>945</v>
      </c>
      <c r="K105" s="1" t="s">
        <v>67</v>
      </c>
      <c r="L105" s="1" t="s">
        <v>44</v>
      </c>
      <c r="M105" s="1" t="s">
        <v>4558</v>
      </c>
      <c r="N105" s="1" t="s">
        <v>45</v>
      </c>
      <c r="O105" s="1" t="s">
        <v>1095</v>
      </c>
      <c r="P105" s="1" t="s">
        <v>47</v>
      </c>
      <c r="Q105" s="1" t="s">
        <v>48</v>
      </c>
      <c r="R105" s="1" t="s">
        <v>49</v>
      </c>
      <c r="S105" s="1" t="s">
        <v>50</v>
      </c>
      <c r="T105" s="1" t="s">
        <v>51</v>
      </c>
      <c r="U105" s="1" t="s">
        <v>4457</v>
      </c>
      <c r="V105" s="1" t="s">
        <v>4458</v>
      </c>
      <c r="W105" s="1" t="s">
        <v>52</v>
      </c>
      <c r="X105" s="1" t="s">
        <v>53</v>
      </c>
      <c r="Y105" s="1" t="s">
        <v>1096</v>
      </c>
      <c r="Z105" s="1" t="s">
        <v>55</v>
      </c>
      <c r="AA105" s="1" t="s">
        <v>1096</v>
      </c>
      <c r="AB105" s="1" t="s">
        <v>1097</v>
      </c>
      <c r="AC105" s="1" t="s">
        <v>1098</v>
      </c>
      <c r="AD105" s="1" t="s">
        <v>1098</v>
      </c>
      <c r="AE105" s="1" t="s">
        <v>1099</v>
      </c>
      <c r="AF105" s="1" t="s">
        <v>1100</v>
      </c>
      <c r="AG105" s="1" t="s">
        <v>1101</v>
      </c>
      <c r="AH105" s="1" t="s">
        <v>1091</v>
      </c>
      <c r="AI105" s="1" t="s">
        <v>41</v>
      </c>
      <c r="AJ105" s="1" t="s">
        <v>945</v>
      </c>
    </row>
    <row r="106" spans="1:36" x14ac:dyDescent="0.2">
      <c r="A106" s="1" t="s">
        <v>1102</v>
      </c>
      <c r="B106" s="1" t="s">
        <v>1103</v>
      </c>
      <c r="C106" s="1" t="s">
        <v>1104</v>
      </c>
      <c r="D106" s="1" t="s">
        <v>1105</v>
      </c>
      <c r="E106" s="1" t="s">
        <v>39</v>
      </c>
      <c r="F106" s="1" t="s">
        <v>40</v>
      </c>
      <c r="G106" s="1" t="s">
        <v>4455</v>
      </c>
      <c r="H106" s="1" t="s">
        <v>1102</v>
      </c>
      <c r="I106" s="1" t="s">
        <v>41</v>
      </c>
      <c r="J106" s="1" t="s">
        <v>945</v>
      </c>
      <c r="K106" s="1" t="s">
        <v>67</v>
      </c>
      <c r="L106" s="1" t="s">
        <v>44</v>
      </c>
      <c r="M106" s="1" t="s">
        <v>4559</v>
      </c>
      <c r="N106" s="1" t="s">
        <v>45</v>
      </c>
      <c r="O106" s="1" t="s">
        <v>1106</v>
      </c>
      <c r="P106" s="1" t="s">
        <v>47</v>
      </c>
      <c r="Q106" s="1" t="s">
        <v>48</v>
      </c>
      <c r="R106" s="1" t="s">
        <v>49</v>
      </c>
      <c r="S106" s="1" t="s">
        <v>50</v>
      </c>
      <c r="T106" s="1" t="s">
        <v>51</v>
      </c>
      <c r="U106" s="1" t="s">
        <v>4457</v>
      </c>
      <c r="V106" s="1" t="s">
        <v>4458</v>
      </c>
      <c r="W106" s="1" t="s">
        <v>52</v>
      </c>
      <c r="X106" s="1" t="s">
        <v>53</v>
      </c>
      <c r="Y106" s="1" t="s">
        <v>1107</v>
      </c>
      <c r="Z106" s="1" t="s">
        <v>55</v>
      </c>
      <c r="AA106" s="1" t="s">
        <v>1107</v>
      </c>
      <c r="AB106" s="1" t="s">
        <v>1108</v>
      </c>
      <c r="AC106" s="1" t="s">
        <v>1109</v>
      </c>
      <c r="AD106" s="1" t="s">
        <v>1109</v>
      </c>
      <c r="AE106" s="1" t="s">
        <v>1110</v>
      </c>
      <c r="AF106" s="1" t="s">
        <v>1111</v>
      </c>
      <c r="AG106" s="1" t="s">
        <v>1112</v>
      </c>
      <c r="AH106" s="1" t="s">
        <v>1102</v>
      </c>
      <c r="AI106" s="1" t="s">
        <v>41</v>
      </c>
      <c r="AJ106" s="1" t="s">
        <v>945</v>
      </c>
    </row>
    <row r="107" spans="1:36" x14ac:dyDescent="0.2">
      <c r="A107" s="1" t="s">
        <v>1113</v>
      </c>
      <c r="B107" s="1" t="s">
        <v>1114</v>
      </c>
      <c r="C107" s="1" t="s">
        <v>1115</v>
      </c>
      <c r="D107" s="1" t="s">
        <v>1116</v>
      </c>
      <c r="E107" s="1" t="s">
        <v>39</v>
      </c>
      <c r="F107" s="1" t="s">
        <v>40</v>
      </c>
      <c r="G107" s="1" t="s">
        <v>4455</v>
      </c>
      <c r="H107" s="1" t="s">
        <v>1113</v>
      </c>
      <c r="I107" s="1" t="s">
        <v>41</v>
      </c>
      <c r="J107" s="1" t="s">
        <v>945</v>
      </c>
      <c r="K107" s="1" t="s">
        <v>67</v>
      </c>
      <c r="L107" s="1" t="s">
        <v>44</v>
      </c>
      <c r="M107" s="1" t="s">
        <v>4560</v>
      </c>
      <c r="N107" s="1" t="s">
        <v>45</v>
      </c>
      <c r="O107" s="1" t="s">
        <v>1117</v>
      </c>
      <c r="P107" s="1" t="s">
        <v>47</v>
      </c>
      <c r="Q107" s="1" t="s">
        <v>48</v>
      </c>
      <c r="R107" s="1" t="s">
        <v>49</v>
      </c>
      <c r="S107" s="1" t="s">
        <v>50</v>
      </c>
      <c r="T107" s="1" t="s">
        <v>51</v>
      </c>
      <c r="U107" s="1" t="s">
        <v>4457</v>
      </c>
      <c r="V107" s="1" t="s">
        <v>4458</v>
      </c>
      <c r="W107" s="1" t="s">
        <v>52</v>
      </c>
      <c r="X107" s="1" t="s">
        <v>53</v>
      </c>
      <c r="Y107" s="1" t="s">
        <v>1118</v>
      </c>
      <c r="Z107" s="1" t="s">
        <v>55</v>
      </c>
      <c r="AA107" s="1" t="s">
        <v>1118</v>
      </c>
      <c r="AB107" s="1" t="s">
        <v>1119</v>
      </c>
      <c r="AC107" s="1" t="s">
        <v>1120</v>
      </c>
      <c r="AD107" s="1" t="s">
        <v>1120</v>
      </c>
      <c r="AE107" s="1" t="s">
        <v>1121</v>
      </c>
      <c r="AF107" s="1" t="s">
        <v>1122</v>
      </c>
      <c r="AG107" s="1" t="s">
        <v>1123</v>
      </c>
      <c r="AH107" s="1" t="s">
        <v>1113</v>
      </c>
      <c r="AI107" s="1" t="s">
        <v>41</v>
      </c>
      <c r="AJ107" s="1" t="s">
        <v>945</v>
      </c>
    </row>
    <row r="108" spans="1:36" x14ac:dyDescent="0.2">
      <c r="A108" s="1" t="s">
        <v>1124</v>
      </c>
      <c r="B108" s="1" t="s">
        <v>1125</v>
      </c>
      <c r="C108" s="1" t="s">
        <v>1126</v>
      </c>
      <c r="D108" s="1" t="s">
        <v>1127</v>
      </c>
      <c r="E108" s="1" t="s">
        <v>39</v>
      </c>
      <c r="F108" s="1" t="s">
        <v>40</v>
      </c>
      <c r="G108" s="1" t="s">
        <v>4455</v>
      </c>
      <c r="H108" s="1" t="s">
        <v>1124</v>
      </c>
      <c r="I108" s="1" t="s">
        <v>41</v>
      </c>
      <c r="J108" s="1" t="s">
        <v>945</v>
      </c>
      <c r="K108" s="1" t="s">
        <v>67</v>
      </c>
      <c r="L108" s="1" t="s">
        <v>44</v>
      </c>
      <c r="M108" s="1" t="s">
        <v>4561</v>
      </c>
      <c r="N108" s="1" t="s">
        <v>45</v>
      </c>
      <c r="O108" s="1" t="s">
        <v>1128</v>
      </c>
      <c r="P108" s="1" t="s">
        <v>47</v>
      </c>
      <c r="Q108" s="1" t="s">
        <v>48</v>
      </c>
      <c r="R108" s="1" t="s">
        <v>49</v>
      </c>
      <c r="S108" s="1" t="s">
        <v>50</v>
      </c>
      <c r="T108" s="1" t="s">
        <v>51</v>
      </c>
      <c r="U108" s="1" t="s">
        <v>4457</v>
      </c>
      <c r="V108" s="1" t="s">
        <v>4458</v>
      </c>
      <c r="W108" s="1" t="s">
        <v>52</v>
      </c>
      <c r="X108" s="1" t="s">
        <v>53</v>
      </c>
      <c r="Y108" s="1" t="s">
        <v>1129</v>
      </c>
      <c r="Z108" s="1" t="s">
        <v>55</v>
      </c>
      <c r="AA108" s="1" t="s">
        <v>1129</v>
      </c>
      <c r="AB108" s="1" t="s">
        <v>1130</v>
      </c>
      <c r="AC108" s="1" t="s">
        <v>1131</v>
      </c>
      <c r="AD108" s="1" t="s">
        <v>1131</v>
      </c>
      <c r="AE108" s="1" t="s">
        <v>1132</v>
      </c>
      <c r="AF108" s="1" t="s">
        <v>1133</v>
      </c>
      <c r="AG108" s="1" t="s">
        <v>1134</v>
      </c>
      <c r="AH108" s="1" t="s">
        <v>1124</v>
      </c>
      <c r="AI108" s="1" t="s">
        <v>41</v>
      </c>
      <c r="AJ108" s="1" t="s">
        <v>945</v>
      </c>
    </row>
    <row r="109" spans="1:36" x14ac:dyDescent="0.2">
      <c r="A109" s="1" t="s">
        <v>1135</v>
      </c>
      <c r="B109" s="1" t="s">
        <v>1136</v>
      </c>
      <c r="C109" s="1" t="s">
        <v>1137</v>
      </c>
      <c r="D109" s="1" t="s">
        <v>1138</v>
      </c>
      <c r="E109" s="1" t="s">
        <v>39</v>
      </c>
      <c r="F109" s="1" t="s">
        <v>40</v>
      </c>
      <c r="G109" s="1" t="s">
        <v>4455</v>
      </c>
      <c r="H109" s="1" t="s">
        <v>1135</v>
      </c>
      <c r="I109" s="1" t="s">
        <v>41</v>
      </c>
      <c r="J109" s="1" t="s">
        <v>945</v>
      </c>
      <c r="K109" s="1" t="s">
        <v>67</v>
      </c>
      <c r="L109" s="1" t="s">
        <v>44</v>
      </c>
      <c r="M109" s="1" t="s">
        <v>4562</v>
      </c>
      <c r="N109" s="1" t="s">
        <v>45</v>
      </c>
      <c r="O109" s="1" t="s">
        <v>1139</v>
      </c>
      <c r="P109" s="1" t="s">
        <v>47</v>
      </c>
      <c r="Q109" s="1" t="s">
        <v>48</v>
      </c>
      <c r="R109" s="1" t="s">
        <v>49</v>
      </c>
      <c r="S109" s="1" t="s">
        <v>50</v>
      </c>
      <c r="T109" s="1" t="s">
        <v>51</v>
      </c>
      <c r="U109" s="1" t="s">
        <v>4457</v>
      </c>
      <c r="V109" s="1" t="s">
        <v>4458</v>
      </c>
      <c r="W109" s="1" t="s">
        <v>52</v>
      </c>
      <c r="X109" s="1" t="s">
        <v>53</v>
      </c>
      <c r="Y109" s="1" t="s">
        <v>1140</v>
      </c>
      <c r="Z109" s="1" t="s">
        <v>55</v>
      </c>
      <c r="AA109" s="1" t="s">
        <v>1140</v>
      </c>
      <c r="AB109" s="1" t="s">
        <v>1141</v>
      </c>
      <c r="AC109" s="1" t="s">
        <v>1142</v>
      </c>
      <c r="AD109" s="1" t="s">
        <v>1142</v>
      </c>
      <c r="AE109" s="1" t="s">
        <v>1143</v>
      </c>
      <c r="AF109" s="1" t="s">
        <v>1144</v>
      </c>
      <c r="AG109" s="1" t="s">
        <v>1145</v>
      </c>
      <c r="AH109" s="1" t="s">
        <v>1135</v>
      </c>
      <c r="AI109" s="1" t="s">
        <v>41</v>
      </c>
      <c r="AJ109" s="1" t="s">
        <v>945</v>
      </c>
    </row>
    <row r="110" spans="1:36" x14ac:dyDescent="0.2">
      <c r="A110" s="1" t="s">
        <v>1146</v>
      </c>
      <c r="B110" s="1" t="s">
        <v>1147</v>
      </c>
      <c r="C110" s="1" t="s">
        <v>1148</v>
      </c>
      <c r="D110" s="1" t="s">
        <v>1149</v>
      </c>
      <c r="E110" s="1" t="s">
        <v>39</v>
      </c>
      <c r="F110" s="1" t="s">
        <v>40</v>
      </c>
      <c r="G110" s="1" t="s">
        <v>4455</v>
      </c>
      <c r="H110" s="1" t="s">
        <v>1146</v>
      </c>
      <c r="I110" s="1" t="s">
        <v>41</v>
      </c>
      <c r="J110" s="1" t="s">
        <v>945</v>
      </c>
      <c r="K110" s="1" t="s">
        <v>93</v>
      </c>
      <c r="L110" s="1" t="s">
        <v>44</v>
      </c>
      <c r="M110" s="1" t="s">
        <v>4563</v>
      </c>
      <c r="N110" s="1" t="s">
        <v>45</v>
      </c>
      <c r="O110" s="1" t="s">
        <v>1150</v>
      </c>
      <c r="P110" s="1" t="s">
        <v>47</v>
      </c>
      <c r="Q110" s="1" t="s">
        <v>48</v>
      </c>
      <c r="R110" s="1" t="s">
        <v>49</v>
      </c>
      <c r="S110" s="1" t="s">
        <v>50</v>
      </c>
      <c r="T110" s="1" t="s">
        <v>51</v>
      </c>
      <c r="U110" s="1" t="s">
        <v>4457</v>
      </c>
      <c r="V110" s="1" t="s">
        <v>4458</v>
      </c>
      <c r="W110" s="1" t="s">
        <v>52</v>
      </c>
      <c r="X110" s="1" t="s">
        <v>53</v>
      </c>
      <c r="Y110" s="1" t="s">
        <v>1151</v>
      </c>
      <c r="Z110" s="1" t="s">
        <v>55</v>
      </c>
      <c r="AA110" s="1" t="s">
        <v>1151</v>
      </c>
      <c r="AB110" s="1" t="s">
        <v>1152</v>
      </c>
      <c r="AC110" s="1" t="s">
        <v>1153</v>
      </c>
      <c r="AD110" s="1" t="s">
        <v>1153</v>
      </c>
      <c r="AE110" s="1" t="s">
        <v>1154</v>
      </c>
      <c r="AF110" s="1" t="s">
        <v>1155</v>
      </c>
      <c r="AG110" s="1" t="s">
        <v>1156</v>
      </c>
      <c r="AH110" s="1" t="s">
        <v>1146</v>
      </c>
      <c r="AI110" s="1" t="s">
        <v>41</v>
      </c>
      <c r="AJ110" s="1" t="s">
        <v>945</v>
      </c>
    </row>
    <row r="111" spans="1:36" x14ac:dyDescent="0.2">
      <c r="A111" s="1" t="s">
        <v>1157</v>
      </c>
      <c r="B111" s="1" t="s">
        <v>1158</v>
      </c>
      <c r="C111" s="1" t="s">
        <v>1159</v>
      </c>
      <c r="D111" s="1" t="s">
        <v>1160</v>
      </c>
      <c r="E111" s="1" t="s">
        <v>39</v>
      </c>
      <c r="F111" s="1" t="s">
        <v>40</v>
      </c>
      <c r="G111" s="1" t="s">
        <v>4455</v>
      </c>
      <c r="H111" s="1" t="s">
        <v>1157</v>
      </c>
      <c r="I111" s="1" t="s">
        <v>41</v>
      </c>
      <c r="J111" s="1" t="s">
        <v>945</v>
      </c>
      <c r="K111" s="1" t="s">
        <v>43</v>
      </c>
      <c r="L111" s="1" t="s">
        <v>44</v>
      </c>
      <c r="M111" s="1" t="s">
        <v>4564</v>
      </c>
      <c r="N111" s="1" t="s">
        <v>45</v>
      </c>
      <c r="O111" s="1" t="s">
        <v>1161</v>
      </c>
      <c r="P111" s="1" t="s">
        <v>47</v>
      </c>
      <c r="Q111" s="1" t="s">
        <v>48</v>
      </c>
      <c r="R111" s="1" t="s">
        <v>49</v>
      </c>
      <c r="S111" s="1" t="s">
        <v>50</v>
      </c>
      <c r="T111" s="1" t="s">
        <v>51</v>
      </c>
      <c r="U111" s="1" t="s">
        <v>4457</v>
      </c>
      <c r="V111" s="1" t="s">
        <v>4458</v>
      </c>
      <c r="W111" s="1" t="s">
        <v>52</v>
      </c>
      <c r="X111" s="1" t="s">
        <v>53</v>
      </c>
      <c r="Y111" s="1" t="s">
        <v>1162</v>
      </c>
      <c r="Z111" s="1" t="s">
        <v>55</v>
      </c>
      <c r="AA111" s="1" t="s">
        <v>1162</v>
      </c>
      <c r="AB111" s="1" t="s">
        <v>1163</v>
      </c>
      <c r="AC111" s="1" t="s">
        <v>1164</v>
      </c>
      <c r="AD111" s="1" t="s">
        <v>1164</v>
      </c>
      <c r="AE111" s="1" t="s">
        <v>1165</v>
      </c>
      <c r="AF111" s="1" t="s">
        <v>1166</v>
      </c>
      <c r="AG111" s="1" t="s">
        <v>1167</v>
      </c>
      <c r="AH111" s="1" t="s">
        <v>1157</v>
      </c>
      <c r="AI111" s="1" t="s">
        <v>41</v>
      </c>
      <c r="AJ111" s="1" t="s">
        <v>945</v>
      </c>
    </row>
    <row r="112" spans="1:36" x14ac:dyDescent="0.2">
      <c r="A112" s="1" t="s">
        <v>1168</v>
      </c>
      <c r="B112" s="1" t="s">
        <v>44</v>
      </c>
      <c r="C112" s="1" t="s">
        <v>44</v>
      </c>
      <c r="D112" s="1" t="s">
        <v>1169</v>
      </c>
      <c r="E112" s="1" t="s">
        <v>39</v>
      </c>
      <c r="F112" s="1" t="s">
        <v>40</v>
      </c>
      <c r="G112" s="1" t="s">
        <v>4455</v>
      </c>
      <c r="H112" s="1" t="s">
        <v>1168</v>
      </c>
      <c r="I112" s="1" t="s">
        <v>148</v>
      </c>
      <c r="J112" s="1" t="s">
        <v>238</v>
      </c>
      <c r="K112" s="1" t="s">
        <v>43</v>
      </c>
      <c r="L112" s="1" t="s">
        <v>94</v>
      </c>
      <c r="M112" s="1" t="s">
        <v>4565</v>
      </c>
      <c r="N112" s="1" t="s">
        <v>45</v>
      </c>
      <c r="O112" s="1" t="s">
        <v>1170</v>
      </c>
      <c r="P112" s="1" t="s">
        <v>47</v>
      </c>
      <c r="Q112" s="1" t="s">
        <v>48</v>
      </c>
      <c r="R112" s="1" t="s">
        <v>49</v>
      </c>
      <c r="S112" s="1" t="s">
        <v>50</v>
      </c>
      <c r="T112" s="1" t="s">
        <v>51</v>
      </c>
      <c r="U112" s="1" t="s">
        <v>4457</v>
      </c>
      <c r="V112" s="1" t="s">
        <v>4458</v>
      </c>
      <c r="W112" s="1" t="s">
        <v>52</v>
      </c>
      <c r="X112" s="1" t="s">
        <v>53</v>
      </c>
      <c r="Y112" s="1" t="s">
        <v>1171</v>
      </c>
      <c r="Z112" s="1" t="s">
        <v>55</v>
      </c>
      <c r="AA112" s="1" t="s">
        <v>44</v>
      </c>
      <c r="AB112" s="1" t="s">
        <v>44</v>
      </c>
      <c r="AC112" s="1" t="s">
        <v>1172</v>
      </c>
      <c r="AD112" s="1" t="s">
        <v>1172</v>
      </c>
      <c r="AE112" s="1" t="s">
        <v>1173</v>
      </c>
      <c r="AF112" s="1" t="s">
        <v>1174</v>
      </c>
      <c r="AG112" s="1" t="s">
        <v>1175</v>
      </c>
      <c r="AH112" s="1" t="s">
        <v>1168</v>
      </c>
      <c r="AI112" s="1" t="s">
        <v>148</v>
      </c>
      <c r="AJ112" s="1" t="s">
        <v>238</v>
      </c>
    </row>
    <row r="113" spans="1:36" x14ac:dyDescent="0.2">
      <c r="A113" s="1" t="s">
        <v>1176</v>
      </c>
      <c r="B113" s="1" t="s">
        <v>44</v>
      </c>
      <c r="C113" s="1" t="s">
        <v>44</v>
      </c>
      <c r="D113" s="1" t="s">
        <v>1177</v>
      </c>
      <c r="E113" s="1" t="s">
        <v>39</v>
      </c>
      <c r="F113" s="1" t="s">
        <v>40</v>
      </c>
      <c r="G113" s="1" t="s">
        <v>4455</v>
      </c>
      <c r="H113" s="1" t="s">
        <v>1176</v>
      </c>
      <c r="I113" s="1" t="s">
        <v>1021</v>
      </c>
      <c r="J113" s="1" t="s">
        <v>1022</v>
      </c>
      <c r="K113" s="1" t="s">
        <v>93</v>
      </c>
      <c r="L113" s="1" t="s">
        <v>44</v>
      </c>
      <c r="M113" s="1" t="s">
        <v>4566</v>
      </c>
      <c r="N113" s="1" t="s">
        <v>45</v>
      </c>
      <c r="O113" s="1" t="s">
        <v>1178</v>
      </c>
      <c r="P113" s="1" t="s">
        <v>47</v>
      </c>
      <c r="Q113" s="1" t="s">
        <v>48</v>
      </c>
      <c r="R113" s="1" t="s">
        <v>49</v>
      </c>
      <c r="S113" s="1" t="s">
        <v>50</v>
      </c>
      <c r="T113" s="1" t="s">
        <v>51</v>
      </c>
      <c r="U113" s="1" t="s">
        <v>4457</v>
      </c>
      <c r="V113" s="1" t="s">
        <v>4458</v>
      </c>
      <c r="W113" s="1" t="s">
        <v>52</v>
      </c>
      <c r="X113" s="1" t="s">
        <v>53</v>
      </c>
      <c r="Y113" s="1" t="s">
        <v>1179</v>
      </c>
      <c r="Z113" s="1" t="s">
        <v>55</v>
      </c>
      <c r="AA113" s="1" t="s">
        <v>44</v>
      </c>
      <c r="AB113" s="1" t="s">
        <v>44</v>
      </c>
      <c r="AC113" s="1" t="s">
        <v>1180</v>
      </c>
      <c r="AD113" s="1" t="s">
        <v>1180</v>
      </c>
      <c r="AE113" s="1" t="s">
        <v>1181</v>
      </c>
      <c r="AF113" s="1" t="s">
        <v>1182</v>
      </c>
      <c r="AG113" s="1" t="s">
        <v>1183</v>
      </c>
      <c r="AH113" s="1" t="s">
        <v>1176</v>
      </c>
      <c r="AI113" s="1" t="s">
        <v>1021</v>
      </c>
      <c r="AJ113" s="1" t="s">
        <v>1022</v>
      </c>
    </row>
    <row r="114" spans="1:36" x14ac:dyDescent="0.2">
      <c r="A114" s="1" t="s">
        <v>1184</v>
      </c>
      <c r="B114" s="1" t="s">
        <v>1185</v>
      </c>
      <c r="C114" s="1" t="s">
        <v>1186</v>
      </c>
      <c r="D114" s="1" t="s">
        <v>1187</v>
      </c>
      <c r="E114" s="1" t="s">
        <v>39</v>
      </c>
      <c r="F114" s="1" t="s">
        <v>40</v>
      </c>
      <c r="G114" s="1" t="s">
        <v>4455</v>
      </c>
      <c r="H114" s="1" t="s">
        <v>1184</v>
      </c>
      <c r="I114" s="1" t="s">
        <v>79</v>
      </c>
      <c r="J114" s="1" t="s">
        <v>80</v>
      </c>
      <c r="K114" s="1" t="s">
        <v>67</v>
      </c>
      <c r="L114" s="1" t="s">
        <v>44</v>
      </c>
      <c r="M114" s="1" t="s">
        <v>4567</v>
      </c>
      <c r="N114" s="1" t="s">
        <v>45</v>
      </c>
      <c r="O114" s="1" t="s">
        <v>1188</v>
      </c>
      <c r="P114" s="1" t="s">
        <v>47</v>
      </c>
      <c r="Q114" s="1" t="s">
        <v>48</v>
      </c>
      <c r="R114" s="1" t="s">
        <v>49</v>
      </c>
      <c r="S114" s="1" t="s">
        <v>50</v>
      </c>
      <c r="T114" s="1" t="s">
        <v>51</v>
      </c>
      <c r="U114" s="1" t="s">
        <v>4457</v>
      </c>
      <c r="V114" s="1" t="s">
        <v>4458</v>
      </c>
      <c r="W114" s="1" t="s">
        <v>52</v>
      </c>
      <c r="X114" s="1" t="s">
        <v>53</v>
      </c>
      <c r="Y114" s="1" t="s">
        <v>1189</v>
      </c>
      <c r="Z114" s="1" t="s">
        <v>55</v>
      </c>
      <c r="AA114" s="1" t="s">
        <v>1189</v>
      </c>
      <c r="AB114" s="1" t="s">
        <v>1190</v>
      </c>
      <c r="AC114" s="1" t="s">
        <v>1191</v>
      </c>
      <c r="AD114" s="1" t="s">
        <v>1191</v>
      </c>
      <c r="AE114" s="1" t="s">
        <v>1192</v>
      </c>
      <c r="AF114" s="1" t="s">
        <v>1193</v>
      </c>
      <c r="AG114" s="1" t="s">
        <v>1194</v>
      </c>
      <c r="AH114" s="1" t="s">
        <v>1184</v>
      </c>
      <c r="AI114" s="1" t="s">
        <v>79</v>
      </c>
      <c r="AJ114" s="1" t="s">
        <v>80</v>
      </c>
    </row>
    <row r="115" spans="1:36" x14ac:dyDescent="0.2">
      <c r="A115" s="1" t="s">
        <v>1195</v>
      </c>
      <c r="B115" s="1" t="s">
        <v>1196</v>
      </c>
      <c r="C115" s="1" t="s">
        <v>1197</v>
      </c>
      <c r="D115" s="1" t="s">
        <v>1198</v>
      </c>
      <c r="E115" s="1" t="s">
        <v>39</v>
      </c>
      <c r="F115" s="1" t="s">
        <v>40</v>
      </c>
      <c r="G115" s="1" t="s">
        <v>4455</v>
      </c>
      <c r="H115" s="1" t="s">
        <v>1195</v>
      </c>
      <c r="I115" s="1" t="s">
        <v>79</v>
      </c>
      <c r="J115" s="1" t="s">
        <v>80</v>
      </c>
      <c r="K115" s="1" t="s">
        <v>43</v>
      </c>
      <c r="L115" s="1" t="s">
        <v>44</v>
      </c>
      <c r="M115" s="1" t="s">
        <v>4568</v>
      </c>
      <c r="N115" s="1" t="s">
        <v>45</v>
      </c>
      <c r="O115" s="1" t="s">
        <v>1199</v>
      </c>
      <c r="P115" s="1" t="s">
        <v>47</v>
      </c>
      <c r="Q115" s="1" t="s">
        <v>48</v>
      </c>
      <c r="R115" s="1" t="s">
        <v>49</v>
      </c>
      <c r="S115" s="1" t="s">
        <v>50</v>
      </c>
      <c r="T115" s="1" t="s">
        <v>51</v>
      </c>
      <c r="U115" s="1" t="s">
        <v>4457</v>
      </c>
      <c r="V115" s="1" t="s">
        <v>4458</v>
      </c>
      <c r="W115" s="1" t="s">
        <v>52</v>
      </c>
      <c r="X115" s="1" t="s">
        <v>53</v>
      </c>
      <c r="Y115" s="1" t="s">
        <v>1200</v>
      </c>
      <c r="Z115" s="1" t="s">
        <v>55</v>
      </c>
      <c r="AA115" s="1" t="s">
        <v>1200</v>
      </c>
      <c r="AB115" s="1" t="s">
        <v>1201</v>
      </c>
      <c r="AC115" s="1" t="s">
        <v>1202</v>
      </c>
      <c r="AD115" s="1" t="s">
        <v>1202</v>
      </c>
      <c r="AE115" s="1" t="s">
        <v>1203</v>
      </c>
      <c r="AF115" s="1" t="s">
        <v>1204</v>
      </c>
      <c r="AG115" s="1" t="s">
        <v>1205</v>
      </c>
      <c r="AH115" s="1" t="s">
        <v>1195</v>
      </c>
      <c r="AI115" s="1" t="s">
        <v>79</v>
      </c>
      <c r="AJ115" s="1" t="s">
        <v>80</v>
      </c>
    </row>
    <row r="116" spans="1:36" x14ac:dyDescent="0.2">
      <c r="A116" s="1" t="s">
        <v>1206</v>
      </c>
      <c r="B116" s="1" t="s">
        <v>44</v>
      </c>
      <c r="C116" s="1" t="s">
        <v>44</v>
      </c>
      <c r="D116" s="1" t="s">
        <v>1207</v>
      </c>
      <c r="E116" s="1" t="s">
        <v>39</v>
      </c>
      <c r="F116" s="1" t="s">
        <v>40</v>
      </c>
      <c r="G116" s="1" t="s">
        <v>4455</v>
      </c>
      <c r="H116" s="1" t="s">
        <v>1206</v>
      </c>
      <c r="I116" s="1" t="s">
        <v>1208</v>
      </c>
      <c r="J116" s="1" t="s">
        <v>1209</v>
      </c>
      <c r="K116" s="1" t="s">
        <v>43</v>
      </c>
      <c r="L116" s="1" t="s">
        <v>44</v>
      </c>
      <c r="M116" s="1" t="s">
        <v>4569</v>
      </c>
      <c r="N116" s="1" t="s">
        <v>45</v>
      </c>
      <c r="O116" s="1" t="s">
        <v>1210</v>
      </c>
      <c r="P116" s="1" t="s">
        <v>47</v>
      </c>
      <c r="Q116" s="1" t="s">
        <v>48</v>
      </c>
      <c r="R116" s="1" t="s">
        <v>49</v>
      </c>
      <c r="S116" s="1" t="s">
        <v>50</v>
      </c>
      <c r="T116" s="1" t="s">
        <v>51</v>
      </c>
      <c r="U116" s="1" t="s">
        <v>4457</v>
      </c>
      <c r="V116" s="1" t="s">
        <v>4458</v>
      </c>
      <c r="W116" s="1" t="s">
        <v>52</v>
      </c>
      <c r="X116" s="1" t="s">
        <v>53</v>
      </c>
      <c r="Y116" s="1" t="s">
        <v>1211</v>
      </c>
      <c r="Z116" s="1" t="s">
        <v>55</v>
      </c>
      <c r="AA116" s="1" t="s">
        <v>44</v>
      </c>
      <c r="AB116" s="1" t="s">
        <v>44</v>
      </c>
      <c r="AC116" s="1" t="s">
        <v>1212</v>
      </c>
      <c r="AD116" s="1" t="s">
        <v>1212</v>
      </c>
      <c r="AE116" s="1" t="s">
        <v>1213</v>
      </c>
      <c r="AF116" s="1" t="s">
        <v>1214</v>
      </c>
      <c r="AG116" s="1" t="s">
        <v>1215</v>
      </c>
      <c r="AH116" s="1" t="s">
        <v>1206</v>
      </c>
      <c r="AI116" s="1" t="s">
        <v>1208</v>
      </c>
      <c r="AJ116" s="1" t="s">
        <v>1209</v>
      </c>
    </row>
    <row r="117" spans="1:36" x14ac:dyDescent="0.2">
      <c r="A117" s="1" t="s">
        <v>1216</v>
      </c>
      <c r="B117" s="1" t="s">
        <v>44</v>
      </c>
      <c r="C117" s="1" t="s">
        <v>44</v>
      </c>
      <c r="D117" s="1" t="s">
        <v>1217</v>
      </c>
      <c r="E117" s="1" t="s">
        <v>39</v>
      </c>
      <c r="F117" s="1" t="s">
        <v>40</v>
      </c>
      <c r="G117" s="1" t="s">
        <v>4455</v>
      </c>
      <c r="H117" s="1" t="s">
        <v>1216</v>
      </c>
      <c r="I117" s="1" t="s">
        <v>348</v>
      </c>
      <c r="J117" s="1" t="s">
        <v>349</v>
      </c>
      <c r="K117" s="1" t="s">
        <v>67</v>
      </c>
      <c r="L117" s="1" t="s">
        <v>44</v>
      </c>
      <c r="M117" s="1" t="s">
        <v>4570</v>
      </c>
      <c r="N117" s="1" t="s">
        <v>45</v>
      </c>
      <c r="O117" s="1" t="s">
        <v>1218</v>
      </c>
      <c r="P117" s="1" t="s">
        <v>47</v>
      </c>
      <c r="Q117" s="1" t="s">
        <v>48</v>
      </c>
      <c r="R117" s="1" t="s">
        <v>49</v>
      </c>
      <c r="S117" s="1" t="s">
        <v>50</v>
      </c>
      <c r="T117" s="1" t="s">
        <v>51</v>
      </c>
      <c r="U117" s="1" t="s">
        <v>4457</v>
      </c>
      <c r="V117" s="1" t="s">
        <v>4458</v>
      </c>
      <c r="W117" s="1" t="s">
        <v>52</v>
      </c>
      <c r="X117" s="1" t="s">
        <v>53</v>
      </c>
      <c r="Y117" s="1" t="s">
        <v>1219</v>
      </c>
      <c r="Z117" s="1" t="s">
        <v>55</v>
      </c>
      <c r="AA117" s="1" t="s">
        <v>44</v>
      </c>
      <c r="AB117" s="1" t="s">
        <v>44</v>
      </c>
      <c r="AC117" s="1" t="s">
        <v>1220</v>
      </c>
      <c r="AD117" s="1" t="s">
        <v>1220</v>
      </c>
      <c r="AE117" s="1" t="s">
        <v>1221</v>
      </c>
      <c r="AF117" s="1" t="s">
        <v>1222</v>
      </c>
      <c r="AG117" s="1" t="s">
        <v>1223</v>
      </c>
      <c r="AH117" s="1" t="s">
        <v>1216</v>
      </c>
      <c r="AI117" s="1" t="s">
        <v>348</v>
      </c>
      <c r="AJ117" s="1" t="s">
        <v>349</v>
      </c>
    </row>
    <row r="118" spans="1:36" x14ac:dyDescent="0.2">
      <c r="A118" s="1" t="s">
        <v>1224</v>
      </c>
      <c r="B118" s="1" t="s">
        <v>44</v>
      </c>
      <c r="C118" s="1" t="s">
        <v>44</v>
      </c>
      <c r="D118" s="1" t="s">
        <v>1225</v>
      </c>
      <c r="E118" s="1" t="s">
        <v>39</v>
      </c>
      <c r="F118" s="1" t="s">
        <v>40</v>
      </c>
      <c r="G118" s="1" t="s">
        <v>4455</v>
      </c>
      <c r="H118" s="1" t="s">
        <v>1224</v>
      </c>
      <c r="I118" s="1" t="s">
        <v>263</v>
      </c>
      <c r="J118" s="1" t="s">
        <v>136</v>
      </c>
      <c r="K118" s="1" t="s">
        <v>43</v>
      </c>
      <c r="L118" s="1" t="s">
        <v>137</v>
      </c>
      <c r="M118" s="1" t="s">
        <v>4571</v>
      </c>
      <c r="N118" s="1" t="s">
        <v>45</v>
      </c>
      <c r="O118" s="1" t="s">
        <v>1226</v>
      </c>
      <c r="P118" s="1" t="s">
        <v>47</v>
      </c>
      <c r="Q118" s="1" t="s">
        <v>48</v>
      </c>
      <c r="R118" s="1" t="s">
        <v>49</v>
      </c>
      <c r="S118" s="1" t="s">
        <v>50</v>
      </c>
      <c r="T118" s="1" t="s">
        <v>51</v>
      </c>
      <c r="U118" s="1" t="s">
        <v>4457</v>
      </c>
      <c r="V118" s="1" t="s">
        <v>4458</v>
      </c>
      <c r="W118" s="1" t="s">
        <v>52</v>
      </c>
      <c r="X118" s="1" t="s">
        <v>53</v>
      </c>
      <c r="Y118" s="1" t="s">
        <v>1227</v>
      </c>
      <c r="Z118" s="1" t="s">
        <v>55</v>
      </c>
      <c r="AA118" s="1" t="s">
        <v>44</v>
      </c>
      <c r="AB118" s="1" t="s">
        <v>44</v>
      </c>
      <c r="AC118" s="1" t="s">
        <v>1228</v>
      </c>
      <c r="AD118" s="1" t="s">
        <v>1228</v>
      </c>
      <c r="AE118" s="1" t="s">
        <v>1229</v>
      </c>
      <c r="AF118" s="1" t="s">
        <v>1230</v>
      </c>
      <c r="AG118" s="1" t="s">
        <v>1231</v>
      </c>
      <c r="AH118" s="1" t="s">
        <v>1224</v>
      </c>
      <c r="AI118" s="1" t="s">
        <v>263</v>
      </c>
      <c r="AJ118" s="1" t="s">
        <v>136</v>
      </c>
    </row>
    <row r="119" spans="1:36" x14ac:dyDescent="0.2">
      <c r="A119" s="1" t="s">
        <v>1232</v>
      </c>
      <c r="B119" s="1" t="s">
        <v>44</v>
      </c>
      <c r="C119" s="1" t="s">
        <v>44</v>
      </c>
      <c r="D119" s="1" t="s">
        <v>1233</v>
      </c>
      <c r="E119" s="1" t="s">
        <v>39</v>
      </c>
      <c r="F119" s="1" t="s">
        <v>40</v>
      </c>
      <c r="G119" s="1" t="s">
        <v>4455</v>
      </c>
      <c r="H119" s="1" t="s">
        <v>1232</v>
      </c>
      <c r="I119" s="1" t="s">
        <v>135</v>
      </c>
      <c r="J119" s="1" t="s">
        <v>484</v>
      </c>
      <c r="K119" s="1" t="s">
        <v>93</v>
      </c>
      <c r="L119" s="1" t="s">
        <v>44</v>
      </c>
      <c r="M119" s="1" t="s">
        <v>4572</v>
      </c>
      <c r="N119" s="1" t="s">
        <v>45</v>
      </c>
      <c r="O119" s="1" t="s">
        <v>1234</v>
      </c>
      <c r="P119" s="1" t="s">
        <v>47</v>
      </c>
      <c r="Q119" s="1" t="s">
        <v>48</v>
      </c>
      <c r="R119" s="1" t="s">
        <v>49</v>
      </c>
      <c r="S119" s="1" t="s">
        <v>50</v>
      </c>
      <c r="T119" s="1" t="s">
        <v>51</v>
      </c>
      <c r="U119" s="1" t="s">
        <v>4457</v>
      </c>
      <c r="V119" s="1" t="s">
        <v>4458</v>
      </c>
      <c r="W119" s="1" t="s">
        <v>52</v>
      </c>
      <c r="X119" s="1" t="s">
        <v>53</v>
      </c>
      <c r="Y119" s="1" t="s">
        <v>1235</v>
      </c>
      <c r="Z119" s="1" t="s">
        <v>55</v>
      </c>
      <c r="AA119" s="1" t="s">
        <v>44</v>
      </c>
      <c r="AB119" s="1" t="s">
        <v>44</v>
      </c>
      <c r="AC119" s="1" t="s">
        <v>1236</v>
      </c>
      <c r="AD119" s="1" t="s">
        <v>1236</v>
      </c>
      <c r="AE119" s="1" t="s">
        <v>1237</v>
      </c>
      <c r="AF119" s="1" t="s">
        <v>1238</v>
      </c>
      <c r="AG119" s="1" t="s">
        <v>1239</v>
      </c>
      <c r="AH119" s="1" t="s">
        <v>1232</v>
      </c>
      <c r="AI119" s="1" t="s">
        <v>135</v>
      </c>
      <c r="AJ119" s="1" t="s">
        <v>484</v>
      </c>
    </row>
    <row r="120" spans="1:36" x14ac:dyDescent="0.2">
      <c r="A120" s="1" t="s">
        <v>1240</v>
      </c>
      <c r="B120" s="1" t="s">
        <v>1241</v>
      </c>
      <c r="C120" s="1" t="s">
        <v>1242</v>
      </c>
      <c r="D120" s="1" t="s">
        <v>1243</v>
      </c>
      <c r="E120" s="1" t="s">
        <v>39</v>
      </c>
      <c r="F120" s="1" t="s">
        <v>40</v>
      </c>
      <c r="G120" s="1" t="s">
        <v>4455</v>
      </c>
      <c r="H120" s="1" t="s">
        <v>1240</v>
      </c>
      <c r="I120" s="1" t="s">
        <v>348</v>
      </c>
      <c r="J120" s="1" t="s">
        <v>349</v>
      </c>
      <c r="K120" s="1" t="s">
        <v>43</v>
      </c>
      <c r="L120" s="1" t="s">
        <v>44</v>
      </c>
      <c r="M120" s="1" t="s">
        <v>4573</v>
      </c>
      <c r="N120" s="1" t="s">
        <v>45</v>
      </c>
      <c r="O120" s="1" t="s">
        <v>1244</v>
      </c>
      <c r="P120" s="1" t="s">
        <v>47</v>
      </c>
      <c r="Q120" s="1" t="s">
        <v>48</v>
      </c>
      <c r="R120" s="1" t="s">
        <v>49</v>
      </c>
      <c r="S120" s="1" t="s">
        <v>50</v>
      </c>
      <c r="T120" s="1" t="s">
        <v>51</v>
      </c>
      <c r="U120" s="1" t="s">
        <v>4457</v>
      </c>
      <c r="V120" s="1" t="s">
        <v>4458</v>
      </c>
      <c r="W120" s="1" t="s">
        <v>52</v>
      </c>
      <c r="X120" s="1" t="s">
        <v>53</v>
      </c>
      <c r="Y120" s="1" t="s">
        <v>1245</v>
      </c>
      <c r="Z120" s="1" t="s">
        <v>55</v>
      </c>
      <c r="AA120" s="1" t="s">
        <v>1245</v>
      </c>
      <c r="AB120" s="1" t="s">
        <v>1246</v>
      </c>
      <c r="AC120" s="1" t="s">
        <v>1247</v>
      </c>
      <c r="AD120" s="1" t="s">
        <v>1247</v>
      </c>
      <c r="AE120" s="1" t="s">
        <v>1248</v>
      </c>
      <c r="AF120" s="1" t="s">
        <v>1249</v>
      </c>
      <c r="AG120" s="1" t="s">
        <v>1250</v>
      </c>
      <c r="AH120" s="1" t="s">
        <v>1240</v>
      </c>
      <c r="AI120" s="1" t="s">
        <v>348</v>
      </c>
      <c r="AJ120" s="1" t="s">
        <v>349</v>
      </c>
    </row>
    <row r="121" spans="1:36" x14ac:dyDescent="0.2">
      <c r="A121" s="1" t="s">
        <v>1251</v>
      </c>
      <c r="B121" s="1" t="s">
        <v>44</v>
      </c>
      <c r="C121" s="1" t="s">
        <v>44</v>
      </c>
      <c r="D121" s="1" t="s">
        <v>1252</v>
      </c>
      <c r="E121" s="1" t="s">
        <v>39</v>
      </c>
      <c r="F121" s="1" t="s">
        <v>40</v>
      </c>
      <c r="G121" s="1" t="s">
        <v>4455</v>
      </c>
      <c r="H121" s="1" t="s">
        <v>1251</v>
      </c>
      <c r="I121" s="1" t="s">
        <v>148</v>
      </c>
      <c r="J121" s="1" t="s">
        <v>149</v>
      </c>
      <c r="K121" s="1" t="s">
        <v>93</v>
      </c>
      <c r="L121" s="1" t="s">
        <v>44</v>
      </c>
      <c r="M121" s="1" t="s">
        <v>4574</v>
      </c>
      <c r="N121" s="1" t="s">
        <v>45</v>
      </c>
      <c r="O121" s="1" t="s">
        <v>1253</v>
      </c>
      <c r="P121" s="1" t="s">
        <v>47</v>
      </c>
      <c r="Q121" s="1" t="s">
        <v>48</v>
      </c>
      <c r="R121" s="1" t="s">
        <v>49</v>
      </c>
      <c r="S121" s="1" t="s">
        <v>50</v>
      </c>
      <c r="T121" s="1" t="s">
        <v>51</v>
      </c>
      <c r="U121" s="1" t="s">
        <v>4457</v>
      </c>
      <c r="V121" s="1" t="s">
        <v>4458</v>
      </c>
      <c r="W121" s="1" t="s">
        <v>52</v>
      </c>
      <c r="X121" s="1" t="s">
        <v>53</v>
      </c>
      <c r="Y121" s="1" t="s">
        <v>1254</v>
      </c>
      <c r="Z121" s="1" t="s">
        <v>55</v>
      </c>
      <c r="AA121" s="1" t="s">
        <v>44</v>
      </c>
      <c r="AB121" s="1" t="s">
        <v>44</v>
      </c>
      <c r="AC121" s="1" t="s">
        <v>1255</v>
      </c>
      <c r="AD121" s="1" t="s">
        <v>1255</v>
      </c>
      <c r="AE121" s="1" t="s">
        <v>1256</v>
      </c>
      <c r="AF121" s="1" t="s">
        <v>1257</v>
      </c>
      <c r="AG121" s="1" t="s">
        <v>1258</v>
      </c>
      <c r="AH121" s="1" t="s">
        <v>1251</v>
      </c>
      <c r="AI121" s="1" t="s">
        <v>148</v>
      </c>
      <c r="AJ121" s="1" t="s">
        <v>149</v>
      </c>
    </row>
    <row r="122" spans="1:36" x14ac:dyDescent="0.2">
      <c r="A122" s="1" t="s">
        <v>1259</v>
      </c>
      <c r="B122" s="1" t="s">
        <v>44</v>
      </c>
      <c r="C122" s="1" t="s">
        <v>44</v>
      </c>
      <c r="D122" s="1" t="s">
        <v>1260</v>
      </c>
      <c r="E122" s="1" t="s">
        <v>39</v>
      </c>
      <c r="F122" s="1" t="s">
        <v>40</v>
      </c>
      <c r="G122" s="1" t="s">
        <v>4455</v>
      </c>
      <c r="H122" s="1" t="s">
        <v>1259</v>
      </c>
      <c r="I122" s="1" t="s">
        <v>1208</v>
      </c>
      <c r="J122" s="1" t="s">
        <v>1209</v>
      </c>
      <c r="K122" s="1" t="s">
        <v>93</v>
      </c>
      <c r="L122" s="1" t="s">
        <v>44</v>
      </c>
      <c r="M122" s="1" t="s">
        <v>4575</v>
      </c>
      <c r="N122" s="1" t="s">
        <v>45</v>
      </c>
      <c r="O122" s="1" t="s">
        <v>1261</v>
      </c>
      <c r="P122" s="1" t="s">
        <v>47</v>
      </c>
      <c r="Q122" s="1" t="s">
        <v>48</v>
      </c>
      <c r="R122" s="1" t="s">
        <v>49</v>
      </c>
      <c r="S122" s="1" t="s">
        <v>50</v>
      </c>
      <c r="T122" s="1" t="s">
        <v>51</v>
      </c>
      <c r="U122" s="1" t="s">
        <v>4457</v>
      </c>
      <c r="V122" s="1" t="s">
        <v>4458</v>
      </c>
      <c r="W122" s="1" t="s">
        <v>52</v>
      </c>
      <c r="X122" s="1" t="s">
        <v>53</v>
      </c>
      <c r="Y122" s="1" t="s">
        <v>1262</v>
      </c>
      <c r="Z122" s="1" t="s">
        <v>55</v>
      </c>
      <c r="AA122" s="1" t="s">
        <v>44</v>
      </c>
      <c r="AB122" s="1" t="s">
        <v>44</v>
      </c>
      <c r="AC122" s="1" t="s">
        <v>1263</v>
      </c>
      <c r="AD122" s="1" t="s">
        <v>1263</v>
      </c>
      <c r="AE122" s="1" t="s">
        <v>1264</v>
      </c>
      <c r="AF122" s="1" t="s">
        <v>1265</v>
      </c>
      <c r="AG122" s="1" t="s">
        <v>1266</v>
      </c>
      <c r="AH122" s="1" t="s">
        <v>1259</v>
      </c>
      <c r="AI122" s="1" t="s">
        <v>1208</v>
      </c>
      <c r="AJ122" s="1" t="s">
        <v>1209</v>
      </c>
    </row>
    <row r="123" spans="1:36" x14ac:dyDescent="0.2">
      <c r="A123" s="1" t="s">
        <v>1267</v>
      </c>
      <c r="B123" s="1" t="s">
        <v>1268</v>
      </c>
      <c r="C123" s="1" t="s">
        <v>1269</v>
      </c>
      <c r="D123" s="1" t="s">
        <v>1270</v>
      </c>
      <c r="E123" s="1" t="s">
        <v>39</v>
      </c>
      <c r="F123" s="1" t="s">
        <v>40</v>
      </c>
      <c r="G123" s="1" t="s">
        <v>4455</v>
      </c>
      <c r="H123" s="1" t="s">
        <v>1267</v>
      </c>
      <c r="I123" s="1" t="s">
        <v>41</v>
      </c>
      <c r="J123" s="1" t="s">
        <v>406</v>
      </c>
      <c r="K123" s="1" t="s">
        <v>43</v>
      </c>
      <c r="L123" s="1" t="s">
        <v>44</v>
      </c>
      <c r="M123" s="1" t="s">
        <v>4576</v>
      </c>
      <c r="N123" s="1" t="s">
        <v>45</v>
      </c>
      <c r="O123" s="1" t="s">
        <v>1271</v>
      </c>
      <c r="P123" s="1" t="s">
        <v>47</v>
      </c>
      <c r="Q123" s="1" t="s">
        <v>48</v>
      </c>
      <c r="R123" s="1" t="s">
        <v>49</v>
      </c>
      <c r="S123" s="1" t="s">
        <v>50</v>
      </c>
      <c r="T123" s="1" t="s">
        <v>51</v>
      </c>
      <c r="U123" s="1" t="s">
        <v>4457</v>
      </c>
      <c r="V123" s="1" t="s">
        <v>4458</v>
      </c>
      <c r="W123" s="1" t="s">
        <v>52</v>
      </c>
      <c r="X123" s="1" t="s">
        <v>53</v>
      </c>
      <c r="Y123" s="1" t="s">
        <v>1272</v>
      </c>
      <c r="Z123" s="1" t="s">
        <v>55</v>
      </c>
      <c r="AA123" s="1" t="s">
        <v>1272</v>
      </c>
      <c r="AB123" s="1" t="s">
        <v>1273</v>
      </c>
      <c r="AC123" s="1" t="s">
        <v>1274</v>
      </c>
      <c r="AD123" s="1" t="s">
        <v>1274</v>
      </c>
      <c r="AE123" s="1" t="s">
        <v>1275</v>
      </c>
      <c r="AF123" s="1" t="s">
        <v>1276</v>
      </c>
      <c r="AG123" s="1" t="s">
        <v>1277</v>
      </c>
      <c r="AH123" s="1" t="s">
        <v>1267</v>
      </c>
      <c r="AI123" s="1" t="s">
        <v>41</v>
      </c>
      <c r="AJ123" s="1" t="s">
        <v>406</v>
      </c>
    </row>
    <row r="124" spans="1:36" x14ac:dyDescent="0.2">
      <c r="A124" s="1" t="s">
        <v>1278</v>
      </c>
      <c r="B124" s="1" t="s">
        <v>1279</v>
      </c>
      <c r="C124" s="1" t="s">
        <v>1280</v>
      </c>
      <c r="D124" s="1" t="s">
        <v>1281</v>
      </c>
      <c r="E124" s="1" t="s">
        <v>39</v>
      </c>
      <c r="F124" s="1" t="s">
        <v>40</v>
      </c>
      <c r="G124" s="1" t="s">
        <v>4455</v>
      </c>
      <c r="H124" s="1" t="s">
        <v>1278</v>
      </c>
      <c r="I124" s="1" t="s">
        <v>65</v>
      </c>
      <c r="J124" s="1" t="s">
        <v>1282</v>
      </c>
      <c r="K124" s="1" t="s">
        <v>67</v>
      </c>
      <c r="L124" s="1" t="s">
        <v>44</v>
      </c>
      <c r="M124" s="1" t="s">
        <v>4577</v>
      </c>
      <c r="N124" s="1" t="s">
        <v>45</v>
      </c>
      <c r="O124" s="1" t="s">
        <v>1283</v>
      </c>
      <c r="P124" s="1" t="s">
        <v>47</v>
      </c>
      <c r="Q124" s="1" t="s">
        <v>48</v>
      </c>
      <c r="R124" s="1" t="s">
        <v>49</v>
      </c>
      <c r="S124" s="1" t="s">
        <v>50</v>
      </c>
      <c r="T124" s="1" t="s">
        <v>51</v>
      </c>
      <c r="U124" s="1" t="s">
        <v>4457</v>
      </c>
      <c r="V124" s="1" t="s">
        <v>4458</v>
      </c>
      <c r="W124" s="1" t="s">
        <v>52</v>
      </c>
      <c r="X124" s="1" t="s">
        <v>53</v>
      </c>
      <c r="Y124" s="1" t="s">
        <v>1284</v>
      </c>
      <c r="Z124" s="1" t="s">
        <v>55</v>
      </c>
      <c r="AA124" s="1" t="s">
        <v>1284</v>
      </c>
      <c r="AB124" s="1" t="s">
        <v>1285</v>
      </c>
      <c r="AC124" s="1" t="s">
        <v>1286</v>
      </c>
      <c r="AD124" s="1" t="s">
        <v>1286</v>
      </c>
      <c r="AE124" s="1" t="s">
        <v>1287</v>
      </c>
      <c r="AF124" s="1" t="s">
        <v>1288</v>
      </c>
      <c r="AG124" s="1" t="s">
        <v>1289</v>
      </c>
      <c r="AH124" s="1" t="s">
        <v>1278</v>
      </c>
      <c r="AI124" s="1" t="s">
        <v>65</v>
      </c>
      <c r="AJ124" s="1" t="s">
        <v>1282</v>
      </c>
    </row>
    <row r="125" spans="1:36" x14ac:dyDescent="0.2">
      <c r="A125" s="1" t="s">
        <v>1290</v>
      </c>
      <c r="B125" s="1" t="s">
        <v>1291</v>
      </c>
      <c r="C125" s="1" t="s">
        <v>1292</v>
      </c>
      <c r="D125" s="1" t="s">
        <v>1293</v>
      </c>
      <c r="E125" s="1" t="s">
        <v>39</v>
      </c>
      <c r="F125" s="1" t="s">
        <v>40</v>
      </c>
      <c r="G125" s="1" t="s">
        <v>4455</v>
      </c>
      <c r="H125" s="1" t="s">
        <v>1290</v>
      </c>
      <c r="I125" s="1" t="s">
        <v>65</v>
      </c>
      <c r="J125" s="1" t="s">
        <v>1282</v>
      </c>
      <c r="K125" s="1" t="s">
        <v>67</v>
      </c>
      <c r="L125" s="1" t="s">
        <v>44</v>
      </c>
      <c r="M125" s="1" t="s">
        <v>4578</v>
      </c>
      <c r="N125" s="1" t="s">
        <v>45</v>
      </c>
      <c r="O125" s="1" t="s">
        <v>1294</v>
      </c>
      <c r="P125" s="1" t="s">
        <v>47</v>
      </c>
      <c r="Q125" s="1" t="s">
        <v>48</v>
      </c>
      <c r="R125" s="1" t="s">
        <v>49</v>
      </c>
      <c r="S125" s="1" t="s">
        <v>50</v>
      </c>
      <c r="T125" s="1" t="s">
        <v>51</v>
      </c>
      <c r="U125" s="1" t="s">
        <v>4457</v>
      </c>
      <c r="V125" s="1" t="s">
        <v>4458</v>
      </c>
      <c r="W125" s="1" t="s">
        <v>52</v>
      </c>
      <c r="X125" s="1" t="s">
        <v>53</v>
      </c>
      <c r="Y125" s="1" t="s">
        <v>1295</v>
      </c>
      <c r="Z125" s="1" t="s">
        <v>55</v>
      </c>
      <c r="AA125" s="1" t="s">
        <v>1295</v>
      </c>
      <c r="AB125" s="1" t="s">
        <v>1296</v>
      </c>
      <c r="AC125" s="1" t="s">
        <v>1297</v>
      </c>
      <c r="AD125" s="1" t="s">
        <v>1297</v>
      </c>
      <c r="AE125" s="1" t="s">
        <v>1298</v>
      </c>
      <c r="AF125" s="1" t="s">
        <v>1299</v>
      </c>
      <c r="AG125" s="1" t="s">
        <v>1300</v>
      </c>
      <c r="AH125" s="1" t="s">
        <v>1290</v>
      </c>
      <c r="AI125" s="1" t="s">
        <v>65</v>
      </c>
      <c r="AJ125" s="1" t="s">
        <v>1282</v>
      </c>
    </row>
    <row r="126" spans="1:36" x14ac:dyDescent="0.2">
      <c r="A126" s="1" t="s">
        <v>1301</v>
      </c>
      <c r="B126" s="1" t="s">
        <v>1302</v>
      </c>
      <c r="C126" s="1" t="s">
        <v>1303</v>
      </c>
      <c r="D126" s="1" t="s">
        <v>1304</v>
      </c>
      <c r="E126" s="1" t="s">
        <v>39</v>
      </c>
      <c r="F126" s="1" t="s">
        <v>40</v>
      </c>
      <c r="G126" s="1" t="s">
        <v>4455</v>
      </c>
      <c r="H126" s="1" t="s">
        <v>1301</v>
      </c>
      <c r="I126" s="1" t="s">
        <v>65</v>
      </c>
      <c r="J126" s="1" t="s">
        <v>1282</v>
      </c>
      <c r="K126" s="1" t="s">
        <v>67</v>
      </c>
      <c r="L126" s="1" t="s">
        <v>44</v>
      </c>
      <c r="M126" s="1" t="s">
        <v>4579</v>
      </c>
      <c r="N126" s="1" t="s">
        <v>45</v>
      </c>
      <c r="O126" s="1" t="s">
        <v>1305</v>
      </c>
      <c r="P126" s="1" t="s">
        <v>47</v>
      </c>
      <c r="Q126" s="1" t="s">
        <v>48</v>
      </c>
      <c r="R126" s="1" t="s">
        <v>49</v>
      </c>
      <c r="S126" s="1" t="s">
        <v>50</v>
      </c>
      <c r="T126" s="1" t="s">
        <v>51</v>
      </c>
      <c r="U126" s="1" t="s">
        <v>4457</v>
      </c>
      <c r="V126" s="1" t="s">
        <v>4458</v>
      </c>
      <c r="W126" s="1" t="s">
        <v>52</v>
      </c>
      <c r="X126" s="1" t="s">
        <v>53</v>
      </c>
      <c r="Y126" s="1" t="s">
        <v>1306</v>
      </c>
      <c r="Z126" s="1" t="s">
        <v>55</v>
      </c>
      <c r="AA126" s="1" t="s">
        <v>1306</v>
      </c>
      <c r="AB126" s="1" t="s">
        <v>1307</v>
      </c>
      <c r="AC126" s="1" t="s">
        <v>1308</v>
      </c>
      <c r="AD126" s="1" t="s">
        <v>1308</v>
      </c>
      <c r="AE126" s="1" t="s">
        <v>1309</v>
      </c>
      <c r="AF126" s="1" t="s">
        <v>1310</v>
      </c>
      <c r="AG126" s="1" t="s">
        <v>1311</v>
      </c>
      <c r="AH126" s="1" t="s">
        <v>1301</v>
      </c>
      <c r="AI126" s="1" t="s">
        <v>65</v>
      </c>
      <c r="AJ126" s="1" t="s">
        <v>1282</v>
      </c>
    </row>
    <row r="127" spans="1:36" x14ac:dyDescent="0.2">
      <c r="A127" s="1" t="s">
        <v>1312</v>
      </c>
      <c r="B127" s="1" t="s">
        <v>1313</v>
      </c>
      <c r="C127" s="1" t="s">
        <v>1314</v>
      </c>
      <c r="D127" s="1" t="s">
        <v>1315</v>
      </c>
      <c r="E127" s="1" t="s">
        <v>39</v>
      </c>
      <c r="F127" s="1" t="s">
        <v>40</v>
      </c>
      <c r="G127" s="1" t="s">
        <v>4455</v>
      </c>
      <c r="H127" s="1" t="s">
        <v>1312</v>
      </c>
      <c r="I127" s="1" t="s">
        <v>65</v>
      </c>
      <c r="J127" s="1" t="s">
        <v>1282</v>
      </c>
      <c r="K127" s="1" t="s">
        <v>67</v>
      </c>
      <c r="L127" s="1" t="s">
        <v>44</v>
      </c>
      <c r="M127" s="1" t="s">
        <v>4580</v>
      </c>
      <c r="N127" s="1" t="s">
        <v>45</v>
      </c>
      <c r="O127" s="1" t="s">
        <v>1316</v>
      </c>
      <c r="P127" s="1" t="s">
        <v>47</v>
      </c>
      <c r="Q127" s="1" t="s">
        <v>48</v>
      </c>
      <c r="R127" s="1" t="s">
        <v>49</v>
      </c>
      <c r="S127" s="1" t="s">
        <v>50</v>
      </c>
      <c r="T127" s="1" t="s">
        <v>51</v>
      </c>
      <c r="U127" s="1" t="s">
        <v>4457</v>
      </c>
      <c r="V127" s="1" t="s">
        <v>4458</v>
      </c>
      <c r="W127" s="1" t="s">
        <v>52</v>
      </c>
      <c r="X127" s="1" t="s">
        <v>53</v>
      </c>
      <c r="Y127" s="1" t="s">
        <v>1317</v>
      </c>
      <c r="Z127" s="1" t="s">
        <v>55</v>
      </c>
      <c r="AA127" s="1" t="s">
        <v>1317</v>
      </c>
      <c r="AB127" s="1" t="s">
        <v>1318</v>
      </c>
      <c r="AC127" s="1" t="s">
        <v>1319</v>
      </c>
      <c r="AD127" s="1" t="s">
        <v>1319</v>
      </c>
      <c r="AE127" s="1" t="s">
        <v>1320</v>
      </c>
      <c r="AF127" s="1" t="s">
        <v>1321</v>
      </c>
      <c r="AG127" s="1" t="s">
        <v>1322</v>
      </c>
      <c r="AH127" s="1" t="s">
        <v>1312</v>
      </c>
      <c r="AI127" s="1" t="s">
        <v>65</v>
      </c>
      <c r="AJ127" s="1" t="s">
        <v>1282</v>
      </c>
    </row>
    <row r="128" spans="1:36" x14ac:dyDescent="0.2">
      <c r="A128" s="1" t="s">
        <v>1323</v>
      </c>
      <c r="B128" s="1" t="s">
        <v>1324</v>
      </c>
      <c r="C128" s="1" t="s">
        <v>1325</v>
      </c>
      <c r="D128" s="1" t="s">
        <v>1326</v>
      </c>
      <c r="E128" s="1" t="s">
        <v>39</v>
      </c>
      <c r="F128" s="1" t="s">
        <v>40</v>
      </c>
      <c r="G128" s="1" t="s">
        <v>4455</v>
      </c>
      <c r="H128" s="1" t="s">
        <v>1323</v>
      </c>
      <c r="I128" s="1" t="s">
        <v>65</v>
      </c>
      <c r="J128" s="1" t="s">
        <v>1282</v>
      </c>
      <c r="K128" s="1" t="s">
        <v>67</v>
      </c>
      <c r="L128" s="1" t="s">
        <v>44</v>
      </c>
      <c r="M128" s="1" t="s">
        <v>4581</v>
      </c>
      <c r="N128" s="1" t="s">
        <v>45</v>
      </c>
      <c r="O128" s="1" t="s">
        <v>1327</v>
      </c>
      <c r="P128" s="1" t="s">
        <v>47</v>
      </c>
      <c r="Q128" s="1" t="s">
        <v>48</v>
      </c>
      <c r="R128" s="1" t="s">
        <v>49</v>
      </c>
      <c r="S128" s="1" t="s">
        <v>50</v>
      </c>
      <c r="T128" s="1" t="s">
        <v>51</v>
      </c>
      <c r="U128" s="1" t="s">
        <v>4457</v>
      </c>
      <c r="V128" s="1" t="s">
        <v>4458</v>
      </c>
      <c r="W128" s="1" t="s">
        <v>52</v>
      </c>
      <c r="X128" s="1" t="s">
        <v>53</v>
      </c>
      <c r="Y128" s="1" t="s">
        <v>1328</v>
      </c>
      <c r="Z128" s="1" t="s">
        <v>55</v>
      </c>
      <c r="AA128" s="1" t="s">
        <v>1328</v>
      </c>
      <c r="AB128" s="1" t="s">
        <v>1329</v>
      </c>
      <c r="AC128" s="1" t="s">
        <v>1330</v>
      </c>
      <c r="AD128" s="1" t="s">
        <v>1330</v>
      </c>
      <c r="AE128" s="1" t="s">
        <v>1331</v>
      </c>
      <c r="AF128" s="1" t="s">
        <v>1332</v>
      </c>
      <c r="AG128" s="1" t="s">
        <v>1333</v>
      </c>
      <c r="AH128" s="1" t="s">
        <v>1323</v>
      </c>
      <c r="AI128" s="1" t="s">
        <v>65</v>
      </c>
      <c r="AJ128" s="1" t="s">
        <v>1282</v>
      </c>
    </row>
    <row r="129" spans="1:36" x14ac:dyDescent="0.2">
      <c r="A129" s="1" t="s">
        <v>1334</v>
      </c>
      <c r="B129" s="1" t="s">
        <v>1335</v>
      </c>
      <c r="C129" s="1" t="s">
        <v>1336</v>
      </c>
      <c r="D129" s="1" t="s">
        <v>1337</v>
      </c>
      <c r="E129" s="1" t="s">
        <v>39</v>
      </c>
      <c r="F129" s="1" t="s">
        <v>40</v>
      </c>
      <c r="G129" s="1" t="s">
        <v>4455</v>
      </c>
      <c r="H129" s="1" t="s">
        <v>1334</v>
      </c>
      <c r="I129" s="1" t="s">
        <v>65</v>
      </c>
      <c r="J129" s="1" t="s">
        <v>1282</v>
      </c>
      <c r="K129" s="1" t="s">
        <v>67</v>
      </c>
      <c r="L129" s="1" t="s">
        <v>44</v>
      </c>
      <c r="M129" s="1" t="s">
        <v>4582</v>
      </c>
      <c r="N129" s="1" t="s">
        <v>45</v>
      </c>
      <c r="O129" s="1" t="s">
        <v>1338</v>
      </c>
      <c r="P129" s="1" t="s">
        <v>47</v>
      </c>
      <c r="Q129" s="1" t="s">
        <v>48</v>
      </c>
      <c r="R129" s="1" t="s">
        <v>49</v>
      </c>
      <c r="S129" s="1" t="s">
        <v>50</v>
      </c>
      <c r="T129" s="1" t="s">
        <v>51</v>
      </c>
      <c r="U129" s="1" t="s">
        <v>4457</v>
      </c>
      <c r="V129" s="1" t="s">
        <v>4458</v>
      </c>
      <c r="W129" s="1" t="s">
        <v>52</v>
      </c>
      <c r="X129" s="1" t="s">
        <v>53</v>
      </c>
      <c r="Y129" s="1" t="s">
        <v>1339</v>
      </c>
      <c r="Z129" s="1" t="s">
        <v>55</v>
      </c>
      <c r="AA129" s="1" t="s">
        <v>1339</v>
      </c>
      <c r="AB129" s="1" t="s">
        <v>1340</v>
      </c>
      <c r="AC129" s="1" t="s">
        <v>1341</v>
      </c>
      <c r="AD129" s="1" t="s">
        <v>1341</v>
      </c>
      <c r="AE129" s="1" t="s">
        <v>1342</v>
      </c>
      <c r="AF129" s="1" t="s">
        <v>1343</v>
      </c>
      <c r="AG129" s="1" t="s">
        <v>1344</v>
      </c>
      <c r="AH129" s="1" t="s">
        <v>1334</v>
      </c>
      <c r="AI129" s="1" t="s">
        <v>65</v>
      </c>
      <c r="AJ129" s="1" t="s">
        <v>1282</v>
      </c>
    </row>
    <row r="130" spans="1:36" x14ac:dyDescent="0.2">
      <c r="A130" s="1" t="s">
        <v>1345</v>
      </c>
      <c r="B130" s="1" t="s">
        <v>1346</v>
      </c>
      <c r="C130" s="1" t="s">
        <v>1347</v>
      </c>
      <c r="D130" s="1" t="s">
        <v>1348</v>
      </c>
      <c r="E130" s="1" t="s">
        <v>39</v>
      </c>
      <c r="F130" s="1" t="s">
        <v>40</v>
      </c>
      <c r="G130" s="1" t="s">
        <v>4455</v>
      </c>
      <c r="H130" s="1" t="s">
        <v>1345</v>
      </c>
      <c r="I130" s="1" t="s">
        <v>65</v>
      </c>
      <c r="J130" s="1" t="s">
        <v>1282</v>
      </c>
      <c r="K130" s="1" t="s">
        <v>67</v>
      </c>
      <c r="L130" s="1" t="s">
        <v>44</v>
      </c>
      <c r="M130" s="1" t="s">
        <v>4583</v>
      </c>
      <c r="N130" s="1" t="s">
        <v>45</v>
      </c>
      <c r="O130" s="1" t="s">
        <v>1349</v>
      </c>
      <c r="P130" s="1" t="s">
        <v>47</v>
      </c>
      <c r="Q130" s="1" t="s">
        <v>48</v>
      </c>
      <c r="R130" s="1" t="s">
        <v>49</v>
      </c>
      <c r="S130" s="1" t="s">
        <v>50</v>
      </c>
      <c r="T130" s="1" t="s">
        <v>51</v>
      </c>
      <c r="U130" s="1" t="s">
        <v>4457</v>
      </c>
      <c r="V130" s="1" t="s">
        <v>4458</v>
      </c>
      <c r="W130" s="1" t="s">
        <v>52</v>
      </c>
      <c r="X130" s="1" t="s">
        <v>53</v>
      </c>
      <c r="Y130" s="1" t="s">
        <v>1350</v>
      </c>
      <c r="Z130" s="1" t="s">
        <v>55</v>
      </c>
      <c r="AA130" s="1" t="s">
        <v>1350</v>
      </c>
      <c r="AB130" s="1" t="s">
        <v>1351</v>
      </c>
      <c r="AC130" s="1" t="s">
        <v>1352</v>
      </c>
      <c r="AD130" s="1" t="s">
        <v>1352</v>
      </c>
      <c r="AE130" s="1" t="s">
        <v>1353</v>
      </c>
      <c r="AF130" s="1" t="s">
        <v>1354</v>
      </c>
      <c r="AG130" s="1" t="s">
        <v>1355</v>
      </c>
      <c r="AH130" s="1" t="s">
        <v>1345</v>
      </c>
      <c r="AI130" s="1" t="s">
        <v>65</v>
      </c>
      <c r="AJ130" s="1" t="s">
        <v>1282</v>
      </c>
    </row>
    <row r="131" spans="1:36" x14ac:dyDescent="0.2">
      <c r="A131" s="1" t="s">
        <v>1356</v>
      </c>
      <c r="B131" s="1" t="s">
        <v>1357</v>
      </c>
      <c r="C131" s="1" t="s">
        <v>1358</v>
      </c>
      <c r="D131" s="1" t="s">
        <v>1359</v>
      </c>
      <c r="E131" s="1" t="s">
        <v>39</v>
      </c>
      <c r="F131" s="1" t="s">
        <v>40</v>
      </c>
      <c r="G131" s="1" t="s">
        <v>4455</v>
      </c>
      <c r="H131" s="1" t="s">
        <v>1356</v>
      </c>
      <c r="I131" s="1" t="s">
        <v>65</v>
      </c>
      <c r="J131" s="1" t="s">
        <v>1282</v>
      </c>
      <c r="K131" s="1" t="s">
        <v>67</v>
      </c>
      <c r="L131" s="1" t="s">
        <v>44</v>
      </c>
      <c r="M131" s="1" t="s">
        <v>4584</v>
      </c>
      <c r="N131" s="1" t="s">
        <v>45</v>
      </c>
      <c r="O131" s="1" t="s">
        <v>1360</v>
      </c>
      <c r="P131" s="1" t="s">
        <v>47</v>
      </c>
      <c r="Q131" s="1" t="s">
        <v>48</v>
      </c>
      <c r="R131" s="1" t="s">
        <v>49</v>
      </c>
      <c r="S131" s="1" t="s">
        <v>50</v>
      </c>
      <c r="T131" s="1" t="s">
        <v>51</v>
      </c>
      <c r="U131" s="1" t="s">
        <v>4457</v>
      </c>
      <c r="V131" s="1" t="s">
        <v>4458</v>
      </c>
      <c r="W131" s="1" t="s">
        <v>52</v>
      </c>
      <c r="X131" s="1" t="s">
        <v>53</v>
      </c>
      <c r="Y131" s="1" t="s">
        <v>1361</v>
      </c>
      <c r="Z131" s="1" t="s">
        <v>55</v>
      </c>
      <c r="AA131" s="1" t="s">
        <v>1361</v>
      </c>
      <c r="AB131" s="1" t="s">
        <v>1362</v>
      </c>
      <c r="AC131" s="1" t="s">
        <v>1363</v>
      </c>
      <c r="AD131" s="1" t="s">
        <v>1363</v>
      </c>
      <c r="AE131" s="1" t="s">
        <v>1364</v>
      </c>
      <c r="AF131" s="1" t="s">
        <v>1365</v>
      </c>
      <c r="AG131" s="1" t="s">
        <v>1366</v>
      </c>
      <c r="AH131" s="1" t="s">
        <v>1356</v>
      </c>
      <c r="AI131" s="1" t="s">
        <v>65</v>
      </c>
      <c r="AJ131" s="1" t="s">
        <v>1282</v>
      </c>
    </row>
    <row r="132" spans="1:36" x14ac:dyDescent="0.2">
      <c r="A132" s="1" t="s">
        <v>1367</v>
      </c>
      <c r="B132" s="1" t="s">
        <v>1368</v>
      </c>
      <c r="C132" s="1" t="s">
        <v>1369</v>
      </c>
      <c r="D132" s="1" t="s">
        <v>1370</v>
      </c>
      <c r="E132" s="1" t="s">
        <v>39</v>
      </c>
      <c r="F132" s="1" t="s">
        <v>40</v>
      </c>
      <c r="G132" s="1" t="s">
        <v>4455</v>
      </c>
      <c r="H132" s="1" t="s">
        <v>1367</v>
      </c>
      <c r="I132" s="1" t="s">
        <v>65</v>
      </c>
      <c r="J132" s="1" t="s">
        <v>1282</v>
      </c>
      <c r="K132" s="1" t="s">
        <v>67</v>
      </c>
      <c r="L132" s="1" t="s">
        <v>44</v>
      </c>
      <c r="M132" s="1" t="s">
        <v>4585</v>
      </c>
      <c r="N132" s="1" t="s">
        <v>45</v>
      </c>
      <c r="O132" s="1" t="s">
        <v>1371</v>
      </c>
      <c r="P132" s="1" t="s">
        <v>47</v>
      </c>
      <c r="Q132" s="1" t="s">
        <v>48</v>
      </c>
      <c r="R132" s="1" t="s">
        <v>49</v>
      </c>
      <c r="S132" s="1" t="s">
        <v>50</v>
      </c>
      <c r="T132" s="1" t="s">
        <v>51</v>
      </c>
      <c r="U132" s="1" t="s">
        <v>4457</v>
      </c>
      <c r="V132" s="1" t="s">
        <v>4458</v>
      </c>
      <c r="W132" s="1" t="s">
        <v>52</v>
      </c>
      <c r="X132" s="1" t="s">
        <v>53</v>
      </c>
      <c r="Y132" s="1" t="s">
        <v>1372</v>
      </c>
      <c r="Z132" s="1" t="s">
        <v>55</v>
      </c>
      <c r="AA132" s="1" t="s">
        <v>1372</v>
      </c>
      <c r="AB132" s="1" t="s">
        <v>1373</v>
      </c>
      <c r="AC132" s="1" t="s">
        <v>1374</v>
      </c>
      <c r="AD132" s="1" t="s">
        <v>1374</v>
      </c>
      <c r="AE132" s="1" t="s">
        <v>1375</v>
      </c>
      <c r="AF132" s="1" t="s">
        <v>1376</v>
      </c>
      <c r="AG132" s="1" t="s">
        <v>1377</v>
      </c>
      <c r="AH132" s="1" t="s">
        <v>1367</v>
      </c>
      <c r="AI132" s="1" t="s">
        <v>65</v>
      </c>
      <c r="AJ132" s="1" t="s">
        <v>1282</v>
      </c>
    </row>
    <row r="133" spans="1:36" x14ac:dyDescent="0.2">
      <c r="A133" s="1" t="s">
        <v>1378</v>
      </c>
      <c r="B133" s="1" t="s">
        <v>1379</v>
      </c>
      <c r="C133" s="1" t="s">
        <v>1380</v>
      </c>
      <c r="D133" s="1" t="s">
        <v>1381</v>
      </c>
      <c r="E133" s="1" t="s">
        <v>39</v>
      </c>
      <c r="F133" s="1" t="s">
        <v>40</v>
      </c>
      <c r="G133" s="1" t="s">
        <v>4455</v>
      </c>
      <c r="H133" s="1" t="s">
        <v>1378</v>
      </c>
      <c r="I133" s="1" t="s">
        <v>65</v>
      </c>
      <c r="J133" s="1" t="s">
        <v>1282</v>
      </c>
      <c r="K133" s="1" t="s">
        <v>67</v>
      </c>
      <c r="L133" s="1" t="s">
        <v>44</v>
      </c>
      <c r="M133" s="1" t="s">
        <v>4586</v>
      </c>
      <c r="N133" s="1" t="s">
        <v>45</v>
      </c>
      <c r="O133" s="1" t="s">
        <v>1382</v>
      </c>
      <c r="P133" s="1" t="s">
        <v>47</v>
      </c>
      <c r="Q133" s="1" t="s">
        <v>48</v>
      </c>
      <c r="R133" s="1" t="s">
        <v>49</v>
      </c>
      <c r="S133" s="1" t="s">
        <v>50</v>
      </c>
      <c r="T133" s="1" t="s">
        <v>51</v>
      </c>
      <c r="U133" s="1" t="s">
        <v>4457</v>
      </c>
      <c r="V133" s="1" t="s">
        <v>4458</v>
      </c>
      <c r="W133" s="1" t="s">
        <v>52</v>
      </c>
      <c r="X133" s="1" t="s">
        <v>53</v>
      </c>
      <c r="Y133" s="1" t="s">
        <v>1383</v>
      </c>
      <c r="Z133" s="1" t="s">
        <v>55</v>
      </c>
      <c r="AA133" s="1" t="s">
        <v>1383</v>
      </c>
      <c r="AB133" s="1" t="s">
        <v>1384</v>
      </c>
      <c r="AC133" s="1" t="s">
        <v>1385</v>
      </c>
      <c r="AD133" s="1" t="s">
        <v>1385</v>
      </c>
      <c r="AE133" s="1" t="s">
        <v>1386</v>
      </c>
      <c r="AF133" s="1" t="s">
        <v>1387</v>
      </c>
      <c r="AG133" s="1" t="s">
        <v>1388</v>
      </c>
      <c r="AH133" s="1" t="s">
        <v>1378</v>
      </c>
      <c r="AI133" s="1" t="s">
        <v>65</v>
      </c>
      <c r="AJ133" s="1" t="s">
        <v>1282</v>
      </c>
    </row>
    <row r="134" spans="1:36" x14ac:dyDescent="0.2">
      <c r="A134" s="1" t="s">
        <v>1389</v>
      </c>
      <c r="B134" s="1" t="s">
        <v>1390</v>
      </c>
      <c r="C134" s="1" t="s">
        <v>1391</v>
      </c>
      <c r="D134" s="1" t="s">
        <v>1392</v>
      </c>
      <c r="E134" s="1" t="s">
        <v>39</v>
      </c>
      <c r="F134" s="1" t="s">
        <v>40</v>
      </c>
      <c r="G134" s="1" t="s">
        <v>4455</v>
      </c>
      <c r="H134" s="1" t="s">
        <v>1389</v>
      </c>
      <c r="I134" s="1" t="s">
        <v>65</v>
      </c>
      <c r="J134" s="1" t="s">
        <v>1282</v>
      </c>
      <c r="K134" s="1" t="s">
        <v>67</v>
      </c>
      <c r="L134" s="1" t="s">
        <v>44</v>
      </c>
      <c r="M134" s="1" t="s">
        <v>4587</v>
      </c>
      <c r="N134" s="1" t="s">
        <v>45</v>
      </c>
      <c r="O134" s="1" t="s">
        <v>1393</v>
      </c>
      <c r="P134" s="1" t="s">
        <v>47</v>
      </c>
      <c r="Q134" s="1" t="s">
        <v>48</v>
      </c>
      <c r="R134" s="1" t="s">
        <v>49</v>
      </c>
      <c r="S134" s="1" t="s">
        <v>50</v>
      </c>
      <c r="T134" s="1" t="s">
        <v>51</v>
      </c>
      <c r="U134" s="1" t="s">
        <v>4457</v>
      </c>
      <c r="V134" s="1" t="s">
        <v>4458</v>
      </c>
      <c r="W134" s="1" t="s">
        <v>52</v>
      </c>
      <c r="X134" s="1" t="s">
        <v>53</v>
      </c>
      <c r="Y134" s="1" t="s">
        <v>1394</v>
      </c>
      <c r="Z134" s="1" t="s">
        <v>55</v>
      </c>
      <c r="AA134" s="1" t="s">
        <v>1394</v>
      </c>
      <c r="AB134" s="1" t="s">
        <v>1395</v>
      </c>
      <c r="AC134" s="1" t="s">
        <v>1396</v>
      </c>
      <c r="AD134" s="1" t="s">
        <v>1396</v>
      </c>
      <c r="AE134" s="1" t="s">
        <v>1397</v>
      </c>
      <c r="AF134" s="1" t="s">
        <v>1398</v>
      </c>
      <c r="AG134" s="1" t="s">
        <v>1399</v>
      </c>
      <c r="AH134" s="1" t="s">
        <v>1389</v>
      </c>
      <c r="AI134" s="1" t="s">
        <v>65</v>
      </c>
      <c r="AJ134" s="1" t="s">
        <v>1282</v>
      </c>
    </row>
    <row r="135" spans="1:36" x14ac:dyDescent="0.2">
      <c r="A135" s="1" t="s">
        <v>1400</v>
      </c>
      <c r="B135" s="1" t="s">
        <v>1401</v>
      </c>
      <c r="C135" s="1" t="s">
        <v>1402</v>
      </c>
      <c r="D135" s="1" t="s">
        <v>1403</v>
      </c>
      <c r="E135" s="1" t="s">
        <v>39</v>
      </c>
      <c r="F135" s="1" t="s">
        <v>40</v>
      </c>
      <c r="G135" s="1" t="s">
        <v>4455</v>
      </c>
      <c r="H135" s="1" t="s">
        <v>1400</v>
      </c>
      <c r="I135" s="1" t="s">
        <v>65</v>
      </c>
      <c r="J135" s="1" t="s">
        <v>1282</v>
      </c>
      <c r="K135" s="1" t="s">
        <v>67</v>
      </c>
      <c r="L135" s="1" t="s">
        <v>44</v>
      </c>
      <c r="M135" s="1" t="s">
        <v>4588</v>
      </c>
      <c r="N135" s="1" t="s">
        <v>45</v>
      </c>
      <c r="O135" s="1" t="s">
        <v>1404</v>
      </c>
      <c r="P135" s="1" t="s">
        <v>47</v>
      </c>
      <c r="Q135" s="1" t="s">
        <v>48</v>
      </c>
      <c r="R135" s="1" t="s">
        <v>49</v>
      </c>
      <c r="S135" s="1" t="s">
        <v>50</v>
      </c>
      <c r="T135" s="1" t="s">
        <v>51</v>
      </c>
      <c r="U135" s="1" t="s">
        <v>4457</v>
      </c>
      <c r="V135" s="1" t="s">
        <v>4458</v>
      </c>
      <c r="W135" s="1" t="s">
        <v>52</v>
      </c>
      <c r="X135" s="1" t="s">
        <v>53</v>
      </c>
      <c r="Y135" s="1" t="s">
        <v>1405</v>
      </c>
      <c r="Z135" s="1" t="s">
        <v>55</v>
      </c>
      <c r="AA135" s="1" t="s">
        <v>1405</v>
      </c>
      <c r="AB135" s="1" t="s">
        <v>1406</v>
      </c>
      <c r="AC135" s="1" t="s">
        <v>1407</v>
      </c>
      <c r="AD135" s="1" t="s">
        <v>1407</v>
      </c>
      <c r="AE135" s="1" t="s">
        <v>1408</v>
      </c>
      <c r="AF135" s="1" t="s">
        <v>1409</v>
      </c>
      <c r="AG135" s="1" t="s">
        <v>1410</v>
      </c>
      <c r="AH135" s="1" t="s">
        <v>1400</v>
      </c>
      <c r="AI135" s="1" t="s">
        <v>65</v>
      </c>
      <c r="AJ135" s="1" t="s">
        <v>1282</v>
      </c>
    </row>
    <row r="136" spans="1:36" x14ac:dyDescent="0.2">
      <c r="A136" s="1" t="s">
        <v>1411</v>
      </c>
      <c r="B136" s="1" t="s">
        <v>1412</v>
      </c>
      <c r="C136" s="1" t="s">
        <v>1413</v>
      </c>
      <c r="D136" s="1" t="s">
        <v>1414</v>
      </c>
      <c r="E136" s="1" t="s">
        <v>39</v>
      </c>
      <c r="F136" s="1" t="s">
        <v>40</v>
      </c>
      <c r="G136" s="1" t="s">
        <v>4455</v>
      </c>
      <c r="H136" s="1" t="s">
        <v>1411</v>
      </c>
      <c r="I136" s="1" t="s">
        <v>65</v>
      </c>
      <c r="J136" s="1" t="s">
        <v>1282</v>
      </c>
      <c r="K136" s="1" t="s">
        <v>67</v>
      </c>
      <c r="L136" s="1" t="s">
        <v>44</v>
      </c>
      <c r="M136" s="1" t="s">
        <v>4589</v>
      </c>
      <c r="N136" s="1" t="s">
        <v>45</v>
      </c>
      <c r="O136" s="1" t="s">
        <v>1415</v>
      </c>
      <c r="P136" s="1" t="s">
        <v>47</v>
      </c>
      <c r="Q136" s="1" t="s">
        <v>48</v>
      </c>
      <c r="R136" s="1" t="s">
        <v>49</v>
      </c>
      <c r="S136" s="1" t="s">
        <v>50</v>
      </c>
      <c r="T136" s="1" t="s">
        <v>51</v>
      </c>
      <c r="U136" s="1" t="s">
        <v>4457</v>
      </c>
      <c r="V136" s="1" t="s">
        <v>4458</v>
      </c>
      <c r="W136" s="1" t="s">
        <v>52</v>
      </c>
      <c r="X136" s="1" t="s">
        <v>53</v>
      </c>
      <c r="Y136" s="1" t="s">
        <v>1416</v>
      </c>
      <c r="Z136" s="1" t="s">
        <v>55</v>
      </c>
      <c r="AA136" s="1" t="s">
        <v>1416</v>
      </c>
      <c r="AB136" s="1" t="s">
        <v>1417</v>
      </c>
      <c r="AC136" s="1" t="s">
        <v>1418</v>
      </c>
      <c r="AD136" s="1" t="s">
        <v>1418</v>
      </c>
      <c r="AE136" s="1" t="s">
        <v>1419</v>
      </c>
      <c r="AF136" s="1" t="s">
        <v>1420</v>
      </c>
      <c r="AG136" s="1" t="s">
        <v>1421</v>
      </c>
      <c r="AH136" s="1" t="s">
        <v>1411</v>
      </c>
      <c r="AI136" s="1" t="s">
        <v>65</v>
      </c>
      <c r="AJ136" s="1" t="s">
        <v>1282</v>
      </c>
    </row>
    <row r="137" spans="1:36" x14ac:dyDescent="0.2">
      <c r="A137" s="1" t="s">
        <v>1422</v>
      </c>
      <c r="B137" s="1" t="s">
        <v>1423</v>
      </c>
      <c r="C137" s="1" t="s">
        <v>1424</v>
      </c>
      <c r="D137" s="1" t="s">
        <v>1425</v>
      </c>
      <c r="E137" s="1" t="s">
        <v>39</v>
      </c>
      <c r="F137" s="1" t="s">
        <v>40</v>
      </c>
      <c r="G137" s="1" t="s">
        <v>4455</v>
      </c>
      <c r="H137" s="1" t="s">
        <v>1422</v>
      </c>
      <c r="I137" s="1" t="s">
        <v>65</v>
      </c>
      <c r="J137" s="1" t="s">
        <v>1282</v>
      </c>
      <c r="K137" s="1" t="s">
        <v>67</v>
      </c>
      <c r="L137" s="1" t="s">
        <v>44</v>
      </c>
      <c r="M137" s="1" t="s">
        <v>4590</v>
      </c>
      <c r="N137" s="1" t="s">
        <v>45</v>
      </c>
      <c r="O137" s="1" t="s">
        <v>1426</v>
      </c>
      <c r="P137" s="1" t="s">
        <v>47</v>
      </c>
      <c r="Q137" s="1" t="s">
        <v>48</v>
      </c>
      <c r="R137" s="1" t="s">
        <v>49</v>
      </c>
      <c r="S137" s="1" t="s">
        <v>50</v>
      </c>
      <c r="T137" s="1" t="s">
        <v>51</v>
      </c>
      <c r="U137" s="1" t="s">
        <v>4457</v>
      </c>
      <c r="V137" s="1" t="s">
        <v>4458</v>
      </c>
      <c r="W137" s="1" t="s">
        <v>52</v>
      </c>
      <c r="X137" s="1" t="s">
        <v>53</v>
      </c>
      <c r="Y137" s="1" t="s">
        <v>1427</v>
      </c>
      <c r="Z137" s="1" t="s">
        <v>55</v>
      </c>
      <c r="AA137" s="1" t="s">
        <v>1427</v>
      </c>
      <c r="AB137" s="1" t="s">
        <v>1428</v>
      </c>
      <c r="AC137" s="1" t="s">
        <v>1429</v>
      </c>
      <c r="AD137" s="1" t="s">
        <v>1429</v>
      </c>
      <c r="AE137" s="1" t="s">
        <v>1430</v>
      </c>
      <c r="AF137" s="1" t="s">
        <v>1431</v>
      </c>
      <c r="AG137" s="1" t="s">
        <v>1432</v>
      </c>
      <c r="AH137" s="1" t="s">
        <v>1422</v>
      </c>
      <c r="AI137" s="1" t="s">
        <v>65</v>
      </c>
      <c r="AJ137" s="1" t="s">
        <v>1282</v>
      </c>
    </row>
    <row r="138" spans="1:36" x14ac:dyDescent="0.2">
      <c r="A138" s="1" t="s">
        <v>1433</v>
      </c>
      <c r="B138" s="1" t="s">
        <v>44</v>
      </c>
      <c r="C138" s="1" t="s">
        <v>44</v>
      </c>
      <c r="D138" s="1" t="s">
        <v>1434</v>
      </c>
      <c r="E138" s="1" t="s">
        <v>39</v>
      </c>
      <c r="F138" s="1" t="s">
        <v>40</v>
      </c>
      <c r="G138" s="1" t="s">
        <v>4455</v>
      </c>
      <c r="H138" s="1" t="s">
        <v>1433</v>
      </c>
      <c r="I138" s="1" t="s">
        <v>206</v>
      </c>
      <c r="J138" s="1" t="s">
        <v>1435</v>
      </c>
      <c r="K138" s="1" t="s">
        <v>43</v>
      </c>
      <c r="L138" s="1" t="s">
        <v>44</v>
      </c>
      <c r="M138" s="1" t="s">
        <v>4591</v>
      </c>
      <c r="N138" s="1" t="s">
        <v>45</v>
      </c>
      <c r="O138" s="1" t="s">
        <v>1436</v>
      </c>
      <c r="P138" s="1" t="s">
        <v>47</v>
      </c>
      <c r="Q138" s="1" t="s">
        <v>48</v>
      </c>
      <c r="R138" s="1" t="s">
        <v>49</v>
      </c>
      <c r="S138" s="1" t="s">
        <v>50</v>
      </c>
      <c r="T138" s="1" t="s">
        <v>51</v>
      </c>
      <c r="U138" s="1" t="s">
        <v>4457</v>
      </c>
      <c r="V138" s="1" t="s">
        <v>4458</v>
      </c>
      <c r="W138" s="1" t="s">
        <v>52</v>
      </c>
      <c r="X138" s="1" t="s">
        <v>53</v>
      </c>
      <c r="Y138" s="1" t="s">
        <v>1437</v>
      </c>
      <c r="Z138" s="1" t="s">
        <v>55</v>
      </c>
      <c r="AA138" s="1" t="s">
        <v>44</v>
      </c>
      <c r="AB138" s="1" t="s">
        <v>44</v>
      </c>
      <c r="AC138" s="1" t="s">
        <v>1438</v>
      </c>
      <c r="AD138" s="1" t="s">
        <v>1438</v>
      </c>
      <c r="AE138" s="1" t="s">
        <v>1439</v>
      </c>
      <c r="AF138" s="1" t="s">
        <v>1440</v>
      </c>
      <c r="AG138" s="1" t="s">
        <v>1441</v>
      </c>
      <c r="AH138" s="1" t="s">
        <v>1433</v>
      </c>
      <c r="AI138" s="1" t="s">
        <v>206</v>
      </c>
      <c r="AJ138" s="1" t="s">
        <v>1435</v>
      </c>
    </row>
    <row r="139" spans="1:36" x14ac:dyDescent="0.2">
      <c r="A139" s="1" t="s">
        <v>1442</v>
      </c>
      <c r="B139" s="1" t="s">
        <v>1443</v>
      </c>
      <c r="C139" s="1" t="s">
        <v>1444</v>
      </c>
      <c r="D139" s="1" t="s">
        <v>1445</v>
      </c>
      <c r="E139" s="1" t="s">
        <v>39</v>
      </c>
      <c r="F139" s="1" t="s">
        <v>40</v>
      </c>
      <c r="G139" s="1" t="s">
        <v>4455</v>
      </c>
      <c r="H139" s="1" t="s">
        <v>1442</v>
      </c>
      <c r="I139" s="1" t="s">
        <v>65</v>
      </c>
      <c r="J139" s="1" t="s">
        <v>1282</v>
      </c>
      <c r="K139" s="1" t="s">
        <v>67</v>
      </c>
      <c r="L139" s="1" t="s">
        <v>44</v>
      </c>
      <c r="M139" s="1" t="s">
        <v>4592</v>
      </c>
      <c r="N139" s="1" t="s">
        <v>45</v>
      </c>
      <c r="O139" s="1" t="s">
        <v>1446</v>
      </c>
      <c r="P139" s="1" t="s">
        <v>47</v>
      </c>
      <c r="Q139" s="1" t="s">
        <v>48</v>
      </c>
      <c r="R139" s="1" t="s">
        <v>49</v>
      </c>
      <c r="S139" s="1" t="s">
        <v>50</v>
      </c>
      <c r="T139" s="1" t="s">
        <v>51</v>
      </c>
      <c r="U139" s="1" t="s">
        <v>4457</v>
      </c>
      <c r="V139" s="1" t="s">
        <v>4458</v>
      </c>
      <c r="W139" s="1" t="s">
        <v>52</v>
      </c>
      <c r="X139" s="1" t="s">
        <v>53</v>
      </c>
      <c r="Y139" s="1" t="s">
        <v>1447</v>
      </c>
      <c r="Z139" s="1" t="s">
        <v>55</v>
      </c>
      <c r="AA139" s="1" t="s">
        <v>1447</v>
      </c>
      <c r="AB139" s="1" t="s">
        <v>1448</v>
      </c>
      <c r="AC139" s="1" t="s">
        <v>1449</v>
      </c>
      <c r="AD139" s="1" t="s">
        <v>1449</v>
      </c>
      <c r="AE139" s="1" t="s">
        <v>1450</v>
      </c>
      <c r="AF139" s="1" t="s">
        <v>1451</v>
      </c>
      <c r="AG139" s="1" t="s">
        <v>1452</v>
      </c>
      <c r="AH139" s="1" t="s">
        <v>1442</v>
      </c>
      <c r="AI139" s="1" t="s">
        <v>65</v>
      </c>
      <c r="AJ139" s="1" t="s">
        <v>1282</v>
      </c>
    </row>
    <row r="140" spans="1:36" x14ac:dyDescent="0.2">
      <c r="A140" s="1" t="s">
        <v>1453</v>
      </c>
      <c r="B140" s="1" t="s">
        <v>44</v>
      </c>
      <c r="C140" s="1" t="s">
        <v>44</v>
      </c>
      <c r="D140" s="1" t="s">
        <v>1454</v>
      </c>
      <c r="E140" s="1" t="s">
        <v>39</v>
      </c>
      <c r="F140" s="1" t="s">
        <v>40</v>
      </c>
      <c r="G140" s="1" t="s">
        <v>4455</v>
      </c>
      <c r="H140" s="1" t="s">
        <v>1453</v>
      </c>
      <c r="I140" s="1" t="s">
        <v>148</v>
      </c>
      <c r="J140" s="1" t="s">
        <v>1455</v>
      </c>
      <c r="K140" s="1" t="s">
        <v>93</v>
      </c>
      <c r="L140" s="1" t="s">
        <v>44</v>
      </c>
      <c r="M140" s="1" t="s">
        <v>4593</v>
      </c>
      <c r="N140" s="1" t="s">
        <v>45</v>
      </c>
      <c r="O140" s="1" t="s">
        <v>1456</v>
      </c>
      <c r="P140" s="1" t="s">
        <v>47</v>
      </c>
      <c r="Q140" s="1" t="s">
        <v>48</v>
      </c>
      <c r="R140" s="1" t="s">
        <v>49</v>
      </c>
      <c r="S140" s="1" t="s">
        <v>50</v>
      </c>
      <c r="T140" s="1" t="s">
        <v>51</v>
      </c>
      <c r="U140" s="1" t="s">
        <v>4457</v>
      </c>
      <c r="V140" s="1" t="s">
        <v>4458</v>
      </c>
      <c r="W140" s="1" t="s">
        <v>52</v>
      </c>
      <c r="X140" s="1" t="s">
        <v>53</v>
      </c>
      <c r="Y140" s="1" t="s">
        <v>1457</v>
      </c>
      <c r="Z140" s="1" t="s">
        <v>55</v>
      </c>
      <c r="AA140" s="1" t="s">
        <v>44</v>
      </c>
      <c r="AB140" s="1" t="s">
        <v>44</v>
      </c>
      <c r="AC140" s="1" t="s">
        <v>1458</v>
      </c>
      <c r="AD140" s="1" t="s">
        <v>1458</v>
      </c>
      <c r="AE140" s="1" t="s">
        <v>1459</v>
      </c>
      <c r="AF140" s="1" t="s">
        <v>1460</v>
      </c>
      <c r="AG140" s="1" t="s">
        <v>1461</v>
      </c>
      <c r="AH140" s="1" t="s">
        <v>1453</v>
      </c>
      <c r="AI140" s="1" t="s">
        <v>148</v>
      </c>
      <c r="AJ140" s="1" t="s">
        <v>1455</v>
      </c>
    </row>
    <row r="141" spans="1:36" x14ac:dyDescent="0.2">
      <c r="A141" s="1" t="s">
        <v>1462</v>
      </c>
      <c r="B141" s="1" t="s">
        <v>1463</v>
      </c>
      <c r="C141" s="1" t="s">
        <v>1464</v>
      </c>
      <c r="D141" s="1" t="s">
        <v>1465</v>
      </c>
      <c r="E141" s="1" t="s">
        <v>39</v>
      </c>
      <c r="F141" s="1" t="s">
        <v>40</v>
      </c>
      <c r="G141" s="1" t="s">
        <v>4455</v>
      </c>
      <c r="H141" s="1" t="s">
        <v>1462</v>
      </c>
      <c r="I141" s="1" t="s">
        <v>227</v>
      </c>
      <c r="J141" s="1" t="s">
        <v>228</v>
      </c>
      <c r="K141" s="1" t="s">
        <v>93</v>
      </c>
      <c r="L141" s="1" t="s">
        <v>44</v>
      </c>
      <c r="M141" s="1" t="s">
        <v>4594</v>
      </c>
      <c r="N141" s="1" t="s">
        <v>45</v>
      </c>
      <c r="O141" s="1" t="s">
        <v>1466</v>
      </c>
      <c r="P141" s="1" t="s">
        <v>47</v>
      </c>
      <c r="Q141" s="1" t="s">
        <v>48</v>
      </c>
      <c r="R141" s="1" t="s">
        <v>49</v>
      </c>
      <c r="S141" s="1" t="s">
        <v>50</v>
      </c>
      <c r="T141" s="1" t="s">
        <v>51</v>
      </c>
      <c r="U141" s="1" t="s">
        <v>4457</v>
      </c>
      <c r="V141" s="1" t="s">
        <v>4458</v>
      </c>
      <c r="W141" s="1" t="s">
        <v>52</v>
      </c>
      <c r="X141" s="1" t="s">
        <v>53</v>
      </c>
      <c r="Y141" s="1" t="s">
        <v>1467</v>
      </c>
      <c r="Z141" s="1" t="s">
        <v>55</v>
      </c>
      <c r="AA141" s="1" t="s">
        <v>1467</v>
      </c>
      <c r="AB141" s="1" t="s">
        <v>1468</v>
      </c>
      <c r="AC141" s="1" t="s">
        <v>1469</v>
      </c>
      <c r="AD141" s="1" t="s">
        <v>1469</v>
      </c>
      <c r="AE141" s="1" t="s">
        <v>1470</v>
      </c>
      <c r="AF141" s="1" t="s">
        <v>1471</v>
      </c>
      <c r="AG141" s="1" t="s">
        <v>1472</v>
      </c>
      <c r="AH141" s="1" t="s">
        <v>1462</v>
      </c>
      <c r="AI141" s="1" t="s">
        <v>227</v>
      </c>
      <c r="AJ141" s="1" t="s">
        <v>228</v>
      </c>
    </row>
    <row r="142" spans="1:36" x14ac:dyDescent="0.2">
      <c r="A142" s="1" t="s">
        <v>1473</v>
      </c>
      <c r="B142" s="1" t="s">
        <v>1474</v>
      </c>
      <c r="C142" s="1" t="s">
        <v>1475</v>
      </c>
      <c r="D142" s="1" t="s">
        <v>1476</v>
      </c>
      <c r="E142" s="1" t="s">
        <v>39</v>
      </c>
      <c r="F142" s="1" t="s">
        <v>40</v>
      </c>
      <c r="G142" s="1" t="s">
        <v>4455</v>
      </c>
      <c r="H142" s="1" t="s">
        <v>1473</v>
      </c>
      <c r="I142" s="1" t="s">
        <v>41</v>
      </c>
      <c r="J142" s="1" t="s">
        <v>42</v>
      </c>
      <c r="K142" s="1" t="s">
        <v>67</v>
      </c>
      <c r="L142" s="1" t="s">
        <v>44</v>
      </c>
      <c r="M142" s="1" t="s">
        <v>67</v>
      </c>
      <c r="N142" s="1" t="s">
        <v>45</v>
      </c>
      <c r="O142" s="1" t="s">
        <v>1477</v>
      </c>
      <c r="P142" s="1" t="s">
        <v>47</v>
      </c>
      <c r="Q142" s="1" t="s">
        <v>48</v>
      </c>
      <c r="R142" s="1" t="s">
        <v>49</v>
      </c>
      <c r="S142" s="1" t="s">
        <v>50</v>
      </c>
      <c r="T142" s="1" t="s">
        <v>51</v>
      </c>
      <c r="U142" s="1" t="s">
        <v>4457</v>
      </c>
      <c r="V142" s="1" t="s">
        <v>4458</v>
      </c>
      <c r="W142" s="1" t="s">
        <v>52</v>
      </c>
      <c r="X142" s="1" t="s">
        <v>53</v>
      </c>
      <c r="Y142" s="1" t="s">
        <v>1478</v>
      </c>
      <c r="Z142" s="1" t="s">
        <v>55</v>
      </c>
      <c r="AA142" s="1" t="s">
        <v>1478</v>
      </c>
      <c r="AB142" s="1" t="s">
        <v>1479</v>
      </c>
      <c r="AC142" s="1" t="s">
        <v>1480</v>
      </c>
      <c r="AD142" s="1" t="s">
        <v>1480</v>
      </c>
      <c r="AE142" s="1" t="s">
        <v>1481</v>
      </c>
      <c r="AF142" s="1" t="s">
        <v>1482</v>
      </c>
      <c r="AG142" s="1" t="s">
        <v>1483</v>
      </c>
      <c r="AH142" s="1" t="s">
        <v>1473</v>
      </c>
      <c r="AI142" s="1" t="s">
        <v>41</v>
      </c>
      <c r="AJ142" s="1" t="s">
        <v>42</v>
      </c>
    </row>
    <row r="143" spans="1:36" x14ac:dyDescent="0.2">
      <c r="A143" s="1" t="s">
        <v>1484</v>
      </c>
      <c r="B143" s="1" t="s">
        <v>44</v>
      </c>
      <c r="C143" s="1" t="s">
        <v>44</v>
      </c>
      <c r="D143" s="1" t="s">
        <v>1485</v>
      </c>
      <c r="E143" s="1" t="s">
        <v>39</v>
      </c>
      <c r="F143" s="1" t="s">
        <v>40</v>
      </c>
      <c r="G143" s="1" t="s">
        <v>4455</v>
      </c>
      <c r="H143" s="1" t="s">
        <v>1484</v>
      </c>
      <c r="I143" s="1" t="s">
        <v>148</v>
      </c>
      <c r="J143" s="1" t="s">
        <v>149</v>
      </c>
      <c r="K143" s="1" t="s">
        <v>43</v>
      </c>
      <c r="L143" s="1" t="s">
        <v>44</v>
      </c>
      <c r="M143" s="1" t="s">
        <v>4595</v>
      </c>
      <c r="N143" s="1" t="s">
        <v>45</v>
      </c>
      <c r="O143" s="1" t="s">
        <v>1486</v>
      </c>
      <c r="P143" s="1" t="s">
        <v>47</v>
      </c>
      <c r="Q143" s="1" t="s">
        <v>48</v>
      </c>
      <c r="R143" s="1" t="s">
        <v>49</v>
      </c>
      <c r="S143" s="1" t="s">
        <v>50</v>
      </c>
      <c r="T143" s="1" t="s">
        <v>51</v>
      </c>
      <c r="U143" s="1" t="s">
        <v>4457</v>
      </c>
      <c r="V143" s="1" t="s">
        <v>4458</v>
      </c>
      <c r="W143" s="1" t="s">
        <v>52</v>
      </c>
      <c r="X143" s="1" t="s">
        <v>53</v>
      </c>
      <c r="Y143" s="1" t="s">
        <v>1487</v>
      </c>
      <c r="Z143" s="1" t="s">
        <v>55</v>
      </c>
      <c r="AA143" s="1" t="s">
        <v>44</v>
      </c>
      <c r="AB143" s="1" t="s">
        <v>44</v>
      </c>
      <c r="AC143" s="1" t="s">
        <v>1488</v>
      </c>
      <c r="AD143" s="1" t="s">
        <v>1488</v>
      </c>
      <c r="AE143" s="1" t="s">
        <v>1489</v>
      </c>
      <c r="AF143" s="1" t="s">
        <v>1490</v>
      </c>
      <c r="AG143" s="1" t="s">
        <v>1491</v>
      </c>
      <c r="AH143" s="1" t="s">
        <v>1484</v>
      </c>
      <c r="AI143" s="1" t="s">
        <v>148</v>
      </c>
      <c r="AJ143" s="1" t="s">
        <v>149</v>
      </c>
    </row>
    <row r="144" spans="1:36" x14ac:dyDescent="0.2">
      <c r="A144" s="1" t="s">
        <v>1492</v>
      </c>
      <c r="B144" s="1" t="s">
        <v>44</v>
      </c>
      <c r="C144" s="1" t="s">
        <v>44</v>
      </c>
      <c r="D144" s="1" t="s">
        <v>1493</v>
      </c>
      <c r="E144" s="1" t="s">
        <v>39</v>
      </c>
      <c r="F144" s="1" t="s">
        <v>40</v>
      </c>
      <c r="G144" s="1" t="s">
        <v>4455</v>
      </c>
      <c r="H144" s="1" t="s">
        <v>1492</v>
      </c>
      <c r="I144" s="1" t="s">
        <v>148</v>
      </c>
      <c r="J144" s="1" t="s">
        <v>297</v>
      </c>
      <c r="K144" s="1" t="s">
        <v>93</v>
      </c>
      <c r="L144" s="1" t="s">
        <v>44</v>
      </c>
      <c r="M144" s="1" t="s">
        <v>4596</v>
      </c>
      <c r="N144" s="1" t="s">
        <v>45</v>
      </c>
      <c r="O144" s="1" t="s">
        <v>1494</v>
      </c>
      <c r="P144" s="1" t="s">
        <v>47</v>
      </c>
      <c r="Q144" s="1" t="s">
        <v>48</v>
      </c>
      <c r="R144" s="1" t="s">
        <v>49</v>
      </c>
      <c r="S144" s="1" t="s">
        <v>50</v>
      </c>
      <c r="T144" s="1" t="s">
        <v>51</v>
      </c>
      <c r="U144" s="1" t="s">
        <v>4457</v>
      </c>
      <c r="V144" s="1" t="s">
        <v>4458</v>
      </c>
      <c r="W144" s="1" t="s">
        <v>52</v>
      </c>
      <c r="X144" s="1" t="s">
        <v>53</v>
      </c>
      <c r="Y144" s="1" t="s">
        <v>1495</v>
      </c>
      <c r="Z144" s="1" t="s">
        <v>55</v>
      </c>
      <c r="AA144" s="1" t="s">
        <v>44</v>
      </c>
      <c r="AB144" s="1" t="s">
        <v>44</v>
      </c>
      <c r="AC144" s="1" t="s">
        <v>1496</v>
      </c>
      <c r="AD144" s="1" t="s">
        <v>1496</v>
      </c>
      <c r="AE144" s="1" t="s">
        <v>1497</v>
      </c>
      <c r="AF144" s="1" t="s">
        <v>1498</v>
      </c>
      <c r="AG144" s="1" t="s">
        <v>1499</v>
      </c>
      <c r="AH144" s="1" t="s">
        <v>1492</v>
      </c>
      <c r="AI144" s="1" t="s">
        <v>148</v>
      </c>
      <c r="AJ144" s="1" t="s">
        <v>297</v>
      </c>
    </row>
    <row r="145" spans="1:36" x14ac:dyDescent="0.2">
      <c r="A145" s="1" t="s">
        <v>1500</v>
      </c>
      <c r="B145" s="1" t="s">
        <v>1501</v>
      </c>
      <c r="C145" s="1" t="s">
        <v>1502</v>
      </c>
      <c r="D145" s="1" t="s">
        <v>1503</v>
      </c>
      <c r="E145" s="1" t="s">
        <v>39</v>
      </c>
      <c r="F145" s="1" t="s">
        <v>40</v>
      </c>
      <c r="G145" s="1" t="s">
        <v>4455</v>
      </c>
      <c r="H145" s="1" t="s">
        <v>1500</v>
      </c>
      <c r="I145" s="1" t="s">
        <v>589</v>
      </c>
      <c r="J145" s="1" t="s">
        <v>1504</v>
      </c>
      <c r="K145" s="1" t="s">
        <v>43</v>
      </c>
      <c r="L145" s="1" t="s">
        <v>44</v>
      </c>
      <c r="M145" s="1" t="s">
        <v>4597</v>
      </c>
      <c r="N145" s="1" t="s">
        <v>45</v>
      </c>
      <c r="O145" s="1" t="s">
        <v>1505</v>
      </c>
      <c r="P145" s="1" t="s">
        <v>47</v>
      </c>
      <c r="Q145" s="1" t="s">
        <v>48</v>
      </c>
      <c r="R145" s="1" t="s">
        <v>49</v>
      </c>
      <c r="S145" s="1" t="s">
        <v>50</v>
      </c>
      <c r="T145" s="1" t="s">
        <v>51</v>
      </c>
      <c r="U145" s="1" t="s">
        <v>4457</v>
      </c>
      <c r="V145" s="1" t="s">
        <v>4458</v>
      </c>
      <c r="W145" s="1" t="s">
        <v>52</v>
      </c>
      <c r="X145" s="1" t="s">
        <v>53</v>
      </c>
      <c r="Y145" s="1" t="s">
        <v>1506</v>
      </c>
      <c r="Z145" s="1" t="s">
        <v>55</v>
      </c>
      <c r="AA145" s="1" t="s">
        <v>1506</v>
      </c>
      <c r="AB145" s="1" t="s">
        <v>1507</v>
      </c>
      <c r="AC145" s="1" t="s">
        <v>1508</v>
      </c>
      <c r="AD145" s="1" t="s">
        <v>1508</v>
      </c>
      <c r="AE145" s="1" t="s">
        <v>1509</v>
      </c>
      <c r="AF145" s="1" t="s">
        <v>1510</v>
      </c>
      <c r="AG145" s="1" t="s">
        <v>1511</v>
      </c>
      <c r="AH145" s="1" t="s">
        <v>1500</v>
      </c>
      <c r="AI145" s="1" t="s">
        <v>589</v>
      </c>
      <c r="AJ145" s="1" t="s">
        <v>1504</v>
      </c>
    </row>
    <row r="146" spans="1:36" x14ac:dyDescent="0.2">
      <c r="A146" s="1" t="s">
        <v>1512</v>
      </c>
      <c r="B146" s="1" t="s">
        <v>1513</v>
      </c>
      <c r="C146" s="1" t="s">
        <v>1514</v>
      </c>
      <c r="D146" s="1" t="s">
        <v>1515</v>
      </c>
      <c r="E146" s="1" t="s">
        <v>39</v>
      </c>
      <c r="F146" s="1" t="s">
        <v>40</v>
      </c>
      <c r="G146" s="1" t="s">
        <v>4455</v>
      </c>
      <c r="H146" s="1" t="s">
        <v>1512</v>
      </c>
      <c r="I146" s="1" t="s">
        <v>589</v>
      </c>
      <c r="J146" s="1" t="s">
        <v>1516</v>
      </c>
      <c r="K146" s="1" t="s">
        <v>43</v>
      </c>
      <c r="L146" s="1" t="s">
        <v>44</v>
      </c>
      <c r="M146" s="1" t="s">
        <v>4598</v>
      </c>
      <c r="N146" s="1" t="s">
        <v>45</v>
      </c>
      <c r="O146" s="1" t="s">
        <v>1517</v>
      </c>
      <c r="P146" s="1" t="s">
        <v>47</v>
      </c>
      <c r="Q146" s="1" t="s">
        <v>48</v>
      </c>
      <c r="R146" s="1" t="s">
        <v>49</v>
      </c>
      <c r="S146" s="1" t="s">
        <v>50</v>
      </c>
      <c r="T146" s="1" t="s">
        <v>51</v>
      </c>
      <c r="U146" s="1" t="s">
        <v>4457</v>
      </c>
      <c r="V146" s="1" t="s">
        <v>4458</v>
      </c>
      <c r="W146" s="1" t="s">
        <v>52</v>
      </c>
      <c r="X146" s="1" t="s">
        <v>53</v>
      </c>
      <c r="Y146" s="1" t="s">
        <v>1518</v>
      </c>
      <c r="Z146" s="1" t="s">
        <v>55</v>
      </c>
      <c r="AA146" s="1" t="s">
        <v>1518</v>
      </c>
      <c r="AB146" s="1" t="s">
        <v>1519</v>
      </c>
      <c r="AC146" s="1" t="s">
        <v>1520</v>
      </c>
      <c r="AD146" s="1" t="s">
        <v>1520</v>
      </c>
      <c r="AE146" s="1" t="s">
        <v>1521</v>
      </c>
      <c r="AF146" s="1" t="s">
        <v>1522</v>
      </c>
      <c r="AG146" s="1" t="s">
        <v>1523</v>
      </c>
      <c r="AH146" s="1" t="s">
        <v>1512</v>
      </c>
      <c r="AI146" s="1" t="s">
        <v>589</v>
      </c>
      <c r="AJ146" s="1" t="s">
        <v>1516</v>
      </c>
    </row>
    <row r="147" spans="1:36" x14ac:dyDescent="0.2">
      <c r="A147" s="1" t="s">
        <v>1524</v>
      </c>
      <c r="B147" s="1" t="s">
        <v>1525</v>
      </c>
      <c r="C147" s="1" t="s">
        <v>1526</v>
      </c>
      <c r="D147" s="1" t="s">
        <v>1527</v>
      </c>
      <c r="E147" s="1" t="s">
        <v>39</v>
      </c>
      <c r="F147" s="1" t="s">
        <v>40</v>
      </c>
      <c r="G147" s="1" t="s">
        <v>4455</v>
      </c>
      <c r="H147" s="1" t="s">
        <v>1524</v>
      </c>
      <c r="I147" s="1" t="s">
        <v>348</v>
      </c>
      <c r="J147" s="1" t="s">
        <v>349</v>
      </c>
      <c r="K147" s="1" t="s">
        <v>93</v>
      </c>
      <c r="L147" s="1" t="s">
        <v>44</v>
      </c>
      <c r="M147" s="1" t="s">
        <v>4599</v>
      </c>
      <c r="N147" s="1" t="s">
        <v>45</v>
      </c>
      <c r="O147" s="1" t="s">
        <v>1528</v>
      </c>
      <c r="P147" s="1" t="s">
        <v>47</v>
      </c>
      <c r="Q147" s="1" t="s">
        <v>48</v>
      </c>
      <c r="R147" s="1" t="s">
        <v>49</v>
      </c>
      <c r="S147" s="1" t="s">
        <v>50</v>
      </c>
      <c r="T147" s="1" t="s">
        <v>51</v>
      </c>
      <c r="U147" s="1" t="s">
        <v>4457</v>
      </c>
      <c r="V147" s="1" t="s">
        <v>4458</v>
      </c>
      <c r="W147" s="1" t="s">
        <v>52</v>
      </c>
      <c r="X147" s="1" t="s">
        <v>53</v>
      </c>
      <c r="Y147" s="1" t="s">
        <v>1529</v>
      </c>
      <c r="Z147" s="1" t="s">
        <v>55</v>
      </c>
      <c r="AA147" s="1" t="s">
        <v>1529</v>
      </c>
      <c r="AB147" s="1" t="s">
        <v>1530</v>
      </c>
      <c r="AC147" s="1" t="s">
        <v>1531</v>
      </c>
      <c r="AD147" s="1" t="s">
        <v>1531</v>
      </c>
      <c r="AE147" s="1" t="s">
        <v>1532</v>
      </c>
      <c r="AF147" s="1" t="s">
        <v>1533</v>
      </c>
      <c r="AG147" s="1" t="s">
        <v>1534</v>
      </c>
      <c r="AH147" s="1" t="s">
        <v>1524</v>
      </c>
      <c r="AI147" s="1" t="s">
        <v>348</v>
      </c>
      <c r="AJ147" s="1" t="s">
        <v>349</v>
      </c>
    </row>
    <row r="148" spans="1:36" x14ac:dyDescent="0.2">
      <c r="A148" s="1" t="s">
        <v>1535</v>
      </c>
      <c r="B148" s="1" t="s">
        <v>44</v>
      </c>
      <c r="C148" s="1" t="s">
        <v>44</v>
      </c>
      <c r="D148" s="1" t="s">
        <v>1536</v>
      </c>
      <c r="E148" s="1" t="s">
        <v>39</v>
      </c>
      <c r="F148" s="1" t="s">
        <v>40</v>
      </c>
      <c r="G148" s="1" t="s">
        <v>4455</v>
      </c>
      <c r="H148" s="1" t="s">
        <v>1535</v>
      </c>
      <c r="I148" s="1" t="s">
        <v>1021</v>
      </c>
      <c r="J148" s="1" t="s">
        <v>1022</v>
      </c>
      <c r="K148" s="1" t="s">
        <v>67</v>
      </c>
      <c r="L148" s="1" t="s">
        <v>44</v>
      </c>
      <c r="M148" s="1" t="s">
        <v>4600</v>
      </c>
      <c r="N148" s="1" t="s">
        <v>45</v>
      </c>
      <c r="O148" s="1" t="s">
        <v>1537</v>
      </c>
      <c r="P148" s="1" t="s">
        <v>47</v>
      </c>
      <c r="Q148" s="1" t="s">
        <v>48</v>
      </c>
      <c r="R148" s="1" t="s">
        <v>49</v>
      </c>
      <c r="S148" s="1" t="s">
        <v>50</v>
      </c>
      <c r="T148" s="1" t="s">
        <v>51</v>
      </c>
      <c r="U148" s="1" t="s">
        <v>4457</v>
      </c>
      <c r="V148" s="1" t="s">
        <v>4458</v>
      </c>
      <c r="W148" s="1" t="s">
        <v>52</v>
      </c>
      <c r="X148" s="1" t="s">
        <v>53</v>
      </c>
      <c r="Y148" s="1" t="s">
        <v>1538</v>
      </c>
      <c r="Z148" s="1" t="s">
        <v>55</v>
      </c>
      <c r="AA148" s="1" t="s">
        <v>44</v>
      </c>
      <c r="AB148" s="1" t="s">
        <v>44</v>
      </c>
      <c r="AC148" s="1" t="s">
        <v>1539</v>
      </c>
      <c r="AD148" s="1" t="s">
        <v>1539</v>
      </c>
      <c r="AE148" s="1" t="s">
        <v>1540</v>
      </c>
      <c r="AF148" s="1" t="s">
        <v>1541</v>
      </c>
      <c r="AG148" s="1" t="s">
        <v>1542</v>
      </c>
      <c r="AH148" s="1" t="s">
        <v>1535</v>
      </c>
      <c r="AI148" s="1" t="s">
        <v>1021</v>
      </c>
      <c r="AJ148" s="1" t="s">
        <v>1022</v>
      </c>
    </row>
    <row r="149" spans="1:36" x14ac:dyDescent="0.2">
      <c r="A149" s="1" t="s">
        <v>1543</v>
      </c>
      <c r="B149" s="1" t="s">
        <v>1544</v>
      </c>
      <c r="C149" s="1" t="s">
        <v>1545</v>
      </c>
      <c r="D149" s="1" t="s">
        <v>1546</v>
      </c>
      <c r="E149" s="1" t="s">
        <v>39</v>
      </c>
      <c r="F149" s="1" t="s">
        <v>40</v>
      </c>
      <c r="G149" s="1" t="s">
        <v>4455</v>
      </c>
      <c r="H149" s="1" t="s">
        <v>1543</v>
      </c>
      <c r="I149" s="1" t="s">
        <v>348</v>
      </c>
      <c r="J149" s="1" t="s">
        <v>349</v>
      </c>
      <c r="K149" s="1" t="s">
        <v>93</v>
      </c>
      <c r="L149" s="1" t="s">
        <v>44</v>
      </c>
      <c r="M149" s="1" t="s">
        <v>4601</v>
      </c>
      <c r="N149" s="1" t="s">
        <v>45</v>
      </c>
      <c r="O149" s="1" t="s">
        <v>1547</v>
      </c>
      <c r="P149" s="1" t="s">
        <v>47</v>
      </c>
      <c r="Q149" s="1" t="s">
        <v>48</v>
      </c>
      <c r="R149" s="1" t="s">
        <v>49</v>
      </c>
      <c r="S149" s="1" t="s">
        <v>50</v>
      </c>
      <c r="T149" s="1" t="s">
        <v>51</v>
      </c>
      <c r="U149" s="1" t="s">
        <v>4457</v>
      </c>
      <c r="V149" s="1" t="s">
        <v>4458</v>
      </c>
      <c r="W149" s="1" t="s">
        <v>52</v>
      </c>
      <c r="X149" s="1" t="s">
        <v>53</v>
      </c>
      <c r="Y149" s="1" t="s">
        <v>1548</v>
      </c>
      <c r="Z149" s="1" t="s">
        <v>55</v>
      </c>
      <c r="AA149" s="1" t="s">
        <v>1548</v>
      </c>
      <c r="AB149" s="1" t="s">
        <v>1549</v>
      </c>
      <c r="AC149" s="1" t="s">
        <v>1550</v>
      </c>
      <c r="AD149" s="1" t="s">
        <v>1550</v>
      </c>
      <c r="AE149" s="1" t="s">
        <v>1551</v>
      </c>
      <c r="AF149" s="1" t="s">
        <v>1552</v>
      </c>
      <c r="AG149" s="1" t="s">
        <v>1553</v>
      </c>
      <c r="AH149" s="1" t="s">
        <v>1543</v>
      </c>
      <c r="AI149" s="1" t="s">
        <v>348</v>
      </c>
      <c r="AJ149" s="1" t="s">
        <v>349</v>
      </c>
    </row>
    <row r="150" spans="1:36" x14ac:dyDescent="0.2">
      <c r="A150" s="1" t="s">
        <v>1554</v>
      </c>
      <c r="B150" s="1" t="s">
        <v>1555</v>
      </c>
      <c r="C150" s="1" t="s">
        <v>1556</v>
      </c>
      <c r="D150" s="1" t="s">
        <v>1557</v>
      </c>
      <c r="E150" s="1" t="s">
        <v>39</v>
      </c>
      <c r="F150" s="1" t="s">
        <v>40</v>
      </c>
      <c r="G150" s="1" t="s">
        <v>4455</v>
      </c>
      <c r="H150" s="1" t="s">
        <v>1554</v>
      </c>
      <c r="I150" s="1" t="s">
        <v>348</v>
      </c>
      <c r="J150" s="1" t="s">
        <v>349</v>
      </c>
      <c r="K150" s="1" t="s">
        <v>93</v>
      </c>
      <c r="L150" s="1" t="s">
        <v>44</v>
      </c>
      <c r="M150" s="1" t="s">
        <v>4602</v>
      </c>
      <c r="N150" s="1" t="s">
        <v>45</v>
      </c>
      <c r="O150" s="1" t="s">
        <v>1558</v>
      </c>
      <c r="P150" s="1" t="s">
        <v>47</v>
      </c>
      <c r="Q150" s="1" t="s">
        <v>48</v>
      </c>
      <c r="R150" s="1" t="s">
        <v>49</v>
      </c>
      <c r="S150" s="1" t="s">
        <v>50</v>
      </c>
      <c r="T150" s="1" t="s">
        <v>51</v>
      </c>
      <c r="U150" s="1" t="s">
        <v>4457</v>
      </c>
      <c r="V150" s="1" t="s">
        <v>4458</v>
      </c>
      <c r="W150" s="1" t="s">
        <v>52</v>
      </c>
      <c r="X150" s="1" t="s">
        <v>53</v>
      </c>
      <c r="Y150" s="1" t="s">
        <v>1559</v>
      </c>
      <c r="Z150" s="1" t="s">
        <v>55</v>
      </c>
      <c r="AA150" s="1" t="s">
        <v>1559</v>
      </c>
      <c r="AB150" s="1" t="s">
        <v>1560</v>
      </c>
      <c r="AC150" s="1" t="s">
        <v>1561</v>
      </c>
      <c r="AD150" s="1" t="s">
        <v>1561</v>
      </c>
      <c r="AE150" s="1" t="s">
        <v>1562</v>
      </c>
      <c r="AF150" s="1" t="s">
        <v>1563</v>
      </c>
      <c r="AG150" s="1" t="s">
        <v>1564</v>
      </c>
      <c r="AH150" s="1" t="s">
        <v>1554</v>
      </c>
      <c r="AI150" s="1" t="s">
        <v>348</v>
      </c>
      <c r="AJ150" s="1" t="s">
        <v>349</v>
      </c>
    </row>
    <row r="151" spans="1:36" x14ac:dyDescent="0.2">
      <c r="A151" s="1" t="s">
        <v>1565</v>
      </c>
      <c r="B151" s="1" t="s">
        <v>44</v>
      </c>
      <c r="C151" s="1" t="s">
        <v>44</v>
      </c>
      <c r="D151" s="1" t="s">
        <v>1566</v>
      </c>
      <c r="E151" s="1" t="s">
        <v>39</v>
      </c>
      <c r="F151" s="1" t="s">
        <v>40</v>
      </c>
      <c r="G151" s="1" t="s">
        <v>4455</v>
      </c>
      <c r="H151" s="1" t="s">
        <v>1565</v>
      </c>
      <c r="I151" s="1" t="s">
        <v>148</v>
      </c>
      <c r="J151" s="1" t="s">
        <v>1567</v>
      </c>
      <c r="K151" s="1" t="s">
        <v>93</v>
      </c>
      <c r="L151" s="1" t="s">
        <v>44</v>
      </c>
      <c r="M151" s="1" t="s">
        <v>4603</v>
      </c>
      <c r="N151" s="1" t="s">
        <v>45</v>
      </c>
      <c r="O151" s="1" t="s">
        <v>1568</v>
      </c>
      <c r="P151" s="1" t="s">
        <v>47</v>
      </c>
      <c r="Q151" s="1" t="s">
        <v>48</v>
      </c>
      <c r="R151" s="1" t="s">
        <v>49</v>
      </c>
      <c r="S151" s="1" t="s">
        <v>50</v>
      </c>
      <c r="T151" s="1" t="s">
        <v>51</v>
      </c>
      <c r="U151" s="1" t="s">
        <v>4457</v>
      </c>
      <c r="V151" s="1" t="s">
        <v>4458</v>
      </c>
      <c r="W151" s="1" t="s">
        <v>52</v>
      </c>
      <c r="X151" s="1" t="s">
        <v>53</v>
      </c>
      <c r="Y151" s="1" t="s">
        <v>1569</v>
      </c>
      <c r="Z151" s="1" t="s">
        <v>55</v>
      </c>
      <c r="AA151" s="1" t="s">
        <v>44</v>
      </c>
      <c r="AB151" s="1" t="s">
        <v>44</v>
      </c>
      <c r="AC151" s="1" t="s">
        <v>1570</v>
      </c>
      <c r="AD151" s="1" t="s">
        <v>1570</v>
      </c>
      <c r="AE151" s="1" t="s">
        <v>1571</v>
      </c>
      <c r="AF151" s="1" t="s">
        <v>1572</v>
      </c>
      <c r="AG151" s="1" t="s">
        <v>1573</v>
      </c>
      <c r="AH151" s="1" t="s">
        <v>1565</v>
      </c>
      <c r="AI151" s="1" t="s">
        <v>148</v>
      </c>
      <c r="AJ151" s="1" t="s">
        <v>1567</v>
      </c>
    </row>
    <row r="152" spans="1:36" x14ac:dyDescent="0.2">
      <c r="A152" s="1" t="s">
        <v>1574</v>
      </c>
      <c r="B152" s="1" t="s">
        <v>44</v>
      </c>
      <c r="C152" s="1" t="s">
        <v>44</v>
      </c>
      <c r="D152" s="1" t="s">
        <v>1575</v>
      </c>
      <c r="E152" s="1" t="s">
        <v>39</v>
      </c>
      <c r="F152" s="1" t="s">
        <v>40</v>
      </c>
      <c r="G152" s="1" t="s">
        <v>4455</v>
      </c>
      <c r="H152" s="1" t="s">
        <v>1574</v>
      </c>
      <c r="I152" s="1" t="s">
        <v>1576</v>
      </c>
      <c r="J152" s="1" t="s">
        <v>1577</v>
      </c>
      <c r="K152" s="1" t="s">
        <v>43</v>
      </c>
      <c r="L152" s="1" t="s">
        <v>44</v>
      </c>
      <c r="M152" s="1" t="s">
        <v>4604</v>
      </c>
      <c r="N152" s="1" t="s">
        <v>45</v>
      </c>
      <c r="O152" s="1" t="s">
        <v>1578</v>
      </c>
      <c r="P152" s="1" t="s">
        <v>47</v>
      </c>
      <c r="Q152" s="1" t="s">
        <v>48</v>
      </c>
      <c r="R152" s="1" t="s">
        <v>49</v>
      </c>
      <c r="S152" s="1" t="s">
        <v>50</v>
      </c>
      <c r="T152" s="1" t="s">
        <v>51</v>
      </c>
      <c r="U152" s="1" t="s">
        <v>4457</v>
      </c>
      <c r="V152" s="1" t="s">
        <v>4458</v>
      </c>
      <c r="W152" s="1" t="s">
        <v>52</v>
      </c>
      <c r="X152" s="1" t="s">
        <v>53</v>
      </c>
      <c r="Y152" s="1" t="s">
        <v>1579</v>
      </c>
      <c r="Z152" s="1" t="s">
        <v>55</v>
      </c>
      <c r="AA152" s="1" t="s">
        <v>44</v>
      </c>
      <c r="AB152" s="1" t="s">
        <v>44</v>
      </c>
      <c r="AC152" s="1" t="s">
        <v>1580</v>
      </c>
      <c r="AD152" s="1" t="s">
        <v>1580</v>
      </c>
      <c r="AE152" s="1" t="s">
        <v>1581</v>
      </c>
      <c r="AF152" s="1" t="s">
        <v>1582</v>
      </c>
      <c r="AG152" s="1" t="s">
        <v>1583</v>
      </c>
      <c r="AH152" s="1" t="s">
        <v>1574</v>
      </c>
      <c r="AI152" s="1" t="s">
        <v>1576</v>
      </c>
      <c r="AJ152" s="1" t="s">
        <v>1577</v>
      </c>
    </row>
    <row r="153" spans="1:36" x14ac:dyDescent="0.2">
      <c r="A153" s="1" t="s">
        <v>1584</v>
      </c>
      <c r="B153" s="1" t="s">
        <v>44</v>
      </c>
      <c r="C153" s="1" t="s">
        <v>44</v>
      </c>
      <c r="D153" s="1" t="s">
        <v>1585</v>
      </c>
      <c r="E153" s="1" t="s">
        <v>39</v>
      </c>
      <c r="F153" s="1" t="s">
        <v>40</v>
      </c>
      <c r="G153" s="1" t="s">
        <v>4455</v>
      </c>
      <c r="H153" s="1" t="s">
        <v>1584</v>
      </c>
      <c r="I153" s="1" t="s">
        <v>328</v>
      </c>
      <c r="J153" s="1" t="s">
        <v>329</v>
      </c>
      <c r="K153" s="1" t="s">
        <v>43</v>
      </c>
      <c r="L153" s="1" t="s">
        <v>44</v>
      </c>
      <c r="M153" s="1" t="s">
        <v>4605</v>
      </c>
      <c r="N153" s="1" t="s">
        <v>45</v>
      </c>
      <c r="O153" s="1" t="s">
        <v>1586</v>
      </c>
      <c r="P153" s="1" t="s">
        <v>47</v>
      </c>
      <c r="Q153" s="1" t="s">
        <v>48</v>
      </c>
      <c r="R153" s="1" t="s">
        <v>49</v>
      </c>
      <c r="S153" s="1" t="s">
        <v>50</v>
      </c>
      <c r="T153" s="1" t="s">
        <v>51</v>
      </c>
      <c r="U153" s="1" t="s">
        <v>4457</v>
      </c>
      <c r="V153" s="1" t="s">
        <v>4458</v>
      </c>
      <c r="W153" s="1" t="s">
        <v>52</v>
      </c>
      <c r="X153" s="1" t="s">
        <v>53</v>
      </c>
      <c r="Y153" s="1" t="s">
        <v>1587</v>
      </c>
      <c r="Z153" s="1" t="s">
        <v>55</v>
      </c>
      <c r="AA153" s="1" t="s">
        <v>44</v>
      </c>
      <c r="AB153" s="1" t="s">
        <v>44</v>
      </c>
      <c r="AC153" s="1" t="s">
        <v>1588</v>
      </c>
      <c r="AD153" s="1" t="s">
        <v>1588</v>
      </c>
      <c r="AE153" s="1" t="s">
        <v>1589</v>
      </c>
      <c r="AF153" s="1" t="s">
        <v>1590</v>
      </c>
      <c r="AG153" s="1" t="s">
        <v>1591</v>
      </c>
      <c r="AH153" s="1" t="s">
        <v>1584</v>
      </c>
      <c r="AI153" s="1" t="s">
        <v>328</v>
      </c>
      <c r="AJ153" s="1" t="s">
        <v>329</v>
      </c>
    </row>
    <row r="154" spans="1:36" x14ac:dyDescent="0.2">
      <c r="A154" s="1" t="s">
        <v>1592</v>
      </c>
      <c r="B154" s="1" t="s">
        <v>44</v>
      </c>
      <c r="C154" s="1" t="s">
        <v>44</v>
      </c>
      <c r="D154" s="1" t="s">
        <v>1593</v>
      </c>
      <c r="E154" s="1" t="s">
        <v>39</v>
      </c>
      <c r="F154" s="1" t="s">
        <v>40</v>
      </c>
      <c r="G154" s="1" t="s">
        <v>4455</v>
      </c>
      <c r="H154" s="1" t="s">
        <v>1592</v>
      </c>
      <c r="I154" s="1" t="s">
        <v>845</v>
      </c>
      <c r="J154" s="1" t="s">
        <v>1594</v>
      </c>
      <c r="K154" s="1" t="s">
        <v>43</v>
      </c>
      <c r="L154" s="1" t="s">
        <v>44</v>
      </c>
      <c r="M154" s="1" t="s">
        <v>4606</v>
      </c>
      <c r="N154" s="1" t="s">
        <v>45</v>
      </c>
      <c r="O154" s="1" t="s">
        <v>1595</v>
      </c>
      <c r="P154" s="1" t="s">
        <v>47</v>
      </c>
      <c r="Q154" s="1" t="s">
        <v>48</v>
      </c>
      <c r="R154" s="1" t="s">
        <v>49</v>
      </c>
      <c r="S154" s="1" t="s">
        <v>50</v>
      </c>
      <c r="T154" s="1" t="s">
        <v>51</v>
      </c>
      <c r="U154" s="1" t="s">
        <v>4457</v>
      </c>
      <c r="V154" s="1" t="s">
        <v>4458</v>
      </c>
      <c r="W154" s="1" t="s">
        <v>52</v>
      </c>
      <c r="X154" s="1" t="s">
        <v>53</v>
      </c>
      <c r="Y154" s="1" t="s">
        <v>1596</v>
      </c>
      <c r="Z154" s="1" t="s">
        <v>55</v>
      </c>
      <c r="AA154" s="1" t="s">
        <v>44</v>
      </c>
      <c r="AB154" s="1" t="s">
        <v>44</v>
      </c>
      <c r="AC154" s="1" t="s">
        <v>1597</v>
      </c>
      <c r="AD154" s="1" t="s">
        <v>1597</v>
      </c>
      <c r="AE154" s="1" t="s">
        <v>1598</v>
      </c>
      <c r="AF154" s="1" t="s">
        <v>1599</v>
      </c>
      <c r="AG154" s="1" t="s">
        <v>1600</v>
      </c>
      <c r="AH154" s="1" t="s">
        <v>1592</v>
      </c>
      <c r="AI154" s="1" t="s">
        <v>845</v>
      </c>
      <c r="AJ154" s="1" t="s">
        <v>1594</v>
      </c>
    </row>
    <row r="155" spans="1:36" x14ac:dyDescent="0.2">
      <c r="A155" s="1" t="s">
        <v>1601</v>
      </c>
      <c r="B155" s="1" t="s">
        <v>44</v>
      </c>
      <c r="C155" s="1" t="s">
        <v>44</v>
      </c>
      <c r="D155" s="1" t="s">
        <v>1602</v>
      </c>
      <c r="E155" s="1" t="s">
        <v>39</v>
      </c>
      <c r="F155" s="1" t="s">
        <v>40</v>
      </c>
      <c r="G155" s="1" t="s">
        <v>4455</v>
      </c>
      <c r="H155" s="1" t="s">
        <v>1601</v>
      </c>
      <c r="I155" s="1" t="s">
        <v>359</v>
      </c>
      <c r="J155" s="1" t="s">
        <v>360</v>
      </c>
      <c r="K155" s="1" t="s">
        <v>67</v>
      </c>
      <c r="L155" s="1" t="s">
        <v>44</v>
      </c>
      <c r="M155" s="1" t="s">
        <v>4607</v>
      </c>
      <c r="N155" s="1" t="s">
        <v>45</v>
      </c>
      <c r="O155" s="1" t="s">
        <v>1603</v>
      </c>
      <c r="P155" s="1" t="s">
        <v>47</v>
      </c>
      <c r="Q155" s="1" t="s">
        <v>48</v>
      </c>
      <c r="R155" s="1" t="s">
        <v>49</v>
      </c>
      <c r="S155" s="1" t="s">
        <v>50</v>
      </c>
      <c r="T155" s="1" t="s">
        <v>51</v>
      </c>
      <c r="U155" s="1" t="s">
        <v>4457</v>
      </c>
      <c r="V155" s="1" t="s">
        <v>4458</v>
      </c>
      <c r="W155" s="1" t="s">
        <v>52</v>
      </c>
      <c r="X155" s="1" t="s">
        <v>53</v>
      </c>
      <c r="Y155" s="1" t="s">
        <v>1604</v>
      </c>
      <c r="Z155" s="1" t="s">
        <v>55</v>
      </c>
      <c r="AA155" s="1" t="s">
        <v>44</v>
      </c>
      <c r="AB155" s="1" t="s">
        <v>44</v>
      </c>
      <c r="AC155" s="1" t="s">
        <v>1605</v>
      </c>
      <c r="AD155" s="1" t="s">
        <v>1605</v>
      </c>
      <c r="AE155" s="1" t="s">
        <v>1606</v>
      </c>
      <c r="AF155" s="1" t="s">
        <v>1607</v>
      </c>
      <c r="AG155" s="1" t="s">
        <v>1608</v>
      </c>
      <c r="AH155" s="1" t="s">
        <v>1601</v>
      </c>
      <c r="AI155" s="1" t="s">
        <v>359</v>
      </c>
      <c r="AJ155" s="1" t="s">
        <v>360</v>
      </c>
    </row>
    <row r="156" spans="1:36" x14ac:dyDescent="0.2">
      <c r="A156" s="1" t="s">
        <v>1601</v>
      </c>
      <c r="B156" s="1" t="s">
        <v>44</v>
      </c>
      <c r="C156" s="1" t="s">
        <v>44</v>
      </c>
      <c r="D156" s="1" t="s">
        <v>1602</v>
      </c>
      <c r="E156" s="1" t="s">
        <v>39</v>
      </c>
      <c r="F156" s="1" t="s">
        <v>40</v>
      </c>
      <c r="G156" s="1" t="s">
        <v>4455</v>
      </c>
      <c r="H156" s="1" t="s">
        <v>1601</v>
      </c>
      <c r="I156" s="1" t="s">
        <v>359</v>
      </c>
      <c r="J156" s="1" t="s">
        <v>360</v>
      </c>
      <c r="K156" s="1" t="s">
        <v>67</v>
      </c>
      <c r="L156" s="1" t="s">
        <v>44</v>
      </c>
      <c r="M156" s="1" t="s">
        <v>4607</v>
      </c>
      <c r="N156" s="1" t="s">
        <v>45</v>
      </c>
      <c r="O156" s="1" t="s">
        <v>1603</v>
      </c>
      <c r="P156" s="1" t="s">
        <v>47</v>
      </c>
      <c r="Q156" s="1" t="s">
        <v>48</v>
      </c>
      <c r="R156" s="1" t="s">
        <v>49</v>
      </c>
      <c r="S156" s="1" t="s">
        <v>50</v>
      </c>
      <c r="T156" s="1" t="s">
        <v>51</v>
      </c>
      <c r="U156" s="1" t="s">
        <v>4457</v>
      </c>
      <c r="V156" s="1" t="s">
        <v>4458</v>
      </c>
      <c r="W156" s="1" t="s">
        <v>52</v>
      </c>
      <c r="X156" s="1" t="s">
        <v>53</v>
      </c>
      <c r="Y156" s="1" t="s">
        <v>1604</v>
      </c>
      <c r="Z156" s="1" t="s">
        <v>55</v>
      </c>
      <c r="AA156" s="1" t="s">
        <v>44</v>
      </c>
      <c r="AB156" s="1" t="s">
        <v>44</v>
      </c>
      <c r="AC156" s="1" t="s">
        <v>1609</v>
      </c>
      <c r="AD156" s="1" t="s">
        <v>1609</v>
      </c>
      <c r="AE156" s="1" t="s">
        <v>1610</v>
      </c>
      <c r="AF156" s="1" t="s">
        <v>1611</v>
      </c>
      <c r="AG156" s="1" t="s">
        <v>1612</v>
      </c>
      <c r="AH156" s="1" t="s">
        <v>1601</v>
      </c>
      <c r="AI156" s="1" t="s">
        <v>359</v>
      </c>
      <c r="AJ156" s="1" t="s">
        <v>360</v>
      </c>
    </row>
    <row r="157" spans="1:36" x14ac:dyDescent="0.2">
      <c r="A157" s="1" t="s">
        <v>1613</v>
      </c>
      <c r="B157" s="1" t="s">
        <v>1614</v>
      </c>
      <c r="C157" s="1" t="s">
        <v>1615</v>
      </c>
      <c r="D157" s="1" t="s">
        <v>1616</v>
      </c>
      <c r="E157" s="1" t="s">
        <v>39</v>
      </c>
      <c r="F157" s="1" t="s">
        <v>40</v>
      </c>
      <c r="G157" s="1" t="s">
        <v>4455</v>
      </c>
      <c r="H157" s="1" t="s">
        <v>1613</v>
      </c>
      <c r="I157" s="1" t="s">
        <v>79</v>
      </c>
      <c r="J157" s="1" t="s">
        <v>80</v>
      </c>
      <c r="K157" s="1" t="s">
        <v>43</v>
      </c>
      <c r="L157" s="1" t="s">
        <v>44</v>
      </c>
      <c r="M157" s="1" t="s">
        <v>4608</v>
      </c>
      <c r="N157" s="1" t="s">
        <v>45</v>
      </c>
      <c r="O157" s="1" t="s">
        <v>1617</v>
      </c>
      <c r="P157" s="1" t="s">
        <v>47</v>
      </c>
      <c r="Q157" s="1" t="s">
        <v>48</v>
      </c>
      <c r="R157" s="1" t="s">
        <v>49</v>
      </c>
      <c r="S157" s="1" t="s">
        <v>50</v>
      </c>
      <c r="T157" s="1" t="s">
        <v>51</v>
      </c>
      <c r="U157" s="1" t="s">
        <v>4457</v>
      </c>
      <c r="V157" s="1" t="s">
        <v>4458</v>
      </c>
      <c r="W157" s="1" t="s">
        <v>52</v>
      </c>
      <c r="X157" s="1" t="s">
        <v>53</v>
      </c>
      <c r="Y157" s="1" t="s">
        <v>1618</v>
      </c>
      <c r="Z157" s="1" t="s">
        <v>55</v>
      </c>
      <c r="AA157" s="1" t="s">
        <v>1618</v>
      </c>
      <c r="AB157" s="1" t="s">
        <v>1619</v>
      </c>
      <c r="AC157" s="1" t="s">
        <v>1620</v>
      </c>
      <c r="AD157" s="1" t="s">
        <v>1620</v>
      </c>
      <c r="AE157" s="1" t="s">
        <v>1621</v>
      </c>
      <c r="AF157" s="1" t="s">
        <v>1622</v>
      </c>
      <c r="AG157" s="1" t="s">
        <v>1623</v>
      </c>
      <c r="AH157" s="1" t="s">
        <v>1613</v>
      </c>
      <c r="AI157" s="1" t="s">
        <v>79</v>
      </c>
      <c r="AJ157" s="1" t="s">
        <v>80</v>
      </c>
    </row>
    <row r="158" spans="1:36" x14ac:dyDescent="0.2">
      <c r="A158" s="1" t="s">
        <v>1624</v>
      </c>
      <c r="B158" s="1" t="s">
        <v>44</v>
      </c>
      <c r="C158" s="1" t="s">
        <v>44</v>
      </c>
      <c r="D158" s="1" t="s">
        <v>1625</v>
      </c>
      <c r="E158" s="1" t="s">
        <v>39</v>
      </c>
      <c r="F158" s="1" t="s">
        <v>40</v>
      </c>
      <c r="G158" s="1" t="s">
        <v>4455</v>
      </c>
      <c r="H158" s="1" t="s">
        <v>1624</v>
      </c>
      <c r="I158" s="1" t="s">
        <v>206</v>
      </c>
      <c r="J158" s="1" t="s">
        <v>207</v>
      </c>
      <c r="K158" s="1" t="s">
        <v>93</v>
      </c>
      <c r="L158" s="1" t="s">
        <v>44</v>
      </c>
      <c r="M158" s="1" t="s">
        <v>4609</v>
      </c>
      <c r="N158" s="1" t="s">
        <v>45</v>
      </c>
      <c r="O158" s="1" t="s">
        <v>1626</v>
      </c>
      <c r="P158" s="1" t="s">
        <v>47</v>
      </c>
      <c r="Q158" s="1" t="s">
        <v>48</v>
      </c>
      <c r="R158" s="1" t="s">
        <v>49</v>
      </c>
      <c r="S158" s="1" t="s">
        <v>50</v>
      </c>
      <c r="T158" s="1" t="s">
        <v>51</v>
      </c>
      <c r="U158" s="1" t="s">
        <v>4457</v>
      </c>
      <c r="V158" s="1" t="s">
        <v>4458</v>
      </c>
      <c r="W158" s="1" t="s">
        <v>52</v>
      </c>
      <c r="X158" s="1" t="s">
        <v>53</v>
      </c>
      <c r="Y158" s="1" t="s">
        <v>1627</v>
      </c>
      <c r="Z158" s="1" t="s">
        <v>55</v>
      </c>
      <c r="AA158" s="1" t="s">
        <v>44</v>
      </c>
      <c r="AB158" s="1" t="s">
        <v>44</v>
      </c>
      <c r="AC158" s="1" t="s">
        <v>1628</v>
      </c>
      <c r="AD158" s="1" t="s">
        <v>1628</v>
      </c>
      <c r="AE158" s="1" t="s">
        <v>1629</v>
      </c>
      <c r="AF158" s="1" t="s">
        <v>1630</v>
      </c>
      <c r="AG158" s="1" t="s">
        <v>1631</v>
      </c>
      <c r="AH158" s="1" t="s">
        <v>1624</v>
      </c>
      <c r="AI158" s="1" t="s">
        <v>206</v>
      </c>
      <c r="AJ158" s="1" t="s">
        <v>207</v>
      </c>
    </row>
    <row r="159" spans="1:36" x14ac:dyDescent="0.2">
      <c r="A159" s="1" t="s">
        <v>1632</v>
      </c>
      <c r="B159" s="1" t="s">
        <v>44</v>
      </c>
      <c r="C159" s="1" t="s">
        <v>44</v>
      </c>
      <c r="D159" s="1" t="s">
        <v>1633</v>
      </c>
      <c r="E159" s="1" t="s">
        <v>39</v>
      </c>
      <c r="F159" s="1" t="s">
        <v>40</v>
      </c>
      <c r="G159" s="1" t="s">
        <v>4455</v>
      </c>
      <c r="H159" s="1" t="s">
        <v>1632</v>
      </c>
      <c r="I159" s="1" t="s">
        <v>206</v>
      </c>
      <c r="J159" s="1" t="s">
        <v>207</v>
      </c>
      <c r="K159" s="1" t="s">
        <v>67</v>
      </c>
      <c r="L159" s="1" t="s">
        <v>44</v>
      </c>
      <c r="M159" s="1" t="s">
        <v>4610</v>
      </c>
      <c r="N159" s="1" t="s">
        <v>45</v>
      </c>
      <c r="O159" s="1" t="s">
        <v>1634</v>
      </c>
      <c r="P159" s="1" t="s">
        <v>47</v>
      </c>
      <c r="Q159" s="1" t="s">
        <v>48</v>
      </c>
      <c r="R159" s="1" t="s">
        <v>49</v>
      </c>
      <c r="S159" s="1" t="s">
        <v>50</v>
      </c>
      <c r="T159" s="1" t="s">
        <v>51</v>
      </c>
      <c r="U159" s="1" t="s">
        <v>4457</v>
      </c>
      <c r="V159" s="1" t="s">
        <v>4458</v>
      </c>
      <c r="W159" s="1" t="s">
        <v>52</v>
      </c>
      <c r="X159" s="1" t="s">
        <v>53</v>
      </c>
      <c r="Y159" s="1" t="s">
        <v>1635</v>
      </c>
      <c r="Z159" s="1" t="s">
        <v>55</v>
      </c>
      <c r="AA159" s="1" t="s">
        <v>44</v>
      </c>
      <c r="AB159" s="1" t="s">
        <v>44</v>
      </c>
      <c r="AC159" s="1" t="s">
        <v>1636</v>
      </c>
      <c r="AD159" s="1" t="s">
        <v>1636</v>
      </c>
      <c r="AE159" s="1" t="s">
        <v>1637</v>
      </c>
      <c r="AF159" s="1" t="s">
        <v>1638</v>
      </c>
      <c r="AG159" s="1" t="s">
        <v>1639</v>
      </c>
      <c r="AH159" s="1" t="s">
        <v>1632</v>
      </c>
      <c r="AI159" s="1" t="s">
        <v>206</v>
      </c>
      <c r="AJ159" s="1" t="s">
        <v>207</v>
      </c>
    </row>
    <row r="160" spans="1:36" x14ac:dyDescent="0.2">
      <c r="A160" s="1" t="s">
        <v>1640</v>
      </c>
      <c r="B160" s="1" t="s">
        <v>44</v>
      </c>
      <c r="C160" s="1" t="s">
        <v>44</v>
      </c>
      <c r="D160" s="1" t="s">
        <v>1641</v>
      </c>
      <c r="E160" s="1" t="s">
        <v>39</v>
      </c>
      <c r="F160" s="1" t="s">
        <v>40</v>
      </c>
      <c r="G160" s="1" t="s">
        <v>4455</v>
      </c>
      <c r="H160" s="1" t="s">
        <v>1640</v>
      </c>
      <c r="I160" s="1" t="s">
        <v>206</v>
      </c>
      <c r="J160" s="1" t="s">
        <v>207</v>
      </c>
      <c r="K160" s="1" t="s">
        <v>67</v>
      </c>
      <c r="L160" s="1" t="s">
        <v>44</v>
      </c>
      <c r="M160" s="1" t="s">
        <v>4611</v>
      </c>
      <c r="N160" s="1" t="s">
        <v>45</v>
      </c>
      <c r="O160" s="1" t="s">
        <v>1642</v>
      </c>
      <c r="P160" s="1" t="s">
        <v>47</v>
      </c>
      <c r="Q160" s="1" t="s">
        <v>48</v>
      </c>
      <c r="R160" s="1" t="s">
        <v>49</v>
      </c>
      <c r="S160" s="1" t="s">
        <v>50</v>
      </c>
      <c r="T160" s="1" t="s">
        <v>51</v>
      </c>
      <c r="U160" s="1" t="s">
        <v>4457</v>
      </c>
      <c r="V160" s="1" t="s">
        <v>4458</v>
      </c>
      <c r="W160" s="1" t="s">
        <v>52</v>
      </c>
      <c r="X160" s="1" t="s">
        <v>53</v>
      </c>
      <c r="Y160" s="1" t="s">
        <v>1643</v>
      </c>
      <c r="Z160" s="1" t="s">
        <v>55</v>
      </c>
      <c r="AA160" s="1" t="s">
        <v>44</v>
      </c>
      <c r="AB160" s="1" t="s">
        <v>44</v>
      </c>
      <c r="AC160" s="1" t="s">
        <v>1644</v>
      </c>
      <c r="AD160" s="1" t="s">
        <v>1644</v>
      </c>
      <c r="AE160" s="1" t="s">
        <v>1645</v>
      </c>
      <c r="AF160" s="1" t="s">
        <v>1646</v>
      </c>
      <c r="AG160" s="1" t="s">
        <v>1647</v>
      </c>
      <c r="AH160" s="1" t="s">
        <v>1640</v>
      </c>
      <c r="AI160" s="1" t="s">
        <v>206</v>
      </c>
      <c r="AJ160" s="1" t="s">
        <v>207</v>
      </c>
    </row>
    <row r="161" spans="1:36" x14ac:dyDescent="0.2">
      <c r="A161" s="1" t="s">
        <v>1648</v>
      </c>
      <c r="B161" s="1" t="s">
        <v>1649</v>
      </c>
      <c r="C161" s="1" t="s">
        <v>1650</v>
      </c>
      <c r="D161" s="1" t="s">
        <v>1651</v>
      </c>
      <c r="E161" s="1" t="s">
        <v>39</v>
      </c>
      <c r="F161" s="1" t="s">
        <v>40</v>
      </c>
      <c r="G161" s="1" t="s">
        <v>4455</v>
      </c>
      <c r="H161" s="1" t="s">
        <v>1648</v>
      </c>
      <c r="I161" s="1" t="s">
        <v>41</v>
      </c>
      <c r="J161" s="1" t="s">
        <v>42</v>
      </c>
      <c r="K161" s="1" t="s">
        <v>67</v>
      </c>
      <c r="L161" s="1" t="s">
        <v>44</v>
      </c>
      <c r="M161" s="1" t="s">
        <v>67</v>
      </c>
      <c r="N161" s="1" t="s">
        <v>45</v>
      </c>
      <c r="O161" s="1" t="s">
        <v>1652</v>
      </c>
      <c r="P161" s="1" t="s">
        <v>47</v>
      </c>
      <c r="Q161" s="1" t="s">
        <v>48</v>
      </c>
      <c r="R161" s="1" t="s">
        <v>49</v>
      </c>
      <c r="S161" s="1" t="s">
        <v>50</v>
      </c>
      <c r="T161" s="1" t="s">
        <v>51</v>
      </c>
      <c r="U161" s="1" t="s">
        <v>4457</v>
      </c>
      <c r="V161" s="1" t="s">
        <v>4458</v>
      </c>
      <c r="W161" s="1" t="s">
        <v>52</v>
      </c>
      <c r="X161" s="1" t="s">
        <v>53</v>
      </c>
      <c r="Y161" s="1" t="s">
        <v>1653</v>
      </c>
      <c r="Z161" s="1" t="s">
        <v>55</v>
      </c>
      <c r="AA161" s="1" t="s">
        <v>1653</v>
      </c>
      <c r="AB161" s="1" t="s">
        <v>1654</v>
      </c>
      <c r="AC161" s="1" t="s">
        <v>1655</v>
      </c>
      <c r="AD161" s="1" t="s">
        <v>1655</v>
      </c>
      <c r="AE161" s="1" t="s">
        <v>1656</v>
      </c>
      <c r="AF161" s="1" t="s">
        <v>1657</v>
      </c>
      <c r="AG161" s="1" t="s">
        <v>1658</v>
      </c>
      <c r="AH161" s="1" t="s">
        <v>1648</v>
      </c>
      <c r="AI161" s="1" t="s">
        <v>41</v>
      </c>
      <c r="AJ161" s="1" t="s">
        <v>42</v>
      </c>
    </row>
    <row r="162" spans="1:36" x14ac:dyDescent="0.2">
      <c r="A162" s="1" t="s">
        <v>1659</v>
      </c>
      <c r="B162" s="1" t="s">
        <v>44</v>
      </c>
      <c r="C162" s="1" t="s">
        <v>44</v>
      </c>
      <c r="D162" s="1" t="s">
        <v>1660</v>
      </c>
      <c r="E162" s="1" t="s">
        <v>39</v>
      </c>
      <c r="F162" s="1" t="s">
        <v>40</v>
      </c>
      <c r="G162" s="1" t="s">
        <v>4455</v>
      </c>
      <c r="H162" s="1" t="s">
        <v>1659</v>
      </c>
      <c r="I162" s="1" t="s">
        <v>148</v>
      </c>
      <c r="J162" s="1" t="s">
        <v>1567</v>
      </c>
      <c r="K162" s="1" t="s">
        <v>43</v>
      </c>
      <c r="L162" s="1" t="s">
        <v>44</v>
      </c>
      <c r="M162" s="1" t="s">
        <v>4612</v>
      </c>
      <c r="N162" s="1" t="s">
        <v>45</v>
      </c>
      <c r="O162" s="1" t="s">
        <v>1661</v>
      </c>
      <c r="P162" s="1" t="s">
        <v>47</v>
      </c>
      <c r="Q162" s="1" t="s">
        <v>48</v>
      </c>
      <c r="R162" s="1" t="s">
        <v>49</v>
      </c>
      <c r="S162" s="1" t="s">
        <v>50</v>
      </c>
      <c r="T162" s="1" t="s">
        <v>51</v>
      </c>
      <c r="U162" s="1" t="s">
        <v>4457</v>
      </c>
      <c r="V162" s="1" t="s">
        <v>4458</v>
      </c>
      <c r="W162" s="1" t="s">
        <v>52</v>
      </c>
      <c r="X162" s="1" t="s">
        <v>53</v>
      </c>
      <c r="Y162" s="1" t="s">
        <v>1662</v>
      </c>
      <c r="Z162" s="1" t="s">
        <v>55</v>
      </c>
      <c r="AA162" s="1" t="s">
        <v>44</v>
      </c>
      <c r="AB162" s="1" t="s">
        <v>44</v>
      </c>
      <c r="AC162" s="1" t="s">
        <v>1663</v>
      </c>
      <c r="AD162" s="1" t="s">
        <v>1663</v>
      </c>
      <c r="AE162" s="1" t="s">
        <v>1664</v>
      </c>
      <c r="AF162" s="1" t="s">
        <v>1665</v>
      </c>
      <c r="AG162" s="1" t="s">
        <v>1666</v>
      </c>
      <c r="AH162" s="1" t="s">
        <v>1659</v>
      </c>
      <c r="AI162" s="1" t="s">
        <v>148</v>
      </c>
      <c r="AJ162" s="1" t="s">
        <v>1567</v>
      </c>
    </row>
    <row r="163" spans="1:36" x14ac:dyDescent="0.2">
      <c r="A163" s="1" t="s">
        <v>1667</v>
      </c>
      <c r="B163" s="1" t="s">
        <v>44</v>
      </c>
      <c r="C163" s="1" t="s">
        <v>44</v>
      </c>
      <c r="D163" s="1" t="s">
        <v>1668</v>
      </c>
      <c r="E163" s="1" t="s">
        <v>39</v>
      </c>
      <c r="F163" s="1" t="s">
        <v>40</v>
      </c>
      <c r="G163" s="1" t="s">
        <v>4455</v>
      </c>
      <c r="H163" s="1" t="s">
        <v>1667</v>
      </c>
      <c r="I163" s="1" t="s">
        <v>1669</v>
      </c>
      <c r="J163" s="1" t="s">
        <v>1670</v>
      </c>
      <c r="K163" s="1" t="s">
        <v>67</v>
      </c>
      <c r="L163" s="1" t="s">
        <v>44</v>
      </c>
      <c r="M163" s="1" t="s">
        <v>4613</v>
      </c>
      <c r="N163" s="1" t="s">
        <v>45</v>
      </c>
      <c r="O163" s="1" t="s">
        <v>1671</v>
      </c>
      <c r="P163" s="1" t="s">
        <v>47</v>
      </c>
      <c r="Q163" s="1" t="s">
        <v>48</v>
      </c>
      <c r="R163" s="1" t="s">
        <v>49</v>
      </c>
      <c r="S163" s="1" t="s">
        <v>50</v>
      </c>
      <c r="T163" s="1" t="s">
        <v>51</v>
      </c>
      <c r="U163" s="1" t="s">
        <v>4457</v>
      </c>
      <c r="V163" s="1" t="s">
        <v>4458</v>
      </c>
      <c r="W163" s="1" t="s">
        <v>52</v>
      </c>
      <c r="X163" s="1" t="s">
        <v>53</v>
      </c>
      <c r="Y163" s="1" t="s">
        <v>1672</v>
      </c>
      <c r="Z163" s="1" t="s">
        <v>55</v>
      </c>
      <c r="AA163" s="1" t="s">
        <v>44</v>
      </c>
      <c r="AB163" s="1" t="s">
        <v>44</v>
      </c>
      <c r="AC163" s="1" t="s">
        <v>1673</v>
      </c>
      <c r="AD163" s="1" t="s">
        <v>1673</v>
      </c>
      <c r="AE163" s="1" t="s">
        <v>1674</v>
      </c>
      <c r="AF163" s="1" t="s">
        <v>1675</v>
      </c>
      <c r="AG163" s="1" t="s">
        <v>1676</v>
      </c>
      <c r="AH163" s="1" t="s">
        <v>1667</v>
      </c>
      <c r="AI163" s="1" t="s">
        <v>1669</v>
      </c>
      <c r="AJ163" s="1" t="s">
        <v>1670</v>
      </c>
    </row>
    <row r="164" spans="1:36" x14ac:dyDescent="0.2">
      <c r="A164" s="1" t="s">
        <v>1677</v>
      </c>
      <c r="B164" s="1" t="s">
        <v>44</v>
      </c>
      <c r="C164" s="1" t="s">
        <v>44</v>
      </c>
      <c r="D164" s="1" t="s">
        <v>1678</v>
      </c>
      <c r="E164" s="1" t="s">
        <v>39</v>
      </c>
      <c r="F164" s="1" t="s">
        <v>40</v>
      </c>
      <c r="G164" s="1" t="s">
        <v>4455</v>
      </c>
      <c r="H164" s="1" t="s">
        <v>1677</v>
      </c>
      <c r="I164" s="1" t="s">
        <v>1208</v>
      </c>
      <c r="J164" s="1" t="s">
        <v>1209</v>
      </c>
      <c r="K164" s="1" t="s">
        <v>93</v>
      </c>
      <c r="L164" s="1" t="s">
        <v>44</v>
      </c>
      <c r="M164" s="1" t="s">
        <v>4614</v>
      </c>
      <c r="N164" s="1" t="s">
        <v>45</v>
      </c>
      <c r="O164" s="1" t="s">
        <v>1679</v>
      </c>
      <c r="P164" s="1" t="s">
        <v>47</v>
      </c>
      <c r="Q164" s="1" t="s">
        <v>48</v>
      </c>
      <c r="R164" s="1" t="s">
        <v>49</v>
      </c>
      <c r="S164" s="1" t="s">
        <v>50</v>
      </c>
      <c r="T164" s="1" t="s">
        <v>51</v>
      </c>
      <c r="U164" s="1" t="s">
        <v>4457</v>
      </c>
      <c r="V164" s="1" t="s">
        <v>4458</v>
      </c>
      <c r="W164" s="1" t="s">
        <v>52</v>
      </c>
      <c r="X164" s="1" t="s">
        <v>53</v>
      </c>
      <c r="Y164" s="1" t="s">
        <v>1680</v>
      </c>
      <c r="Z164" s="1" t="s">
        <v>55</v>
      </c>
      <c r="AA164" s="1" t="s">
        <v>44</v>
      </c>
      <c r="AB164" s="1" t="s">
        <v>44</v>
      </c>
      <c r="AC164" s="1" t="s">
        <v>1681</v>
      </c>
      <c r="AD164" s="1" t="s">
        <v>1681</v>
      </c>
      <c r="AE164" s="1" t="s">
        <v>1682</v>
      </c>
      <c r="AF164" s="1" t="s">
        <v>1683</v>
      </c>
      <c r="AG164" s="1" t="s">
        <v>1684</v>
      </c>
      <c r="AH164" s="1" t="s">
        <v>1677</v>
      </c>
      <c r="AI164" s="1" t="s">
        <v>1208</v>
      </c>
      <c r="AJ164" s="1" t="s">
        <v>1209</v>
      </c>
    </row>
    <row r="165" spans="1:36" x14ac:dyDescent="0.2">
      <c r="A165" s="1" t="s">
        <v>1685</v>
      </c>
      <c r="B165" s="1" t="s">
        <v>1686</v>
      </c>
      <c r="C165" s="1" t="s">
        <v>1687</v>
      </c>
      <c r="D165" s="1" t="s">
        <v>1688</v>
      </c>
      <c r="E165" s="1" t="s">
        <v>39</v>
      </c>
      <c r="F165" s="1" t="s">
        <v>40</v>
      </c>
      <c r="G165" s="1" t="s">
        <v>4455</v>
      </c>
      <c r="H165" s="1" t="s">
        <v>1685</v>
      </c>
      <c r="I165" s="1" t="s">
        <v>348</v>
      </c>
      <c r="J165" s="1" t="s">
        <v>349</v>
      </c>
      <c r="K165" s="1" t="s">
        <v>67</v>
      </c>
      <c r="L165" s="1" t="s">
        <v>44</v>
      </c>
      <c r="M165" s="1" t="s">
        <v>4615</v>
      </c>
      <c r="N165" s="1" t="s">
        <v>45</v>
      </c>
      <c r="O165" s="1" t="s">
        <v>1689</v>
      </c>
      <c r="P165" s="1" t="s">
        <v>47</v>
      </c>
      <c r="Q165" s="1" t="s">
        <v>48</v>
      </c>
      <c r="R165" s="1" t="s">
        <v>49</v>
      </c>
      <c r="S165" s="1" t="s">
        <v>50</v>
      </c>
      <c r="T165" s="1" t="s">
        <v>51</v>
      </c>
      <c r="U165" s="1" t="s">
        <v>4457</v>
      </c>
      <c r="V165" s="1" t="s">
        <v>4458</v>
      </c>
      <c r="W165" s="1" t="s">
        <v>52</v>
      </c>
      <c r="X165" s="1" t="s">
        <v>53</v>
      </c>
      <c r="Y165" s="1" t="s">
        <v>1690</v>
      </c>
      <c r="Z165" s="1" t="s">
        <v>55</v>
      </c>
      <c r="AA165" s="1" t="s">
        <v>1690</v>
      </c>
      <c r="AB165" s="1" t="s">
        <v>1691</v>
      </c>
      <c r="AC165" s="1" t="s">
        <v>1692</v>
      </c>
      <c r="AD165" s="1" t="s">
        <v>1692</v>
      </c>
      <c r="AE165" s="1" t="s">
        <v>1693</v>
      </c>
      <c r="AF165" s="1" t="s">
        <v>1694</v>
      </c>
      <c r="AG165" s="1" t="s">
        <v>1695</v>
      </c>
      <c r="AH165" s="1" t="s">
        <v>1685</v>
      </c>
      <c r="AI165" s="1" t="s">
        <v>348</v>
      </c>
      <c r="AJ165" s="1" t="s">
        <v>349</v>
      </c>
    </row>
    <row r="166" spans="1:36" x14ac:dyDescent="0.2">
      <c r="A166" s="1" t="s">
        <v>1696</v>
      </c>
      <c r="B166" s="1" t="s">
        <v>1697</v>
      </c>
      <c r="C166" s="1" t="s">
        <v>1698</v>
      </c>
      <c r="D166" s="1" t="s">
        <v>1699</v>
      </c>
      <c r="E166" s="1" t="s">
        <v>39</v>
      </c>
      <c r="F166" s="1" t="s">
        <v>40</v>
      </c>
      <c r="G166" s="1" t="s">
        <v>4455</v>
      </c>
      <c r="H166" s="1" t="s">
        <v>1696</v>
      </c>
      <c r="I166" s="1" t="s">
        <v>348</v>
      </c>
      <c r="J166" s="1" t="s">
        <v>349</v>
      </c>
      <c r="K166" s="1" t="s">
        <v>43</v>
      </c>
      <c r="L166" s="1" t="s">
        <v>44</v>
      </c>
      <c r="M166" s="1" t="s">
        <v>4616</v>
      </c>
      <c r="N166" s="1" t="s">
        <v>45</v>
      </c>
      <c r="O166" s="1" t="s">
        <v>1700</v>
      </c>
      <c r="P166" s="1" t="s">
        <v>47</v>
      </c>
      <c r="Q166" s="1" t="s">
        <v>48</v>
      </c>
      <c r="R166" s="1" t="s">
        <v>49</v>
      </c>
      <c r="S166" s="1" t="s">
        <v>50</v>
      </c>
      <c r="T166" s="1" t="s">
        <v>51</v>
      </c>
      <c r="U166" s="1" t="s">
        <v>4457</v>
      </c>
      <c r="V166" s="1" t="s">
        <v>4458</v>
      </c>
      <c r="W166" s="1" t="s">
        <v>52</v>
      </c>
      <c r="X166" s="1" t="s">
        <v>53</v>
      </c>
      <c r="Y166" s="1" t="s">
        <v>1701</v>
      </c>
      <c r="Z166" s="1" t="s">
        <v>55</v>
      </c>
      <c r="AA166" s="1" t="s">
        <v>1701</v>
      </c>
      <c r="AB166" s="1" t="s">
        <v>1702</v>
      </c>
      <c r="AC166" s="1" t="s">
        <v>1703</v>
      </c>
      <c r="AD166" s="1" t="s">
        <v>1703</v>
      </c>
      <c r="AE166" s="1" t="s">
        <v>1704</v>
      </c>
      <c r="AF166" s="1" t="s">
        <v>1705</v>
      </c>
      <c r="AG166" s="1" t="s">
        <v>1706</v>
      </c>
      <c r="AH166" s="1" t="s">
        <v>1696</v>
      </c>
      <c r="AI166" s="1" t="s">
        <v>348</v>
      </c>
      <c r="AJ166" s="1" t="s">
        <v>349</v>
      </c>
    </row>
    <row r="167" spans="1:36" x14ac:dyDescent="0.2">
      <c r="A167" s="1" t="s">
        <v>1707</v>
      </c>
      <c r="B167" s="1" t="s">
        <v>44</v>
      </c>
      <c r="C167" s="1" t="s">
        <v>44</v>
      </c>
      <c r="D167" s="1" t="s">
        <v>1708</v>
      </c>
      <c r="E167" s="1" t="s">
        <v>39</v>
      </c>
      <c r="F167" s="1" t="s">
        <v>40</v>
      </c>
      <c r="G167" s="1" t="s">
        <v>4455</v>
      </c>
      <c r="H167" s="1" t="s">
        <v>1707</v>
      </c>
      <c r="I167" s="1" t="s">
        <v>328</v>
      </c>
      <c r="J167" s="1" t="s">
        <v>329</v>
      </c>
      <c r="K167" s="1" t="s">
        <v>43</v>
      </c>
      <c r="L167" s="1" t="s">
        <v>44</v>
      </c>
      <c r="M167" s="1" t="s">
        <v>4617</v>
      </c>
      <c r="N167" s="1" t="s">
        <v>45</v>
      </c>
      <c r="O167" s="1" t="s">
        <v>1709</v>
      </c>
      <c r="P167" s="1" t="s">
        <v>47</v>
      </c>
      <c r="Q167" s="1" t="s">
        <v>48</v>
      </c>
      <c r="R167" s="1" t="s">
        <v>49</v>
      </c>
      <c r="S167" s="1" t="s">
        <v>50</v>
      </c>
      <c r="T167" s="1" t="s">
        <v>51</v>
      </c>
      <c r="U167" s="1" t="s">
        <v>4457</v>
      </c>
      <c r="V167" s="1" t="s">
        <v>4458</v>
      </c>
      <c r="W167" s="1" t="s">
        <v>52</v>
      </c>
      <c r="X167" s="1" t="s">
        <v>53</v>
      </c>
      <c r="Y167" s="1" t="s">
        <v>1710</v>
      </c>
      <c r="Z167" s="1" t="s">
        <v>55</v>
      </c>
      <c r="AA167" s="1" t="s">
        <v>44</v>
      </c>
      <c r="AB167" s="1" t="s">
        <v>44</v>
      </c>
      <c r="AC167" s="1" t="s">
        <v>1711</v>
      </c>
      <c r="AD167" s="1" t="s">
        <v>1711</v>
      </c>
      <c r="AE167" s="1" t="s">
        <v>1712</v>
      </c>
      <c r="AF167" s="1" t="s">
        <v>1713</v>
      </c>
      <c r="AG167" s="1" t="s">
        <v>1714</v>
      </c>
      <c r="AH167" s="1" t="s">
        <v>1707</v>
      </c>
      <c r="AI167" s="1" t="s">
        <v>328</v>
      </c>
      <c r="AJ167" s="1" t="s">
        <v>329</v>
      </c>
    </row>
    <row r="168" spans="1:36" x14ac:dyDescent="0.2">
      <c r="A168" s="1" t="s">
        <v>1715</v>
      </c>
      <c r="B168" s="1" t="s">
        <v>1716</v>
      </c>
      <c r="C168" s="1" t="s">
        <v>1717</v>
      </c>
      <c r="D168" s="1" t="s">
        <v>1718</v>
      </c>
      <c r="E168" s="1" t="s">
        <v>39</v>
      </c>
      <c r="F168" s="1" t="s">
        <v>40</v>
      </c>
      <c r="G168" s="1" t="s">
        <v>4455</v>
      </c>
      <c r="H168" s="1" t="s">
        <v>1715</v>
      </c>
      <c r="I168" s="1" t="s">
        <v>348</v>
      </c>
      <c r="J168" s="1" t="s">
        <v>349</v>
      </c>
      <c r="K168" s="1" t="s">
        <v>67</v>
      </c>
      <c r="L168" s="1" t="s">
        <v>44</v>
      </c>
      <c r="M168" s="1" t="s">
        <v>4618</v>
      </c>
      <c r="N168" s="1" t="s">
        <v>45</v>
      </c>
      <c r="O168" s="1" t="s">
        <v>1719</v>
      </c>
      <c r="P168" s="1" t="s">
        <v>47</v>
      </c>
      <c r="Q168" s="1" t="s">
        <v>48</v>
      </c>
      <c r="R168" s="1" t="s">
        <v>49</v>
      </c>
      <c r="S168" s="1" t="s">
        <v>50</v>
      </c>
      <c r="T168" s="1" t="s">
        <v>51</v>
      </c>
      <c r="U168" s="1" t="s">
        <v>4457</v>
      </c>
      <c r="V168" s="1" t="s">
        <v>4458</v>
      </c>
      <c r="W168" s="1" t="s">
        <v>52</v>
      </c>
      <c r="X168" s="1" t="s">
        <v>53</v>
      </c>
      <c r="Y168" s="1" t="s">
        <v>1720</v>
      </c>
      <c r="Z168" s="1" t="s">
        <v>55</v>
      </c>
      <c r="AA168" s="1" t="s">
        <v>1720</v>
      </c>
      <c r="AB168" s="1" t="s">
        <v>1721</v>
      </c>
      <c r="AC168" s="1" t="s">
        <v>1722</v>
      </c>
      <c r="AD168" s="1" t="s">
        <v>1722</v>
      </c>
      <c r="AE168" s="1" t="s">
        <v>1723</v>
      </c>
      <c r="AF168" s="1" t="s">
        <v>1724</v>
      </c>
      <c r="AG168" s="1" t="s">
        <v>1725</v>
      </c>
      <c r="AH168" s="1" t="s">
        <v>1715</v>
      </c>
      <c r="AI168" s="1" t="s">
        <v>348</v>
      </c>
      <c r="AJ168" s="1" t="s">
        <v>349</v>
      </c>
    </row>
    <row r="169" spans="1:36" x14ac:dyDescent="0.2">
      <c r="A169" s="1" t="s">
        <v>1726</v>
      </c>
      <c r="B169" s="1" t="s">
        <v>1727</v>
      </c>
      <c r="C169" s="1" t="s">
        <v>1728</v>
      </c>
      <c r="D169" s="1" t="s">
        <v>1729</v>
      </c>
      <c r="E169" s="1" t="s">
        <v>39</v>
      </c>
      <c r="F169" s="1" t="s">
        <v>40</v>
      </c>
      <c r="G169" s="1" t="s">
        <v>4455</v>
      </c>
      <c r="H169" s="1" t="s">
        <v>1726</v>
      </c>
      <c r="I169" s="1" t="s">
        <v>170</v>
      </c>
      <c r="J169" s="1" t="s">
        <v>171</v>
      </c>
      <c r="K169" s="1" t="s">
        <v>43</v>
      </c>
      <c r="L169" s="1" t="s">
        <v>44</v>
      </c>
      <c r="M169" s="1" t="s">
        <v>4619</v>
      </c>
      <c r="N169" s="1" t="s">
        <v>45</v>
      </c>
      <c r="O169" s="1" t="s">
        <v>1730</v>
      </c>
      <c r="P169" s="1" t="s">
        <v>47</v>
      </c>
      <c r="Q169" s="1" t="s">
        <v>48</v>
      </c>
      <c r="R169" s="1" t="s">
        <v>49</v>
      </c>
      <c r="S169" s="1" t="s">
        <v>50</v>
      </c>
      <c r="T169" s="1" t="s">
        <v>51</v>
      </c>
      <c r="U169" s="1" t="s">
        <v>4457</v>
      </c>
      <c r="V169" s="1" t="s">
        <v>4458</v>
      </c>
      <c r="W169" s="1" t="s">
        <v>52</v>
      </c>
      <c r="X169" s="1" t="s">
        <v>53</v>
      </c>
      <c r="Y169" s="1" t="s">
        <v>1731</v>
      </c>
      <c r="Z169" s="1" t="s">
        <v>55</v>
      </c>
      <c r="AA169" s="1" t="s">
        <v>1731</v>
      </c>
      <c r="AB169" s="1" t="s">
        <v>1732</v>
      </c>
      <c r="AC169" s="1" t="s">
        <v>1733</v>
      </c>
      <c r="AD169" s="1" t="s">
        <v>1733</v>
      </c>
      <c r="AE169" s="1" t="s">
        <v>1734</v>
      </c>
      <c r="AF169" s="1" t="s">
        <v>1735</v>
      </c>
      <c r="AG169" s="1" t="s">
        <v>1736</v>
      </c>
      <c r="AH169" s="1" t="s">
        <v>1726</v>
      </c>
      <c r="AI169" s="1" t="s">
        <v>170</v>
      </c>
      <c r="AJ169" s="1" t="s">
        <v>171</v>
      </c>
    </row>
    <row r="170" spans="1:36" x14ac:dyDescent="0.2">
      <c r="A170" s="1" t="s">
        <v>1737</v>
      </c>
      <c r="B170" s="1" t="s">
        <v>44</v>
      </c>
      <c r="C170" s="1" t="s">
        <v>44</v>
      </c>
      <c r="D170" s="1" t="s">
        <v>1738</v>
      </c>
      <c r="E170" s="1" t="s">
        <v>39</v>
      </c>
      <c r="F170" s="1" t="s">
        <v>40</v>
      </c>
      <c r="G170" s="1" t="s">
        <v>4455</v>
      </c>
      <c r="H170" s="1" t="s">
        <v>1737</v>
      </c>
      <c r="I170" s="1" t="s">
        <v>359</v>
      </c>
      <c r="J170" s="1" t="s">
        <v>360</v>
      </c>
      <c r="K170" s="1" t="s">
        <v>93</v>
      </c>
      <c r="L170" s="1" t="s">
        <v>44</v>
      </c>
      <c r="M170" s="1" t="s">
        <v>4620</v>
      </c>
      <c r="N170" s="1" t="s">
        <v>45</v>
      </c>
      <c r="O170" s="1" t="s">
        <v>1739</v>
      </c>
      <c r="P170" s="1" t="s">
        <v>47</v>
      </c>
      <c r="Q170" s="1" t="s">
        <v>48</v>
      </c>
      <c r="R170" s="1" t="s">
        <v>49</v>
      </c>
      <c r="S170" s="1" t="s">
        <v>50</v>
      </c>
      <c r="T170" s="1" t="s">
        <v>51</v>
      </c>
      <c r="U170" s="1" t="s">
        <v>4457</v>
      </c>
      <c r="V170" s="1" t="s">
        <v>4458</v>
      </c>
      <c r="W170" s="1" t="s">
        <v>52</v>
      </c>
      <c r="X170" s="1" t="s">
        <v>53</v>
      </c>
      <c r="Y170" s="1" t="s">
        <v>1740</v>
      </c>
      <c r="Z170" s="1" t="s">
        <v>55</v>
      </c>
      <c r="AA170" s="1" t="s">
        <v>44</v>
      </c>
      <c r="AB170" s="1" t="s">
        <v>44</v>
      </c>
      <c r="AC170" s="1" t="s">
        <v>1741</v>
      </c>
      <c r="AD170" s="1" t="s">
        <v>1741</v>
      </c>
      <c r="AE170" s="1" t="s">
        <v>1742</v>
      </c>
      <c r="AF170" s="1" t="s">
        <v>1743</v>
      </c>
      <c r="AG170" s="1" t="s">
        <v>1744</v>
      </c>
      <c r="AH170" s="1" t="s">
        <v>1737</v>
      </c>
      <c r="AI170" s="1" t="s">
        <v>359</v>
      </c>
      <c r="AJ170" s="1" t="s">
        <v>360</v>
      </c>
    </row>
    <row r="171" spans="1:36" x14ac:dyDescent="0.2">
      <c r="A171" s="1" t="s">
        <v>1745</v>
      </c>
      <c r="B171" s="1" t="s">
        <v>1746</v>
      </c>
      <c r="C171" s="1" t="s">
        <v>1747</v>
      </c>
      <c r="D171" s="1" t="s">
        <v>1748</v>
      </c>
      <c r="E171" s="1" t="s">
        <v>39</v>
      </c>
      <c r="F171" s="1" t="s">
        <v>40</v>
      </c>
      <c r="G171" s="1" t="s">
        <v>4455</v>
      </c>
      <c r="H171" s="1" t="s">
        <v>1745</v>
      </c>
      <c r="I171" s="1" t="s">
        <v>41</v>
      </c>
      <c r="J171" s="1" t="s">
        <v>42</v>
      </c>
      <c r="K171" s="1" t="s">
        <v>43</v>
      </c>
      <c r="L171" s="1" t="s">
        <v>44</v>
      </c>
      <c r="M171" s="1" t="s">
        <v>4621</v>
      </c>
      <c r="N171" s="1" t="s">
        <v>45</v>
      </c>
      <c r="O171" s="1" t="s">
        <v>1749</v>
      </c>
      <c r="P171" s="1" t="s">
        <v>47</v>
      </c>
      <c r="Q171" s="1" t="s">
        <v>48</v>
      </c>
      <c r="R171" s="1" t="s">
        <v>49</v>
      </c>
      <c r="S171" s="1" t="s">
        <v>50</v>
      </c>
      <c r="T171" s="1" t="s">
        <v>51</v>
      </c>
      <c r="U171" s="1" t="s">
        <v>4457</v>
      </c>
      <c r="V171" s="1" t="s">
        <v>4458</v>
      </c>
      <c r="W171" s="1" t="s">
        <v>52</v>
      </c>
      <c r="X171" s="1" t="s">
        <v>53</v>
      </c>
      <c r="Y171" s="1" t="s">
        <v>1750</v>
      </c>
      <c r="Z171" s="1" t="s">
        <v>55</v>
      </c>
      <c r="AA171" s="1" t="s">
        <v>1750</v>
      </c>
      <c r="AB171" s="1" t="s">
        <v>1751</v>
      </c>
      <c r="AC171" s="1" t="s">
        <v>1752</v>
      </c>
      <c r="AD171" s="1" t="s">
        <v>1752</v>
      </c>
      <c r="AE171" s="1" t="s">
        <v>1753</v>
      </c>
      <c r="AF171" s="1" t="s">
        <v>1754</v>
      </c>
      <c r="AG171" s="1" t="s">
        <v>1755</v>
      </c>
      <c r="AH171" s="1" t="s">
        <v>1745</v>
      </c>
      <c r="AI171" s="1" t="s">
        <v>41</v>
      </c>
      <c r="AJ171" s="1" t="s">
        <v>42</v>
      </c>
    </row>
    <row r="172" spans="1:36" x14ac:dyDescent="0.2">
      <c r="A172" s="1" t="s">
        <v>1756</v>
      </c>
      <c r="B172" s="1" t="s">
        <v>1757</v>
      </c>
      <c r="C172" s="1" t="s">
        <v>1758</v>
      </c>
      <c r="D172" s="1" t="s">
        <v>1759</v>
      </c>
      <c r="E172" s="1" t="s">
        <v>39</v>
      </c>
      <c r="F172" s="1" t="s">
        <v>40</v>
      </c>
      <c r="G172" s="1" t="s">
        <v>4455</v>
      </c>
      <c r="H172" s="1" t="s">
        <v>1756</v>
      </c>
      <c r="I172" s="1" t="s">
        <v>41</v>
      </c>
      <c r="J172" s="1" t="s">
        <v>42</v>
      </c>
      <c r="K172" s="1" t="s">
        <v>43</v>
      </c>
      <c r="L172" s="1" t="s">
        <v>44</v>
      </c>
      <c r="M172" s="1" t="s">
        <v>4622</v>
      </c>
      <c r="N172" s="1" t="s">
        <v>45</v>
      </c>
      <c r="O172" s="1" t="s">
        <v>1760</v>
      </c>
      <c r="P172" s="1" t="s">
        <v>47</v>
      </c>
      <c r="Q172" s="1" t="s">
        <v>48</v>
      </c>
      <c r="R172" s="1" t="s">
        <v>49</v>
      </c>
      <c r="S172" s="1" t="s">
        <v>50</v>
      </c>
      <c r="T172" s="1" t="s">
        <v>51</v>
      </c>
      <c r="U172" s="1" t="s">
        <v>4457</v>
      </c>
      <c r="V172" s="1" t="s">
        <v>4458</v>
      </c>
      <c r="W172" s="1" t="s">
        <v>52</v>
      </c>
      <c r="X172" s="1" t="s">
        <v>53</v>
      </c>
      <c r="Y172" s="1" t="s">
        <v>1761</v>
      </c>
      <c r="Z172" s="1" t="s">
        <v>55</v>
      </c>
      <c r="AA172" s="1" t="s">
        <v>1761</v>
      </c>
      <c r="AB172" s="1" t="s">
        <v>1762</v>
      </c>
      <c r="AC172" s="1" t="s">
        <v>1763</v>
      </c>
      <c r="AD172" s="1" t="s">
        <v>1763</v>
      </c>
      <c r="AE172" s="1" t="s">
        <v>1764</v>
      </c>
      <c r="AF172" s="1" t="s">
        <v>1765</v>
      </c>
      <c r="AG172" s="1" t="s">
        <v>1766</v>
      </c>
      <c r="AH172" s="1" t="s">
        <v>1756</v>
      </c>
      <c r="AI172" s="1" t="s">
        <v>41</v>
      </c>
      <c r="AJ172" s="1" t="s">
        <v>42</v>
      </c>
    </row>
    <row r="173" spans="1:36" x14ac:dyDescent="0.2">
      <c r="A173" s="1" t="s">
        <v>1767</v>
      </c>
      <c r="B173" s="1" t="s">
        <v>1768</v>
      </c>
      <c r="C173" s="1" t="s">
        <v>1769</v>
      </c>
      <c r="D173" s="1" t="s">
        <v>1770</v>
      </c>
      <c r="E173" s="1" t="s">
        <v>39</v>
      </c>
      <c r="F173" s="1" t="s">
        <v>40</v>
      </c>
      <c r="G173" s="1" t="s">
        <v>4455</v>
      </c>
      <c r="H173" s="1" t="s">
        <v>1767</v>
      </c>
      <c r="I173" s="1" t="s">
        <v>170</v>
      </c>
      <c r="J173" s="1" t="s">
        <v>171</v>
      </c>
      <c r="K173" s="1" t="s">
        <v>93</v>
      </c>
      <c r="L173" s="1" t="s">
        <v>94</v>
      </c>
      <c r="M173" s="1" t="s">
        <v>4623</v>
      </c>
      <c r="N173" s="1" t="s">
        <v>45</v>
      </c>
      <c r="O173" s="1" t="s">
        <v>1771</v>
      </c>
      <c r="P173" s="1" t="s">
        <v>47</v>
      </c>
      <c r="Q173" s="1" t="s">
        <v>48</v>
      </c>
      <c r="R173" s="1" t="s">
        <v>49</v>
      </c>
      <c r="S173" s="1" t="s">
        <v>50</v>
      </c>
      <c r="T173" s="1" t="s">
        <v>51</v>
      </c>
      <c r="U173" s="1" t="s">
        <v>4457</v>
      </c>
      <c r="V173" s="1" t="s">
        <v>4458</v>
      </c>
      <c r="W173" s="1" t="s">
        <v>52</v>
      </c>
      <c r="X173" s="1" t="s">
        <v>53</v>
      </c>
      <c r="Y173" s="1" t="s">
        <v>1772</v>
      </c>
      <c r="Z173" s="1" t="s">
        <v>55</v>
      </c>
      <c r="AA173" s="1" t="s">
        <v>1772</v>
      </c>
      <c r="AB173" s="1" t="s">
        <v>1773</v>
      </c>
      <c r="AC173" s="1" t="s">
        <v>1774</v>
      </c>
      <c r="AD173" s="1" t="s">
        <v>1774</v>
      </c>
      <c r="AE173" s="1" t="s">
        <v>1775</v>
      </c>
      <c r="AF173" s="1" t="s">
        <v>1776</v>
      </c>
      <c r="AG173" s="1" t="s">
        <v>1777</v>
      </c>
      <c r="AH173" s="1" t="s">
        <v>1767</v>
      </c>
      <c r="AI173" s="1" t="s">
        <v>170</v>
      </c>
      <c r="AJ173" s="1" t="s">
        <v>171</v>
      </c>
    </row>
    <row r="174" spans="1:36" x14ac:dyDescent="0.2">
      <c r="A174" s="1" t="s">
        <v>1778</v>
      </c>
      <c r="B174" s="1" t="s">
        <v>1779</v>
      </c>
      <c r="C174" s="1" t="s">
        <v>1780</v>
      </c>
      <c r="D174" s="1" t="s">
        <v>1781</v>
      </c>
      <c r="E174" s="1" t="s">
        <v>39</v>
      </c>
      <c r="F174" s="1" t="s">
        <v>40</v>
      </c>
      <c r="G174" s="1" t="s">
        <v>4455</v>
      </c>
      <c r="H174" s="1" t="s">
        <v>1778</v>
      </c>
      <c r="I174" s="1" t="s">
        <v>148</v>
      </c>
      <c r="J174" s="1" t="s">
        <v>1782</v>
      </c>
      <c r="K174" s="1" t="s">
        <v>43</v>
      </c>
      <c r="L174" s="1" t="s">
        <v>44</v>
      </c>
      <c r="M174" s="1" t="s">
        <v>4624</v>
      </c>
      <c r="N174" s="1" t="s">
        <v>45</v>
      </c>
      <c r="O174" s="1" t="s">
        <v>1783</v>
      </c>
      <c r="P174" s="1" t="s">
        <v>47</v>
      </c>
      <c r="Q174" s="1" t="s">
        <v>48</v>
      </c>
      <c r="R174" s="1" t="s">
        <v>49</v>
      </c>
      <c r="S174" s="1" t="s">
        <v>50</v>
      </c>
      <c r="T174" s="1" t="s">
        <v>51</v>
      </c>
      <c r="U174" s="1" t="s">
        <v>4457</v>
      </c>
      <c r="V174" s="1" t="s">
        <v>4458</v>
      </c>
      <c r="W174" s="1" t="s">
        <v>52</v>
      </c>
      <c r="X174" s="1" t="s">
        <v>53</v>
      </c>
      <c r="Y174" s="1" t="s">
        <v>1784</v>
      </c>
      <c r="Z174" s="1" t="s">
        <v>55</v>
      </c>
      <c r="AA174" s="1" t="s">
        <v>1784</v>
      </c>
      <c r="AB174" s="1" t="s">
        <v>1785</v>
      </c>
      <c r="AC174" s="1" t="s">
        <v>1786</v>
      </c>
      <c r="AD174" s="1" t="s">
        <v>1786</v>
      </c>
      <c r="AE174" s="1" t="s">
        <v>1787</v>
      </c>
      <c r="AF174" s="1" t="s">
        <v>1788</v>
      </c>
      <c r="AG174" s="1" t="s">
        <v>1789</v>
      </c>
      <c r="AH174" s="1" t="s">
        <v>1778</v>
      </c>
      <c r="AI174" s="1" t="s">
        <v>148</v>
      </c>
      <c r="AJ174" s="1" t="s">
        <v>1782</v>
      </c>
    </row>
    <row r="175" spans="1:36" x14ac:dyDescent="0.2">
      <c r="A175" s="1" t="s">
        <v>1790</v>
      </c>
      <c r="B175" s="1" t="s">
        <v>44</v>
      </c>
      <c r="C175" s="1" t="s">
        <v>44</v>
      </c>
      <c r="D175" s="1" t="s">
        <v>1791</v>
      </c>
      <c r="E175" s="1" t="s">
        <v>39</v>
      </c>
      <c r="F175" s="1" t="s">
        <v>40</v>
      </c>
      <c r="G175" s="1" t="s">
        <v>4455</v>
      </c>
      <c r="H175" s="1" t="s">
        <v>1790</v>
      </c>
      <c r="I175" s="1" t="s">
        <v>263</v>
      </c>
      <c r="J175" s="1" t="s">
        <v>136</v>
      </c>
      <c r="K175" s="1" t="s">
        <v>67</v>
      </c>
      <c r="L175" s="1" t="s">
        <v>44</v>
      </c>
      <c r="M175" s="1" t="s">
        <v>4625</v>
      </c>
      <c r="N175" s="1" t="s">
        <v>45</v>
      </c>
      <c r="O175" s="1" t="s">
        <v>1792</v>
      </c>
      <c r="P175" s="1" t="s">
        <v>47</v>
      </c>
      <c r="Q175" s="1" t="s">
        <v>48</v>
      </c>
      <c r="R175" s="1" t="s">
        <v>49</v>
      </c>
      <c r="S175" s="1" t="s">
        <v>50</v>
      </c>
      <c r="T175" s="1" t="s">
        <v>51</v>
      </c>
      <c r="U175" s="1" t="s">
        <v>4457</v>
      </c>
      <c r="V175" s="1" t="s">
        <v>4458</v>
      </c>
      <c r="W175" s="1" t="s">
        <v>52</v>
      </c>
      <c r="X175" s="1" t="s">
        <v>53</v>
      </c>
      <c r="Y175" s="1" t="s">
        <v>1793</v>
      </c>
      <c r="Z175" s="1" t="s">
        <v>55</v>
      </c>
      <c r="AA175" s="1" t="s">
        <v>44</v>
      </c>
      <c r="AB175" s="1" t="s">
        <v>44</v>
      </c>
      <c r="AC175" s="1" t="s">
        <v>1794</v>
      </c>
      <c r="AD175" s="1" t="s">
        <v>1794</v>
      </c>
      <c r="AE175" s="1" t="s">
        <v>1795</v>
      </c>
      <c r="AF175" s="1" t="s">
        <v>1796</v>
      </c>
      <c r="AG175" s="1" t="s">
        <v>1797</v>
      </c>
      <c r="AH175" s="1" t="s">
        <v>1790</v>
      </c>
      <c r="AI175" s="1" t="s">
        <v>263</v>
      </c>
      <c r="AJ175" s="1" t="s">
        <v>136</v>
      </c>
    </row>
    <row r="176" spans="1:36" x14ac:dyDescent="0.2">
      <c r="A176" s="1" t="s">
        <v>1798</v>
      </c>
      <c r="B176" s="1" t="s">
        <v>1799</v>
      </c>
      <c r="C176" s="1" t="s">
        <v>1800</v>
      </c>
      <c r="D176" s="1" t="s">
        <v>1801</v>
      </c>
      <c r="E176" s="1" t="s">
        <v>39</v>
      </c>
      <c r="F176" s="1" t="s">
        <v>40</v>
      </c>
      <c r="G176" s="1" t="s">
        <v>4455</v>
      </c>
      <c r="H176" s="1" t="s">
        <v>1798</v>
      </c>
      <c r="I176" s="1" t="s">
        <v>79</v>
      </c>
      <c r="J176" s="1" t="s">
        <v>80</v>
      </c>
      <c r="K176" s="1" t="s">
        <v>67</v>
      </c>
      <c r="L176" s="1" t="s">
        <v>44</v>
      </c>
      <c r="M176" s="1" t="s">
        <v>4626</v>
      </c>
      <c r="N176" s="1" t="s">
        <v>45</v>
      </c>
      <c r="O176" s="1" t="s">
        <v>1802</v>
      </c>
      <c r="P176" s="1" t="s">
        <v>47</v>
      </c>
      <c r="Q176" s="1" t="s">
        <v>48</v>
      </c>
      <c r="R176" s="1" t="s">
        <v>49</v>
      </c>
      <c r="S176" s="1" t="s">
        <v>50</v>
      </c>
      <c r="T176" s="1" t="s">
        <v>51</v>
      </c>
      <c r="U176" s="1" t="s">
        <v>4457</v>
      </c>
      <c r="V176" s="1" t="s">
        <v>4458</v>
      </c>
      <c r="W176" s="1" t="s">
        <v>52</v>
      </c>
      <c r="X176" s="1" t="s">
        <v>53</v>
      </c>
      <c r="Y176" s="1" t="s">
        <v>1803</v>
      </c>
      <c r="Z176" s="1" t="s">
        <v>55</v>
      </c>
      <c r="AA176" s="1" t="s">
        <v>1803</v>
      </c>
      <c r="AB176" s="1" t="s">
        <v>1804</v>
      </c>
      <c r="AC176" s="1" t="s">
        <v>1805</v>
      </c>
      <c r="AD176" s="1" t="s">
        <v>1805</v>
      </c>
      <c r="AE176" s="1" t="s">
        <v>1806</v>
      </c>
      <c r="AF176" s="1" t="s">
        <v>1807</v>
      </c>
      <c r="AG176" s="1" t="s">
        <v>1808</v>
      </c>
      <c r="AH176" s="1" t="s">
        <v>1798</v>
      </c>
      <c r="AI176" s="1" t="s">
        <v>79</v>
      </c>
      <c r="AJ176" s="1" t="s">
        <v>80</v>
      </c>
    </row>
    <row r="177" spans="1:36" x14ac:dyDescent="0.2">
      <c r="A177" s="1" t="s">
        <v>1809</v>
      </c>
      <c r="B177" s="1" t="s">
        <v>1810</v>
      </c>
      <c r="C177" s="1" t="s">
        <v>1811</v>
      </c>
      <c r="D177" s="1" t="s">
        <v>1812</v>
      </c>
      <c r="E177" s="1" t="s">
        <v>39</v>
      </c>
      <c r="F177" s="1" t="s">
        <v>40</v>
      </c>
      <c r="G177" s="1" t="s">
        <v>4455</v>
      </c>
      <c r="H177" s="1" t="s">
        <v>1809</v>
      </c>
      <c r="I177" s="1" t="s">
        <v>65</v>
      </c>
      <c r="J177" s="1" t="s">
        <v>1282</v>
      </c>
      <c r="K177" s="1" t="s">
        <v>43</v>
      </c>
      <c r="L177" s="1" t="s">
        <v>44</v>
      </c>
      <c r="M177" s="1" t="s">
        <v>4627</v>
      </c>
      <c r="N177" s="1" t="s">
        <v>45</v>
      </c>
      <c r="O177" s="1" t="s">
        <v>1813</v>
      </c>
      <c r="P177" s="1" t="s">
        <v>47</v>
      </c>
      <c r="Q177" s="1" t="s">
        <v>48</v>
      </c>
      <c r="R177" s="1" t="s">
        <v>49</v>
      </c>
      <c r="S177" s="1" t="s">
        <v>50</v>
      </c>
      <c r="T177" s="1" t="s">
        <v>51</v>
      </c>
      <c r="U177" s="1" t="s">
        <v>4457</v>
      </c>
      <c r="V177" s="1" t="s">
        <v>4458</v>
      </c>
      <c r="W177" s="1" t="s">
        <v>52</v>
      </c>
      <c r="X177" s="1" t="s">
        <v>53</v>
      </c>
      <c r="Y177" s="1" t="s">
        <v>1814</v>
      </c>
      <c r="Z177" s="1" t="s">
        <v>55</v>
      </c>
      <c r="AA177" s="1" t="s">
        <v>1814</v>
      </c>
      <c r="AB177" s="1" t="s">
        <v>1815</v>
      </c>
      <c r="AC177" s="1" t="s">
        <v>1816</v>
      </c>
      <c r="AD177" s="1" t="s">
        <v>1816</v>
      </c>
      <c r="AE177" s="1" t="s">
        <v>1817</v>
      </c>
      <c r="AF177" s="1" t="s">
        <v>1818</v>
      </c>
      <c r="AG177" s="1" t="s">
        <v>1819</v>
      </c>
      <c r="AH177" s="1" t="s">
        <v>1809</v>
      </c>
      <c r="AI177" s="1" t="s">
        <v>65</v>
      </c>
      <c r="AJ177" s="1" t="s">
        <v>1282</v>
      </c>
    </row>
    <row r="178" spans="1:36" x14ac:dyDescent="0.2">
      <c r="A178" s="1" t="s">
        <v>1820</v>
      </c>
      <c r="B178" s="1" t="s">
        <v>1821</v>
      </c>
      <c r="C178" s="1" t="s">
        <v>1822</v>
      </c>
      <c r="D178" s="1" t="s">
        <v>1823</v>
      </c>
      <c r="E178" s="1" t="s">
        <v>39</v>
      </c>
      <c r="F178" s="1" t="s">
        <v>40</v>
      </c>
      <c r="G178" s="1" t="s">
        <v>4455</v>
      </c>
      <c r="H178" s="1" t="s">
        <v>1820</v>
      </c>
      <c r="I178" s="1" t="s">
        <v>65</v>
      </c>
      <c r="J178" s="1" t="s">
        <v>603</v>
      </c>
      <c r="K178" s="1" t="s">
        <v>93</v>
      </c>
      <c r="L178" s="1" t="s">
        <v>44</v>
      </c>
      <c r="M178" s="1" t="s">
        <v>4628</v>
      </c>
      <c r="N178" s="1" t="s">
        <v>45</v>
      </c>
      <c r="O178" s="1" t="s">
        <v>1824</v>
      </c>
      <c r="P178" s="1" t="s">
        <v>47</v>
      </c>
      <c r="Q178" s="1" t="s">
        <v>48</v>
      </c>
      <c r="R178" s="1" t="s">
        <v>49</v>
      </c>
      <c r="S178" s="1" t="s">
        <v>50</v>
      </c>
      <c r="T178" s="1" t="s">
        <v>51</v>
      </c>
      <c r="U178" s="1" t="s">
        <v>4457</v>
      </c>
      <c r="V178" s="1" t="s">
        <v>4458</v>
      </c>
      <c r="W178" s="1" t="s">
        <v>52</v>
      </c>
      <c r="X178" s="1" t="s">
        <v>53</v>
      </c>
      <c r="Y178" s="1" t="s">
        <v>1825</v>
      </c>
      <c r="Z178" s="1" t="s">
        <v>55</v>
      </c>
      <c r="AA178" s="1" t="s">
        <v>1825</v>
      </c>
      <c r="AB178" s="1" t="s">
        <v>1826</v>
      </c>
      <c r="AC178" s="1" t="s">
        <v>1827</v>
      </c>
      <c r="AD178" s="1" t="s">
        <v>1827</v>
      </c>
      <c r="AE178" s="1" t="s">
        <v>1828</v>
      </c>
      <c r="AF178" s="1" t="s">
        <v>1829</v>
      </c>
      <c r="AG178" s="1" t="s">
        <v>1830</v>
      </c>
      <c r="AH178" s="1" t="s">
        <v>1820</v>
      </c>
      <c r="AI178" s="1" t="s">
        <v>65</v>
      </c>
      <c r="AJ178" s="1" t="s">
        <v>603</v>
      </c>
    </row>
    <row r="179" spans="1:36" x14ac:dyDescent="0.2">
      <c r="A179" s="1" t="s">
        <v>1831</v>
      </c>
      <c r="B179" s="1" t="s">
        <v>1832</v>
      </c>
      <c r="C179" s="1" t="s">
        <v>1833</v>
      </c>
      <c r="D179" s="1" t="s">
        <v>1834</v>
      </c>
      <c r="E179" s="1" t="s">
        <v>39</v>
      </c>
      <c r="F179" s="1" t="s">
        <v>40</v>
      </c>
      <c r="G179" s="1" t="s">
        <v>4455</v>
      </c>
      <c r="H179" s="1" t="s">
        <v>1831</v>
      </c>
      <c r="I179" s="1" t="s">
        <v>65</v>
      </c>
      <c r="J179" s="1" t="s">
        <v>603</v>
      </c>
      <c r="K179" s="1" t="s">
        <v>93</v>
      </c>
      <c r="L179" s="1" t="s">
        <v>44</v>
      </c>
      <c r="M179" s="1" t="s">
        <v>4629</v>
      </c>
      <c r="N179" s="1" t="s">
        <v>45</v>
      </c>
      <c r="O179" s="1" t="s">
        <v>1835</v>
      </c>
      <c r="P179" s="1" t="s">
        <v>47</v>
      </c>
      <c r="Q179" s="1" t="s">
        <v>48</v>
      </c>
      <c r="R179" s="1" t="s">
        <v>49</v>
      </c>
      <c r="S179" s="1" t="s">
        <v>50</v>
      </c>
      <c r="T179" s="1" t="s">
        <v>51</v>
      </c>
      <c r="U179" s="1" t="s">
        <v>4457</v>
      </c>
      <c r="V179" s="1" t="s">
        <v>4458</v>
      </c>
      <c r="W179" s="1" t="s">
        <v>52</v>
      </c>
      <c r="X179" s="1" t="s">
        <v>53</v>
      </c>
      <c r="Y179" s="1" t="s">
        <v>1836</v>
      </c>
      <c r="Z179" s="1" t="s">
        <v>55</v>
      </c>
      <c r="AA179" s="1" t="s">
        <v>1836</v>
      </c>
      <c r="AB179" s="1" t="s">
        <v>1837</v>
      </c>
      <c r="AC179" s="1" t="s">
        <v>1838</v>
      </c>
      <c r="AD179" s="1" t="s">
        <v>1838</v>
      </c>
      <c r="AE179" s="1" t="s">
        <v>1839</v>
      </c>
      <c r="AF179" s="1" t="s">
        <v>1840</v>
      </c>
      <c r="AG179" s="1" t="s">
        <v>1841</v>
      </c>
      <c r="AH179" s="1" t="s">
        <v>1831</v>
      </c>
      <c r="AI179" s="1" t="s">
        <v>65</v>
      </c>
      <c r="AJ179" s="1" t="s">
        <v>603</v>
      </c>
    </row>
    <row r="180" spans="1:36" x14ac:dyDescent="0.2">
      <c r="A180" s="1" t="s">
        <v>1842</v>
      </c>
      <c r="B180" s="1" t="s">
        <v>44</v>
      </c>
      <c r="C180" s="1" t="s">
        <v>44</v>
      </c>
      <c r="D180" s="1" t="s">
        <v>1843</v>
      </c>
      <c r="E180" s="1" t="s">
        <v>39</v>
      </c>
      <c r="F180" s="1" t="s">
        <v>40</v>
      </c>
      <c r="G180" s="1" t="s">
        <v>4455</v>
      </c>
      <c r="H180" s="1" t="s">
        <v>1842</v>
      </c>
      <c r="I180" s="1" t="s">
        <v>1844</v>
      </c>
      <c r="J180" s="1" t="s">
        <v>1845</v>
      </c>
      <c r="K180" s="1" t="s">
        <v>93</v>
      </c>
      <c r="L180" s="1" t="s">
        <v>44</v>
      </c>
      <c r="M180" s="1" t="s">
        <v>4630</v>
      </c>
      <c r="N180" s="1" t="s">
        <v>45</v>
      </c>
      <c r="O180" s="1" t="s">
        <v>1846</v>
      </c>
      <c r="P180" s="1" t="s">
        <v>47</v>
      </c>
      <c r="Q180" s="1" t="s">
        <v>48</v>
      </c>
      <c r="R180" s="1" t="s">
        <v>49</v>
      </c>
      <c r="S180" s="1" t="s">
        <v>50</v>
      </c>
      <c r="T180" s="1" t="s">
        <v>51</v>
      </c>
      <c r="U180" s="1" t="s">
        <v>4457</v>
      </c>
      <c r="V180" s="1" t="s">
        <v>4458</v>
      </c>
      <c r="W180" s="1" t="s">
        <v>52</v>
      </c>
      <c r="X180" s="1" t="s">
        <v>53</v>
      </c>
      <c r="Y180" s="1" t="s">
        <v>1847</v>
      </c>
      <c r="Z180" s="1" t="s">
        <v>55</v>
      </c>
      <c r="AA180" s="1" t="s">
        <v>44</v>
      </c>
      <c r="AB180" s="1" t="s">
        <v>44</v>
      </c>
      <c r="AC180" s="1" t="s">
        <v>1848</v>
      </c>
      <c r="AD180" s="1" t="s">
        <v>1848</v>
      </c>
      <c r="AE180" s="1" t="s">
        <v>1849</v>
      </c>
      <c r="AF180" s="1" t="s">
        <v>1850</v>
      </c>
      <c r="AG180" s="1" t="s">
        <v>1851</v>
      </c>
      <c r="AH180" s="1" t="s">
        <v>1842</v>
      </c>
      <c r="AI180" s="1" t="s">
        <v>1844</v>
      </c>
      <c r="AJ180" s="1" t="s">
        <v>1845</v>
      </c>
    </row>
    <row r="181" spans="1:36" x14ac:dyDescent="0.2">
      <c r="A181" s="1" t="s">
        <v>1852</v>
      </c>
      <c r="B181" s="1" t="s">
        <v>44</v>
      </c>
      <c r="C181" s="1" t="s">
        <v>44</v>
      </c>
      <c r="D181" s="1" t="s">
        <v>1853</v>
      </c>
      <c r="E181" s="1" t="s">
        <v>39</v>
      </c>
      <c r="F181" s="1" t="s">
        <v>40</v>
      </c>
      <c r="G181" s="1" t="s">
        <v>4455</v>
      </c>
      <c r="H181" s="1" t="s">
        <v>1852</v>
      </c>
      <c r="I181" s="1" t="s">
        <v>1844</v>
      </c>
      <c r="J181" s="1" t="s">
        <v>1845</v>
      </c>
      <c r="K181" s="1" t="s">
        <v>67</v>
      </c>
      <c r="L181" s="1" t="s">
        <v>44</v>
      </c>
      <c r="M181" s="1" t="s">
        <v>4631</v>
      </c>
      <c r="N181" s="1" t="s">
        <v>45</v>
      </c>
      <c r="O181" s="1" t="s">
        <v>1854</v>
      </c>
      <c r="P181" s="1" t="s">
        <v>47</v>
      </c>
      <c r="Q181" s="1" t="s">
        <v>48</v>
      </c>
      <c r="R181" s="1" t="s">
        <v>49</v>
      </c>
      <c r="S181" s="1" t="s">
        <v>50</v>
      </c>
      <c r="T181" s="1" t="s">
        <v>51</v>
      </c>
      <c r="U181" s="1" t="s">
        <v>4457</v>
      </c>
      <c r="V181" s="1" t="s">
        <v>4458</v>
      </c>
      <c r="W181" s="1" t="s">
        <v>52</v>
      </c>
      <c r="X181" s="1" t="s">
        <v>53</v>
      </c>
      <c r="Y181" s="1" t="s">
        <v>1855</v>
      </c>
      <c r="Z181" s="1" t="s">
        <v>55</v>
      </c>
      <c r="AA181" s="1" t="s">
        <v>44</v>
      </c>
      <c r="AB181" s="1" t="s">
        <v>44</v>
      </c>
      <c r="AC181" s="1" t="s">
        <v>1856</v>
      </c>
      <c r="AD181" s="1" t="s">
        <v>1856</v>
      </c>
      <c r="AE181" s="1" t="s">
        <v>1857</v>
      </c>
      <c r="AF181" s="1" t="s">
        <v>1858</v>
      </c>
      <c r="AG181" s="1" t="s">
        <v>1859</v>
      </c>
      <c r="AH181" s="1" t="s">
        <v>1852</v>
      </c>
      <c r="AI181" s="1" t="s">
        <v>1844</v>
      </c>
      <c r="AJ181" s="1" t="s">
        <v>1845</v>
      </c>
    </row>
    <row r="182" spans="1:36" x14ac:dyDescent="0.2">
      <c r="A182" s="1" t="s">
        <v>1860</v>
      </c>
      <c r="B182" s="1" t="s">
        <v>44</v>
      </c>
      <c r="C182" s="1" t="s">
        <v>44</v>
      </c>
      <c r="D182" s="1" t="s">
        <v>1861</v>
      </c>
      <c r="E182" s="1" t="s">
        <v>39</v>
      </c>
      <c r="F182" s="1" t="s">
        <v>40</v>
      </c>
      <c r="G182" s="1" t="s">
        <v>4455</v>
      </c>
      <c r="H182" s="1" t="s">
        <v>1860</v>
      </c>
      <c r="I182" s="1" t="s">
        <v>845</v>
      </c>
      <c r="J182" s="1" t="s">
        <v>846</v>
      </c>
      <c r="K182" s="1" t="s">
        <v>43</v>
      </c>
      <c r="L182" s="1" t="s">
        <v>44</v>
      </c>
      <c r="M182" s="1" t="s">
        <v>4632</v>
      </c>
      <c r="N182" s="1" t="s">
        <v>45</v>
      </c>
      <c r="O182" s="1" t="s">
        <v>1862</v>
      </c>
      <c r="P182" s="1" t="s">
        <v>47</v>
      </c>
      <c r="Q182" s="1" t="s">
        <v>48</v>
      </c>
      <c r="R182" s="1" t="s">
        <v>49</v>
      </c>
      <c r="S182" s="1" t="s">
        <v>50</v>
      </c>
      <c r="T182" s="1" t="s">
        <v>51</v>
      </c>
      <c r="U182" s="1" t="s">
        <v>4457</v>
      </c>
      <c r="V182" s="1" t="s">
        <v>4458</v>
      </c>
      <c r="W182" s="1" t="s">
        <v>52</v>
      </c>
      <c r="X182" s="1" t="s">
        <v>53</v>
      </c>
      <c r="Y182" s="1" t="s">
        <v>1863</v>
      </c>
      <c r="Z182" s="1" t="s">
        <v>55</v>
      </c>
      <c r="AA182" s="1" t="s">
        <v>44</v>
      </c>
      <c r="AB182" s="1" t="s">
        <v>44</v>
      </c>
      <c r="AC182" s="1" t="s">
        <v>1864</v>
      </c>
      <c r="AD182" s="1" t="s">
        <v>1864</v>
      </c>
      <c r="AE182" s="1" t="s">
        <v>1865</v>
      </c>
      <c r="AF182" s="1" t="s">
        <v>1866</v>
      </c>
      <c r="AG182" s="1" t="s">
        <v>1867</v>
      </c>
      <c r="AH182" s="1" t="s">
        <v>1860</v>
      </c>
      <c r="AI182" s="1" t="s">
        <v>845</v>
      </c>
      <c r="AJ182" s="1" t="s">
        <v>846</v>
      </c>
    </row>
    <row r="183" spans="1:36" x14ac:dyDescent="0.2">
      <c r="A183" s="1" t="s">
        <v>1868</v>
      </c>
      <c r="B183" s="1" t="s">
        <v>44</v>
      </c>
      <c r="C183" s="1" t="s">
        <v>44</v>
      </c>
      <c r="D183" s="1" t="s">
        <v>1869</v>
      </c>
      <c r="E183" s="1" t="s">
        <v>39</v>
      </c>
      <c r="F183" s="1" t="s">
        <v>40</v>
      </c>
      <c r="G183" s="1" t="s">
        <v>4455</v>
      </c>
      <c r="H183" s="1" t="s">
        <v>1868</v>
      </c>
      <c r="I183" s="1" t="s">
        <v>206</v>
      </c>
      <c r="J183" s="1" t="s">
        <v>207</v>
      </c>
      <c r="K183" s="1" t="s">
        <v>67</v>
      </c>
      <c r="L183" s="1" t="s">
        <v>44</v>
      </c>
      <c r="M183" s="1" t="s">
        <v>4633</v>
      </c>
      <c r="N183" s="1" t="s">
        <v>45</v>
      </c>
      <c r="O183" s="1" t="s">
        <v>1870</v>
      </c>
      <c r="P183" s="1" t="s">
        <v>47</v>
      </c>
      <c r="Q183" s="1" t="s">
        <v>48</v>
      </c>
      <c r="R183" s="1" t="s">
        <v>49</v>
      </c>
      <c r="S183" s="1" t="s">
        <v>50</v>
      </c>
      <c r="T183" s="1" t="s">
        <v>51</v>
      </c>
      <c r="U183" s="1" t="s">
        <v>4457</v>
      </c>
      <c r="V183" s="1" t="s">
        <v>4458</v>
      </c>
      <c r="W183" s="1" t="s">
        <v>52</v>
      </c>
      <c r="X183" s="1" t="s">
        <v>53</v>
      </c>
      <c r="Y183" s="1" t="s">
        <v>1871</v>
      </c>
      <c r="Z183" s="1" t="s">
        <v>55</v>
      </c>
      <c r="AA183" s="1" t="s">
        <v>44</v>
      </c>
      <c r="AB183" s="1" t="s">
        <v>44</v>
      </c>
      <c r="AC183" s="1" t="s">
        <v>1872</v>
      </c>
      <c r="AD183" s="1" t="s">
        <v>1872</v>
      </c>
      <c r="AE183" s="1" t="s">
        <v>1873</v>
      </c>
      <c r="AF183" s="1" t="s">
        <v>1874</v>
      </c>
      <c r="AG183" s="1" t="s">
        <v>1875</v>
      </c>
      <c r="AH183" s="1" t="s">
        <v>1868</v>
      </c>
      <c r="AI183" s="1" t="s">
        <v>206</v>
      </c>
      <c r="AJ183" s="1" t="s">
        <v>207</v>
      </c>
    </row>
    <row r="184" spans="1:36" x14ac:dyDescent="0.2">
      <c r="A184" s="1" t="s">
        <v>1876</v>
      </c>
      <c r="B184" s="1" t="s">
        <v>44</v>
      </c>
      <c r="C184" s="1" t="s">
        <v>44</v>
      </c>
      <c r="D184" s="1" t="s">
        <v>1877</v>
      </c>
      <c r="E184" s="1" t="s">
        <v>39</v>
      </c>
      <c r="F184" s="1" t="s">
        <v>40</v>
      </c>
      <c r="G184" s="1" t="s">
        <v>4455</v>
      </c>
      <c r="H184" s="1" t="s">
        <v>1876</v>
      </c>
      <c r="I184" s="1" t="s">
        <v>206</v>
      </c>
      <c r="J184" s="1" t="s">
        <v>207</v>
      </c>
      <c r="K184" s="1" t="s">
        <v>67</v>
      </c>
      <c r="L184" s="1" t="s">
        <v>44</v>
      </c>
      <c r="M184" s="1" t="s">
        <v>4634</v>
      </c>
      <c r="N184" s="1" t="s">
        <v>45</v>
      </c>
      <c r="O184" s="1" t="s">
        <v>1878</v>
      </c>
      <c r="P184" s="1" t="s">
        <v>47</v>
      </c>
      <c r="Q184" s="1" t="s">
        <v>48</v>
      </c>
      <c r="R184" s="1" t="s">
        <v>49</v>
      </c>
      <c r="S184" s="1" t="s">
        <v>50</v>
      </c>
      <c r="T184" s="1" t="s">
        <v>51</v>
      </c>
      <c r="U184" s="1" t="s">
        <v>4457</v>
      </c>
      <c r="V184" s="1" t="s">
        <v>4458</v>
      </c>
      <c r="W184" s="1" t="s">
        <v>52</v>
      </c>
      <c r="X184" s="1" t="s">
        <v>53</v>
      </c>
      <c r="Y184" s="1" t="s">
        <v>1879</v>
      </c>
      <c r="Z184" s="1" t="s">
        <v>55</v>
      </c>
      <c r="AA184" s="1" t="s">
        <v>44</v>
      </c>
      <c r="AB184" s="1" t="s">
        <v>44</v>
      </c>
      <c r="AC184" s="1" t="s">
        <v>1880</v>
      </c>
      <c r="AD184" s="1" t="s">
        <v>1880</v>
      </c>
      <c r="AE184" s="1" t="s">
        <v>1881</v>
      </c>
      <c r="AF184" s="1" t="s">
        <v>1882</v>
      </c>
      <c r="AG184" s="1" t="s">
        <v>1883</v>
      </c>
      <c r="AH184" s="1" t="s">
        <v>1876</v>
      </c>
      <c r="AI184" s="1" t="s">
        <v>206</v>
      </c>
      <c r="AJ184" s="1" t="s">
        <v>207</v>
      </c>
    </row>
    <row r="185" spans="1:36" x14ac:dyDescent="0.2">
      <c r="A185" s="1" t="s">
        <v>1884</v>
      </c>
      <c r="B185" s="1" t="s">
        <v>44</v>
      </c>
      <c r="C185" s="1" t="s">
        <v>44</v>
      </c>
      <c r="D185" s="1" t="s">
        <v>1885</v>
      </c>
      <c r="E185" s="1" t="s">
        <v>39</v>
      </c>
      <c r="F185" s="1" t="s">
        <v>40</v>
      </c>
      <c r="G185" s="1" t="s">
        <v>4455</v>
      </c>
      <c r="H185" s="1" t="s">
        <v>1884</v>
      </c>
      <c r="I185" s="1" t="s">
        <v>206</v>
      </c>
      <c r="J185" s="1" t="s">
        <v>207</v>
      </c>
      <c r="K185" s="1" t="s">
        <v>67</v>
      </c>
      <c r="L185" s="1" t="s">
        <v>44</v>
      </c>
      <c r="M185" s="1" t="s">
        <v>4635</v>
      </c>
      <c r="N185" s="1" t="s">
        <v>45</v>
      </c>
      <c r="O185" s="1" t="s">
        <v>1886</v>
      </c>
      <c r="P185" s="1" t="s">
        <v>47</v>
      </c>
      <c r="Q185" s="1" t="s">
        <v>48</v>
      </c>
      <c r="R185" s="1" t="s">
        <v>49</v>
      </c>
      <c r="S185" s="1" t="s">
        <v>50</v>
      </c>
      <c r="T185" s="1" t="s">
        <v>51</v>
      </c>
      <c r="U185" s="1" t="s">
        <v>4457</v>
      </c>
      <c r="V185" s="1" t="s">
        <v>4458</v>
      </c>
      <c r="W185" s="1" t="s">
        <v>52</v>
      </c>
      <c r="X185" s="1" t="s">
        <v>53</v>
      </c>
      <c r="Y185" s="1" t="s">
        <v>1887</v>
      </c>
      <c r="Z185" s="1" t="s">
        <v>55</v>
      </c>
      <c r="AA185" s="1" t="s">
        <v>44</v>
      </c>
      <c r="AB185" s="1" t="s">
        <v>44</v>
      </c>
      <c r="AC185" s="1" t="s">
        <v>1888</v>
      </c>
      <c r="AD185" s="1" t="s">
        <v>1888</v>
      </c>
      <c r="AE185" s="1" t="s">
        <v>1889</v>
      </c>
      <c r="AF185" s="1" t="s">
        <v>1890</v>
      </c>
      <c r="AG185" s="1" t="s">
        <v>1891</v>
      </c>
      <c r="AH185" s="1" t="s">
        <v>1884</v>
      </c>
      <c r="AI185" s="1" t="s">
        <v>206</v>
      </c>
      <c r="AJ185" s="1" t="s">
        <v>207</v>
      </c>
    </row>
    <row r="186" spans="1:36" x14ac:dyDescent="0.2">
      <c r="A186" s="1" t="s">
        <v>1892</v>
      </c>
      <c r="B186" s="1" t="s">
        <v>44</v>
      </c>
      <c r="C186" s="1" t="s">
        <v>44</v>
      </c>
      <c r="D186" s="1" t="s">
        <v>1893</v>
      </c>
      <c r="E186" s="1" t="s">
        <v>39</v>
      </c>
      <c r="F186" s="1" t="s">
        <v>40</v>
      </c>
      <c r="G186" s="1" t="s">
        <v>4455</v>
      </c>
      <c r="H186" s="1" t="s">
        <v>1892</v>
      </c>
      <c r="I186" s="1" t="s">
        <v>148</v>
      </c>
      <c r="J186" s="1" t="s">
        <v>790</v>
      </c>
      <c r="K186" s="1" t="s">
        <v>93</v>
      </c>
      <c r="L186" s="1" t="s">
        <v>44</v>
      </c>
      <c r="M186" s="1" t="s">
        <v>4636</v>
      </c>
      <c r="N186" s="1" t="s">
        <v>45</v>
      </c>
      <c r="O186" s="1" t="s">
        <v>1894</v>
      </c>
      <c r="P186" s="1" t="s">
        <v>47</v>
      </c>
      <c r="Q186" s="1" t="s">
        <v>48</v>
      </c>
      <c r="R186" s="1" t="s">
        <v>49</v>
      </c>
      <c r="S186" s="1" t="s">
        <v>50</v>
      </c>
      <c r="T186" s="1" t="s">
        <v>51</v>
      </c>
      <c r="U186" s="1" t="s">
        <v>4457</v>
      </c>
      <c r="V186" s="1" t="s">
        <v>4458</v>
      </c>
      <c r="W186" s="1" t="s">
        <v>52</v>
      </c>
      <c r="X186" s="1" t="s">
        <v>53</v>
      </c>
      <c r="Y186" s="1" t="s">
        <v>1895</v>
      </c>
      <c r="Z186" s="1" t="s">
        <v>55</v>
      </c>
      <c r="AA186" s="1" t="s">
        <v>44</v>
      </c>
      <c r="AB186" s="1" t="s">
        <v>44</v>
      </c>
      <c r="AC186" s="1" t="s">
        <v>1896</v>
      </c>
      <c r="AD186" s="1" t="s">
        <v>1896</v>
      </c>
      <c r="AE186" s="1" t="s">
        <v>1897</v>
      </c>
      <c r="AF186" s="1" t="s">
        <v>1898</v>
      </c>
      <c r="AG186" s="1" t="s">
        <v>1899</v>
      </c>
      <c r="AH186" s="1" t="s">
        <v>1892</v>
      </c>
      <c r="AI186" s="1" t="s">
        <v>148</v>
      </c>
      <c r="AJ186" s="1" t="s">
        <v>790</v>
      </c>
    </row>
    <row r="187" spans="1:36" x14ac:dyDescent="0.2">
      <c r="A187" s="1" t="s">
        <v>1900</v>
      </c>
      <c r="B187" s="1" t="s">
        <v>44</v>
      </c>
      <c r="C187" s="1" t="s">
        <v>44</v>
      </c>
      <c r="D187" s="1" t="s">
        <v>1901</v>
      </c>
      <c r="E187" s="1" t="s">
        <v>39</v>
      </c>
      <c r="F187" s="1" t="s">
        <v>40</v>
      </c>
      <c r="G187" s="1" t="s">
        <v>4455</v>
      </c>
      <c r="H187" s="1" t="s">
        <v>1900</v>
      </c>
      <c r="I187" s="1" t="s">
        <v>148</v>
      </c>
      <c r="J187" s="1" t="s">
        <v>238</v>
      </c>
      <c r="K187" s="1" t="s">
        <v>67</v>
      </c>
      <c r="L187" s="1" t="s">
        <v>44</v>
      </c>
      <c r="M187" s="1" t="s">
        <v>4637</v>
      </c>
      <c r="N187" s="1" t="s">
        <v>45</v>
      </c>
      <c r="O187" s="1" t="s">
        <v>1902</v>
      </c>
      <c r="P187" s="1" t="s">
        <v>47</v>
      </c>
      <c r="Q187" s="1" t="s">
        <v>48</v>
      </c>
      <c r="R187" s="1" t="s">
        <v>49</v>
      </c>
      <c r="S187" s="1" t="s">
        <v>50</v>
      </c>
      <c r="T187" s="1" t="s">
        <v>51</v>
      </c>
      <c r="U187" s="1" t="s">
        <v>4457</v>
      </c>
      <c r="V187" s="1" t="s">
        <v>4458</v>
      </c>
      <c r="W187" s="1" t="s">
        <v>52</v>
      </c>
      <c r="X187" s="1" t="s">
        <v>53</v>
      </c>
      <c r="Y187" s="1" t="s">
        <v>1903</v>
      </c>
      <c r="Z187" s="1" t="s">
        <v>55</v>
      </c>
      <c r="AA187" s="1" t="s">
        <v>44</v>
      </c>
      <c r="AB187" s="1" t="s">
        <v>44</v>
      </c>
      <c r="AC187" s="1" t="s">
        <v>1904</v>
      </c>
      <c r="AD187" s="1" t="s">
        <v>1904</v>
      </c>
      <c r="AE187" s="1" t="s">
        <v>1905</v>
      </c>
      <c r="AF187" s="1" t="s">
        <v>1906</v>
      </c>
      <c r="AG187" s="1" t="s">
        <v>1907</v>
      </c>
      <c r="AH187" s="1" t="s">
        <v>1900</v>
      </c>
      <c r="AI187" s="1" t="s">
        <v>148</v>
      </c>
      <c r="AJ187" s="1" t="s">
        <v>238</v>
      </c>
    </row>
    <row r="188" spans="1:36" x14ac:dyDescent="0.2">
      <c r="A188" s="1" t="s">
        <v>1908</v>
      </c>
      <c r="B188" s="1" t="s">
        <v>1909</v>
      </c>
      <c r="C188" s="1" t="s">
        <v>1910</v>
      </c>
      <c r="D188" s="1" t="s">
        <v>1911</v>
      </c>
      <c r="E188" s="1" t="s">
        <v>39</v>
      </c>
      <c r="F188" s="1" t="s">
        <v>40</v>
      </c>
      <c r="G188" s="1" t="s">
        <v>4455</v>
      </c>
      <c r="H188" s="1" t="s">
        <v>1908</v>
      </c>
      <c r="I188" s="1" t="s">
        <v>79</v>
      </c>
      <c r="J188" s="1" t="s">
        <v>80</v>
      </c>
      <c r="K188" s="1" t="s">
        <v>67</v>
      </c>
      <c r="L188" s="1" t="s">
        <v>44</v>
      </c>
      <c r="M188" s="1" t="s">
        <v>4638</v>
      </c>
      <c r="N188" s="1" t="s">
        <v>45</v>
      </c>
      <c r="O188" s="1" t="s">
        <v>1912</v>
      </c>
      <c r="P188" s="1" t="s">
        <v>47</v>
      </c>
      <c r="Q188" s="1" t="s">
        <v>48</v>
      </c>
      <c r="R188" s="1" t="s">
        <v>49</v>
      </c>
      <c r="S188" s="1" t="s">
        <v>50</v>
      </c>
      <c r="T188" s="1" t="s">
        <v>51</v>
      </c>
      <c r="U188" s="1" t="s">
        <v>4457</v>
      </c>
      <c r="V188" s="1" t="s">
        <v>4458</v>
      </c>
      <c r="W188" s="1" t="s">
        <v>52</v>
      </c>
      <c r="X188" s="1" t="s">
        <v>53</v>
      </c>
      <c r="Y188" s="1" t="s">
        <v>1913</v>
      </c>
      <c r="Z188" s="1" t="s">
        <v>55</v>
      </c>
      <c r="AA188" s="1" t="s">
        <v>1913</v>
      </c>
      <c r="AB188" s="1" t="s">
        <v>1914</v>
      </c>
      <c r="AC188" s="1" t="s">
        <v>1915</v>
      </c>
      <c r="AD188" s="1" t="s">
        <v>1915</v>
      </c>
      <c r="AE188" s="1" t="s">
        <v>1916</v>
      </c>
      <c r="AF188" s="1" t="s">
        <v>1917</v>
      </c>
      <c r="AG188" s="1" t="s">
        <v>1918</v>
      </c>
      <c r="AH188" s="1" t="s">
        <v>1908</v>
      </c>
      <c r="AI188" s="1" t="s">
        <v>79</v>
      </c>
      <c r="AJ188" s="1" t="s">
        <v>80</v>
      </c>
    </row>
    <row r="189" spans="1:36" x14ac:dyDescent="0.2">
      <c r="A189" s="1" t="s">
        <v>1919</v>
      </c>
      <c r="B189" s="1" t="s">
        <v>1920</v>
      </c>
      <c r="C189" s="1" t="s">
        <v>1921</v>
      </c>
      <c r="D189" s="1" t="s">
        <v>1922</v>
      </c>
      <c r="E189" s="1" t="s">
        <v>39</v>
      </c>
      <c r="F189" s="1" t="s">
        <v>40</v>
      </c>
      <c r="G189" s="1" t="s">
        <v>4455</v>
      </c>
      <c r="H189" s="1" t="s">
        <v>1919</v>
      </c>
      <c r="I189" s="1" t="s">
        <v>170</v>
      </c>
      <c r="J189" s="1" t="s">
        <v>171</v>
      </c>
      <c r="K189" s="1" t="s">
        <v>67</v>
      </c>
      <c r="L189" s="1" t="s">
        <v>44</v>
      </c>
      <c r="M189" s="1" t="s">
        <v>4639</v>
      </c>
      <c r="N189" s="1" t="s">
        <v>45</v>
      </c>
      <c r="O189" s="1" t="s">
        <v>1923</v>
      </c>
      <c r="P189" s="1" t="s">
        <v>47</v>
      </c>
      <c r="Q189" s="1" t="s">
        <v>48</v>
      </c>
      <c r="R189" s="1" t="s">
        <v>49</v>
      </c>
      <c r="S189" s="1" t="s">
        <v>50</v>
      </c>
      <c r="T189" s="1" t="s">
        <v>51</v>
      </c>
      <c r="U189" s="1" t="s">
        <v>4457</v>
      </c>
      <c r="V189" s="1" t="s">
        <v>4458</v>
      </c>
      <c r="W189" s="1" t="s">
        <v>52</v>
      </c>
      <c r="X189" s="1" t="s">
        <v>53</v>
      </c>
      <c r="Y189" s="1" t="s">
        <v>1924</v>
      </c>
      <c r="Z189" s="1" t="s">
        <v>55</v>
      </c>
      <c r="AA189" s="1" t="s">
        <v>1924</v>
      </c>
      <c r="AB189" s="1" t="s">
        <v>1925</v>
      </c>
      <c r="AC189" s="1" t="s">
        <v>1926</v>
      </c>
      <c r="AD189" s="1" t="s">
        <v>1926</v>
      </c>
      <c r="AE189" s="1" t="s">
        <v>1927</v>
      </c>
      <c r="AF189" s="1" t="s">
        <v>1928</v>
      </c>
      <c r="AG189" s="1" t="s">
        <v>1929</v>
      </c>
      <c r="AH189" s="1" t="s">
        <v>1919</v>
      </c>
      <c r="AI189" s="1" t="s">
        <v>170</v>
      </c>
      <c r="AJ189" s="1" t="s">
        <v>171</v>
      </c>
    </row>
    <row r="190" spans="1:36" x14ac:dyDescent="0.2">
      <c r="A190" s="1" t="s">
        <v>1930</v>
      </c>
      <c r="B190" s="1" t="s">
        <v>44</v>
      </c>
      <c r="C190" s="1" t="s">
        <v>44</v>
      </c>
      <c r="D190" s="1" t="s">
        <v>1931</v>
      </c>
      <c r="E190" s="1" t="s">
        <v>39</v>
      </c>
      <c r="F190" s="1" t="s">
        <v>40</v>
      </c>
      <c r="G190" s="1" t="s">
        <v>4455</v>
      </c>
      <c r="H190" s="1" t="s">
        <v>1930</v>
      </c>
      <c r="I190" s="1" t="s">
        <v>148</v>
      </c>
      <c r="J190" s="1" t="s">
        <v>238</v>
      </c>
      <c r="K190" s="1" t="s">
        <v>43</v>
      </c>
      <c r="L190" s="1" t="s">
        <v>44</v>
      </c>
      <c r="M190" s="1" t="s">
        <v>4640</v>
      </c>
      <c r="N190" s="1" t="s">
        <v>45</v>
      </c>
      <c r="O190" s="1" t="s">
        <v>1932</v>
      </c>
      <c r="P190" s="1" t="s">
        <v>47</v>
      </c>
      <c r="Q190" s="1" t="s">
        <v>48</v>
      </c>
      <c r="R190" s="1" t="s">
        <v>49</v>
      </c>
      <c r="S190" s="1" t="s">
        <v>50</v>
      </c>
      <c r="T190" s="1" t="s">
        <v>51</v>
      </c>
      <c r="U190" s="1" t="s">
        <v>4457</v>
      </c>
      <c r="V190" s="1" t="s">
        <v>4458</v>
      </c>
      <c r="W190" s="1" t="s">
        <v>52</v>
      </c>
      <c r="X190" s="1" t="s">
        <v>53</v>
      </c>
      <c r="Y190" s="1" t="s">
        <v>1933</v>
      </c>
      <c r="Z190" s="1" t="s">
        <v>55</v>
      </c>
      <c r="AA190" s="1" t="s">
        <v>44</v>
      </c>
      <c r="AB190" s="1" t="s">
        <v>44</v>
      </c>
      <c r="AC190" s="1" t="s">
        <v>1934</v>
      </c>
      <c r="AD190" s="1" t="s">
        <v>1934</v>
      </c>
      <c r="AE190" s="1" t="s">
        <v>1935</v>
      </c>
      <c r="AF190" s="1" t="s">
        <v>1936</v>
      </c>
      <c r="AG190" s="1" t="s">
        <v>1937</v>
      </c>
      <c r="AH190" s="1" t="s">
        <v>1930</v>
      </c>
      <c r="AI190" s="1" t="s">
        <v>148</v>
      </c>
      <c r="AJ190" s="1" t="s">
        <v>238</v>
      </c>
    </row>
    <row r="191" spans="1:36" x14ac:dyDescent="0.2">
      <c r="A191" s="1" t="s">
        <v>1938</v>
      </c>
      <c r="B191" s="1" t="s">
        <v>44</v>
      </c>
      <c r="C191" s="1" t="s">
        <v>44</v>
      </c>
      <c r="D191" s="1" t="s">
        <v>1939</v>
      </c>
      <c r="E191" s="1" t="s">
        <v>39</v>
      </c>
      <c r="F191" s="1" t="s">
        <v>40</v>
      </c>
      <c r="G191" s="1" t="s">
        <v>4455</v>
      </c>
      <c r="H191" s="1" t="s">
        <v>1938</v>
      </c>
      <c r="I191" s="1" t="s">
        <v>148</v>
      </c>
      <c r="J191" s="1" t="s">
        <v>1940</v>
      </c>
      <c r="K191" s="1" t="s">
        <v>43</v>
      </c>
      <c r="L191" s="1" t="s">
        <v>44</v>
      </c>
      <c r="M191" s="1" t="s">
        <v>4641</v>
      </c>
      <c r="N191" s="1" t="s">
        <v>45</v>
      </c>
      <c r="O191" s="1" t="s">
        <v>1941</v>
      </c>
      <c r="P191" s="1" t="s">
        <v>47</v>
      </c>
      <c r="Q191" s="1" t="s">
        <v>48</v>
      </c>
      <c r="R191" s="1" t="s">
        <v>49</v>
      </c>
      <c r="S191" s="1" t="s">
        <v>50</v>
      </c>
      <c r="T191" s="1" t="s">
        <v>51</v>
      </c>
      <c r="U191" s="1" t="s">
        <v>4457</v>
      </c>
      <c r="V191" s="1" t="s">
        <v>4458</v>
      </c>
      <c r="W191" s="1" t="s">
        <v>52</v>
      </c>
      <c r="X191" s="1" t="s">
        <v>53</v>
      </c>
      <c r="Y191" s="1" t="s">
        <v>1942</v>
      </c>
      <c r="Z191" s="1" t="s">
        <v>55</v>
      </c>
      <c r="AA191" s="1" t="s">
        <v>44</v>
      </c>
      <c r="AB191" s="1" t="s">
        <v>44</v>
      </c>
      <c r="AC191" s="1" t="s">
        <v>1943</v>
      </c>
      <c r="AD191" s="1" t="s">
        <v>1943</v>
      </c>
      <c r="AE191" s="1" t="s">
        <v>1944</v>
      </c>
      <c r="AF191" s="1" t="s">
        <v>1945</v>
      </c>
      <c r="AG191" s="1" t="s">
        <v>1946</v>
      </c>
      <c r="AH191" s="1" t="s">
        <v>1938</v>
      </c>
      <c r="AI191" s="1" t="s">
        <v>148</v>
      </c>
      <c r="AJ191" s="1" t="s">
        <v>1940</v>
      </c>
    </row>
    <row r="192" spans="1:36" x14ac:dyDescent="0.2">
      <c r="A192" s="1" t="s">
        <v>1947</v>
      </c>
      <c r="B192" s="1" t="s">
        <v>44</v>
      </c>
      <c r="C192" s="1" t="s">
        <v>44</v>
      </c>
      <c r="D192" s="1" t="s">
        <v>1948</v>
      </c>
      <c r="E192" s="1" t="s">
        <v>39</v>
      </c>
      <c r="F192" s="1" t="s">
        <v>40</v>
      </c>
      <c r="G192" s="1" t="s">
        <v>4455</v>
      </c>
      <c r="H192" s="1" t="s">
        <v>1947</v>
      </c>
      <c r="I192" s="1" t="s">
        <v>148</v>
      </c>
      <c r="J192" s="1" t="s">
        <v>149</v>
      </c>
      <c r="K192" s="1" t="s">
        <v>93</v>
      </c>
      <c r="L192" s="1" t="s">
        <v>44</v>
      </c>
      <c r="M192" s="1" t="s">
        <v>4642</v>
      </c>
      <c r="N192" s="1" t="s">
        <v>45</v>
      </c>
      <c r="O192" s="1" t="s">
        <v>1949</v>
      </c>
      <c r="P192" s="1" t="s">
        <v>47</v>
      </c>
      <c r="Q192" s="1" t="s">
        <v>48</v>
      </c>
      <c r="R192" s="1" t="s">
        <v>49</v>
      </c>
      <c r="S192" s="1" t="s">
        <v>50</v>
      </c>
      <c r="T192" s="1" t="s">
        <v>51</v>
      </c>
      <c r="U192" s="1" t="s">
        <v>4457</v>
      </c>
      <c r="V192" s="1" t="s">
        <v>4458</v>
      </c>
      <c r="W192" s="1" t="s">
        <v>52</v>
      </c>
      <c r="X192" s="1" t="s">
        <v>53</v>
      </c>
      <c r="Y192" s="1" t="s">
        <v>1950</v>
      </c>
      <c r="Z192" s="1" t="s">
        <v>55</v>
      </c>
      <c r="AA192" s="1" t="s">
        <v>44</v>
      </c>
      <c r="AB192" s="1" t="s">
        <v>44</v>
      </c>
      <c r="AC192" s="1" t="s">
        <v>1951</v>
      </c>
      <c r="AD192" s="1" t="s">
        <v>1951</v>
      </c>
      <c r="AE192" s="1" t="s">
        <v>1952</v>
      </c>
      <c r="AF192" s="1" t="s">
        <v>1953</v>
      </c>
      <c r="AG192" s="1" t="s">
        <v>1954</v>
      </c>
      <c r="AH192" s="1" t="s">
        <v>1947</v>
      </c>
      <c r="AI192" s="1" t="s">
        <v>148</v>
      </c>
      <c r="AJ192" s="1" t="s">
        <v>149</v>
      </c>
    </row>
    <row r="193" spans="1:36" x14ac:dyDescent="0.2">
      <c r="A193" s="1" t="s">
        <v>1955</v>
      </c>
      <c r="B193" s="1" t="s">
        <v>44</v>
      </c>
      <c r="C193" s="1" t="s">
        <v>44</v>
      </c>
      <c r="D193" s="1" t="s">
        <v>1956</v>
      </c>
      <c r="E193" s="1" t="s">
        <v>39</v>
      </c>
      <c r="F193" s="1" t="s">
        <v>40</v>
      </c>
      <c r="G193" s="1" t="s">
        <v>4455</v>
      </c>
      <c r="H193" s="1" t="s">
        <v>1955</v>
      </c>
      <c r="I193" s="1" t="s">
        <v>148</v>
      </c>
      <c r="J193" s="1" t="s">
        <v>159</v>
      </c>
      <c r="K193" s="1" t="s">
        <v>67</v>
      </c>
      <c r="L193" s="1" t="s">
        <v>44</v>
      </c>
      <c r="M193" s="1" t="s">
        <v>4643</v>
      </c>
      <c r="N193" s="1" t="s">
        <v>45</v>
      </c>
      <c r="O193" s="1" t="s">
        <v>1957</v>
      </c>
      <c r="P193" s="1" t="s">
        <v>47</v>
      </c>
      <c r="Q193" s="1" t="s">
        <v>48</v>
      </c>
      <c r="R193" s="1" t="s">
        <v>49</v>
      </c>
      <c r="S193" s="1" t="s">
        <v>50</v>
      </c>
      <c r="T193" s="1" t="s">
        <v>51</v>
      </c>
      <c r="U193" s="1" t="s">
        <v>4457</v>
      </c>
      <c r="V193" s="1" t="s">
        <v>4458</v>
      </c>
      <c r="W193" s="1" t="s">
        <v>52</v>
      </c>
      <c r="X193" s="1" t="s">
        <v>53</v>
      </c>
      <c r="Y193" s="1" t="s">
        <v>1958</v>
      </c>
      <c r="Z193" s="1" t="s">
        <v>55</v>
      </c>
      <c r="AA193" s="1" t="s">
        <v>44</v>
      </c>
      <c r="AB193" s="1" t="s">
        <v>44</v>
      </c>
      <c r="AC193" s="1" t="s">
        <v>1959</v>
      </c>
      <c r="AD193" s="1" t="s">
        <v>1959</v>
      </c>
      <c r="AE193" s="1" t="s">
        <v>1960</v>
      </c>
      <c r="AF193" s="1" t="s">
        <v>1961</v>
      </c>
      <c r="AG193" s="1" t="s">
        <v>1962</v>
      </c>
      <c r="AH193" s="1" t="s">
        <v>1955</v>
      </c>
      <c r="AI193" s="1" t="s">
        <v>148</v>
      </c>
      <c r="AJ193" s="1" t="s">
        <v>159</v>
      </c>
    </row>
    <row r="194" spans="1:36" x14ac:dyDescent="0.2">
      <c r="A194" s="1" t="s">
        <v>1963</v>
      </c>
      <c r="B194" s="1" t="s">
        <v>44</v>
      </c>
      <c r="C194" s="1" t="s">
        <v>44</v>
      </c>
      <c r="D194" s="1" t="s">
        <v>1964</v>
      </c>
      <c r="E194" s="1" t="s">
        <v>39</v>
      </c>
      <c r="F194" s="1" t="s">
        <v>40</v>
      </c>
      <c r="G194" s="1" t="s">
        <v>4455</v>
      </c>
      <c r="H194" s="1" t="s">
        <v>1963</v>
      </c>
      <c r="I194" s="1" t="s">
        <v>845</v>
      </c>
      <c r="J194" s="1" t="s">
        <v>1965</v>
      </c>
      <c r="K194" s="1" t="s">
        <v>43</v>
      </c>
      <c r="L194" s="1" t="s">
        <v>44</v>
      </c>
      <c r="M194" s="1" t="s">
        <v>4644</v>
      </c>
      <c r="N194" s="1" t="s">
        <v>45</v>
      </c>
      <c r="O194" s="1" t="s">
        <v>1966</v>
      </c>
      <c r="P194" s="1" t="s">
        <v>47</v>
      </c>
      <c r="Q194" s="1" t="s">
        <v>48</v>
      </c>
      <c r="R194" s="1" t="s">
        <v>49</v>
      </c>
      <c r="S194" s="1" t="s">
        <v>50</v>
      </c>
      <c r="T194" s="1" t="s">
        <v>51</v>
      </c>
      <c r="U194" s="1" t="s">
        <v>4457</v>
      </c>
      <c r="V194" s="1" t="s">
        <v>4458</v>
      </c>
      <c r="W194" s="1" t="s">
        <v>52</v>
      </c>
      <c r="X194" s="1" t="s">
        <v>53</v>
      </c>
      <c r="Y194" s="1" t="s">
        <v>1967</v>
      </c>
      <c r="Z194" s="1" t="s">
        <v>55</v>
      </c>
      <c r="AA194" s="1" t="s">
        <v>44</v>
      </c>
      <c r="AB194" s="1" t="s">
        <v>44</v>
      </c>
      <c r="AC194" s="1" t="s">
        <v>1968</v>
      </c>
      <c r="AD194" s="1" t="s">
        <v>1968</v>
      </c>
      <c r="AE194" s="1" t="s">
        <v>1969</v>
      </c>
      <c r="AF194" s="1" t="s">
        <v>1970</v>
      </c>
      <c r="AG194" s="1" t="s">
        <v>1971</v>
      </c>
      <c r="AH194" s="1" t="s">
        <v>1963</v>
      </c>
      <c r="AI194" s="1" t="s">
        <v>845</v>
      </c>
      <c r="AJ194" s="1" t="s">
        <v>1965</v>
      </c>
    </row>
    <row r="195" spans="1:36" x14ac:dyDescent="0.2">
      <c r="A195" s="1" t="s">
        <v>1972</v>
      </c>
      <c r="B195" s="1" t="s">
        <v>44</v>
      </c>
      <c r="C195" s="1" t="s">
        <v>44</v>
      </c>
      <c r="D195" s="1" t="s">
        <v>1973</v>
      </c>
      <c r="E195" s="1" t="s">
        <v>39</v>
      </c>
      <c r="F195" s="1" t="s">
        <v>40</v>
      </c>
      <c r="G195" s="1" t="s">
        <v>4455</v>
      </c>
      <c r="H195" s="1" t="s">
        <v>1972</v>
      </c>
      <c r="I195" s="1" t="s">
        <v>263</v>
      </c>
      <c r="J195" s="1" t="s">
        <v>1974</v>
      </c>
      <c r="K195" s="1" t="s">
        <v>93</v>
      </c>
      <c r="L195" s="1" t="s">
        <v>44</v>
      </c>
      <c r="M195" s="1" t="s">
        <v>4645</v>
      </c>
      <c r="N195" s="1" t="s">
        <v>45</v>
      </c>
      <c r="O195" s="1" t="s">
        <v>1975</v>
      </c>
      <c r="P195" s="1" t="s">
        <v>47</v>
      </c>
      <c r="Q195" s="1" t="s">
        <v>48</v>
      </c>
      <c r="R195" s="1" t="s">
        <v>49</v>
      </c>
      <c r="S195" s="1" t="s">
        <v>50</v>
      </c>
      <c r="T195" s="1" t="s">
        <v>51</v>
      </c>
      <c r="U195" s="1" t="s">
        <v>4457</v>
      </c>
      <c r="V195" s="1" t="s">
        <v>4458</v>
      </c>
      <c r="W195" s="1" t="s">
        <v>52</v>
      </c>
      <c r="X195" s="1" t="s">
        <v>53</v>
      </c>
      <c r="Y195" s="1" t="s">
        <v>1976</v>
      </c>
      <c r="Z195" s="1" t="s">
        <v>55</v>
      </c>
      <c r="AA195" s="1" t="s">
        <v>44</v>
      </c>
      <c r="AB195" s="1" t="s">
        <v>44</v>
      </c>
      <c r="AC195" s="1" t="s">
        <v>1977</v>
      </c>
      <c r="AD195" s="1" t="s">
        <v>1977</v>
      </c>
      <c r="AE195" s="1" t="s">
        <v>1978</v>
      </c>
      <c r="AF195" s="1" t="s">
        <v>1979</v>
      </c>
      <c r="AG195" s="1" t="s">
        <v>1980</v>
      </c>
      <c r="AH195" s="1" t="s">
        <v>1972</v>
      </c>
      <c r="AI195" s="1" t="s">
        <v>263</v>
      </c>
      <c r="AJ195" s="1" t="s">
        <v>1974</v>
      </c>
    </row>
    <row r="196" spans="1:36" x14ac:dyDescent="0.2">
      <c r="A196" s="1" t="s">
        <v>1981</v>
      </c>
      <c r="B196" s="1" t="s">
        <v>1982</v>
      </c>
      <c r="C196" s="1" t="s">
        <v>1983</v>
      </c>
      <c r="D196" s="1" t="s">
        <v>1984</v>
      </c>
      <c r="E196" s="1" t="s">
        <v>39</v>
      </c>
      <c r="F196" s="1" t="s">
        <v>40</v>
      </c>
      <c r="G196" s="1" t="s">
        <v>4455</v>
      </c>
      <c r="H196" s="1" t="s">
        <v>1981</v>
      </c>
      <c r="I196" s="1" t="s">
        <v>170</v>
      </c>
      <c r="J196" s="1" t="s">
        <v>171</v>
      </c>
      <c r="K196" s="1" t="s">
        <v>67</v>
      </c>
      <c r="L196" s="1" t="s">
        <v>44</v>
      </c>
      <c r="M196" s="1" t="s">
        <v>4646</v>
      </c>
      <c r="N196" s="1" t="s">
        <v>45</v>
      </c>
      <c r="O196" s="1" t="s">
        <v>1985</v>
      </c>
      <c r="P196" s="1" t="s">
        <v>47</v>
      </c>
      <c r="Q196" s="1" t="s">
        <v>48</v>
      </c>
      <c r="R196" s="1" t="s">
        <v>49</v>
      </c>
      <c r="S196" s="1" t="s">
        <v>50</v>
      </c>
      <c r="T196" s="1" t="s">
        <v>51</v>
      </c>
      <c r="U196" s="1" t="s">
        <v>4457</v>
      </c>
      <c r="V196" s="1" t="s">
        <v>4458</v>
      </c>
      <c r="W196" s="1" t="s">
        <v>52</v>
      </c>
      <c r="X196" s="1" t="s">
        <v>53</v>
      </c>
      <c r="Y196" s="1" t="s">
        <v>1986</v>
      </c>
      <c r="Z196" s="1" t="s">
        <v>55</v>
      </c>
      <c r="AA196" s="1" t="s">
        <v>1986</v>
      </c>
      <c r="AB196" s="1" t="s">
        <v>1987</v>
      </c>
      <c r="AC196" s="1" t="s">
        <v>1988</v>
      </c>
      <c r="AD196" s="1" t="s">
        <v>1988</v>
      </c>
      <c r="AE196" s="1" t="s">
        <v>1989</v>
      </c>
      <c r="AF196" s="1" t="s">
        <v>1990</v>
      </c>
      <c r="AG196" s="1" t="s">
        <v>1991</v>
      </c>
      <c r="AH196" s="1" t="s">
        <v>1981</v>
      </c>
      <c r="AI196" s="1" t="s">
        <v>170</v>
      </c>
      <c r="AJ196" s="1" t="s">
        <v>171</v>
      </c>
    </row>
    <row r="197" spans="1:36" x14ac:dyDescent="0.2">
      <c r="A197" s="1" t="s">
        <v>1992</v>
      </c>
      <c r="B197" s="1" t="s">
        <v>44</v>
      </c>
      <c r="C197" s="1" t="s">
        <v>44</v>
      </c>
      <c r="D197" s="1" t="s">
        <v>1993</v>
      </c>
      <c r="E197" s="1" t="s">
        <v>39</v>
      </c>
      <c r="F197" s="1" t="s">
        <v>40</v>
      </c>
      <c r="G197" s="1" t="s">
        <v>4455</v>
      </c>
      <c r="H197" s="1" t="s">
        <v>1992</v>
      </c>
      <c r="I197" s="1" t="s">
        <v>148</v>
      </c>
      <c r="J197" s="1" t="s">
        <v>445</v>
      </c>
      <c r="K197" s="1" t="s">
        <v>43</v>
      </c>
      <c r="L197" s="1" t="s">
        <v>44</v>
      </c>
      <c r="M197" s="1" t="s">
        <v>4647</v>
      </c>
      <c r="N197" s="1" t="s">
        <v>45</v>
      </c>
      <c r="O197" s="1" t="s">
        <v>1994</v>
      </c>
      <c r="P197" s="1" t="s">
        <v>47</v>
      </c>
      <c r="Q197" s="1" t="s">
        <v>48</v>
      </c>
      <c r="R197" s="1" t="s">
        <v>49</v>
      </c>
      <c r="S197" s="1" t="s">
        <v>50</v>
      </c>
      <c r="T197" s="1" t="s">
        <v>51</v>
      </c>
      <c r="U197" s="1" t="s">
        <v>4457</v>
      </c>
      <c r="V197" s="1" t="s">
        <v>4458</v>
      </c>
      <c r="W197" s="1" t="s">
        <v>52</v>
      </c>
      <c r="X197" s="1" t="s">
        <v>53</v>
      </c>
      <c r="Y197" s="1" t="s">
        <v>1995</v>
      </c>
      <c r="Z197" s="1" t="s">
        <v>55</v>
      </c>
      <c r="AA197" s="1" t="s">
        <v>44</v>
      </c>
      <c r="AB197" s="1" t="s">
        <v>44</v>
      </c>
      <c r="AC197" s="1" t="s">
        <v>1996</v>
      </c>
      <c r="AD197" s="1" t="s">
        <v>1996</v>
      </c>
      <c r="AE197" s="1" t="s">
        <v>1997</v>
      </c>
      <c r="AF197" s="1" t="s">
        <v>1998</v>
      </c>
      <c r="AG197" s="1" t="s">
        <v>1999</v>
      </c>
      <c r="AH197" s="1" t="s">
        <v>1992</v>
      </c>
      <c r="AI197" s="1" t="s">
        <v>148</v>
      </c>
      <c r="AJ197" s="1" t="s">
        <v>445</v>
      </c>
    </row>
    <row r="198" spans="1:36" x14ac:dyDescent="0.2">
      <c r="A198" s="1" t="s">
        <v>2000</v>
      </c>
      <c r="B198" s="1" t="s">
        <v>44</v>
      </c>
      <c r="C198" s="1" t="s">
        <v>44</v>
      </c>
      <c r="D198" s="1" t="s">
        <v>2001</v>
      </c>
      <c r="E198" s="1" t="s">
        <v>39</v>
      </c>
      <c r="F198" s="1" t="s">
        <v>40</v>
      </c>
      <c r="G198" s="1" t="s">
        <v>4455</v>
      </c>
      <c r="H198" s="1" t="s">
        <v>2000</v>
      </c>
      <c r="I198" s="1" t="s">
        <v>65</v>
      </c>
      <c r="J198" s="1" t="s">
        <v>2002</v>
      </c>
      <c r="K198" s="1" t="s">
        <v>93</v>
      </c>
      <c r="L198" s="1" t="s">
        <v>44</v>
      </c>
      <c r="M198" s="1" t="s">
        <v>4648</v>
      </c>
      <c r="N198" s="1" t="s">
        <v>45</v>
      </c>
      <c r="O198" s="1" t="s">
        <v>2003</v>
      </c>
      <c r="P198" s="1" t="s">
        <v>47</v>
      </c>
      <c r="Q198" s="1" t="s">
        <v>48</v>
      </c>
      <c r="R198" s="1" t="s">
        <v>49</v>
      </c>
      <c r="S198" s="1" t="s">
        <v>50</v>
      </c>
      <c r="T198" s="1" t="s">
        <v>51</v>
      </c>
      <c r="U198" s="1" t="s">
        <v>4457</v>
      </c>
      <c r="V198" s="1" t="s">
        <v>4458</v>
      </c>
      <c r="W198" s="1" t="s">
        <v>52</v>
      </c>
      <c r="X198" s="1" t="s">
        <v>53</v>
      </c>
      <c r="Y198" s="1" t="s">
        <v>2004</v>
      </c>
      <c r="Z198" s="1" t="s">
        <v>55</v>
      </c>
      <c r="AA198" s="1" t="s">
        <v>44</v>
      </c>
      <c r="AB198" s="1" t="s">
        <v>44</v>
      </c>
      <c r="AC198" s="1" t="s">
        <v>2005</v>
      </c>
      <c r="AD198" s="1" t="s">
        <v>2005</v>
      </c>
      <c r="AE198" s="1" t="s">
        <v>2006</v>
      </c>
      <c r="AF198" s="1" t="s">
        <v>2007</v>
      </c>
      <c r="AG198" s="1" t="s">
        <v>2008</v>
      </c>
      <c r="AH198" s="1" t="s">
        <v>2000</v>
      </c>
      <c r="AI198" s="1" t="s">
        <v>65</v>
      </c>
      <c r="AJ198" s="1" t="s">
        <v>2002</v>
      </c>
    </row>
    <row r="199" spans="1:36" x14ac:dyDescent="0.2">
      <c r="A199" s="1" t="s">
        <v>2009</v>
      </c>
      <c r="B199" s="1" t="s">
        <v>44</v>
      </c>
      <c r="C199" s="1" t="s">
        <v>44</v>
      </c>
      <c r="D199" s="1" t="s">
        <v>2010</v>
      </c>
      <c r="E199" s="1" t="s">
        <v>39</v>
      </c>
      <c r="F199" s="1" t="s">
        <v>40</v>
      </c>
      <c r="G199" s="1" t="s">
        <v>4455</v>
      </c>
      <c r="H199" s="1" t="s">
        <v>2009</v>
      </c>
      <c r="I199" s="1" t="s">
        <v>263</v>
      </c>
      <c r="J199" s="1" t="s">
        <v>2011</v>
      </c>
      <c r="K199" s="1" t="s">
        <v>93</v>
      </c>
      <c r="L199" s="1" t="s">
        <v>44</v>
      </c>
      <c r="M199" s="1" t="s">
        <v>4649</v>
      </c>
      <c r="N199" s="1" t="s">
        <v>45</v>
      </c>
      <c r="O199" s="1" t="s">
        <v>2012</v>
      </c>
      <c r="P199" s="1" t="s">
        <v>47</v>
      </c>
      <c r="Q199" s="1" t="s">
        <v>48</v>
      </c>
      <c r="R199" s="1" t="s">
        <v>49</v>
      </c>
      <c r="S199" s="1" t="s">
        <v>50</v>
      </c>
      <c r="T199" s="1" t="s">
        <v>51</v>
      </c>
      <c r="U199" s="1" t="s">
        <v>4457</v>
      </c>
      <c r="V199" s="1" t="s">
        <v>4458</v>
      </c>
      <c r="W199" s="1" t="s">
        <v>52</v>
      </c>
      <c r="X199" s="1" t="s">
        <v>53</v>
      </c>
      <c r="Y199" s="1" t="s">
        <v>2013</v>
      </c>
      <c r="Z199" s="1" t="s">
        <v>55</v>
      </c>
      <c r="AA199" s="1" t="s">
        <v>44</v>
      </c>
      <c r="AB199" s="1" t="s">
        <v>44</v>
      </c>
      <c r="AC199" s="1" t="s">
        <v>2014</v>
      </c>
      <c r="AD199" s="1" t="s">
        <v>2014</v>
      </c>
      <c r="AE199" s="1" t="s">
        <v>2015</v>
      </c>
      <c r="AF199" s="1" t="s">
        <v>2016</v>
      </c>
      <c r="AG199" s="1" t="s">
        <v>2017</v>
      </c>
      <c r="AH199" s="1" t="s">
        <v>2009</v>
      </c>
      <c r="AI199" s="1" t="s">
        <v>263</v>
      </c>
      <c r="AJ199" s="1" t="s">
        <v>2011</v>
      </c>
    </row>
    <row r="200" spans="1:36" x14ac:dyDescent="0.2">
      <c r="A200" s="1" t="s">
        <v>2018</v>
      </c>
      <c r="B200" s="1" t="s">
        <v>44</v>
      </c>
      <c r="C200" s="1" t="s">
        <v>44</v>
      </c>
      <c r="D200" s="1" t="s">
        <v>2019</v>
      </c>
      <c r="E200" s="1" t="s">
        <v>39</v>
      </c>
      <c r="F200" s="1" t="s">
        <v>40</v>
      </c>
      <c r="G200" s="1" t="s">
        <v>4455</v>
      </c>
      <c r="H200" s="1" t="s">
        <v>2018</v>
      </c>
      <c r="I200" s="1" t="s">
        <v>148</v>
      </c>
      <c r="J200" s="1" t="s">
        <v>445</v>
      </c>
      <c r="K200" s="1" t="s">
        <v>93</v>
      </c>
      <c r="L200" s="1" t="s">
        <v>44</v>
      </c>
      <c r="M200" s="1" t="s">
        <v>4650</v>
      </c>
      <c r="N200" s="1" t="s">
        <v>45</v>
      </c>
      <c r="O200" s="1" t="s">
        <v>2020</v>
      </c>
      <c r="P200" s="1" t="s">
        <v>47</v>
      </c>
      <c r="Q200" s="1" t="s">
        <v>48</v>
      </c>
      <c r="R200" s="1" t="s">
        <v>49</v>
      </c>
      <c r="S200" s="1" t="s">
        <v>50</v>
      </c>
      <c r="T200" s="1" t="s">
        <v>51</v>
      </c>
      <c r="U200" s="1" t="s">
        <v>4457</v>
      </c>
      <c r="V200" s="1" t="s">
        <v>4458</v>
      </c>
      <c r="W200" s="1" t="s">
        <v>52</v>
      </c>
      <c r="X200" s="1" t="s">
        <v>53</v>
      </c>
      <c r="Y200" s="1" t="s">
        <v>2021</v>
      </c>
      <c r="Z200" s="1" t="s">
        <v>55</v>
      </c>
      <c r="AA200" s="1" t="s">
        <v>44</v>
      </c>
      <c r="AB200" s="1" t="s">
        <v>44</v>
      </c>
      <c r="AC200" s="1" t="s">
        <v>2022</v>
      </c>
      <c r="AD200" s="1" t="s">
        <v>2022</v>
      </c>
      <c r="AE200" s="1" t="s">
        <v>2023</v>
      </c>
      <c r="AF200" s="1" t="s">
        <v>2024</v>
      </c>
      <c r="AG200" s="1" t="s">
        <v>2025</v>
      </c>
      <c r="AH200" s="1" t="s">
        <v>2018</v>
      </c>
      <c r="AI200" s="1" t="s">
        <v>148</v>
      </c>
      <c r="AJ200" s="1" t="s">
        <v>445</v>
      </c>
    </row>
    <row r="201" spans="1:36" x14ac:dyDescent="0.2">
      <c r="A201" s="1" t="s">
        <v>2026</v>
      </c>
      <c r="B201" s="1" t="s">
        <v>44</v>
      </c>
      <c r="C201" s="1" t="s">
        <v>44</v>
      </c>
      <c r="D201" s="1" t="s">
        <v>2027</v>
      </c>
      <c r="E201" s="1" t="s">
        <v>39</v>
      </c>
      <c r="F201" s="1" t="s">
        <v>40</v>
      </c>
      <c r="G201" s="1" t="s">
        <v>4455</v>
      </c>
      <c r="H201" s="1" t="s">
        <v>2026</v>
      </c>
      <c r="I201" s="1" t="s">
        <v>206</v>
      </c>
      <c r="J201" s="1" t="s">
        <v>207</v>
      </c>
      <c r="K201" s="1" t="s">
        <v>93</v>
      </c>
      <c r="L201" s="1" t="s">
        <v>44</v>
      </c>
      <c r="M201" s="1" t="s">
        <v>4651</v>
      </c>
      <c r="N201" s="1" t="s">
        <v>45</v>
      </c>
      <c r="O201" s="1" t="s">
        <v>2028</v>
      </c>
      <c r="P201" s="1" t="s">
        <v>47</v>
      </c>
      <c r="Q201" s="1" t="s">
        <v>48</v>
      </c>
      <c r="R201" s="1" t="s">
        <v>49</v>
      </c>
      <c r="S201" s="1" t="s">
        <v>50</v>
      </c>
      <c r="T201" s="1" t="s">
        <v>51</v>
      </c>
      <c r="U201" s="1" t="s">
        <v>4457</v>
      </c>
      <c r="V201" s="1" t="s">
        <v>4458</v>
      </c>
      <c r="W201" s="1" t="s">
        <v>52</v>
      </c>
      <c r="X201" s="1" t="s">
        <v>53</v>
      </c>
      <c r="Y201" s="1" t="s">
        <v>2029</v>
      </c>
      <c r="Z201" s="1" t="s">
        <v>55</v>
      </c>
      <c r="AA201" s="1" t="s">
        <v>44</v>
      </c>
      <c r="AB201" s="1" t="s">
        <v>44</v>
      </c>
      <c r="AC201" s="1" t="s">
        <v>2030</v>
      </c>
      <c r="AD201" s="1" t="s">
        <v>2030</v>
      </c>
      <c r="AE201" s="1" t="s">
        <v>2031</v>
      </c>
      <c r="AF201" s="1" t="s">
        <v>2032</v>
      </c>
      <c r="AG201" s="1" t="s">
        <v>2033</v>
      </c>
      <c r="AH201" s="1" t="s">
        <v>2026</v>
      </c>
      <c r="AI201" s="1" t="s">
        <v>206</v>
      </c>
      <c r="AJ201" s="1" t="s">
        <v>207</v>
      </c>
    </row>
    <row r="202" spans="1:36" x14ac:dyDescent="0.2">
      <c r="A202" s="1" t="s">
        <v>2034</v>
      </c>
      <c r="B202" s="1" t="s">
        <v>44</v>
      </c>
      <c r="C202" s="1" t="s">
        <v>44</v>
      </c>
      <c r="D202" s="1" t="s">
        <v>2035</v>
      </c>
      <c r="E202" s="1" t="s">
        <v>39</v>
      </c>
      <c r="F202" s="1" t="s">
        <v>40</v>
      </c>
      <c r="G202" s="1" t="s">
        <v>4455</v>
      </c>
      <c r="H202" s="1" t="s">
        <v>2034</v>
      </c>
      <c r="I202" s="1" t="s">
        <v>206</v>
      </c>
      <c r="J202" s="1" t="s">
        <v>207</v>
      </c>
      <c r="K202" s="1" t="s">
        <v>93</v>
      </c>
      <c r="L202" s="1" t="s">
        <v>44</v>
      </c>
      <c r="M202" s="1" t="s">
        <v>4652</v>
      </c>
      <c r="N202" s="1" t="s">
        <v>45</v>
      </c>
      <c r="O202" s="1" t="s">
        <v>2036</v>
      </c>
      <c r="P202" s="1" t="s">
        <v>47</v>
      </c>
      <c r="Q202" s="1" t="s">
        <v>48</v>
      </c>
      <c r="R202" s="1" t="s">
        <v>49</v>
      </c>
      <c r="S202" s="1" t="s">
        <v>50</v>
      </c>
      <c r="T202" s="1" t="s">
        <v>51</v>
      </c>
      <c r="U202" s="1" t="s">
        <v>4457</v>
      </c>
      <c r="V202" s="1" t="s">
        <v>4458</v>
      </c>
      <c r="W202" s="1" t="s">
        <v>52</v>
      </c>
      <c r="X202" s="1" t="s">
        <v>53</v>
      </c>
      <c r="Y202" s="1" t="s">
        <v>2037</v>
      </c>
      <c r="Z202" s="1" t="s">
        <v>55</v>
      </c>
      <c r="AA202" s="1" t="s">
        <v>44</v>
      </c>
      <c r="AB202" s="1" t="s">
        <v>44</v>
      </c>
      <c r="AC202" s="1" t="s">
        <v>2038</v>
      </c>
      <c r="AD202" s="1" t="s">
        <v>2038</v>
      </c>
      <c r="AE202" s="1" t="s">
        <v>2039</v>
      </c>
      <c r="AF202" s="1" t="s">
        <v>2040</v>
      </c>
      <c r="AG202" s="1" t="s">
        <v>2041</v>
      </c>
      <c r="AH202" s="1" t="s">
        <v>2034</v>
      </c>
      <c r="AI202" s="1" t="s">
        <v>206</v>
      </c>
      <c r="AJ202" s="1" t="s">
        <v>207</v>
      </c>
    </row>
    <row r="203" spans="1:36" x14ac:dyDescent="0.2">
      <c r="A203" s="1" t="s">
        <v>2042</v>
      </c>
      <c r="B203" s="1" t="s">
        <v>44</v>
      </c>
      <c r="C203" s="1" t="s">
        <v>44</v>
      </c>
      <c r="D203" s="1" t="s">
        <v>2043</v>
      </c>
      <c r="E203" s="1" t="s">
        <v>39</v>
      </c>
      <c r="F203" s="1" t="s">
        <v>40</v>
      </c>
      <c r="G203" s="1" t="s">
        <v>4455</v>
      </c>
      <c r="H203" s="1" t="s">
        <v>2042</v>
      </c>
      <c r="I203" s="1" t="s">
        <v>2044</v>
      </c>
      <c r="J203" s="1" t="s">
        <v>2045</v>
      </c>
      <c r="K203" s="1" t="s">
        <v>93</v>
      </c>
      <c r="L203" s="1" t="s">
        <v>44</v>
      </c>
      <c r="M203" s="1" t="s">
        <v>4653</v>
      </c>
      <c r="N203" s="1" t="s">
        <v>45</v>
      </c>
      <c r="O203" s="1" t="s">
        <v>2046</v>
      </c>
      <c r="P203" s="1" t="s">
        <v>47</v>
      </c>
      <c r="Q203" s="1" t="s">
        <v>48</v>
      </c>
      <c r="R203" s="1" t="s">
        <v>49</v>
      </c>
      <c r="S203" s="1" t="s">
        <v>50</v>
      </c>
      <c r="T203" s="1" t="s">
        <v>51</v>
      </c>
      <c r="U203" s="1" t="s">
        <v>4457</v>
      </c>
      <c r="V203" s="1" t="s">
        <v>4458</v>
      </c>
      <c r="W203" s="1" t="s">
        <v>52</v>
      </c>
      <c r="X203" s="1" t="s">
        <v>53</v>
      </c>
      <c r="Y203" s="1" t="s">
        <v>2047</v>
      </c>
      <c r="Z203" s="1" t="s">
        <v>55</v>
      </c>
      <c r="AA203" s="1" t="s">
        <v>44</v>
      </c>
      <c r="AB203" s="1" t="s">
        <v>44</v>
      </c>
      <c r="AC203" s="1" t="s">
        <v>2048</v>
      </c>
      <c r="AD203" s="1" t="s">
        <v>2048</v>
      </c>
      <c r="AE203" s="1" t="s">
        <v>2049</v>
      </c>
      <c r="AF203" s="1" t="s">
        <v>2050</v>
      </c>
      <c r="AG203" s="1" t="s">
        <v>2051</v>
      </c>
      <c r="AH203" s="1" t="s">
        <v>2042</v>
      </c>
      <c r="AI203" s="1" t="s">
        <v>2044</v>
      </c>
      <c r="AJ203" s="1" t="s">
        <v>2045</v>
      </c>
    </row>
    <row r="204" spans="1:36" x14ac:dyDescent="0.2">
      <c r="A204" s="1" t="s">
        <v>2052</v>
      </c>
      <c r="B204" s="1" t="s">
        <v>44</v>
      </c>
      <c r="C204" s="1" t="s">
        <v>44</v>
      </c>
      <c r="D204" s="1" t="s">
        <v>2053</v>
      </c>
      <c r="E204" s="1" t="s">
        <v>39</v>
      </c>
      <c r="F204" s="1" t="s">
        <v>40</v>
      </c>
      <c r="G204" s="1" t="s">
        <v>4455</v>
      </c>
      <c r="H204" s="1" t="s">
        <v>2052</v>
      </c>
      <c r="I204" s="1" t="s">
        <v>263</v>
      </c>
      <c r="J204" s="1" t="s">
        <v>136</v>
      </c>
      <c r="K204" s="1" t="s">
        <v>67</v>
      </c>
      <c r="L204" s="1" t="s">
        <v>44</v>
      </c>
      <c r="M204" s="1" t="s">
        <v>4654</v>
      </c>
      <c r="N204" s="1" t="s">
        <v>45</v>
      </c>
      <c r="O204" s="1" t="s">
        <v>2054</v>
      </c>
      <c r="P204" s="1" t="s">
        <v>47</v>
      </c>
      <c r="Q204" s="1" t="s">
        <v>48</v>
      </c>
      <c r="R204" s="1" t="s">
        <v>49</v>
      </c>
      <c r="S204" s="1" t="s">
        <v>50</v>
      </c>
      <c r="T204" s="1" t="s">
        <v>51</v>
      </c>
      <c r="U204" s="1" t="s">
        <v>4457</v>
      </c>
      <c r="V204" s="1" t="s">
        <v>4458</v>
      </c>
      <c r="W204" s="1" t="s">
        <v>52</v>
      </c>
      <c r="X204" s="1" t="s">
        <v>53</v>
      </c>
      <c r="Y204" s="1" t="s">
        <v>2055</v>
      </c>
      <c r="Z204" s="1" t="s">
        <v>55</v>
      </c>
      <c r="AA204" s="1" t="s">
        <v>44</v>
      </c>
      <c r="AB204" s="1" t="s">
        <v>44</v>
      </c>
      <c r="AC204" s="1" t="s">
        <v>2056</v>
      </c>
      <c r="AD204" s="1" t="s">
        <v>2056</v>
      </c>
      <c r="AE204" s="1" t="s">
        <v>2057</v>
      </c>
      <c r="AF204" s="1" t="s">
        <v>2058</v>
      </c>
      <c r="AG204" s="1" t="s">
        <v>2059</v>
      </c>
      <c r="AH204" s="1" t="s">
        <v>2052</v>
      </c>
      <c r="AI204" s="1" t="s">
        <v>263</v>
      </c>
      <c r="AJ204" s="1" t="s">
        <v>136</v>
      </c>
    </row>
    <row r="205" spans="1:36" x14ac:dyDescent="0.2">
      <c r="A205" s="1" t="s">
        <v>2060</v>
      </c>
      <c r="B205" s="1" t="s">
        <v>2061</v>
      </c>
      <c r="C205" s="1" t="s">
        <v>2062</v>
      </c>
      <c r="D205" s="1" t="s">
        <v>2063</v>
      </c>
      <c r="E205" s="1" t="s">
        <v>39</v>
      </c>
      <c r="F205" s="1" t="s">
        <v>40</v>
      </c>
      <c r="G205" s="1" t="s">
        <v>4455</v>
      </c>
      <c r="H205" s="1" t="s">
        <v>2060</v>
      </c>
      <c r="I205" s="1" t="s">
        <v>41</v>
      </c>
      <c r="J205" s="1" t="s">
        <v>42</v>
      </c>
      <c r="K205" s="1" t="s">
        <v>67</v>
      </c>
      <c r="L205" s="1" t="s">
        <v>44</v>
      </c>
      <c r="M205" s="1" t="s">
        <v>67</v>
      </c>
      <c r="N205" s="1" t="s">
        <v>45</v>
      </c>
      <c r="O205" s="1" t="s">
        <v>2064</v>
      </c>
      <c r="P205" s="1" t="s">
        <v>47</v>
      </c>
      <c r="Q205" s="1" t="s">
        <v>48</v>
      </c>
      <c r="R205" s="1" t="s">
        <v>49</v>
      </c>
      <c r="S205" s="1" t="s">
        <v>50</v>
      </c>
      <c r="T205" s="1" t="s">
        <v>51</v>
      </c>
      <c r="U205" s="1" t="s">
        <v>4457</v>
      </c>
      <c r="V205" s="1" t="s">
        <v>4458</v>
      </c>
      <c r="W205" s="1" t="s">
        <v>52</v>
      </c>
      <c r="X205" s="1" t="s">
        <v>53</v>
      </c>
      <c r="Y205" s="1" t="s">
        <v>2065</v>
      </c>
      <c r="Z205" s="1" t="s">
        <v>55</v>
      </c>
      <c r="AA205" s="1" t="s">
        <v>2065</v>
      </c>
      <c r="AB205" s="1" t="s">
        <v>2066</v>
      </c>
      <c r="AC205" s="1" t="s">
        <v>2067</v>
      </c>
      <c r="AD205" s="1" t="s">
        <v>2067</v>
      </c>
      <c r="AE205" s="1" t="s">
        <v>2068</v>
      </c>
      <c r="AF205" s="1" t="s">
        <v>2069</v>
      </c>
      <c r="AG205" s="1" t="s">
        <v>2070</v>
      </c>
      <c r="AH205" s="1" t="s">
        <v>2060</v>
      </c>
      <c r="AI205" s="1" t="s">
        <v>41</v>
      </c>
      <c r="AJ205" s="1" t="s">
        <v>42</v>
      </c>
    </row>
    <row r="206" spans="1:36" x14ac:dyDescent="0.2">
      <c r="A206" s="1" t="s">
        <v>2071</v>
      </c>
      <c r="B206" s="1" t="s">
        <v>2072</v>
      </c>
      <c r="C206" s="1" t="s">
        <v>2073</v>
      </c>
      <c r="D206" s="1" t="s">
        <v>2074</v>
      </c>
      <c r="E206" s="1" t="s">
        <v>39</v>
      </c>
      <c r="F206" s="1" t="s">
        <v>40</v>
      </c>
      <c r="G206" s="1" t="s">
        <v>4455</v>
      </c>
      <c r="H206" s="1" t="s">
        <v>2071</v>
      </c>
      <c r="I206" s="1" t="s">
        <v>148</v>
      </c>
      <c r="J206" s="1" t="s">
        <v>318</v>
      </c>
      <c r="K206" s="1" t="s">
        <v>93</v>
      </c>
      <c r="L206" s="1" t="s">
        <v>44</v>
      </c>
      <c r="M206" s="1" t="s">
        <v>4655</v>
      </c>
      <c r="N206" s="1" t="s">
        <v>45</v>
      </c>
      <c r="O206" s="1" t="s">
        <v>2075</v>
      </c>
      <c r="P206" s="1" t="s">
        <v>47</v>
      </c>
      <c r="Q206" s="1" t="s">
        <v>48</v>
      </c>
      <c r="R206" s="1" t="s">
        <v>49</v>
      </c>
      <c r="S206" s="1" t="s">
        <v>50</v>
      </c>
      <c r="T206" s="1" t="s">
        <v>51</v>
      </c>
      <c r="U206" s="1" t="s">
        <v>4457</v>
      </c>
      <c r="V206" s="1" t="s">
        <v>4458</v>
      </c>
      <c r="W206" s="1" t="s">
        <v>52</v>
      </c>
      <c r="X206" s="1" t="s">
        <v>53</v>
      </c>
      <c r="Y206" s="1" t="s">
        <v>2076</v>
      </c>
      <c r="Z206" s="1" t="s">
        <v>55</v>
      </c>
      <c r="AA206" s="1" t="s">
        <v>2076</v>
      </c>
      <c r="AB206" s="1" t="s">
        <v>2077</v>
      </c>
      <c r="AC206" s="1" t="s">
        <v>2078</v>
      </c>
      <c r="AD206" s="1" t="s">
        <v>2078</v>
      </c>
      <c r="AE206" s="1" t="s">
        <v>2079</v>
      </c>
      <c r="AF206" s="1" t="s">
        <v>2080</v>
      </c>
      <c r="AG206" s="1" t="s">
        <v>2081</v>
      </c>
      <c r="AH206" s="1" t="s">
        <v>2071</v>
      </c>
      <c r="AI206" s="1" t="s">
        <v>148</v>
      </c>
      <c r="AJ206" s="1" t="s">
        <v>318</v>
      </c>
    </row>
    <row r="207" spans="1:36" x14ac:dyDescent="0.2">
      <c r="A207" s="1" t="s">
        <v>2082</v>
      </c>
      <c r="B207" s="1" t="s">
        <v>44</v>
      </c>
      <c r="C207" s="1" t="s">
        <v>44</v>
      </c>
      <c r="D207" s="1" t="s">
        <v>2083</v>
      </c>
      <c r="E207" s="1" t="s">
        <v>39</v>
      </c>
      <c r="F207" s="1" t="s">
        <v>40</v>
      </c>
      <c r="G207" s="1" t="s">
        <v>4455</v>
      </c>
      <c r="H207" s="1" t="s">
        <v>2082</v>
      </c>
      <c r="I207" s="1" t="s">
        <v>148</v>
      </c>
      <c r="J207" s="1" t="s">
        <v>445</v>
      </c>
      <c r="K207" s="1" t="s">
        <v>93</v>
      </c>
      <c r="L207" s="1" t="s">
        <v>44</v>
      </c>
      <c r="M207" s="1" t="s">
        <v>4656</v>
      </c>
      <c r="N207" s="1" t="s">
        <v>45</v>
      </c>
      <c r="O207" s="1" t="s">
        <v>2084</v>
      </c>
      <c r="P207" s="1" t="s">
        <v>47</v>
      </c>
      <c r="Q207" s="1" t="s">
        <v>48</v>
      </c>
      <c r="R207" s="1" t="s">
        <v>49</v>
      </c>
      <c r="S207" s="1" t="s">
        <v>50</v>
      </c>
      <c r="T207" s="1" t="s">
        <v>51</v>
      </c>
      <c r="U207" s="1" t="s">
        <v>4457</v>
      </c>
      <c r="V207" s="1" t="s">
        <v>4458</v>
      </c>
      <c r="W207" s="1" t="s">
        <v>52</v>
      </c>
      <c r="X207" s="1" t="s">
        <v>53</v>
      </c>
      <c r="Y207" s="1" t="s">
        <v>2085</v>
      </c>
      <c r="Z207" s="1" t="s">
        <v>55</v>
      </c>
      <c r="AA207" s="1" t="s">
        <v>44</v>
      </c>
      <c r="AB207" s="1" t="s">
        <v>44</v>
      </c>
      <c r="AC207" s="1" t="s">
        <v>2086</v>
      </c>
      <c r="AD207" s="1" t="s">
        <v>2086</v>
      </c>
      <c r="AE207" s="1" t="s">
        <v>2087</v>
      </c>
      <c r="AF207" s="1" t="s">
        <v>2088</v>
      </c>
      <c r="AG207" s="1" t="s">
        <v>2089</v>
      </c>
      <c r="AH207" s="1" t="s">
        <v>2082</v>
      </c>
      <c r="AI207" s="1" t="s">
        <v>148</v>
      </c>
      <c r="AJ207" s="1" t="s">
        <v>445</v>
      </c>
    </row>
    <row r="208" spans="1:36" x14ac:dyDescent="0.2">
      <c r="A208" s="1" t="s">
        <v>2090</v>
      </c>
      <c r="B208" s="1" t="s">
        <v>44</v>
      </c>
      <c r="C208" s="1" t="s">
        <v>44</v>
      </c>
      <c r="D208" s="1" t="s">
        <v>2091</v>
      </c>
      <c r="E208" s="1" t="s">
        <v>39</v>
      </c>
      <c r="F208" s="1" t="s">
        <v>40</v>
      </c>
      <c r="G208" s="1" t="s">
        <v>4455</v>
      </c>
      <c r="H208" s="1" t="s">
        <v>2090</v>
      </c>
      <c r="I208" s="1" t="s">
        <v>1021</v>
      </c>
      <c r="J208" s="1" t="s">
        <v>2092</v>
      </c>
      <c r="K208" s="1" t="s">
        <v>93</v>
      </c>
      <c r="L208" s="1" t="s">
        <v>2093</v>
      </c>
      <c r="M208" s="1" t="s">
        <v>4657</v>
      </c>
      <c r="N208" s="1" t="s">
        <v>45</v>
      </c>
      <c r="O208" s="1" t="s">
        <v>2094</v>
      </c>
      <c r="P208" s="1" t="s">
        <v>47</v>
      </c>
      <c r="Q208" s="1" t="s">
        <v>48</v>
      </c>
      <c r="R208" s="1" t="s">
        <v>49</v>
      </c>
      <c r="S208" s="1" t="s">
        <v>50</v>
      </c>
      <c r="T208" s="1" t="s">
        <v>51</v>
      </c>
      <c r="U208" s="1" t="s">
        <v>4457</v>
      </c>
      <c r="V208" s="1" t="s">
        <v>4458</v>
      </c>
      <c r="W208" s="1" t="s">
        <v>52</v>
      </c>
      <c r="X208" s="1" t="s">
        <v>53</v>
      </c>
      <c r="Y208" s="1" t="s">
        <v>2095</v>
      </c>
      <c r="Z208" s="1" t="s">
        <v>55</v>
      </c>
      <c r="AA208" s="1" t="s">
        <v>44</v>
      </c>
      <c r="AB208" s="1" t="s">
        <v>44</v>
      </c>
      <c r="AC208" s="1" t="s">
        <v>2096</v>
      </c>
      <c r="AD208" s="1" t="s">
        <v>2096</v>
      </c>
      <c r="AE208" s="1" t="s">
        <v>2097</v>
      </c>
      <c r="AF208" s="1" t="s">
        <v>2098</v>
      </c>
      <c r="AG208" s="1" t="s">
        <v>2099</v>
      </c>
      <c r="AH208" s="1" t="s">
        <v>2090</v>
      </c>
      <c r="AI208" s="1" t="s">
        <v>1021</v>
      </c>
      <c r="AJ208" s="1" t="s">
        <v>2092</v>
      </c>
    </row>
    <row r="209" spans="1:36" x14ac:dyDescent="0.2">
      <c r="A209" s="1" t="s">
        <v>2100</v>
      </c>
      <c r="B209" s="1" t="s">
        <v>44</v>
      </c>
      <c r="C209" s="1" t="s">
        <v>44</v>
      </c>
      <c r="D209" s="1" t="s">
        <v>2101</v>
      </c>
      <c r="E209" s="1" t="s">
        <v>39</v>
      </c>
      <c r="F209" s="1" t="s">
        <v>40</v>
      </c>
      <c r="G209" s="1" t="s">
        <v>4455</v>
      </c>
      <c r="H209" s="1" t="s">
        <v>2100</v>
      </c>
      <c r="I209" s="1" t="s">
        <v>1021</v>
      </c>
      <c r="J209" s="1" t="s">
        <v>92</v>
      </c>
      <c r="K209" s="1" t="s">
        <v>93</v>
      </c>
      <c r="L209" s="1" t="s">
        <v>44</v>
      </c>
      <c r="M209" s="1" t="s">
        <v>4658</v>
      </c>
      <c r="N209" s="1" t="s">
        <v>45</v>
      </c>
      <c r="O209" s="1" t="s">
        <v>2102</v>
      </c>
      <c r="P209" s="1" t="s">
        <v>47</v>
      </c>
      <c r="Q209" s="1" t="s">
        <v>48</v>
      </c>
      <c r="R209" s="1" t="s">
        <v>49</v>
      </c>
      <c r="S209" s="1" t="s">
        <v>50</v>
      </c>
      <c r="T209" s="1" t="s">
        <v>51</v>
      </c>
      <c r="U209" s="1" t="s">
        <v>4457</v>
      </c>
      <c r="V209" s="1" t="s">
        <v>4458</v>
      </c>
      <c r="W209" s="1" t="s">
        <v>52</v>
      </c>
      <c r="X209" s="1" t="s">
        <v>53</v>
      </c>
      <c r="Y209" s="1" t="s">
        <v>2103</v>
      </c>
      <c r="Z209" s="1" t="s">
        <v>55</v>
      </c>
      <c r="AA209" s="1" t="s">
        <v>44</v>
      </c>
      <c r="AB209" s="1" t="s">
        <v>44</v>
      </c>
      <c r="AC209" s="1" t="s">
        <v>2104</v>
      </c>
      <c r="AD209" s="1" t="s">
        <v>2104</v>
      </c>
      <c r="AE209" s="1" t="s">
        <v>2105</v>
      </c>
      <c r="AF209" s="1" t="s">
        <v>2106</v>
      </c>
      <c r="AG209" s="1" t="s">
        <v>2107</v>
      </c>
      <c r="AH209" s="1" t="s">
        <v>2100</v>
      </c>
      <c r="AI209" s="1" t="s">
        <v>1021</v>
      </c>
      <c r="AJ209" s="1" t="s">
        <v>92</v>
      </c>
    </row>
    <row r="210" spans="1:36" x14ac:dyDescent="0.2">
      <c r="A210" s="1" t="s">
        <v>2108</v>
      </c>
      <c r="B210" s="1" t="s">
        <v>44</v>
      </c>
      <c r="C210" s="1" t="s">
        <v>44</v>
      </c>
      <c r="D210" s="1" t="s">
        <v>2109</v>
      </c>
      <c r="E210" s="1" t="s">
        <v>39</v>
      </c>
      <c r="F210" s="1" t="s">
        <v>40</v>
      </c>
      <c r="G210" s="1" t="s">
        <v>4455</v>
      </c>
      <c r="H210" s="1" t="s">
        <v>2108</v>
      </c>
      <c r="I210" s="1" t="s">
        <v>1021</v>
      </c>
      <c r="J210" s="1" t="s">
        <v>92</v>
      </c>
      <c r="K210" s="1" t="s">
        <v>93</v>
      </c>
      <c r="L210" s="1" t="s">
        <v>44</v>
      </c>
      <c r="M210" s="1" t="s">
        <v>4659</v>
      </c>
      <c r="N210" s="1" t="s">
        <v>45</v>
      </c>
      <c r="O210" s="1" t="s">
        <v>2110</v>
      </c>
      <c r="P210" s="1" t="s">
        <v>47</v>
      </c>
      <c r="Q210" s="1" t="s">
        <v>48</v>
      </c>
      <c r="R210" s="1" t="s">
        <v>49</v>
      </c>
      <c r="S210" s="1" t="s">
        <v>50</v>
      </c>
      <c r="T210" s="1" t="s">
        <v>51</v>
      </c>
      <c r="U210" s="1" t="s">
        <v>4457</v>
      </c>
      <c r="V210" s="1" t="s">
        <v>4458</v>
      </c>
      <c r="W210" s="1" t="s">
        <v>52</v>
      </c>
      <c r="X210" s="1" t="s">
        <v>53</v>
      </c>
      <c r="Y210" s="1" t="s">
        <v>2111</v>
      </c>
      <c r="Z210" s="1" t="s">
        <v>55</v>
      </c>
      <c r="AA210" s="1" t="s">
        <v>44</v>
      </c>
      <c r="AB210" s="1" t="s">
        <v>44</v>
      </c>
      <c r="AC210" s="1" t="s">
        <v>2112</v>
      </c>
      <c r="AD210" s="1" t="s">
        <v>2112</v>
      </c>
      <c r="AE210" s="1" t="s">
        <v>2113</v>
      </c>
      <c r="AF210" s="1" t="s">
        <v>2114</v>
      </c>
      <c r="AG210" s="1" t="s">
        <v>2115</v>
      </c>
      <c r="AH210" s="1" t="s">
        <v>2108</v>
      </c>
      <c r="AI210" s="1" t="s">
        <v>1021</v>
      </c>
      <c r="AJ210" s="1" t="s">
        <v>92</v>
      </c>
    </row>
    <row r="211" spans="1:36" x14ac:dyDescent="0.2">
      <c r="A211" s="1" t="s">
        <v>2116</v>
      </c>
      <c r="B211" s="1" t="s">
        <v>2117</v>
      </c>
      <c r="C211" s="1" t="s">
        <v>2118</v>
      </c>
      <c r="D211" s="1" t="s">
        <v>2119</v>
      </c>
      <c r="E211" s="1" t="s">
        <v>39</v>
      </c>
      <c r="F211" s="1" t="s">
        <v>40</v>
      </c>
      <c r="G211" s="1" t="s">
        <v>4455</v>
      </c>
      <c r="H211" s="1" t="s">
        <v>2116</v>
      </c>
      <c r="I211" s="1" t="s">
        <v>148</v>
      </c>
      <c r="J211" s="1" t="s">
        <v>318</v>
      </c>
      <c r="K211" s="1" t="s">
        <v>43</v>
      </c>
      <c r="L211" s="1" t="s">
        <v>44</v>
      </c>
      <c r="M211" s="1" t="s">
        <v>4660</v>
      </c>
      <c r="N211" s="1" t="s">
        <v>45</v>
      </c>
      <c r="O211" s="1" t="s">
        <v>2120</v>
      </c>
      <c r="P211" s="1" t="s">
        <v>47</v>
      </c>
      <c r="Q211" s="1" t="s">
        <v>48</v>
      </c>
      <c r="R211" s="1" t="s">
        <v>49</v>
      </c>
      <c r="S211" s="1" t="s">
        <v>50</v>
      </c>
      <c r="T211" s="1" t="s">
        <v>51</v>
      </c>
      <c r="U211" s="1" t="s">
        <v>4457</v>
      </c>
      <c r="V211" s="1" t="s">
        <v>4458</v>
      </c>
      <c r="W211" s="1" t="s">
        <v>52</v>
      </c>
      <c r="X211" s="1" t="s">
        <v>53</v>
      </c>
      <c r="Y211" s="1" t="s">
        <v>2121</v>
      </c>
      <c r="Z211" s="1" t="s">
        <v>55</v>
      </c>
      <c r="AA211" s="1" t="s">
        <v>2121</v>
      </c>
      <c r="AB211" s="1" t="s">
        <v>2122</v>
      </c>
      <c r="AC211" s="1" t="s">
        <v>2123</v>
      </c>
      <c r="AD211" s="1" t="s">
        <v>2123</v>
      </c>
      <c r="AE211" s="1" t="s">
        <v>2124</v>
      </c>
      <c r="AF211" s="1" t="s">
        <v>2125</v>
      </c>
      <c r="AG211" s="1" t="s">
        <v>2126</v>
      </c>
      <c r="AH211" s="1" t="s">
        <v>2116</v>
      </c>
      <c r="AI211" s="1" t="s">
        <v>148</v>
      </c>
      <c r="AJ211" s="1" t="s">
        <v>318</v>
      </c>
    </row>
    <row r="212" spans="1:36" x14ac:dyDescent="0.2">
      <c r="A212" s="1" t="s">
        <v>2127</v>
      </c>
      <c r="B212" s="1" t="s">
        <v>44</v>
      </c>
      <c r="C212" s="1" t="s">
        <v>44</v>
      </c>
      <c r="D212" s="1" t="s">
        <v>2128</v>
      </c>
      <c r="E212" s="1" t="s">
        <v>39</v>
      </c>
      <c r="F212" s="1" t="s">
        <v>40</v>
      </c>
      <c r="G212" s="1" t="s">
        <v>4455</v>
      </c>
      <c r="H212" s="1" t="s">
        <v>2127</v>
      </c>
      <c r="I212" s="1" t="s">
        <v>263</v>
      </c>
      <c r="J212" s="1" t="s">
        <v>136</v>
      </c>
      <c r="K212" s="1" t="s">
        <v>93</v>
      </c>
      <c r="L212" s="1" t="s">
        <v>137</v>
      </c>
      <c r="M212" s="1" t="s">
        <v>4661</v>
      </c>
      <c r="N212" s="1" t="s">
        <v>45</v>
      </c>
      <c r="O212" s="1" t="s">
        <v>2129</v>
      </c>
      <c r="P212" s="1" t="s">
        <v>47</v>
      </c>
      <c r="Q212" s="1" t="s">
        <v>48</v>
      </c>
      <c r="R212" s="1" t="s">
        <v>49</v>
      </c>
      <c r="S212" s="1" t="s">
        <v>50</v>
      </c>
      <c r="T212" s="1" t="s">
        <v>51</v>
      </c>
      <c r="U212" s="1" t="s">
        <v>4457</v>
      </c>
      <c r="V212" s="1" t="s">
        <v>4458</v>
      </c>
      <c r="W212" s="1" t="s">
        <v>52</v>
      </c>
      <c r="X212" s="1" t="s">
        <v>53</v>
      </c>
      <c r="Y212" s="1" t="s">
        <v>2130</v>
      </c>
      <c r="Z212" s="1" t="s">
        <v>55</v>
      </c>
      <c r="AA212" s="1" t="s">
        <v>44</v>
      </c>
      <c r="AB212" s="1" t="s">
        <v>44</v>
      </c>
      <c r="AC212" s="1" t="s">
        <v>2131</v>
      </c>
      <c r="AD212" s="1" t="s">
        <v>2131</v>
      </c>
      <c r="AE212" s="1" t="s">
        <v>2132</v>
      </c>
      <c r="AF212" s="1" t="s">
        <v>2133</v>
      </c>
      <c r="AG212" s="1" t="s">
        <v>2134</v>
      </c>
      <c r="AH212" s="1" t="s">
        <v>2127</v>
      </c>
      <c r="AI212" s="1" t="s">
        <v>263</v>
      </c>
      <c r="AJ212" s="1" t="s">
        <v>136</v>
      </c>
    </row>
    <row r="213" spans="1:36" x14ac:dyDescent="0.2">
      <c r="A213" s="1" t="s">
        <v>2135</v>
      </c>
      <c r="B213" s="1" t="s">
        <v>2136</v>
      </c>
      <c r="C213" s="1" t="s">
        <v>2137</v>
      </c>
      <c r="D213" s="1" t="s">
        <v>2138</v>
      </c>
      <c r="E213" s="1" t="s">
        <v>39</v>
      </c>
      <c r="F213" s="1" t="s">
        <v>40</v>
      </c>
      <c r="G213" s="1" t="s">
        <v>4455</v>
      </c>
      <c r="H213" s="1" t="s">
        <v>2135</v>
      </c>
      <c r="I213" s="1" t="s">
        <v>227</v>
      </c>
      <c r="J213" s="1" t="s">
        <v>228</v>
      </c>
      <c r="K213" s="1" t="s">
        <v>43</v>
      </c>
      <c r="L213" s="1" t="s">
        <v>44</v>
      </c>
      <c r="M213" s="1" t="s">
        <v>4662</v>
      </c>
      <c r="N213" s="1" t="s">
        <v>45</v>
      </c>
      <c r="O213" s="1" t="s">
        <v>2139</v>
      </c>
      <c r="P213" s="1" t="s">
        <v>47</v>
      </c>
      <c r="Q213" s="1" t="s">
        <v>48</v>
      </c>
      <c r="R213" s="1" t="s">
        <v>49</v>
      </c>
      <c r="S213" s="1" t="s">
        <v>50</v>
      </c>
      <c r="T213" s="1" t="s">
        <v>51</v>
      </c>
      <c r="U213" s="1" t="s">
        <v>4457</v>
      </c>
      <c r="V213" s="1" t="s">
        <v>4458</v>
      </c>
      <c r="W213" s="1" t="s">
        <v>52</v>
      </c>
      <c r="X213" s="1" t="s">
        <v>53</v>
      </c>
      <c r="Y213" s="1" t="s">
        <v>2140</v>
      </c>
      <c r="Z213" s="1" t="s">
        <v>55</v>
      </c>
      <c r="AA213" s="1" t="s">
        <v>2140</v>
      </c>
      <c r="AB213" s="1" t="s">
        <v>2141</v>
      </c>
      <c r="AC213" s="1" t="s">
        <v>2142</v>
      </c>
      <c r="AD213" s="1" t="s">
        <v>2142</v>
      </c>
      <c r="AE213" s="1" t="s">
        <v>2143</v>
      </c>
      <c r="AF213" s="1" t="s">
        <v>2144</v>
      </c>
      <c r="AG213" s="1" t="s">
        <v>2145</v>
      </c>
      <c r="AH213" s="1" t="s">
        <v>2135</v>
      </c>
      <c r="AI213" s="1" t="s">
        <v>227</v>
      </c>
      <c r="AJ213" s="1" t="s">
        <v>228</v>
      </c>
    </row>
    <row r="214" spans="1:36" x14ac:dyDescent="0.2">
      <c r="A214" s="1" t="s">
        <v>2146</v>
      </c>
      <c r="B214" s="1" t="s">
        <v>2147</v>
      </c>
      <c r="C214" s="1" t="s">
        <v>2148</v>
      </c>
      <c r="D214" s="1" t="s">
        <v>2149</v>
      </c>
      <c r="E214" s="1" t="s">
        <v>39</v>
      </c>
      <c r="F214" s="1" t="s">
        <v>40</v>
      </c>
      <c r="G214" s="1" t="s">
        <v>4455</v>
      </c>
      <c r="H214" s="1" t="s">
        <v>2146</v>
      </c>
      <c r="I214" s="1" t="s">
        <v>227</v>
      </c>
      <c r="J214" s="1" t="s">
        <v>228</v>
      </c>
      <c r="K214" s="1" t="s">
        <v>93</v>
      </c>
      <c r="L214" s="1" t="s">
        <v>44</v>
      </c>
      <c r="M214" s="1" t="s">
        <v>4663</v>
      </c>
      <c r="N214" s="1" t="s">
        <v>45</v>
      </c>
      <c r="O214" s="1" t="s">
        <v>2150</v>
      </c>
      <c r="P214" s="1" t="s">
        <v>47</v>
      </c>
      <c r="Q214" s="1" t="s">
        <v>48</v>
      </c>
      <c r="R214" s="1" t="s">
        <v>49</v>
      </c>
      <c r="S214" s="1" t="s">
        <v>50</v>
      </c>
      <c r="T214" s="1" t="s">
        <v>51</v>
      </c>
      <c r="U214" s="1" t="s">
        <v>4457</v>
      </c>
      <c r="V214" s="1" t="s">
        <v>4458</v>
      </c>
      <c r="W214" s="1" t="s">
        <v>52</v>
      </c>
      <c r="X214" s="1" t="s">
        <v>53</v>
      </c>
      <c r="Y214" s="1" t="s">
        <v>2151</v>
      </c>
      <c r="Z214" s="1" t="s">
        <v>55</v>
      </c>
      <c r="AA214" s="1" t="s">
        <v>2151</v>
      </c>
      <c r="AB214" s="1" t="s">
        <v>2152</v>
      </c>
      <c r="AC214" s="1" t="s">
        <v>2153</v>
      </c>
      <c r="AD214" s="1" t="s">
        <v>2153</v>
      </c>
      <c r="AE214" s="1" t="s">
        <v>2154</v>
      </c>
      <c r="AF214" s="1" t="s">
        <v>2155</v>
      </c>
      <c r="AG214" s="1" t="s">
        <v>2156</v>
      </c>
      <c r="AH214" s="1" t="s">
        <v>2146</v>
      </c>
      <c r="AI214" s="1" t="s">
        <v>227</v>
      </c>
      <c r="AJ214" s="1" t="s">
        <v>228</v>
      </c>
    </row>
    <row r="215" spans="1:36" x14ac:dyDescent="0.2">
      <c r="A215" s="1" t="s">
        <v>2157</v>
      </c>
      <c r="B215" s="1" t="s">
        <v>2158</v>
      </c>
      <c r="C215" s="1" t="s">
        <v>2159</v>
      </c>
      <c r="D215" s="1" t="s">
        <v>2160</v>
      </c>
      <c r="E215" s="1" t="s">
        <v>39</v>
      </c>
      <c r="F215" s="1" t="s">
        <v>40</v>
      </c>
      <c r="G215" s="1" t="s">
        <v>4455</v>
      </c>
      <c r="H215" s="1" t="s">
        <v>2157</v>
      </c>
      <c r="I215" s="1" t="s">
        <v>79</v>
      </c>
      <c r="J215" s="1" t="s">
        <v>80</v>
      </c>
      <c r="K215" s="1" t="s">
        <v>43</v>
      </c>
      <c r="L215" s="1" t="s">
        <v>44</v>
      </c>
      <c r="M215" s="1" t="s">
        <v>4664</v>
      </c>
      <c r="N215" s="1" t="s">
        <v>45</v>
      </c>
      <c r="O215" s="1" t="s">
        <v>2161</v>
      </c>
      <c r="P215" s="1" t="s">
        <v>47</v>
      </c>
      <c r="Q215" s="1" t="s">
        <v>48</v>
      </c>
      <c r="R215" s="1" t="s">
        <v>49</v>
      </c>
      <c r="S215" s="1" t="s">
        <v>50</v>
      </c>
      <c r="T215" s="1" t="s">
        <v>51</v>
      </c>
      <c r="U215" s="1" t="s">
        <v>4457</v>
      </c>
      <c r="V215" s="1" t="s">
        <v>4458</v>
      </c>
      <c r="W215" s="1" t="s">
        <v>52</v>
      </c>
      <c r="X215" s="1" t="s">
        <v>53</v>
      </c>
      <c r="Y215" s="1" t="s">
        <v>2162</v>
      </c>
      <c r="Z215" s="1" t="s">
        <v>55</v>
      </c>
      <c r="AA215" s="1" t="s">
        <v>2162</v>
      </c>
      <c r="AB215" s="1" t="s">
        <v>2163</v>
      </c>
      <c r="AC215" s="1" t="s">
        <v>2164</v>
      </c>
      <c r="AD215" s="1" t="s">
        <v>2164</v>
      </c>
      <c r="AE215" s="1" t="s">
        <v>2165</v>
      </c>
      <c r="AF215" s="1" t="s">
        <v>2166</v>
      </c>
      <c r="AG215" s="1" t="s">
        <v>2167</v>
      </c>
      <c r="AH215" s="1" t="s">
        <v>2157</v>
      </c>
      <c r="AI215" s="1" t="s">
        <v>79</v>
      </c>
      <c r="AJ215" s="1" t="s">
        <v>80</v>
      </c>
    </row>
    <row r="216" spans="1:36" x14ac:dyDescent="0.2">
      <c r="A216" s="1" t="s">
        <v>2168</v>
      </c>
      <c r="B216" s="1" t="s">
        <v>2169</v>
      </c>
      <c r="C216" s="1" t="s">
        <v>2170</v>
      </c>
      <c r="D216" s="1" t="s">
        <v>2171</v>
      </c>
      <c r="E216" s="1" t="s">
        <v>39</v>
      </c>
      <c r="F216" s="1" t="s">
        <v>40</v>
      </c>
      <c r="G216" s="1" t="s">
        <v>4455</v>
      </c>
      <c r="H216" s="1" t="s">
        <v>2168</v>
      </c>
      <c r="I216" s="1" t="s">
        <v>79</v>
      </c>
      <c r="J216" s="1" t="s">
        <v>80</v>
      </c>
      <c r="K216" s="1" t="s">
        <v>43</v>
      </c>
      <c r="L216" s="1" t="s">
        <v>44</v>
      </c>
      <c r="M216" s="1" t="s">
        <v>4665</v>
      </c>
      <c r="N216" s="1" t="s">
        <v>45</v>
      </c>
      <c r="O216" s="1" t="s">
        <v>2172</v>
      </c>
      <c r="P216" s="1" t="s">
        <v>47</v>
      </c>
      <c r="Q216" s="1" t="s">
        <v>48</v>
      </c>
      <c r="R216" s="1" t="s">
        <v>49</v>
      </c>
      <c r="S216" s="1" t="s">
        <v>50</v>
      </c>
      <c r="T216" s="1" t="s">
        <v>51</v>
      </c>
      <c r="U216" s="1" t="s">
        <v>4457</v>
      </c>
      <c r="V216" s="1" t="s">
        <v>4458</v>
      </c>
      <c r="W216" s="1" t="s">
        <v>52</v>
      </c>
      <c r="X216" s="1" t="s">
        <v>53</v>
      </c>
      <c r="Y216" s="1" t="s">
        <v>2173</v>
      </c>
      <c r="Z216" s="1" t="s">
        <v>55</v>
      </c>
      <c r="AA216" s="1" t="s">
        <v>2173</v>
      </c>
      <c r="AB216" s="1" t="s">
        <v>2174</v>
      </c>
      <c r="AC216" s="1" t="s">
        <v>2175</v>
      </c>
      <c r="AD216" s="1" t="s">
        <v>2175</v>
      </c>
      <c r="AE216" s="1" t="s">
        <v>2176</v>
      </c>
      <c r="AF216" s="1" t="s">
        <v>2177</v>
      </c>
      <c r="AG216" s="1" t="s">
        <v>2178</v>
      </c>
      <c r="AH216" s="1" t="s">
        <v>2168</v>
      </c>
      <c r="AI216" s="1" t="s">
        <v>79</v>
      </c>
      <c r="AJ216" s="1" t="s">
        <v>80</v>
      </c>
    </row>
    <row r="217" spans="1:36" x14ac:dyDescent="0.2">
      <c r="A217" s="1" t="s">
        <v>2179</v>
      </c>
      <c r="B217" s="1" t="s">
        <v>2180</v>
      </c>
      <c r="C217" s="1" t="s">
        <v>2181</v>
      </c>
      <c r="D217" s="1" t="s">
        <v>2182</v>
      </c>
      <c r="E217" s="1" t="s">
        <v>39</v>
      </c>
      <c r="F217" s="1" t="s">
        <v>40</v>
      </c>
      <c r="G217" s="1" t="s">
        <v>4455</v>
      </c>
      <c r="H217" s="1" t="s">
        <v>2179</v>
      </c>
      <c r="I217" s="1" t="s">
        <v>65</v>
      </c>
      <c r="J217" s="1" t="s">
        <v>603</v>
      </c>
      <c r="K217" s="1" t="s">
        <v>93</v>
      </c>
      <c r="L217" s="1" t="s">
        <v>44</v>
      </c>
      <c r="M217" s="1" t="s">
        <v>4666</v>
      </c>
      <c r="N217" s="1" t="s">
        <v>45</v>
      </c>
      <c r="O217" s="1" t="s">
        <v>2183</v>
      </c>
      <c r="P217" s="1" t="s">
        <v>47</v>
      </c>
      <c r="Q217" s="1" t="s">
        <v>48</v>
      </c>
      <c r="R217" s="1" t="s">
        <v>49</v>
      </c>
      <c r="S217" s="1" t="s">
        <v>50</v>
      </c>
      <c r="T217" s="1" t="s">
        <v>51</v>
      </c>
      <c r="U217" s="1" t="s">
        <v>4457</v>
      </c>
      <c r="V217" s="1" t="s">
        <v>4458</v>
      </c>
      <c r="W217" s="1" t="s">
        <v>52</v>
      </c>
      <c r="X217" s="1" t="s">
        <v>53</v>
      </c>
      <c r="Y217" s="1" t="s">
        <v>2184</v>
      </c>
      <c r="Z217" s="1" t="s">
        <v>55</v>
      </c>
      <c r="AA217" s="1" t="s">
        <v>2184</v>
      </c>
      <c r="AB217" s="1" t="s">
        <v>2185</v>
      </c>
      <c r="AC217" s="1" t="s">
        <v>2186</v>
      </c>
      <c r="AD217" s="1" t="s">
        <v>2186</v>
      </c>
      <c r="AE217" s="1" t="s">
        <v>2187</v>
      </c>
      <c r="AF217" s="1" t="s">
        <v>2188</v>
      </c>
      <c r="AG217" s="1" t="s">
        <v>2189</v>
      </c>
      <c r="AH217" s="1" t="s">
        <v>2179</v>
      </c>
      <c r="AI217" s="1" t="s">
        <v>65</v>
      </c>
      <c r="AJ217" s="1" t="s">
        <v>603</v>
      </c>
    </row>
    <row r="218" spans="1:36" x14ac:dyDescent="0.2">
      <c r="A218" s="1" t="s">
        <v>2190</v>
      </c>
      <c r="B218" s="1" t="s">
        <v>44</v>
      </c>
      <c r="C218" s="1" t="s">
        <v>44</v>
      </c>
      <c r="D218" s="1" t="s">
        <v>2191</v>
      </c>
      <c r="E218" s="1" t="s">
        <v>39</v>
      </c>
      <c r="F218" s="1" t="s">
        <v>40</v>
      </c>
      <c r="G218" s="1" t="s">
        <v>4455</v>
      </c>
      <c r="H218" s="1" t="s">
        <v>2190</v>
      </c>
      <c r="I218" s="1" t="s">
        <v>206</v>
      </c>
      <c r="J218" s="1" t="s">
        <v>207</v>
      </c>
      <c r="K218" s="1" t="s">
        <v>93</v>
      </c>
      <c r="L218" s="1" t="s">
        <v>44</v>
      </c>
      <c r="M218" s="1" t="s">
        <v>4667</v>
      </c>
      <c r="N218" s="1" t="s">
        <v>45</v>
      </c>
      <c r="O218" s="1" t="s">
        <v>2192</v>
      </c>
      <c r="P218" s="1" t="s">
        <v>47</v>
      </c>
      <c r="Q218" s="1" t="s">
        <v>48</v>
      </c>
      <c r="R218" s="1" t="s">
        <v>49</v>
      </c>
      <c r="S218" s="1" t="s">
        <v>50</v>
      </c>
      <c r="T218" s="1" t="s">
        <v>51</v>
      </c>
      <c r="U218" s="1" t="s">
        <v>4457</v>
      </c>
      <c r="V218" s="1" t="s">
        <v>4458</v>
      </c>
      <c r="W218" s="1" t="s">
        <v>52</v>
      </c>
      <c r="X218" s="1" t="s">
        <v>53</v>
      </c>
      <c r="Y218" s="1" t="s">
        <v>2193</v>
      </c>
      <c r="Z218" s="1" t="s">
        <v>55</v>
      </c>
      <c r="AA218" s="1" t="s">
        <v>44</v>
      </c>
      <c r="AB218" s="1" t="s">
        <v>44</v>
      </c>
      <c r="AC218" s="1" t="s">
        <v>2194</v>
      </c>
      <c r="AD218" s="1" t="s">
        <v>2194</v>
      </c>
      <c r="AE218" s="1" t="s">
        <v>2195</v>
      </c>
      <c r="AF218" s="1" t="s">
        <v>2196</v>
      </c>
      <c r="AG218" s="1" t="s">
        <v>2197</v>
      </c>
      <c r="AH218" s="1" t="s">
        <v>2190</v>
      </c>
      <c r="AI218" s="1" t="s">
        <v>206</v>
      </c>
      <c r="AJ218" s="1" t="s">
        <v>207</v>
      </c>
    </row>
    <row r="219" spans="1:36" x14ac:dyDescent="0.2">
      <c r="A219" s="1" t="s">
        <v>2198</v>
      </c>
      <c r="B219" s="1" t="s">
        <v>44</v>
      </c>
      <c r="C219" s="1" t="s">
        <v>44</v>
      </c>
      <c r="D219" s="1" t="s">
        <v>2199</v>
      </c>
      <c r="E219" s="1" t="s">
        <v>39</v>
      </c>
      <c r="F219" s="1" t="s">
        <v>40</v>
      </c>
      <c r="G219" s="1" t="s">
        <v>4455</v>
      </c>
      <c r="H219" s="1" t="s">
        <v>2198</v>
      </c>
      <c r="I219" s="1" t="s">
        <v>855</v>
      </c>
      <c r="J219" s="1" t="s">
        <v>856</v>
      </c>
      <c r="K219" s="1" t="s">
        <v>93</v>
      </c>
      <c r="L219" s="1" t="s">
        <v>44</v>
      </c>
      <c r="M219" s="1" t="s">
        <v>4668</v>
      </c>
      <c r="N219" s="1" t="s">
        <v>45</v>
      </c>
      <c r="O219" s="1" t="s">
        <v>2200</v>
      </c>
      <c r="P219" s="1" t="s">
        <v>47</v>
      </c>
      <c r="Q219" s="1" t="s">
        <v>48</v>
      </c>
      <c r="R219" s="1" t="s">
        <v>49</v>
      </c>
      <c r="S219" s="1" t="s">
        <v>50</v>
      </c>
      <c r="T219" s="1" t="s">
        <v>51</v>
      </c>
      <c r="U219" s="1" t="s">
        <v>4457</v>
      </c>
      <c r="V219" s="1" t="s">
        <v>4458</v>
      </c>
      <c r="W219" s="1" t="s">
        <v>52</v>
      </c>
      <c r="X219" s="1" t="s">
        <v>53</v>
      </c>
      <c r="Y219" s="1" t="s">
        <v>2201</v>
      </c>
      <c r="Z219" s="1" t="s">
        <v>55</v>
      </c>
      <c r="AA219" s="1" t="s">
        <v>44</v>
      </c>
      <c r="AB219" s="1" t="s">
        <v>44</v>
      </c>
      <c r="AC219" s="1" t="s">
        <v>2202</v>
      </c>
      <c r="AD219" s="1" t="s">
        <v>2202</v>
      </c>
      <c r="AE219" s="1" t="s">
        <v>2203</v>
      </c>
      <c r="AF219" s="1" t="s">
        <v>2204</v>
      </c>
      <c r="AG219" s="1" t="s">
        <v>2205</v>
      </c>
      <c r="AH219" s="1" t="s">
        <v>2198</v>
      </c>
      <c r="AI219" s="1" t="s">
        <v>855</v>
      </c>
      <c r="AJ219" s="1" t="s">
        <v>856</v>
      </c>
    </row>
    <row r="220" spans="1:36" x14ac:dyDescent="0.2">
      <c r="A220" s="1" t="s">
        <v>2206</v>
      </c>
      <c r="B220" s="1" t="s">
        <v>2207</v>
      </c>
      <c r="C220" s="1" t="s">
        <v>2208</v>
      </c>
      <c r="D220" s="1" t="s">
        <v>2209</v>
      </c>
      <c r="E220" s="1" t="s">
        <v>39</v>
      </c>
      <c r="F220" s="1" t="s">
        <v>40</v>
      </c>
      <c r="G220" s="1" t="s">
        <v>4455</v>
      </c>
      <c r="H220" s="1" t="s">
        <v>2206</v>
      </c>
      <c r="I220" s="1" t="s">
        <v>227</v>
      </c>
      <c r="J220" s="1" t="s">
        <v>228</v>
      </c>
      <c r="K220" s="1" t="s">
        <v>93</v>
      </c>
      <c r="L220" s="1" t="s">
        <v>44</v>
      </c>
      <c r="M220" s="1" t="s">
        <v>4669</v>
      </c>
      <c r="N220" s="1" t="s">
        <v>45</v>
      </c>
      <c r="O220" s="1" t="s">
        <v>2210</v>
      </c>
      <c r="P220" s="1" t="s">
        <v>47</v>
      </c>
      <c r="Q220" s="1" t="s">
        <v>48</v>
      </c>
      <c r="R220" s="1" t="s">
        <v>49</v>
      </c>
      <c r="S220" s="1" t="s">
        <v>50</v>
      </c>
      <c r="T220" s="1" t="s">
        <v>51</v>
      </c>
      <c r="U220" s="1" t="s">
        <v>4457</v>
      </c>
      <c r="V220" s="1" t="s">
        <v>4458</v>
      </c>
      <c r="W220" s="1" t="s">
        <v>52</v>
      </c>
      <c r="X220" s="1" t="s">
        <v>53</v>
      </c>
      <c r="Y220" s="1" t="s">
        <v>2211</v>
      </c>
      <c r="Z220" s="1" t="s">
        <v>55</v>
      </c>
      <c r="AA220" s="1" t="s">
        <v>2211</v>
      </c>
      <c r="AB220" s="1" t="s">
        <v>2212</v>
      </c>
      <c r="AC220" s="1" t="s">
        <v>2213</v>
      </c>
      <c r="AD220" s="1" t="s">
        <v>2213</v>
      </c>
      <c r="AE220" s="1" t="s">
        <v>2214</v>
      </c>
      <c r="AF220" s="1" t="s">
        <v>2215</v>
      </c>
      <c r="AG220" s="1" t="s">
        <v>2216</v>
      </c>
      <c r="AH220" s="1" t="s">
        <v>2206</v>
      </c>
      <c r="AI220" s="1" t="s">
        <v>227</v>
      </c>
      <c r="AJ220" s="1" t="s">
        <v>228</v>
      </c>
    </row>
    <row r="221" spans="1:36" x14ac:dyDescent="0.2">
      <c r="A221" s="1" t="s">
        <v>2217</v>
      </c>
      <c r="B221" s="1" t="s">
        <v>2218</v>
      </c>
      <c r="C221" s="1" t="s">
        <v>2219</v>
      </c>
      <c r="D221" s="1" t="s">
        <v>2220</v>
      </c>
      <c r="E221" s="1" t="s">
        <v>39</v>
      </c>
      <c r="F221" s="1" t="s">
        <v>40</v>
      </c>
      <c r="G221" s="1" t="s">
        <v>4455</v>
      </c>
      <c r="H221" s="1" t="s">
        <v>2217</v>
      </c>
      <c r="I221" s="1" t="s">
        <v>65</v>
      </c>
      <c r="J221" s="1" t="s">
        <v>2002</v>
      </c>
      <c r="K221" s="1" t="s">
        <v>93</v>
      </c>
      <c r="L221" s="1" t="s">
        <v>44</v>
      </c>
      <c r="M221" s="1" t="s">
        <v>4670</v>
      </c>
      <c r="N221" s="1" t="s">
        <v>45</v>
      </c>
      <c r="O221" s="1" t="s">
        <v>2221</v>
      </c>
      <c r="P221" s="1" t="s">
        <v>47</v>
      </c>
      <c r="Q221" s="1" t="s">
        <v>48</v>
      </c>
      <c r="R221" s="1" t="s">
        <v>49</v>
      </c>
      <c r="S221" s="1" t="s">
        <v>50</v>
      </c>
      <c r="T221" s="1" t="s">
        <v>51</v>
      </c>
      <c r="U221" s="1" t="s">
        <v>4457</v>
      </c>
      <c r="V221" s="1" t="s">
        <v>4458</v>
      </c>
      <c r="W221" s="1" t="s">
        <v>52</v>
      </c>
      <c r="X221" s="1" t="s">
        <v>53</v>
      </c>
      <c r="Y221" s="1" t="s">
        <v>2222</v>
      </c>
      <c r="Z221" s="1" t="s">
        <v>55</v>
      </c>
      <c r="AA221" s="1" t="s">
        <v>2222</v>
      </c>
      <c r="AB221" s="1" t="s">
        <v>2223</v>
      </c>
      <c r="AC221" s="1" t="s">
        <v>2224</v>
      </c>
      <c r="AD221" s="1" t="s">
        <v>2224</v>
      </c>
      <c r="AE221" s="1" t="s">
        <v>2225</v>
      </c>
      <c r="AF221" s="1" t="s">
        <v>2226</v>
      </c>
      <c r="AG221" s="1" t="s">
        <v>2227</v>
      </c>
      <c r="AH221" s="1" t="s">
        <v>2217</v>
      </c>
      <c r="AI221" s="1" t="s">
        <v>65</v>
      </c>
      <c r="AJ221" s="1" t="s">
        <v>2002</v>
      </c>
    </row>
    <row r="222" spans="1:36" x14ac:dyDescent="0.2">
      <c r="A222" s="1" t="s">
        <v>2228</v>
      </c>
      <c r="B222" s="1" t="s">
        <v>2229</v>
      </c>
      <c r="C222" s="1" t="s">
        <v>2230</v>
      </c>
      <c r="D222" s="1" t="s">
        <v>2231</v>
      </c>
      <c r="E222" s="1" t="s">
        <v>39</v>
      </c>
      <c r="F222" s="1" t="s">
        <v>40</v>
      </c>
      <c r="G222" s="1" t="s">
        <v>4455</v>
      </c>
      <c r="H222" s="1" t="s">
        <v>2228</v>
      </c>
      <c r="I222" s="1" t="s">
        <v>65</v>
      </c>
      <c r="J222" s="1" t="s">
        <v>66</v>
      </c>
      <c r="K222" s="1" t="s">
        <v>43</v>
      </c>
      <c r="L222" s="1" t="s">
        <v>2093</v>
      </c>
      <c r="M222" s="1" t="s">
        <v>4671</v>
      </c>
      <c r="N222" s="1" t="s">
        <v>45</v>
      </c>
      <c r="O222" s="1" t="s">
        <v>2232</v>
      </c>
      <c r="P222" s="1" t="s">
        <v>47</v>
      </c>
      <c r="Q222" s="1" t="s">
        <v>48</v>
      </c>
      <c r="R222" s="1" t="s">
        <v>49</v>
      </c>
      <c r="S222" s="1" t="s">
        <v>50</v>
      </c>
      <c r="T222" s="1" t="s">
        <v>51</v>
      </c>
      <c r="U222" s="1" t="s">
        <v>4457</v>
      </c>
      <c r="V222" s="1" t="s">
        <v>4458</v>
      </c>
      <c r="W222" s="1" t="s">
        <v>52</v>
      </c>
      <c r="X222" s="1" t="s">
        <v>53</v>
      </c>
      <c r="Y222" s="1" t="s">
        <v>2233</v>
      </c>
      <c r="Z222" s="1" t="s">
        <v>55</v>
      </c>
      <c r="AA222" s="1" t="s">
        <v>2233</v>
      </c>
      <c r="AB222" s="1" t="s">
        <v>2234</v>
      </c>
      <c r="AC222" s="1" t="s">
        <v>2235</v>
      </c>
      <c r="AD222" s="1" t="s">
        <v>2235</v>
      </c>
      <c r="AE222" s="1" t="s">
        <v>2236</v>
      </c>
      <c r="AF222" s="1" t="s">
        <v>2237</v>
      </c>
      <c r="AG222" s="1" t="s">
        <v>2238</v>
      </c>
      <c r="AH222" s="1" t="s">
        <v>2228</v>
      </c>
      <c r="AI222" s="1" t="s">
        <v>65</v>
      </c>
      <c r="AJ222" s="1" t="s">
        <v>66</v>
      </c>
    </row>
    <row r="223" spans="1:36" x14ac:dyDescent="0.2">
      <c r="A223" s="1" t="s">
        <v>2239</v>
      </c>
      <c r="B223" s="1" t="s">
        <v>44</v>
      </c>
      <c r="C223" s="1" t="s">
        <v>44</v>
      </c>
      <c r="D223" s="1" t="s">
        <v>2240</v>
      </c>
      <c r="E223" s="1" t="s">
        <v>39</v>
      </c>
      <c r="F223" s="1" t="s">
        <v>40</v>
      </c>
      <c r="G223" s="1" t="s">
        <v>4455</v>
      </c>
      <c r="H223" s="1" t="s">
        <v>2239</v>
      </c>
      <c r="I223" s="1" t="s">
        <v>148</v>
      </c>
      <c r="J223" s="1" t="s">
        <v>149</v>
      </c>
      <c r="K223" s="1" t="s">
        <v>43</v>
      </c>
      <c r="L223" s="1" t="s">
        <v>44</v>
      </c>
      <c r="M223" s="1" t="s">
        <v>4672</v>
      </c>
      <c r="N223" s="1" t="s">
        <v>45</v>
      </c>
      <c r="O223" s="1" t="s">
        <v>2241</v>
      </c>
      <c r="P223" s="1" t="s">
        <v>47</v>
      </c>
      <c r="Q223" s="1" t="s">
        <v>48</v>
      </c>
      <c r="R223" s="1" t="s">
        <v>49</v>
      </c>
      <c r="S223" s="1" t="s">
        <v>50</v>
      </c>
      <c r="T223" s="1" t="s">
        <v>51</v>
      </c>
      <c r="U223" s="1" t="s">
        <v>4457</v>
      </c>
      <c r="V223" s="1" t="s">
        <v>4458</v>
      </c>
      <c r="W223" s="1" t="s">
        <v>52</v>
      </c>
      <c r="X223" s="1" t="s">
        <v>53</v>
      </c>
      <c r="Y223" s="1" t="s">
        <v>2242</v>
      </c>
      <c r="Z223" s="1" t="s">
        <v>55</v>
      </c>
      <c r="AA223" s="1" t="s">
        <v>44</v>
      </c>
      <c r="AB223" s="1" t="s">
        <v>44</v>
      </c>
      <c r="AC223" s="1" t="s">
        <v>2243</v>
      </c>
      <c r="AD223" s="1" t="s">
        <v>2243</v>
      </c>
      <c r="AE223" s="1" t="s">
        <v>2244</v>
      </c>
      <c r="AF223" s="1" t="s">
        <v>2245</v>
      </c>
      <c r="AG223" s="1" t="s">
        <v>2246</v>
      </c>
      <c r="AH223" s="1" t="s">
        <v>2239</v>
      </c>
      <c r="AI223" s="1" t="s">
        <v>148</v>
      </c>
      <c r="AJ223" s="1" t="s">
        <v>149</v>
      </c>
    </row>
    <row r="224" spans="1:36" x14ac:dyDescent="0.2">
      <c r="A224" s="1" t="s">
        <v>2247</v>
      </c>
      <c r="B224" s="1" t="s">
        <v>44</v>
      </c>
      <c r="C224" s="1" t="s">
        <v>44</v>
      </c>
      <c r="D224" s="1" t="s">
        <v>2248</v>
      </c>
      <c r="E224" s="1" t="s">
        <v>39</v>
      </c>
      <c r="F224" s="1" t="s">
        <v>40</v>
      </c>
      <c r="G224" s="1" t="s">
        <v>4455</v>
      </c>
      <c r="H224" s="1" t="s">
        <v>2247</v>
      </c>
      <c r="I224" s="1" t="s">
        <v>348</v>
      </c>
      <c r="J224" s="1" t="s">
        <v>349</v>
      </c>
      <c r="K224" s="1" t="s">
        <v>93</v>
      </c>
      <c r="L224" s="1" t="s">
        <v>44</v>
      </c>
      <c r="M224" s="1" t="s">
        <v>4673</v>
      </c>
      <c r="N224" s="1" t="s">
        <v>45</v>
      </c>
      <c r="O224" s="1" t="s">
        <v>2249</v>
      </c>
      <c r="P224" s="1" t="s">
        <v>47</v>
      </c>
      <c r="Q224" s="1" t="s">
        <v>48</v>
      </c>
      <c r="R224" s="1" t="s">
        <v>49</v>
      </c>
      <c r="S224" s="1" t="s">
        <v>50</v>
      </c>
      <c r="T224" s="1" t="s">
        <v>51</v>
      </c>
      <c r="U224" s="1" t="s">
        <v>4457</v>
      </c>
      <c r="V224" s="1" t="s">
        <v>4458</v>
      </c>
      <c r="W224" s="1" t="s">
        <v>52</v>
      </c>
      <c r="X224" s="1" t="s">
        <v>53</v>
      </c>
      <c r="Y224" s="1" t="s">
        <v>2250</v>
      </c>
      <c r="Z224" s="1" t="s">
        <v>55</v>
      </c>
      <c r="AA224" s="1" t="s">
        <v>44</v>
      </c>
      <c r="AB224" s="1" t="s">
        <v>44</v>
      </c>
      <c r="AC224" s="1" t="s">
        <v>2251</v>
      </c>
      <c r="AD224" s="1" t="s">
        <v>2251</v>
      </c>
      <c r="AE224" s="1" t="s">
        <v>2252</v>
      </c>
      <c r="AF224" s="1" t="s">
        <v>2253</v>
      </c>
      <c r="AG224" s="1" t="s">
        <v>2254</v>
      </c>
      <c r="AH224" s="1" t="s">
        <v>2247</v>
      </c>
      <c r="AI224" s="1" t="s">
        <v>348</v>
      </c>
      <c r="AJ224" s="1" t="s">
        <v>349</v>
      </c>
    </row>
    <row r="225" spans="1:36" x14ac:dyDescent="0.2">
      <c r="A225" s="1" t="s">
        <v>2255</v>
      </c>
      <c r="B225" s="1" t="s">
        <v>44</v>
      </c>
      <c r="C225" s="1" t="s">
        <v>44</v>
      </c>
      <c r="D225" s="1" t="s">
        <v>2256</v>
      </c>
      <c r="E225" s="1" t="s">
        <v>39</v>
      </c>
      <c r="F225" s="1" t="s">
        <v>40</v>
      </c>
      <c r="G225" s="1" t="s">
        <v>4455</v>
      </c>
      <c r="H225" s="1" t="s">
        <v>2255</v>
      </c>
      <c r="I225" s="1" t="s">
        <v>263</v>
      </c>
      <c r="J225" s="1" t="s">
        <v>272</v>
      </c>
      <c r="K225" s="1" t="s">
        <v>43</v>
      </c>
      <c r="L225" s="1" t="s">
        <v>44</v>
      </c>
      <c r="M225" s="1" t="s">
        <v>4674</v>
      </c>
      <c r="N225" s="1" t="s">
        <v>45</v>
      </c>
      <c r="O225" s="1" t="s">
        <v>2257</v>
      </c>
      <c r="P225" s="1" t="s">
        <v>47</v>
      </c>
      <c r="Q225" s="1" t="s">
        <v>48</v>
      </c>
      <c r="R225" s="1" t="s">
        <v>49</v>
      </c>
      <c r="S225" s="1" t="s">
        <v>50</v>
      </c>
      <c r="T225" s="1" t="s">
        <v>51</v>
      </c>
      <c r="U225" s="1" t="s">
        <v>4457</v>
      </c>
      <c r="V225" s="1" t="s">
        <v>4458</v>
      </c>
      <c r="W225" s="1" t="s">
        <v>52</v>
      </c>
      <c r="X225" s="1" t="s">
        <v>53</v>
      </c>
      <c r="Y225" s="1" t="s">
        <v>2258</v>
      </c>
      <c r="Z225" s="1" t="s">
        <v>55</v>
      </c>
      <c r="AA225" s="1" t="s">
        <v>44</v>
      </c>
      <c r="AB225" s="1" t="s">
        <v>44</v>
      </c>
      <c r="AC225" s="1" t="s">
        <v>2259</v>
      </c>
      <c r="AD225" s="1" t="s">
        <v>2259</v>
      </c>
      <c r="AE225" s="1" t="s">
        <v>2260</v>
      </c>
      <c r="AF225" s="1" t="s">
        <v>2261</v>
      </c>
      <c r="AG225" s="1" t="s">
        <v>2262</v>
      </c>
      <c r="AH225" s="1" t="s">
        <v>2255</v>
      </c>
      <c r="AI225" s="1" t="s">
        <v>263</v>
      </c>
      <c r="AJ225" s="1" t="s">
        <v>272</v>
      </c>
    </row>
    <row r="226" spans="1:36" x14ac:dyDescent="0.2">
      <c r="A226" s="1" t="s">
        <v>2263</v>
      </c>
      <c r="B226" s="1" t="s">
        <v>44</v>
      </c>
      <c r="C226" s="1" t="s">
        <v>44</v>
      </c>
      <c r="D226" s="1" t="s">
        <v>2264</v>
      </c>
      <c r="E226" s="1" t="s">
        <v>39</v>
      </c>
      <c r="F226" s="1" t="s">
        <v>40</v>
      </c>
      <c r="G226" s="1" t="s">
        <v>4455</v>
      </c>
      <c r="H226" s="1" t="s">
        <v>2263</v>
      </c>
      <c r="I226" s="1" t="s">
        <v>263</v>
      </c>
      <c r="J226" s="1" t="s">
        <v>272</v>
      </c>
      <c r="K226" s="1" t="s">
        <v>93</v>
      </c>
      <c r="L226" s="1" t="s">
        <v>44</v>
      </c>
      <c r="M226" s="1" t="s">
        <v>4675</v>
      </c>
      <c r="N226" s="1" t="s">
        <v>45</v>
      </c>
      <c r="O226" s="1" t="s">
        <v>2265</v>
      </c>
      <c r="P226" s="1" t="s">
        <v>47</v>
      </c>
      <c r="Q226" s="1" t="s">
        <v>48</v>
      </c>
      <c r="R226" s="1" t="s">
        <v>49</v>
      </c>
      <c r="S226" s="1" t="s">
        <v>50</v>
      </c>
      <c r="T226" s="1" t="s">
        <v>51</v>
      </c>
      <c r="U226" s="1" t="s">
        <v>4457</v>
      </c>
      <c r="V226" s="1" t="s">
        <v>4458</v>
      </c>
      <c r="W226" s="1" t="s">
        <v>52</v>
      </c>
      <c r="X226" s="1" t="s">
        <v>53</v>
      </c>
      <c r="Y226" s="1" t="s">
        <v>2266</v>
      </c>
      <c r="Z226" s="1" t="s">
        <v>55</v>
      </c>
      <c r="AA226" s="1" t="s">
        <v>44</v>
      </c>
      <c r="AB226" s="1" t="s">
        <v>44</v>
      </c>
      <c r="AC226" s="1" t="s">
        <v>2267</v>
      </c>
      <c r="AD226" s="1" t="s">
        <v>2267</v>
      </c>
      <c r="AE226" s="1" t="s">
        <v>2268</v>
      </c>
      <c r="AF226" s="1" t="s">
        <v>2269</v>
      </c>
      <c r="AG226" s="1" t="s">
        <v>2270</v>
      </c>
      <c r="AH226" s="1" t="s">
        <v>2263</v>
      </c>
      <c r="AI226" s="1" t="s">
        <v>263</v>
      </c>
      <c r="AJ226" s="1" t="s">
        <v>272</v>
      </c>
    </row>
    <row r="227" spans="1:36" x14ac:dyDescent="0.2">
      <c r="A227" s="1" t="s">
        <v>2271</v>
      </c>
      <c r="B227" s="1" t="s">
        <v>2272</v>
      </c>
      <c r="C227" s="1" t="s">
        <v>2273</v>
      </c>
      <c r="D227" s="1" t="s">
        <v>2274</v>
      </c>
      <c r="E227" s="1" t="s">
        <v>39</v>
      </c>
      <c r="F227" s="1" t="s">
        <v>40</v>
      </c>
      <c r="G227" s="1" t="s">
        <v>4455</v>
      </c>
      <c r="H227" s="1" t="s">
        <v>2271</v>
      </c>
      <c r="I227" s="1" t="s">
        <v>348</v>
      </c>
      <c r="J227" s="1" t="s">
        <v>349</v>
      </c>
      <c r="K227" s="1" t="s">
        <v>43</v>
      </c>
      <c r="L227" s="1" t="s">
        <v>44</v>
      </c>
      <c r="M227" s="1" t="s">
        <v>4676</v>
      </c>
      <c r="N227" s="1" t="s">
        <v>45</v>
      </c>
      <c r="O227" s="1" t="s">
        <v>2275</v>
      </c>
      <c r="P227" s="1" t="s">
        <v>47</v>
      </c>
      <c r="Q227" s="1" t="s">
        <v>48</v>
      </c>
      <c r="R227" s="1" t="s">
        <v>49</v>
      </c>
      <c r="S227" s="1" t="s">
        <v>50</v>
      </c>
      <c r="T227" s="1" t="s">
        <v>51</v>
      </c>
      <c r="U227" s="1" t="s">
        <v>4457</v>
      </c>
      <c r="V227" s="1" t="s">
        <v>4458</v>
      </c>
      <c r="W227" s="1" t="s">
        <v>52</v>
      </c>
      <c r="X227" s="1" t="s">
        <v>53</v>
      </c>
      <c r="Y227" s="1" t="s">
        <v>2276</v>
      </c>
      <c r="Z227" s="1" t="s">
        <v>55</v>
      </c>
      <c r="AA227" s="1" t="s">
        <v>2276</v>
      </c>
      <c r="AB227" s="1" t="s">
        <v>2277</v>
      </c>
      <c r="AC227" s="1" t="s">
        <v>2278</v>
      </c>
      <c r="AD227" s="1" t="s">
        <v>2278</v>
      </c>
      <c r="AE227" s="1" t="s">
        <v>2279</v>
      </c>
      <c r="AF227" s="1" t="s">
        <v>2280</v>
      </c>
      <c r="AG227" s="1" t="s">
        <v>2281</v>
      </c>
      <c r="AH227" s="1" t="s">
        <v>2271</v>
      </c>
      <c r="AI227" s="1" t="s">
        <v>348</v>
      </c>
      <c r="AJ227" s="1" t="s">
        <v>349</v>
      </c>
    </row>
    <row r="228" spans="1:36" x14ac:dyDescent="0.2">
      <c r="A228" s="1" t="s">
        <v>2282</v>
      </c>
      <c r="B228" s="1" t="s">
        <v>2283</v>
      </c>
      <c r="C228" s="1" t="s">
        <v>2284</v>
      </c>
      <c r="D228" s="1" t="s">
        <v>2285</v>
      </c>
      <c r="E228" s="1" t="s">
        <v>39</v>
      </c>
      <c r="F228" s="1" t="s">
        <v>40</v>
      </c>
      <c r="G228" s="1" t="s">
        <v>4455</v>
      </c>
      <c r="H228" s="1" t="s">
        <v>2282</v>
      </c>
      <c r="I228" s="1" t="s">
        <v>348</v>
      </c>
      <c r="J228" s="1" t="s">
        <v>349</v>
      </c>
      <c r="K228" s="1" t="s">
        <v>93</v>
      </c>
      <c r="L228" s="1" t="s">
        <v>44</v>
      </c>
      <c r="M228" s="1" t="s">
        <v>4677</v>
      </c>
      <c r="N228" s="1" t="s">
        <v>45</v>
      </c>
      <c r="O228" s="1" t="s">
        <v>2286</v>
      </c>
      <c r="P228" s="1" t="s">
        <v>47</v>
      </c>
      <c r="Q228" s="1" t="s">
        <v>48</v>
      </c>
      <c r="R228" s="1" t="s">
        <v>49</v>
      </c>
      <c r="S228" s="1" t="s">
        <v>50</v>
      </c>
      <c r="T228" s="1" t="s">
        <v>51</v>
      </c>
      <c r="U228" s="1" t="s">
        <v>4457</v>
      </c>
      <c r="V228" s="1" t="s">
        <v>4458</v>
      </c>
      <c r="W228" s="1" t="s">
        <v>52</v>
      </c>
      <c r="X228" s="1" t="s">
        <v>53</v>
      </c>
      <c r="Y228" s="1" t="s">
        <v>2287</v>
      </c>
      <c r="Z228" s="1" t="s">
        <v>55</v>
      </c>
      <c r="AA228" s="1" t="s">
        <v>2287</v>
      </c>
      <c r="AB228" s="1" t="s">
        <v>2288</v>
      </c>
      <c r="AC228" s="1" t="s">
        <v>2289</v>
      </c>
      <c r="AD228" s="1" t="s">
        <v>2289</v>
      </c>
      <c r="AE228" s="1" t="s">
        <v>2290</v>
      </c>
      <c r="AF228" s="1" t="s">
        <v>2291</v>
      </c>
      <c r="AG228" s="1" t="s">
        <v>2292</v>
      </c>
      <c r="AH228" s="1" t="s">
        <v>2282</v>
      </c>
      <c r="AI228" s="1" t="s">
        <v>348</v>
      </c>
      <c r="AJ228" s="1" t="s">
        <v>349</v>
      </c>
    </row>
    <row r="229" spans="1:36" x14ac:dyDescent="0.2">
      <c r="A229" s="1" t="s">
        <v>2293</v>
      </c>
      <c r="B229" s="1" t="s">
        <v>2294</v>
      </c>
      <c r="C229" s="1" t="s">
        <v>2295</v>
      </c>
      <c r="D229" s="1" t="s">
        <v>2296</v>
      </c>
      <c r="E229" s="1" t="s">
        <v>39</v>
      </c>
      <c r="F229" s="1" t="s">
        <v>40</v>
      </c>
      <c r="G229" s="1" t="s">
        <v>4455</v>
      </c>
      <c r="H229" s="1" t="s">
        <v>2293</v>
      </c>
      <c r="I229" s="1" t="s">
        <v>65</v>
      </c>
      <c r="J229" s="1" t="s">
        <v>603</v>
      </c>
      <c r="K229" s="1" t="s">
        <v>93</v>
      </c>
      <c r="L229" s="1" t="s">
        <v>44</v>
      </c>
      <c r="M229" s="1" t="s">
        <v>4678</v>
      </c>
      <c r="N229" s="1" t="s">
        <v>45</v>
      </c>
      <c r="O229" s="1" t="s">
        <v>2297</v>
      </c>
      <c r="P229" s="1" t="s">
        <v>47</v>
      </c>
      <c r="Q229" s="1" t="s">
        <v>48</v>
      </c>
      <c r="R229" s="1" t="s">
        <v>49</v>
      </c>
      <c r="S229" s="1" t="s">
        <v>50</v>
      </c>
      <c r="T229" s="1" t="s">
        <v>51</v>
      </c>
      <c r="U229" s="1" t="s">
        <v>4457</v>
      </c>
      <c r="V229" s="1" t="s">
        <v>4458</v>
      </c>
      <c r="W229" s="1" t="s">
        <v>52</v>
      </c>
      <c r="X229" s="1" t="s">
        <v>53</v>
      </c>
      <c r="Y229" s="1" t="s">
        <v>2298</v>
      </c>
      <c r="Z229" s="1" t="s">
        <v>55</v>
      </c>
      <c r="AA229" s="1" t="s">
        <v>2298</v>
      </c>
      <c r="AB229" s="1" t="s">
        <v>2299</v>
      </c>
      <c r="AC229" s="1" t="s">
        <v>2300</v>
      </c>
      <c r="AD229" s="1" t="s">
        <v>2300</v>
      </c>
      <c r="AE229" s="1" t="s">
        <v>2301</v>
      </c>
      <c r="AF229" s="1" t="s">
        <v>2302</v>
      </c>
      <c r="AG229" s="1" t="s">
        <v>2303</v>
      </c>
      <c r="AH229" s="1" t="s">
        <v>2293</v>
      </c>
      <c r="AI229" s="1" t="s">
        <v>65</v>
      </c>
      <c r="AJ229" s="1" t="s">
        <v>603</v>
      </c>
    </row>
    <row r="230" spans="1:36" x14ac:dyDescent="0.2">
      <c r="A230" s="1" t="s">
        <v>2304</v>
      </c>
      <c r="B230" s="1" t="s">
        <v>2305</v>
      </c>
      <c r="C230" s="1" t="s">
        <v>2306</v>
      </c>
      <c r="D230" s="1" t="s">
        <v>2307</v>
      </c>
      <c r="E230" s="1" t="s">
        <v>39</v>
      </c>
      <c r="F230" s="1" t="s">
        <v>40</v>
      </c>
      <c r="G230" s="1" t="s">
        <v>4455</v>
      </c>
      <c r="H230" s="1" t="s">
        <v>2304</v>
      </c>
      <c r="I230" s="1" t="s">
        <v>65</v>
      </c>
      <c r="J230" s="1" t="s">
        <v>603</v>
      </c>
      <c r="K230" s="1" t="s">
        <v>93</v>
      </c>
      <c r="L230" s="1" t="s">
        <v>44</v>
      </c>
      <c r="M230" s="1" t="s">
        <v>4679</v>
      </c>
      <c r="N230" s="1" t="s">
        <v>45</v>
      </c>
      <c r="O230" s="1" t="s">
        <v>2308</v>
      </c>
      <c r="P230" s="1" t="s">
        <v>47</v>
      </c>
      <c r="Q230" s="1" t="s">
        <v>48</v>
      </c>
      <c r="R230" s="1" t="s">
        <v>49</v>
      </c>
      <c r="S230" s="1" t="s">
        <v>50</v>
      </c>
      <c r="T230" s="1" t="s">
        <v>51</v>
      </c>
      <c r="U230" s="1" t="s">
        <v>4457</v>
      </c>
      <c r="V230" s="1" t="s">
        <v>4458</v>
      </c>
      <c r="W230" s="1" t="s">
        <v>52</v>
      </c>
      <c r="X230" s="1" t="s">
        <v>53</v>
      </c>
      <c r="Y230" s="1" t="s">
        <v>2309</v>
      </c>
      <c r="Z230" s="1" t="s">
        <v>55</v>
      </c>
      <c r="AA230" s="1" t="s">
        <v>2309</v>
      </c>
      <c r="AB230" s="1" t="s">
        <v>2310</v>
      </c>
      <c r="AC230" s="1" t="s">
        <v>2311</v>
      </c>
      <c r="AD230" s="1" t="s">
        <v>2311</v>
      </c>
      <c r="AE230" s="1" t="s">
        <v>2312</v>
      </c>
      <c r="AF230" s="1" t="s">
        <v>2313</v>
      </c>
      <c r="AG230" s="1" t="s">
        <v>2314</v>
      </c>
      <c r="AH230" s="1" t="s">
        <v>2304</v>
      </c>
      <c r="AI230" s="1" t="s">
        <v>65</v>
      </c>
      <c r="AJ230" s="1" t="s">
        <v>603</v>
      </c>
    </row>
    <row r="231" spans="1:36" x14ac:dyDescent="0.2">
      <c r="A231" s="1" t="s">
        <v>2315</v>
      </c>
      <c r="B231" s="1" t="s">
        <v>2316</v>
      </c>
      <c r="C231" s="1" t="s">
        <v>2317</v>
      </c>
      <c r="D231" s="1" t="s">
        <v>2318</v>
      </c>
      <c r="E231" s="1" t="s">
        <v>39</v>
      </c>
      <c r="F231" s="1" t="s">
        <v>40</v>
      </c>
      <c r="G231" s="1" t="s">
        <v>4455</v>
      </c>
      <c r="H231" s="1" t="s">
        <v>2315</v>
      </c>
      <c r="I231" s="1" t="s">
        <v>65</v>
      </c>
      <c r="J231" s="1" t="s">
        <v>603</v>
      </c>
      <c r="K231" s="1" t="s">
        <v>93</v>
      </c>
      <c r="L231" s="1" t="s">
        <v>44</v>
      </c>
      <c r="M231" s="1" t="s">
        <v>4680</v>
      </c>
      <c r="N231" s="1" t="s">
        <v>45</v>
      </c>
      <c r="O231" s="1" t="s">
        <v>2319</v>
      </c>
      <c r="P231" s="1" t="s">
        <v>47</v>
      </c>
      <c r="Q231" s="1" t="s">
        <v>48</v>
      </c>
      <c r="R231" s="1" t="s">
        <v>49</v>
      </c>
      <c r="S231" s="1" t="s">
        <v>50</v>
      </c>
      <c r="T231" s="1" t="s">
        <v>51</v>
      </c>
      <c r="U231" s="1" t="s">
        <v>4457</v>
      </c>
      <c r="V231" s="1" t="s">
        <v>4458</v>
      </c>
      <c r="W231" s="1" t="s">
        <v>52</v>
      </c>
      <c r="X231" s="1" t="s">
        <v>53</v>
      </c>
      <c r="Y231" s="1" t="s">
        <v>2320</v>
      </c>
      <c r="Z231" s="1" t="s">
        <v>55</v>
      </c>
      <c r="AA231" s="1" t="s">
        <v>2320</v>
      </c>
      <c r="AB231" s="1" t="s">
        <v>2321</v>
      </c>
      <c r="AC231" s="1" t="s">
        <v>2322</v>
      </c>
      <c r="AD231" s="1" t="s">
        <v>2322</v>
      </c>
      <c r="AE231" s="1" t="s">
        <v>2323</v>
      </c>
      <c r="AF231" s="1" t="s">
        <v>2324</v>
      </c>
      <c r="AG231" s="1" t="s">
        <v>2325</v>
      </c>
      <c r="AH231" s="1" t="s">
        <v>2315</v>
      </c>
      <c r="AI231" s="1" t="s">
        <v>65</v>
      </c>
      <c r="AJ231" s="1" t="s">
        <v>603</v>
      </c>
    </row>
    <row r="232" spans="1:36" x14ac:dyDescent="0.2">
      <c r="A232" s="1" t="s">
        <v>2326</v>
      </c>
      <c r="B232" s="1" t="s">
        <v>2327</v>
      </c>
      <c r="C232" s="1" t="s">
        <v>2328</v>
      </c>
      <c r="D232" s="1" t="s">
        <v>2329</v>
      </c>
      <c r="E232" s="1" t="s">
        <v>39</v>
      </c>
      <c r="F232" s="1" t="s">
        <v>40</v>
      </c>
      <c r="G232" s="1" t="s">
        <v>4455</v>
      </c>
      <c r="H232" s="1" t="s">
        <v>2326</v>
      </c>
      <c r="I232" s="1" t="s">
        <v>65</v>
      </c>
      <c r="J232" s="1" t="s">
        <v>603</v>
      </c>
      <c r="K232" s="1" t="s">
        <v>93</v>
      </c>
      <c r="L232" s="1" t="s">
        <v>44</v>
      </c>
      <c r="M232" s="1" t="s">
        <v>4681</v>
      </c>
      <c r="N232" s="1" t="s">
        <v>45</v>
      </c>
      <c r="O232" s="1" t="s">
        <v>2330</v>
      </c>
      <c r="P232" s="1" t="s">
        <v>47</v>
      </c>
      <c r="Q232" s="1" t="s">
        <v>48</v>
      </c>
      <c r="R232" s="1" t="s">
        <v>49</v>
      </c>
      <c r="S232" s="1" t="s">
        <v>50</v>
      </c>
      <c r="T232" s="1" t="s">
        <v>51</v>
      </c>
      <c r="U232" s="1" t="s">
        <v>4457</v>
      </c>
      <c r="V232" s="1" t="s">
        <v>4458</v>
      </c>
      <c r="W232" s="1" t="s">
        <v>52</v>
      </c>
      <c r="X232" s="1" t="s">
        <v>53</v>
      </c>
      <c r="Y232" s="1" t="s">
        <v>2331</v>
      </c>
      <c r="Z232" s="1" t="s">
        <v>55</v>
      </c>
      <c r="AA232" s="1" t="s">
        <v>2331</v>
      </c>
      <c r="AB232" s="1" t="s">
        <v>2332</v>
      </c>
      <c r="AC232" s="1" t="s">
        <v>2333</v>
      </c>
      <c r="AD232" s="1" t="s">
        <v>2333</v>
      </c>
      <c r="AE232" s="1" t="s">
        <v>2334</v>
      </c>
      <c r="AF232" s="1" t="s">
        <v>2335</v>
      </c>
      <c r="AG232" s="1" t="s">
        <v>2336</v>
      </c>
      <c r="AH232" s="1" t="s">
        <v>2326</v>
      </c>
      <c r="AI232" s="1" t="s">
        <v>65</v>
      </c>
      <c r="AJ232" s="1" t="s">
        <v>603</v>
      </c>
    </row>
    <row r="233" spans="1:36" x14ac:dyDescent="0.2">
      <c r="A233" s="1" t="s">
        <v>2337</v>
      </c>
      <c r="B233" s="1" t="s">
        <v>44</v>
      </c>
      <c r="C233" s="1" t="s">
        <v>44</v>
      </c>
      <c r="D233" s="1" t="s">
        <v>2338</v>
      </c>
      <c r="E233" s="1" t="s">
        <v>39</v>
      </c>
      <c r="F233" s="1" t="s">
        <v>40</v>
      </c>
      <c r="G233" s="1" t="s">
        <v>4455</v>
      </c>
      <c r="H233" s="1" t="s">
        <v>2337</v>
      </c>
      <c r="I233" s="1" t="s">
        <v>263</v>
      </c>
      <c r="J233" s="1" t="s">
        <v>272</v>
      </c>
      <c r="K233" s="1" t="s">
        <v>93</v>
      </c>
      <c r="L233" s="1" t="s">
        <v>44</v>
      </c>
      <c r="M233" s="1" t="s">
        <v>4682</v>
      </c>
      <c r="N233" s="1" t="s">
        <v>45</v>
      </c>
      <c r="O233" s="1" t="s">
        <v>2339</v>
      </c>
      <c r="P233" s="1" t="s">
        <v>47</v>
      </c>
      <c r="Q233" s="1" t="s">
        <v>48</v>
      </c>
      <c r="R233" s="1" t="s">
        <v>49</v>
      </c>
      <c r="S233" s="1" t="s">
        <v>50</v>
      </c>
      <c r="T233" s="1" t="s">
        <v>51</v>
      </c>
      <c r="U233" s="1" t="s">
        <v>4457</v>
      </c>
      <c r="V233" s="1" t="s">
        <v>4458</v>
      </c>
      <c r="W233" s="1" t="s">
        <v>52</v>
      </c>
      <c r="X233" s="1" t="s">
        <v>53</v>
      </c>
      <c r="Y233" s="1" t="s">
        <v>2340</v>
      </c>
      <c r="Z233" s="1" t="s">
        <v>55</v>
      </c>
      <c r="AA233" s="1" t="s">
        <v>44</v>
      </c>
      <c r="AB233" s="1" t="s">
        <v>44</v>
      </c>
      <c r="AC233" s="1" t="s">
        <v>2341</v>
      </c>
      <c r="AD233" s="1" t="s">
        <v>2341</v>
      </c>
      <c r="AE233" s="1" t="s">
        <v>2342</v>
      </c>
      <c r="AF233" s="1" t="s">
        <v>2343</v>
      </c>
      <c r="AG233" s="1" t="s">
        <v>2344</v>
      </c>
      <c r="AH233" s="1" t="s">
        <v>2337</v>
      </c>
      <c r="AI233" s="1" t="s">
        <v>263</v>
      </c>
      <c r="AJ233" s="1" t="s">
        <v>272</v>
      </c>
    </row>
    <row r="234" spans="1:36" x14ac:dyDescent="0.2">
      <c r="A234" s="1" t="s">
        <v>2345</v>
      </c>
      <c r="B234" s="1" t="s">
        <v>2346</v>
      </c>
      <c r="C234" s="1" t="s">
        <v>2347</v>
      </c>
      <c r="D234" s="1" t="s">
        <v>2348</v>
      </c>
      <c r="E234" s="1" t="s">
        <v>39</v>
      </c>
      <c r="F234" s="1" t="s">
        <v>40</v>
      </c>
      <c r="G234" s="1" t="s">
        <v>4455</v>
      </c>
      <c r="H234" s="1" t="s">
        <v>2345</v>
      </c>
      <c r="I234" s="1" t="s">
        <v>79</v>
      </c>
      <c r="J234" s="1" t="s">
        <v>80</v>
      </c>
      <c r="K234" s="1" t="s">
        <v>93</v>
      </c>
      <c r="L234" s="1" t="s">
        <v>44</v>
      </c>
      <c r="M234" s="1" t="s">
        <v>4683</v>
      </c>
      <c r="N234" s="1" t="s">
        <v>45</v>
      </c>
      <c r="O234" s="1" t="s">
        <v>2349</v>
      </c>
      <c r="P234" s="1" t="s">
        <v>47</v>
      </c>
      <c r="Q234" s="1" t="s">
        <v>48</v>
      </c>
      <c r="R234" s="1" t="s">
        <v>49</v>
      </c>
      <c r="S234" s="1" t="s">
        <v>50</v>
      </c>
      <c r="T234" s="1" t="s">
        <v>51</v>
      </c>
      <c r="U234" s="1" t="s">
        <v>4457</v>
      </c>
      <c r="V234" s="1" t="s">
        <v>4458</v>
      </c>
      <c r="W234" s="1" t="s">
        <v>52</v>
      </c>
      <c r="X234" s="1" t="s">
        <v>53</v>
      </c>
      <c r="Y234" s="1" t="s">
        <v>2350</v>
      </c>
      <c r="Z234" s="1" t="s">
        <v>55</v>
      </c>
      <c r="AA234" s="1" t="s">
        <v>2350</v>
      </c>
      <c r="AB234" s="1" t="s">
        <v>2351</v>
      </c>
      <c r="AC234" s="1" t="s">
        <v>2352</v>
      </c>
      <c r="AD234" s="1" t="s">
        <v>2352</v>
      </c>
      <c r="AE234" s="1" t="s">
        <v>2353</v>
      </c>
      <c r="AF234" s="1" t="s">
        <v>2354</v>
      </c>
      <c r="AG234" s="1" t="s">
        <v>2355</v>
      </c>
      <c r="AH234" s="1" t="s">
        <v>2345</v>
      </c>
      <c r="AI234" s="1" t="s">
        <v>79</v>
      </c>
      <c r="AJ234" s="1" t="s">
        <v>80</v>
      </c>
    </row>
    <row r="235" spans="1:36" x14ac:dyDescent="0.2">
      <c r="A235" s="1" t="s">
        <v>2356</v>
      </c>
      <c r="B235" s="1" t="s">
        <v>44</v>
      </c>
      <c r="C235" s="1" t="s">
        <v>44</v>
      </c>
      <c r="D235" s="1" t="s">
        <v>2357</v>
      </c>
      <c r="E235" s="1" t="s">
        <v>39</v>
      </c>
      <c r="F235" s="1" t="s">
        <v>40</v>
      </c>
      <c r="G235" s="1" t="s">
        <v>4455</v>
      </c>
      <c r="H235" s="1" t="s">
        <v>2356</v>
      </c>
      <c r="I235" s="1" t="s">
        <v>148</v>
      </c>
      <c r="J235" s="1" t="s">
        <v>2358</v>
      </c>
      <c r="K235" s="1" t="s">
        <v>93</v>
      </c>
      <c r="L235" s="1" t="s">
        <v>44</v>
      </c>
      <c r="M235" s="1" t="s">
        <v>4684</v>
      </c>
      <c r="N235" s="1" t="s">
        <v>45</v>
      </c>
      <c r="O235" s="1" t="s">
        <v>2359</v>
      </c>
      <c r="P235" s="1" t="s">
        <v>47</v>
      </c>
      <c r="Q235" s="1" t="s">
        <v>48</v>
      </c>
      <c r="R235" s="1" t="s">
        <v>49</v>
      </c>
      <c r="S235" s="1" t="s">
        <v>50</v>
      </c>
      <c r="T235" s="1" t="s">
        <v>51</v>
      </c>
      <c r="U235" s="1" t="s">
        <v>4457</v>
      </c>
      <c r="V235" s="1" t="s">
        <v>4458</v>
      </c>
      <c r="W235" s="1" t="s">
        <v>52</v>
      </c>
      <c r="X235" s="1" t="s">
        <v>53</v>
      </c>
      <c r="Y235" s="1" t="s">
        <v>2360</v>
      </c>
      <c r="Z235" s="1" t="s">
        <v>55</v>
      </c>
      <c r="AA235" s="1" t="s">
        <v>44</v>
      </c>
      <c r="AB235" s="1" t="s">
        <v>44</v>
      </c>
      <c r="AC235" s="1" t="s">
        <v>2361</v>
      </c>
      <c r="AD235" s="1" t="s">
        <v>2361</v>
      </c>
      <c r="AE235" s="1" t="s">
        <v>2362</v>
      </c>
      <c r="AF235" s="1" t="s">
        <v>2363</v>
      </c>
      <c r="AG235" s="1" t="s">
        <v>2364</v>
      </c>
      <c r="AH235" s="1" t="s">
        <v>2356</v>
      </c>
      <c r="AI235" s="1" t="s">
        <v>148</v>
      </c>
      <c r="AJ235" s="1" t="s">
        <v>2358</v>
      </c>
    </row>
    <row r="236" spans="1:36" x14ac:dyDescent="0.2">
      <c r="A236" s="1" t="s">
        <v>2365</v>
      </c>
      <c r="B236" s="1" t="s">
        <v>2366</v>
      </c>
      <c r="C236" s="1" t="s">
        <v>2367</v>
      </c>
      <c r="D236" s="1" t="s">
        <v>2368</v>
      </c>
      <c r="E236" s="1" t="s">
        <v>39</v>
      </c>
      <c r="F236" s="1" t="s">
        <v>40</v>
      </c>
      <c r="G236" s="1" t="s">
        <v>4455</v>
      </c>
      <c r="H236" s="1" t="s">
        <v>2365</v>
      </c>
      <c r="I236" s="1" t="s">
        <v>148</v>
      </c>
      <c r="J236" s="1" t="s">
        <v>2369</v>
      </c>
      <c r="K236" s="1" t="s">
        <v>93</v>
      </c>
      <c r="L236" s="1" t="s">
        <v>44</v>
      </c>
      <c r="M236" s="1" t="s">
        <v>4685</v>
      </c>
      <c r="N236" s="1" t="s">
        <v>45</v>
      </c>
      <c r="O236" s="1" t="s">
        <v>2370</v>
      </c>
      <c r="P236" s="1" t="s">
        <v>47</v>
      </c>
      <c r="Q236" s="1" t="s">
        <v>48</v>
      </c>
      <c r="R236" s="1" t="s">
        <v>49</v>
      </c>
      <c r="S236" s="1" t="s">
        <v>50</v>
      </c>
      <c r="T236" s="1" t="s">
        <v>51</v>
      </c>
      <c r="U236" s="1" t="s">
        <v>4457</v>
      </c>
      <c r="V236" s="1" t="s">
        <v>4458</v>
      </c>
      <c r="W236" s="1" t="s">
        <v>52</v>
      </c>
      <c r="X236" s="1" t="s">
        <v>53</v>
      </c>
      <c r="Y236" s="1" t="s">
        <v>2371</v>
      </c>
      <c r="Z236" s="1" t="s">
        <v>55</v>
      </c>
      <c r="AA236" s="1" t="s">
        <v>2371</v>
      </c>
      <c r="AB236" s="1" t="s">
        <v>2372</v>
      </c>
      <c r="AC236" s="1" t="s">
        <v>2373</v>
      </c>
      <c r="AD236" s="1" t="s">
        <v>2373</v>
      </c>
      <c r="AE236" s="1" t="s">
        <v>2374</v>
      </c>
      <c r="AF236" s="1" t="s">
        <v>2375</v>
      </c>
      <c r="AG236" s="1" t="s">
        <v>2376</v>
      </c>
      <c r="AH236" s="1" t="s">
        <v>2365</v>
      </c>
      <c r="AI236" s="1" t="s">
        <v>148</v>
      </c>
      <c r="AJ236" s="1" t="s">
        <v>2369</v>
      </c>
    </row>
    <row r="237" spans="1:36" x14ac:dyDescent="0.2">
      <c r="A237" s="1" t="s">
        <v>2377</v>
      </c>
      <c r="B237" s="1" t="s">
        <v>44</v>
      </c>
      <c r="C237" s="1" t="s">
        <v>44</v>
      </c>
      <c r="D237" s="1" t="s">
        <v>2378</v>
      </c>
      <c r="E237" s="1" t="s">
        <v>39</v>
      </c>
      <c r="F237" s="1" t="s">
        <v>40</v>
      </c>
      <c r="G237" s="1" t="s">
        <v>4455</v>
      </c>
      <c r="H237" s="1" t="s">
        <v>2377</v>
      </c>
      <c r="I237" s="1" t="s">
        <v>263</v>
      </c>
      <c r="J237" s="1" t="s">
        <v>136</v>
      </c>
      <c r="K237" s="1" t="s">
        <v>43</v>
      </c>
      <c r="L237" s="1" t="s">
        <v>2379</v>
      </c>
      <c r="M237" s="1" t="s">
        <v>4686</v>
      </c>
      <c r="N237" s="1" t="s">
        <v>45</v>
      </c>
      <c r="O237" s="1" t="s">
        <v>2380</v>
      </c>
      <c r="P237" s="1" t="s">
        <v>47</v>
      </c>
      <c r="Q237" s="1" t="s">
        <v>48</v>
      </c>
      <c r="R237" s="1" t="s">
        <v>49</v>
      </c>
      <c r="S237" s="1" t="s">
        <v>50</v>
      </c>
      <c r="T237" s="1" t="s">
        <v>51</v>
      </c>
      <c r="U237" s="1" t="s">
        <v>4457</v>
      </c>
      <c r="V237" s="1" t="s">
        <v>4458</v>
      </c>
      <c r="W237" s="1" t="s">
        <v>52</v>
      </c>
      <c r="X237" s="1" t="s">
        <v>53</v>
      </c>
      <c r="Y237" s="1" t="s">
        <v>2381</v>
      </c>
      <c r="Z237" s="1" t="s">
        <v>55</v>
      </c>
      <c r="AA237" s="1" t="s">
        <v>44</v>
      </c>
      <c r="AB237" s="1" t="s">
        <v>44</v>
      </c>
      <c r="AC237" s="1" t="s">
        <v>2382</v>
      </c>
      <c r="AD237" s="1" t="s">
        <v>2382</v>
      </c>
      <c r="AE237" s="1" t="s">
        <v>2383</v>
      </c>
      <c r="AF237" s="1" t="s">
        <v>2384</v>
      </c>
      <c r="AG237" s="1" t="s">
        <v>2385</v>
      </c>
      <c r="AH237" s="1" t="s">
        <v>2377</v>
      </c>
      <c r="AI237" s="1" t="s">
        <v>263</v>
      </c>
      <c r="AJ237" s="1" t="s">
        <v>136</v>
      </c>
    </row>
    <row r="238" spans="1:36" x14ac:dyDescent="0.2">
      <c r="A238" s="1" t="s">
        <v>2386</v>
      </c>
      <c r="B238" s="1" t="s">
        <v>2387</v>
      </c>
      <c r="C238" s="1" t="s">
        <v>2388</v>
      </c>
      <c r="D238" s="1" t="s">
        <v>2389</v>
      </c>
      <c r="E238" s="1" t="s">
        <v>39</v>
      </c>
      <c r="F238" s="1" t="s">
        <v>40</v>
      </c>
      <c r="G238" s="1" t="s">
        <v>4455</v>
      </c>
      <c r="H238" s="1" t="s">
        <v>2386</v>
      </c>
      <c r="I238" s="1" t="s">
        <v>79</v>
      </c>
      <c r="J238" s="1" t="s">
        <v>2390</v>
      </c>
      <c r="K238" s="1" t="s">
        <v>43</v>
      </c>
      <c r="L238" s="1" t="s">
        <v>94</v>
      </c>
      <c r="M238" s="1" t="s">
        <v>4687</v>
      </c>
      <c r="N238" s="1" t="s">
        <v>45</v>
      </c>
      <c r="O238" s="1" t="s">
        <v>2391</v>
      </c>
      <c r="P238" s="1" t="s">
        <v>47</v>
      </c>
      <c r="Q238" s="1" t="s">
        <v>48</v>
      </c>
      <c r="R238" s="1" t="s">
        <v>49</v>
      </c>
      <c r="S238" s="1" t="s">
        <v>50</v>
      </c>
      <c r="T238" s="1" t="s">
        <v>51</v>
      </c>
      <c r="U238" s="1" t="s">
        <v>4457</v>
      </c>
      <c r="V238" s="1" t="s">
        <v>4458</v>
      </c>
      <c r="W238" s="1" t="s">
        <v>52</v>
      </c>
      <c r="X238" s="1" t="s">
        <v>53</v>
      </c>
      <c r="Y238" s="1" t="s">
        <v>2392</v>
      </c>
      <c r="Z238" s="1" t="s">
        <v>55</v>
      </c>
      <c r="AA238" s="1" t="s">
        <v>2392</v>
      </c>
      <c r="AB238" s="1" t="s">
        <v>2393</v>
      </c>
      <c r="AC238" s="1" t="s">
        <v>2394</v>
      </c>
      <c r="AD238" s="1" t="s">
        <v>2394</v>
      </c>
      <c r="AE238" s="1" t="s">
        <v>2395</v>
      </c>
      <c r="AF238" s="1" t="s">
        <v>2396</v>
      </c>
      <c r="AG238" s="1" t="s">
        <v>2397</v>
      </c>
      <c r="AH238" s="1" t="s">
        <v>2386</v>
      </c>
      <c r="AI238" s="1" t="s">
        <v>79</v>
      </c>
      <c r="AJ238" s="1" t="s">
        <v>2390</v>
      </c>
    </row>
    <row r="239" spans="1:36" x14ac:dyDescent="0.2">
      <c r="A239" s="1" t="s">
        <v>2398</v>
      </c>
      <c r="B239" s="1" t="s">
        <v>2399</v>
      </c>
      <c r="C239" s="1" t="s">
        <v>2400</v>
      </c>
      <c r="D239" s="1" t="s">
        <v>2401</v>
      </c>
      <c r="E239" s="1" t="s">
        <v>39</v>
      </c>
      <c r="F239" s="1" t="s">
        <v>40</v>
      </c>
      <c r="G239" s="1" t="s">
        <v>4455</v>
      </c>
      <c r="H239" s="1" t="s">
        <v>2398</v>
      </c>
      <c r="I239" s="1" t="s">
        <v>79</v>
      </c>
      <c r="J239" s="1" t="s">
        <v>2390</v>
      </c>
      <c r="K239" s="1" t="s">
        <v>43</v>
      </c>
      <c r="L239" s="1" t="s">
        <v>44</v>
      </c>
      <c r="M239" s="1" t="s">
        <v>4688</v>
      </c>
      <c r="N239" s="1" t="s">
        <v>45</v>
      </c>
      <c r="O239" s="1" t="s">
        <v>2402</v>
      </c>
      <c r="P239" s="1" t="s">
        <v>47</v>
      </c>
      <c r="Q239" s="1" t="s">
        <v>48</v>
      </c>
      <c r="R239" s="1" t="s">
        <v>49</v>
      </c>
      <c r="S239" s="1" t="s">
        <v>50</v>
      </c>
      <c r="T239" s="1" t="s">
        <v>51</v>
      </c>
      <c r="U239" s="1" t="s">
        <v>4457</v>
      </c>
      <c r="V239" s="1" t="s">
        <v>4458</v>
      </c>
      <c r="W239" s="1" t="s">
        <v>52</v>
      </c>
      <c r="X239" s="1" t="s">
        <v>53</v>
      </c>
      <c r="Y239" s="1" t="s">
        <v>2403</v>
      </c>
      <c r="Z239" s="1" t="s">
        <v>55</v>
      </c>
      <c r="AA239" s="1" t="s">
        <v>2403</v>
      </c>
      <c r="AB239" s="1" t="s">
        <v>2404</v>
      </c>
      <c r="AC239" s="1" t="s">
        <v>2405</v>
      </c>
      <c r="AD239" s="1" t="s">
        <v>2405</v>
      </c>
      <c r="AE239" s="1" t="s">
        <v>2406</v>
      </c>
      <c r="AF239" s="1" t="s">
        <v>2407</v>
      </c>
      <c r="AG239" s="1" t="s">
        <v>2408</v>
      </c>
      <c r="AH239" s="1" t="s">
        <v>2398</v>
      </c>
      <c r="AI239" s="1" t="s">
        <v>79</v>
      </c>
      <c r="AJ239" s="1" t="s">
        <v>2390</v>
      </c>
    </row>
    <row r="240" spans="1:36" x14ac:dyDescent="0.2">
      <c r="A240" s="1" t="s">
        <v>2409</v>
      </c>
      <c r="B240" s="1" t="s">
        <v>2410</v>
      </c>
      <c r="C240" s="1" t="s">
        <v>2411</v>
      </c>
      <c r="D240" s="1" t="s">
        <v>2412</v>
      </c>
      <c r="E240" s="1" t="s">
        <v>39</v>
      </c>
      <c r="F240" s="1" t="s">
        <v>40</v>
      </c>
      <c r="G240" s="1" t="s">
        <v>4455</v>
      </c>
      <c r="H240" s="1" t="s">
        <v>2409</v>
      </c>
      <c r="I240" s="1" t="s">
        <v>589</v>
      </c>
      <c r="J240" s="1" t="s">
        <v>2413</v>
      </c>
      <c r="K240" s="1" t="s">
        <v>43</v>
      </c>
      <c r="L240" s="1" t="s">
        <v>44</v>
      </c>
      <c r="M240" s="1" t="s">
        <v>4689</v>
      </c>
      <c r="N240" s="1" t="s">
        <v>45</v>
      </c>
      <c r="O240" s="1" t="s">
        <v>2414</v>
      </c>
      <c r="P240" s="1" t="s">
        <v>47</v>
      </c>
      <c r="Q240" s="1" t="s">
        <v>48</v>
      </c>
      <c r="R240" s="1" t="s">
        <v>49</v>
      </c>
      <c r="S240" s="1" t="s">
        <v>50</v>
      </c>
      <c r="T240" s="1" t="s">
        <v>51</v>
      </c>
      <c r="U240" s="1" t="s">
        <v>4457</v>
      </c>
      <c r="V240" s="1" t="s">
        <v>4458</v>
      </c>
      <c r="W240" s="1" t="s">
        <v>52</v>
      </c>
      <c r="X240" s="1" t="s">
        <v>53</v>
      </c>
      <c r="Y240" s="1" t="s">
        <v>2415</v>
      </c>
      <c r="Z240" s="1" t="s">
        <v>55</v>
      </c>
      <c r="AA240" s="1" t="s">
        <v>2415</v>
      </c>
      <c r="AB240" s="1" t="s">
        <v>2416</v>
      </c>
      <c r="AC240" s="1" t="s">
        <v>2417</v>
      </c>
      <c r="AD240" s="1" t="s">
        <v>2417</v>
      </c>
      <c r="AE240" s="1" t="s">
        <v>2418</v>
      </c>
      <c r="AF240" s="1" t="s">
        <v>2419</v>
      </c>
      <c r="AG240" s="1" t="s">
        <v>2420</v>
      </c>
      <c r="AH240" s="1" t="s">
        <v>2409</v>
      </c>
      <c r="AI240" s="1" t="s">
        <v>589</v>
      </c>
      <c r="AJ240" s="1" t="s">
        <v>2413</v>
      </c>
    </row>
    <row r="241" spans="1:36" x14ac:dyDescent="0.2">
      <c r="A241" s="1" t="s">
        <v>2421</v>
      </c>
      <c r="B241" s="1" t="s">
        <v>44</v>
      </c>
      <c r="C241" s="1" t="s">
        <v>44</v>
      </c>
      <c r="D241" s="1" t="s">
        <v>2422</v>
      </c>
      <c r="E241" s="1" t="s">
        <v>39</v>
      </c>
      <c r="F241" s="1" t="s">
        <v>40</v>
      </c>
      <c r="G241" s="1" t="s">
        <v>4455</v>
      </c>
      <c r="H241" s="1" t="s">
        <v>2421</v>
      </c>
      <c r="I241" s="1" t="s">
        <v>589</v>
      </c>
      <c r="J241" s="1" t="s">
        <v>2423</v>
      </c>
      <c r="K241" s="1" t="s">
        <v>43</v>
      </c>
      <c r="L241" s="1" t="s">
        <v>263</v>
      </c>
      <c r="M241" s="1" t="s">
        <v>4690</v>
      </c>
      <c r="N241" s="1" t="s">
        <v>45</v>
      </c>
      <c r="O241" s="1" t="s">
        <v>2424</v>
      </c>
      <c r="P241" s="1" t="s">
        <v>47</v>
      </c>
      <c r="Q241" s="1" t="s">
        <v>48</v>
      </c>
      <c r="R241" s="1" t="s">
        <v>49</v>
      </c>
      <c r="S241" s="1" t="s">
        <v>50</v>
      </c>
      <c r="T241" s="1" t="s">
        <v>51</v>
      </c>
      <c r="U241" s="1" t="s">
        <v>4457</v>
      </c>
      <c r="V241" s="1" t="s">
        <v>4458</v>
      </c>
      <c r="W241" s="1" t="s">
        <v>52</v>
      </c>
      <c r="X241" s="1" t="s">
        <v>53</v>
      </c>
      <c r="Y241" s="1" t="s">
        <v>2425</v>
      </c>
      <c r="Z241" s="1" t="s">
        <v>55</v>
      </c>
      <c r="AA241" s="1" t="s">
        <v>44</v>
      </c>
      <c r="AB241" s="1" t="s">
        <v>44</v>
      </c>
      <c r="AC241" s="1" t="s">
        <v>2426</v>
      </c>
      <c r="AD241" s="1" t="s">
        <v>2426</v>
      </c>
      <c r="AE241" s="1" t="s">
        <v>2427</v>
      </c>
      <c r="AF241" s="1" t="s">
        <v>2428</v>
      </c>
      <c r="AG241" s="1" t="s">
        <v>2429</v>
      </c>
      <c r="AH241" s="1" t="s">
        <v>2421</v>
      </c>
      <c r="AI241" s="1" t="s">
        <v>589</v>
      </c>
      <c r="AJ241" s="1" t="s">
        <v>2423</v>
      </c>
    </row>
    <row r="242" spans="1:36" x14ac:dyDescent="0.2">
      <c r="A242" s="1" t="s">
        <v>2430</v>
      </c>
      <c r="B242" s="1" t="s">
        <v>2431</v>
      </c>
      <c r="C242" s="1" t="s">
        <v>2432</v>
      </c>
      <c r="D242" s="1" t="s">
        <v>2433</v>
      </c>
      <c r="E242" s="1" t="s">
        <v>39</v>
      </c>
      <c r="F242" s="1" t="s">
        <v>40</v>
      </c>
      <c r="G242" s="1" t="s">
        <v>4455</v>
      </c>
      <c r="H242" s="1" t="s">
        <v>2430</v>
      </c>
      <c r="I242" s="1" t="s">
        <v>348</v>
      </c>
      <c r="J242" s="1" t="s">
        <v>349</v>
      </c>
      <c r="K242" s="1" t="s">
        <v>67</v>
      </c>
      <c r="L242" s="1" t="s">
        <v>44</v>
      </c>
      <c r="M242" s="1" t="s">
        <v>4691</v>
      </c>
      <c r="N242" s="1" t="s">
        <v>45</v>
      </c>
      <c r="O242" s="1" t="s">
        <v>2434</v>
      </c>
      <c r="P242" s="1" t="s">
        <v>47</v>
      </c>
      <c r="Q242" s="1" t="s">
        <v>48</v>
      </c>
      <c r="R242" s="1" t="s">
        <v>49</v>
      </c>
      <c r="S242" s="1" t="s">
        <v>50</v>
      </c>
      <c r="T242" s="1" t="s">
        <v>51</v>
      </c>
      <c r="U242" s="1" t="s">
        <v>4457</v>
      </c>
      <c r="V242" s="1" t="s">
        <v>4458</v>
      </c>
      <c r="W242" s="1" t="s">
        <v>52</v>
      </c>
      <c r="X242" s="1" t="s">
        <v>53</v>
      </c>
      <c r="Y242" s="1" t="s">
        <v>2435</v>
      </c>
      <c r="Z242" s="1" t="s">
        <v>55</v>
      </c>
      <c r="AA242" s="1" t="s">
        <v>2435</v>
      </c>
      <c r="AB242" s="1" t="s">
        <v>2436</v>
      </c>
      <c r="AC242" s="1" t="s">
        <v>2437</v>
      </c>
      <c r="AD242" s="1" t="s">
        <v>2437</v>
      </c>
      <c r="AE242" s="1" t="s">
        <v>2438</v>
      </c>
      <c r="AF242" s="1" t="s">
        <v>2439</v>
      </c>
      <c r="AG242" s="1" t="s">
        <v>2440</v>
      </c>
      <c r="AH242" s="1" t="s">
        <v>2430</v>
      </c>
      <c r="AI242" s="1" t="s">
        <v>348</v>
      </c>
      <c r="AJ242" s="1" t="s">
        <v>349</v>
      </c>
    </row>
    <row r="243" spans="1:36" x14ac:dyDescent="0.2">
      <c r="A243" s="1" t="s">
        <v>2441</v>
      </c>
      <c r="B243" s="1" t="s">
        <v>44</v>
      </c>
      <c r="C243" s="1" t="s">
        <v>44</v>
      </c>
      <c r="D243" s="1" t="s">
        <v>2442</v>
      </c>
      <c r="E243" s="1" t="s">
        <v>39</v>
      </c>
      <c r="F243" s="1" t="s">
        <v>40</v>
      </c>
      <c r="G243" s="1" t="s">
        <v>4455</v>
      </c>
      <c r="H243" s="1" t="s">
        <v>2441</v>
      </c>
      <c r="I243" s="1" t="s">
        <v>328</v>
      </c>
      <c r="J243" s="1" t="s">
        <v>329</v>
      </c>
      <c r="K243" s="1" t="s">
        <v>43</v>
      </c>
      <c r="L243" s="1" t="s">
        <v>1050</v>
      </c>
      <c r="M243" s="1" t="s">
        <v>4692</v>
      </c>
      <c r="N243" s="1" t="s">
        <v>45</v>
      </c>
      <c r="O243" s="1" t="s">
        <v>2443</v>
      </c>
      <c r="P243" s="1" t="s">
        <v>47</v>
      </c>
      <c r="Q243" s="1" t="s">
        <v>48</v>
      </c>
      <c r="R243" s="1" t="s">
        <v>49</v>
      </c>
      <c r="S243" s="1" t="s">
        <v>50</v>
      </c>
      <c r="T243" s="1" t="s">
        <v>51</v>
      </c>
      <c r="U243" s="1" t="s">
        <v>4457</v>
      </c>
      <c r="V243" s="1" t="s">
        <v>4458</v>
      </c>
      <c r="W243" s="1" t="s">
        <v>52</v>
      </c>
      <c r="X243" s="1" t="s">
        <v>53</v>
      </c>
      <c r="Y243" s="1" t="s">
        <v>2444</v>
      </c>
      <c r="Z243" s="1" t="s">
        <v>55</v>
      </c>
      <c r="AA243" s="1" t="s">
        <v>44</v>
      </c>
      <c r="AB243" s="1" t="s">
        <v>44</v>
      </c>
      <c r="AC243" s="1" t="s">
        <v>2445</v>
      </c>
      <c r="AD243" s="1" t="s">
        <v>2445</v>
      </c>
      <c r="AE243" s="1" t="s">
        <v>2446</v>
      </c>
      <c r="AF243" s="1" t="s">
        <v>2447</v>
      </c>
      <c r="AG243" s="1" t="s">
        <v>2448</v>
      </c>
      <c r="AH243" s="1" t="s">
        <v>2441</v>
      </c>
      <c r="AI243" s="1" t="s">
        <v>328</v>
      </c>
      <c r="AJ243" s="1" t="s">
        <v>329</v>
      </c>
    </row>
    <row r="244" spans="1:36" x14ac:dyDescent="0.2">
      <c r="A244" s="1" t="s">
        <v>2449</v>
      </c>
      <c r="B244" s="1" t="s">
        <v>44</v>
      </c>
      <c r="C244" s="1" t="s">
        <v>44</v>
      </c>
      <c r="D244" s="1" t="s">
        <v>2450</v>
      </c>
      <c r="E244" s="1" t="s">
        <v>39</v>
      </c>
      <c r="F244" s="1" t="s">
        <v>40</v>
      </c>
      <c r="G244" s="1" t="s">
        <v>4455</v>
      </c>
      <c r="H244" s="1" t="s">
        <v>2449</v>
      </c>
      <c r="I244" s="1" t="s">
        <v>1669</v>
      </c>
      <c r="J244" s="1" t="s">
        <v>2451</v>
      </c>
      <c r="K244" s="1" t="s">
        <v>43</v>
      </c>
      <c r="L244" s="1" t="s">
        <v>44</v>
      </c>
      <c r="M244" s="1" t="s">
        <v>4693</v>
      </c>
      <c r="N244" s="1" t="s">
        <v>45</v>
      </c>
      <c r="O244" s="1" t="s">
        <v>2452</v>
      </c>
      <c r="P244" s="1" t="s">
        <v>47</v>
      </c>
      <c r="Q244" s="1" t="s">
        <v>48</v>
      </c>
      <c r="R244" s="1" t="s">
        <v>49</v>
      </c>
      <c r="S244" s="1" t="s">
        <v>50</v>
      </c>
      <c r="T244" s="1" t="s">
        <v>51</v>
      </c>
      <c r="U244" s="1" t="s">
        <v>4457</v>
      </c>
      <c r="V244" s="1" t="s">
        <v>4458</v>
      </c>
      <c r="W244" s="1" t="s">
        <v>52</v>
      </c>
      <c r="X244" s="1" t="s">
        <v>53</v>
      </c>
      <c r="Y244" s="1" t="s">
        <v>2453</v>
      </c>
      <c r="Z244" s="1" t="s">
        <v>55</v>
      </c>
      <c r="AA244" s="1" t="s">
        <v>44</v>
      </c>
      <c r="AB244" s="1" t="s">
        <v>44</v>
      </c>
      <c r="AC244" s="1" t="s">
        <v>2454</v>
      </c>
      <c r="AD244" s="1" t="s">
        <v>2454</v>
      </c>
      <c r="AE244" s="1" t="s">
        <v>2455</v>
      </c>
      <c r="AF244" s="1" t="s">
        <v>2456</v>
      </c>
      <c r="AG244" s="1" t="s">
        <v>2457</v>
      </c>
      <c r="AH244" s="1" t="s">
        <v>2449</v>
      </c>
      <c r="AI244" s="1" t="s">
        <v>1669</v>
      </c>
      <c r="AJ244" s="1" t="s">
        <v>2451</v>
      </c>
    </row>
    <row r="245" spans="1:36" x14ac:dyDescent="0.2">
      <c r="A245" s="1" t="s">
        <v>2458</v>
      </c>
      <c r="B245" s="1" t="s">
        <v>2459</v>
      </c>
      <c r="C245" s="1" t="s">
        <v>2460</v>
      </c>
      <c r="D245" s="1" t="s">
        <v>2461</v>
      </c>
      <c r="E245" s="1" t="s">
        <v>39</v>
      </c>
      <c r="F245" s="1" t="s">
        <v>40</v>
      </c>
      <c r="G245" s="1" t="s">
        <v>4455</v>
      </c>
      <c r="H245" s="1" t="s">
        <v>2458</v>
      </c>
      <c r="I245" s="1" t="s">
        <v>589</v>
      </c>
      <c r="J245" s="1" t="s">
        <v>1504</v>
      </c>
      <c r="K245" s="1" t="s">
        <v>43</v>
      </c>
      <c r="L245" s="1" t="s">
        <v>2093</v>
      </c>
      <c r="M245" s="1" t="s">
        <v>4694</v>
      </c>
      <c r="N245" s="1" t="s">
        <v>45</v>
      </c>
      <c r="O245" s="1" t="s">
        <v>2462</v>
      </c>
      <c r="P245" s="1" t="s">
        <v>47</v>
      </c>
      <c r="Q245" s="1" t="s">
        <v>48</v>
      </c>
      <c r="R245" s="1" t="s">
        <v>49</v>
      </c>
      <c r="S245" s="1" t="s">
        <v>50</v>
      </c>
      <c r="T245" s="1" t="s">
        <v>51</v>
      </c>
      <c r="U245" s="1" t="s">
        <v>4457</v>
      </c>
      <c r="V245" s="1" t="s">
        <v>4458</v>
      </c>
      <c r="W245" s="1" t="s">
        <v>52</v>
      </c>
      <c r="X245" s="1" t="s">
        <v>53</v>
      </c>
      <c r="Y245" s="1" t="s">
        <v>2463</v>
      </c>
      <c r="Z245" s="1" t="s">
        <v>55</v>
      </c>
      <c r="AA245" s="1" t="s">
        <v>2463</v>
      </c>
      <c r="AB245" s="1" t="s">
        <v>2464</v>
      </c>
      <c r="AC245" s="1" t="s">
        <v>2465</v>
      </c>
      <c r="AD245" s="1" t="s">
        <v>2465</v>
      </c>
      <c r="AE245" s="1" t="s">
        <v>2466</v>
      </c>
      <c r="AF245" s="1" t="s">
        <v>2467</v>
      </c>
      <c r="AG245" s="1" t="s">
        <v>2468</v>
      </c>
      <c r="AH245" s="1" t="s">
        <v>2458</v>
      </c>
      <c r="AI245" s="1" t="s">
        <v>589</v>
      </c>
      <c r="AJ245" s="1" t="s">
        <v>1504</v>
      </c>
    </row>
    <row r="246" spans="1:36" x14ac:dyDescent="0.2">
      <c r="A246" s="1" t="s">
        <v>2469</v>
      </c>
      <c r="B246" s="1" t="s">
        <v>44</v>
      </c>
      <c r="C246" s="1" t="s">
        <v>44</v>
      </c>
      <c r="D246" s="1" t="s">
        <v>2470</v>
      </c>
      <c r="E246" s="1" t="s">
        <v>39</v>
      </c>
      <c r="F246" s="1" t="s">
        <v>40</v>
      </c>
      <c r="G246" s="1" t="s">
        <v>4455</v>
      </c>
      <c r="H246" s="1" t="s">
        <v>2469</v>
      </c>
      <c r="I246" s="1" t="s">
        <v>148</v>
      </c>
      <c r="J246" s="1" t="s">
        <v>1940</v>
      </c>
      <c r="K246" s="1" t="s">
        <v>93</v>
      </c>
      <c r="L246" s="1" t="s">
        <v>44</v>
      </c>
      <c r="M246" s="1" t="s">
        <v>4695</v>
      </c>
      <c r="N246" s="1" t="s">
        <v>45</v>
      </c>
      <c r="O246" s="1" t="s">
        <v>2471</v>
      </c>
      <c r="P246" s="1" t="s">
        <v>47</v>
      </c>
      <c r="Q246" s="1" t="s">
        <v>48</v>
      </c>
      <c r="R246" s="1" t="s">
        <v>49</v>
      </c>
      <c r="S246" s="1" t="s">
        <v>50</v>
      </c>
      <c r="T246" s="1" t="s">
        <v>51</v>
      </c>
      <c r="U246" s="1" t="s">
        <v>4457</v>
      </c>
      <c r="V246" s="1" t="s">
        <v>4458</v>
      </c>
      <c r="W246" s="1" t="s">
        <v>52</v>
      </c>
      <c r="X246" s="1" t="s">
        <v>53</v>
      </c>
      <c r="Y246" s="1" t="s">
        <v>2472</v>
      </c>
      <c r="Z246" s="1" t="s">
        <v>55</v>
      </c>
      <c r="AA246" s="1" t="s">
        <v>44</v>
      </c>
      <c r="AB246" s="1" t="s">
        <v>44</v>
      </c>
      <c r="AC246" s="1" t="s">
        <v>2473</v>
      </c>
      <c r="AD246" s="1" t="s">
        <v>2473</v>
      </c>
      <c r="AE246" s="1" t="s">
        <v>2474</v>
      </c>
      <c r="AF246" s="1" t="s">
        <v>2475</v>
      </c>
      <c r="AG246" s="1" t="s">
        <v>2476</v>
      </c>
      <c r="AH246" s="1" t="s">
        <v>2469</v>
      </c>
      <c r="AI246" s="1" t="s">
        <v>148</v>
      </c>
      <c r="AJ246" s="1" t="s">
        <v>1940</v>
      </c>
    </row>
    <row r="247" spans="1:36" x14ac:dyDescent="0.2">
      <c r="A247" s="1" t="s">
        <v>2477</v>
      </c>
      <c r="B247" s="1" t="s">
        <v>2478</v>
      </c>
      <c r="C247" s="1" t="s">
        <v>2479</v>
      </c>
      <c r="D247" s="1" t="s">
        <v>2480</v>
      </c>
      <c r="E247" s="1" t="s">
        <v>39</v>
      </c>
      <c r="F247" s="1" t="s">
        <v>40</v>
      </c>
      <c r="G247" s="1" t="s">
        <v>4455</v>
      </c>
      <c r="H247" s="1" t="s">
        <v>2477</v>
      </c>
      <c r="I247" s="1" t="s">
        <v>41</v>
      </c>
      <c r="J247" s="1" t="s">
        <v>42</v>
      </c>
      <c r="K247" s="1" t="s">
        <v>67</v>
      </c>
      <c r="L247" s="1" t="s">
        <v>44</v>
      </c>
      <c r="M247" s="1" t="s">
        <v>67</v>
      </c>
      <c r="N247" s="1" t="s">
        <v>45</v>
      </c>
      <c r="O247" s="1" t="s">
        <v>2481</v>
      </c>
      <c r="P247" s="1" t="s">
        <v>47</v>
      </c>
      <c r="Q247" s="1" t="s">
        <v>48</v>
      </c>
      <c r="R247" s="1" t="s">
        <v>49</v>
      </c>
      <c r="S247" s="1" t="s">
        <v>50</v>
      </c>
      <c r="T247" s="1" t="s">
        <v>51</v>
      </c>
      <c r="U247" s="1" t="s">
        <v>4457</v>
      </c>
      <c r="V247" s="1" t="s">
        <v>4458</v>
      </c>
      <c r="W247" s="1" t="s">
        <v>52</v>
      </c>
      <c r="X247" s="1" t="s">
        <v>53</v>
      </c>
      <c r="Y247" s="1" t="s">
        <v>2482</v>
      </c>
      <c r="Z247" s="1" t="s">
        <v>55</v>
      </c>
      <c r="AA247" s="1" t="s">
        <v>2482</v>
      </c>
      <c r="AB247" s="1" t="s">
        <v>2483</v>
      </c>
      <c r="AC247" s="1" t="s">
        <v>2484</v>
      </c>
      <c r="AD247" s="1" t="s">
        <v>2484</v>
      </c>
      <c r="AE247" s="1" t="s">
        <v>2485</v>
      </c>
      <c r="AF247" s="1" t="s">
        <v>2486</v>
      </c>
      <c r="AG247" s="1" t="s">
        <v>2487</v>
      </c>
      <c r="AH247" s="1" t="s">
        <v>2477</v>
      </c>
      <c r="AI247" s="1" t="s">
        <v>41</v>
      </c>
      <c r="AJ247" s="1" t="s">
        <v>42</v>
      </c>
    </row>
    <row r="248" spans="1:36" x14ac:dyDescent="0.2">
      <c r="A248" s="1" t="s">
        <v>2488</v>
      </c>
      <c r="B248" s="1" t="s">
        <v>44</v>
      </c>
      <c r="C248" s="1" t="s">
        <v>44</v>
      </c>
      <c r="D248" s="1" t="s">
        <v>2489</v>
      </c>
      <c r="E248" s="1" t="s">
        <v>39</v>
      </c>
      <c r="F248" s="1" t="s">
        <v>40</v>
      </c>
      <c r="G248" s="1" t="s">
        <v>4455</v>
      </c>
      <c r="H248" s="1" t="s">
        <v>2488</v>
      </c>
      <c r="I248" s="1" t="s">
        <v>1208</v>
      </c>
      <c r="J248" s="1" t="s">
        <v>1209</v>
      </c>
      <c r="K248" s="1" t="s">
        <v>43</v>
      </c>
      <c r="L248" s="1" t="s">
        <v>44</v>
      </c>
      <c r="M248" s="1" t="s">
        <v>4696</v>
      </c>
      <c r="N248" s="1" t="s">
        <v>45</v>
      </c>
      <c r="O248" s="1" t="s">
        <v>2490</v>
      </c>
      <c r="P248" s="1" t="s">
        <v>47</v>
      </c>
      <c r="Q248" s="1" t="s">
        <v>48</v>
      </c>
      <c r="R248" s="1" t="s">
        <v>49</v>
      </c>
      <c r="S248" s="1" t="s">
        <v>50</v>
      </c>
      <c r="T248" s="1" t="s">
        <v>51</v>
      </c>
      <c r="U248" s="1" t="s">
        <v>4457</v>
      </c>
      <c r="V248" s="1" t="s">
        <v>4458</v>
      </c>
      <c r="W248" s="1" t="s">
        <v>52</v>
      </c>
      <c r="X248" s="1" t="s">
        <v>53</v>
      </c>
      <c r="Y248" s="1" t="s">
        <v>2491</v>
      </c>
      <c r="Z248" s="1" t="s">
        <v>55</v>
      </c>
      <c r="AA248" s="1" t="s">
        <v>44</v>
      </c>
      <c r="AB248" s="1" t="s">
        <v>44</v>
      </c>
      <c r="AC248" s="1" t="s">
        <v>2492</v>
      </c>
      <c r="AD248" s="1" t="s">
        <v>2492</v>
      </c>
      <c r="AE248" s="1" t="s">
        <v>2493</v>
      </c>
      <c r="AF248" s="1" t="s">
        <v>2494</v>
      </c>
      <c r="AG248" s="1" t="s">
        <v>2495</v>
      </c>
      <c r="AH248" s="1" t="s">
        <v>2488</v>
      </c>
      <c r="AI248" s="1" t="s">
        <v>1208</v>
      </c>
      <c r="AJ248" s="1" t="s">
        <v>1209</v>
      </c>
    </row>
    <row r="249" spans="1:36" x14ac:dyDescent="0.2">
      <c r="A249" s="1" t="s">
        <v>2496</v>
      </c>
      <c r="B249" s="1" t="s">
        <v>44</v>
      </c>
      <c r="C249" s="1" t="s">
        <v>44</v>
      </c>
      <c r="D249" s="1" t="s">
        <v>2497</v>
      </c>
      <c r="E249" s="1" t="s">
        <v>39</v>
      </c>
      <c r="F249" s="1" t="s">
        <v>40</v>
      </c>
      <c r="G249" s="1" t="s">
        <v>4455</v>
      </c>
      <c r="H249" s="1" t="s">
        <v>2496</v>
      </c>
      <c r="I249" s="1" t="s">
        <v>148</v>
      </c>
      <c r="J249" s="1" t="s">
        <v>445</v>
      </c>
      <c r="K249" s="1" t="s">
        <v>93</v>
      </c>
      <c r="L249" s="1" t="s">
        <v>44</v>
      </c>
      <c r="M249" s="1" t="s">
        <v>4697</v>
      </c>
      <c r="N249" s="1" t="s">
        <v>45</v>
      </c>
      <c r="O249" s="1" t="s">
        <v>2498</v>
      </c>
      <c r="P249" s="1" t="s">
        <v>47</v>
      </c>
      <c r="Q249" s="1" t="s">
        <v>48</v>
      </c>
      <c r="R249" s="1" t="s">
        <v>49</v>
      </c>
      <c r="S249" s="1" t="s">
        <v>50</v>
      </c>
      <c r="T249" s="1" t="s">
        <v>51</v>
      </c>
      <c r="U249" s="1" t="s">
        <v>4457</v>
      </c>
      <c r="V249" s="1" t="s">
        <v>4458</v>
      </c>
      <c r="W249" s="1" t="s">
        <v>52</v>
      </c>
      <c r="X249" s="1" t="s">
        <v>53</v>
      </c>
      <c r="Y249" s="1" t="s">
        <v>2499</v>
      </c>
      <c r="Z249" s="1" t="s">
        <v>55</v>
      </c>
      <c r="AA249" s="1" t="s">
        <v>44</v>
      </c>
      <c r="AB249" s="1" t="s">
        <v>44</v>
      </c>
      <c r="AC249" s="1" t="s">
        <v>2500</v>
      </c>
      <c r="AD249" s="1" t="s">
        <v>2500</v>
      </c>
      <c r="AE249" s="1" t="s">
        <v>2501</v>
      </c>
      <c r="AF249" s="1" t="s">
        <v>2502</v>
      </c>
      <c r="AG249" s="1" t="s">
        <v>2503</v>
      </c>
      <c r="AH249" s="1" t="s">
        <v>2496</v>
      </c>
      <c r="AI249" s="1" t="s">
        <v>148</v>
      </c>
      <c r="AJ249" s="1" t="s">
        <v>445</v>
      </c>
    </row>
    <row r="250" spans="1:36" x14ac:dyDescent="0.2">
      <c r="A250" s="1" t="s">
        <v>2504</v>
      </c>
      <c r="B250" s="1" t="s">
        <v>44</v>
      </c>
      <c r="C250" s="1" t="s">
        <v>44</v>
      </c>
      <c r="D250" s="1" t="s">
        <v>2505</v>
      </c>
      <c r="E250" s="1" t="s">
        <v>39</v>
      </c>
      <c r="F250" s="1" t="s">
        <v>40</v>
      </c>
      <c r="G250" s="1" t="s">
        <v>4455</v>
      </c>
      <c r="H250" s="1" t="s">
        <v>2504</v>
      </c>
      <c r="I250" s="1" t="s">
        <v>148</v>
      </c>
      <c r="J250" s="1" t="s">
        <v>297</v>
      </c>
      <c r="K250" s="1" t="s">
        <v>43</v>
      </c>
      <c r="L250" s="1" t="s">
        <v>44</v>
      </c>
      <c r="M250" s="1" t="s">
        <v>4698</v>
      </c>
      <c r="N250" s="1" t="s">
        <v>45</v>
      </c>
      <c r="O250" s="1" t="s">
        <v>2506</v>
      </c>
      <c r="P250" s="1" t="s">
        <v>47</v>
      </c>
      <c r="Q250" s="1" t="s">
        <v>48</v>
      </c>
      <c r="R250" s="1" t="s">
        <v>49</v>
      </c>
      <c r="S250" s="1" t="s">
        <v>50</v>
      </c>
      <c r="T250" s="1" t="s">
        <v>51</v>
      </c>
      <c r="U250" s="1" t="s">
        <v>4457</v>
      </c>
      <c r="V250" s="1" t="s">
        <v>4458</v>
      </c>
      <c r="W250" s="1" t="s">
        <v>52</v>
      </c>
      <c r="X250" s="1" t="s">
        <v>53</v>
      </c>
      <c r="Y250" s="1" t="s">
        <v>2507</v>
      </c>
      <c r="Z250" s="1" t="s">
        <v>55</v>
      </c>
      <c r="AA250" s="1" t="s">
        <v>44</v>
      </c>
      <c r="AB250" s="1" t="s">
        <v>44</v>
      </c>
      <c r="AC250" s="1" t="s">
        <v>2508</v>
      </c>
      <c r="AD250" s="1" t="s">
        <v>2508</v>
      </c>
      <c r="AE250" s="1" t="s">
        <v>2509</v>
      </c>
      <c r="AF250" s="1" t="s">
        <v>2510</v>
      </c>
      <c r="AG250" s="1" t="s">
        <v>2511</v>
      </c>
      <c r="AH250" s="1" t="s">
        <v>2504</v>
      </c>
      <c r="AI250" s="1" t="s">
        <v>148</v>
      </c>
      <c r="AJ250" s="1" t="s">
        <v>297</v>
      </c>
    </row>
    <row r="251" spans="1:36" x14ac:dyDescent="0.2">
      <c r="A251" s="1" t="s">
        <v>2512</v>
      </c>
      <c r="B251" s="1" t="s">
        <v>2513</v>
      </c>
      <c r="C251" s="1" t="s">
        <v>2514</v>
      </c>
      <c r="D251" s="1" t="s">
        <v>2515</v>
      </c>
      <c r="E251" s="1" t="s">
        <v>39</v>
      </c>
      <c r="F251" s="1" t="s">
        <v>40</v>
      </c>
      <c r="G251" s="1" t="s">
        <v>4455</v>
      </c>
      <c r="H251" s="1" t="s">
        <v>2512</v>
      </c>
      <c r="I251" s="1" t="s">
        <v>79</v>
      </c>
      <c r="J251" s="1" t="s">
        <v>80</v>
      </c>
      <c r="K251" s="1" t="s">
        <v>43</v>
      </c>
      <c r="L251" s="1" t="s">
        <v>591</v>
      </c>
      <c r="M251" s="1" t="s">
        <v>4699</v>
      </c>
      <c r="N251" s="1" t="s">
        <v>45</v>
      </c>
      <c r="O251" s="1" t="s">
        <v>2516</v>
      </c>
      <c r="P251" s="1" t="s">
        <v>47</v>
      </c>
      <c r="Q251" s="1" t="s">
        <v>48</v>
      </c>
      <c r="R251" s="1" t="s">
        <v>49</v>
      </c>
      <c r="S251" s="1" t="s">
        <v>50</v>
      </c>
      <c r="T251" s="1" t="s">
        <v>51</v>
      </c>
      <c r="U251" s="1" t="s">
        <v>4457</v>
      </c>
      <c r="V251" s="1" t="s">
        <v>4458</v>
      </c>
      <c r="W251" s="1" t="s">
        <v>52</v>
      </c>
      <c r="X251" s="1" t="s">
        <v>53</v>
      </c>
      <c r="Y251" s="1" t="s">
        <v>2517</v>
      </c>
      <c r="Z251" s="1" t="s">
        <v>55</v>
      </c>
      <c r="AA251" s="1" t="s">
        <v>2517</v>
      </c>
      <c r="AB251" s="1" t="s">
        <v>2518</v>
      </c>
      <c r="AC251" s="1" t="s">
        <v>2519</v>
      </c>
      <c r="AD251" s="1" t="s">
        <v>2519</v>
      </c>
      <c r="AE251" s="1" t="s">
        <v>2520</v>
      </c>
      <c r="AF251" s="1" t="s">
        <v>2521</v>
      </c>
      <c r="AG251" s="1" t="s">
        <v>2522</v>
      </c>
      <c r="AH251" s="1" t="s">
        <v>2512</v>
      </c>
      <c r="AI251" s="1" t="s">
        <v>79</v>
      </c>
      <c r="AJ251" s="1" t="s">
        <v>80</v>
      </c>
    </row>
    <row r="252" spans="1:36" x14ac:dyDescent="0.2">
      <c r="A252" s="1" t="s">
        <v>2523</v>
      </c>
      <c r="B252" s="1" t="s">
        <v>44</v>
      </c>
      <c r="C252" s="1" t="s">
        <v>44</v>
      </c>
      <c r="D252" s="1" t="s">
        <v>2524</v>
      </c>
      <c r="E252" s="1" t="s">
        <v>39</v>
      </c>
      <c r="F252" s="1" t="s">
        <v>40</v>
      </c>
      <c r="G252" s="1" t="s">
        <v>4455</v>
      </c>
      <c r="H252" s="1" t="s">
        <v>2523</v>
      </c>
      <c r="I252" s="1" t="s">
        <v>148</v>
      </c>
      <c r="J252" s="1" t="s">
        <v>1940</v>
      </c>
      <c r="K252" s="1" t="s">
        <v>93</v>
      </c>
      <c r="L252" s="1" t="s">
        <v>44</v>
      </c>
      <c r="M252" s="1" t="s">
        <v>4700</v>
      </c>
      <c r="N252" s="1" t="s">
        <v>45</v>
      </c>
      <c r="O252" s="1" t="s">
        <v>2525</v>
      </c>
      <c r="P252" s="1" t="s">
        <v>47</v>
      </c>
      <c r="Q252" s="1" t="s">
        <v>48</v>
      </c>
      <c r="R252" s="1" t="s">
        <v>49</v>
      </c>
      <c r="S252" s="1" t="s">
        <v>50</v>
      </c>
      <c r="T252" s="1" t="s">
        <v>51</v>
      </c>
      <c r="U252" s="1" t="s">
        <v>4457</v>
      </c>
      <c r="V252" s="1" t="s">
        <v>4458</v>
      </c>
      <c r="W252" s="1" t="s">
        <v>52</v>
      </c>
      <c r="X252" s="1" t="s">
        <v>53</v>
      </c>
      <c r="Y252" s="1" t="s">
        <v>2526</v>
      </c>
      <c r="Z252" s="1" t="s">
        <v>55</v>
      </c>
      <c r="AA252" s="1" t="s">
        <v>44</v>
      </c>
      <c r="AB252" s="1" t="s">
        <v>44</v>
      </c>
      <c r="AC252" s="1" t="s">
        <v>2527</v>
      </c>
      <c r="AD252" s="1" t="s">
        <v>2527</v>
      </c>
      <c r="AE252" s="1" t="s">
        <v>2528</v>
      </c>
      <c r="AF252" s="1" t="s">
        <v>2529</v>
      </c>
      <c r="AG252" s="1" t="s">
        <v>2530</v>
      </c>
      <c r="AH252" s="1" t="s">
        <v>2523</v>
      </c>
      <c r="AI252" s="1" t="s">
        <v>148</v>
      </c>
      <c r="AJ252" s="1" t="s">
        <v>1940</v>
      </c>
    </row>
    <row r="253" spans="1:36" x14ac:dyDescent="0.2">
      <c r="A253" s="1" t="s">
        <v>2531</v>
      </c>
      <c r="B253" s="1" t="s">
        <v>44</v>
      </c>
      <c r="C253" s="1" t="s">
        <v>44</v>
      </c>
      <c r="D253" s="1" t="s">
        <v>2532</v>
      </c>
      <c r="E253" s="1" t="s">
        <v>39</v>
      </c>
      <c r="F253" s="1" t="s">
        <v>40</v>
      </c>
      <c r="G253" s="1" t="s">
        <v>4455</v>
      </c>
      <c r="H253" s="1" t="s">
        <v>2531</v>
      </c>
      <c r="I253" s="1" t="s">
        <v>148</v>
      </c>
      <c r="J253" s="1" t="s">
        <v>297</v>
      </c>
      <c r="K253" s="1" t="s">
        <v>93</v>
      </c>
      <c r="L253" s="1" t="s">
        <v>44</v>
      </c>
      <c r="M253" s="1" t="s">
        <v>4701</v>
      </c>
      <c r="N253" s="1" t="s">
        <v>45</v>
      </c>
      <c r="O253" s="1" t="s">
        <v>2533</v>
      </c>
      <c r="P253" s="1" t="s">
        <v>47</v>
      </c>
      <c r="Q253" s="1" t="s">
        <v>48</v>
      </c>
      <c r="R253" s="1" t="s">
        <v>49</v>
      </c>
      <c r="S253" s="1" t="s">
        <v>50</v>
      </c>
      <c r="T253" s="1" t="s">
        <v>51</v>
      </c>
      <c r="U253" s="1" t="s">
        <v>4457</v>
      </c>
      <c r="V253" s="1" t="s">
        <v>4458</v>
      </c>
      <c r="W253" s="1" t="s">
        <v>52</v>
      </c>
      <c r="X253" s="1" t="s">
        <v>53</v>
      </c>
      <c r="Y253" s="1" t="s">
        <v>2534</v>
      </c>
      <c r="Z253" s="1" t="s">
        <v>55</v>
      </c>
      <c r="AA253" s="1" t="s">
        <v>44</v>
      </c>
      <c r="AB253" s="1" t="s">
        <v>44</v>
      </c>
      <c r="AC253" s="1" t="s">
        <v>2535</v>
      </c>
      <c r="AD253" s="1" t="s">
        <v>2535</v>
      </c>
      <c r="AE253" s="1" t="s">
        <v>2536</v>
      </c>
      <c r="AF253" s="1" t="s">
        <v>2537</v>
      </c>
      <c r="AG253" s="1" t="s">
        <v>2538</v>
      </c>
      <c r="AH253" s="1" t="s">
        <v>2531</v>
      </c>
      <c r="AI253" s="1" t="s">
        <v>148</v>
      </c>
      <c r="AJ253" s="1" t="s">
        <v>297</v>
      </c>
    </row>
    <row r="254" spans="1:36" x14ac:dyDescent="0.2">
      <c r="A254" s="1" t="s">
        <v>2539</v>
      </c>
      <c r="B254" s="1" t="s">
        <v>44</v>
      </c>
      <c r="C254" s="1" t="s">
        <v>44</v>
      </c>
      <c r="D254" s="1" t="s">
        <v>2540</v>
      </c>
      <c r="E254" s="1" t="s">
        <v>39</v>
      </c>
      <c r="F254" s="1" t="s">
        <v>40</v>
      </c>
      <c r="G254" s="1" t="s">
        <v>4455</v>
      </c>
      <c r="H254" s="1" t="s">
        <v>2539</v>
      </c>
      <c r="I254" s="1" t="s">
        <v>263</v>
      </c>
      <c r="J254" s="1" t="s">
        <v>1974</v>
      </c>
      <c r="K254" s="1" t="s">
        <v>67</v>
      </c>
      <c r="L254" s="1" t="s">
        <v>44</v>
      </c>
      <c r="M254" s="1" t="s">
        <v>4702</v>
      </c>
      <c r="N254" s="1" t="s">
        <v>45</v>
      </c>
      <c r="O254" s="1" t="s">
        <v>2541</v>
      </c>
      <c r="P254" s="1" t="s">
        <v>47</v>
      </c>
      <c r="Q254" s="1" t="s">
        <v>48</v>
      </c>
      <c r="R254" s="1" t="s">
        <v>49</v>
      </c>
      <c r="S254" s="1" t="s">
        <v>50</v>
      </c>
      <c r="T254" s="1" t="s">
        <v>51</v>
      </c>
      <c r="U254" s="1" t="s">
        <v>4457</v>
      </c>
      <c r="V254" s="1" t="s">
        <v>4458</v>
      </c>
      <c r="W254" s="1" t="s">
        <v>52</v>
      </c>
      <c r="X254" s="1" t="s">
        <v>53</v>
      </c>
      <c r="Y254" s="1" t="s">
        <v>2542</v>
      </c>
      <c r="Z254" s="1" t="s">
        <v>55</v>
      </c>
      <c r="AA254" s="1" t="s">
        <v>44</v>
      </c>
      <c r="AB254" s="1" t="s">
        <v>44</v>
      </c>
      <c r="AC254" s="1" t="s">
        <v>2543</v>
      </c>
      <c r="AD254" s="1" t="s">
        <v>2543</v>
      </c>
      <c r="AE254" s="1" t="s">
        <v>2544</v>
      </c>
      <c r="AF254" s="1" t="s">
        <v>2545</v>
      </c>
      <c r="AG254" s="1" t="s">
        <v>2546</v>
      </c>
      <c r="AH254" s="1" t="s">
        <v>2539</v>
      </c>
      <c r="AI254" s="1" t="s">
        <v>263</v>
      </c>
      <c r="AJ254" s="1" t="s">
        <v>1974</v>
      </c>
    </row>
    <row r="255" spans="1:36" x14ac:dyDescent="0.2">
      <c r="A255" s="1" t="s">
        <v>2547</v>
      </c>
      <c r="B255" s="1" t="s">
        <v>44</v>
      </c>
      <c r="C255" s="1" t="s">
        <v>44</v>
      </c>
      <c r="D255" s="1" t="s">
        <v>2548</v>
      </c>
      <c r="E255" s="1" t="s">
        <v>39</v>
      </c>
      <c r="F255" s="1" t="s">
        <v>40</v>
      </c>
      <c r="G255" s="1" t="s">
        <v>4455</v>
      </c>
      <c r="H255" s="1" t="s">
        <v>2547</v>
      </c>
      <c r="I255" s="1" t="s">
        <v>263</v>
      </c>
      <c r="J255" s="1" t="s">
        <v>1974</v>
      </c>
      <c r="K255" s="1" t="s">
        <v>67</v>
      </c>
      <c r="L255" s="1" t="s">
        <v>44</v>
      </c>
      <c r="M255" s="1" t="s">
        <v>4703</v>
      </c>
      <c r="N255" s="1" t="s">
        <v>45</v>
      </c>
      <c r="O255" s="1" t="s">
        <v>2549</v>
      </c>
      <c r="P255" s="1" t="s">
        <v>47</v>
      </c>
      <c r="Q255" s="1" t="s">
        <v>48</v>
      </c>
      <c r="R255" s="1" t="s">
        <v>49</v>
      </c>
      <c r="S255" s="1" t="s">
        <v>50</v>
      </c>
      <c r="T255" s="1" t="s">
        <v>51</v>
      </c>
      <c r="U255" s="1" t="s">
        <v>4457</v>
      </c>
      <c r="V255" s="1" t="s">
        <v>4458</v>
      </c>
      <c r="W255" s="1" t="s">
        <v>52</v>
      </c>
      <c r="X255" s="1" t="s">
        <v>53</v>
      </c>
      <c r="Y255" s="1" t="s">
        <v>2550</v>
      </c>
      <c r="Z255" s="1" t="s">
        <v>55</v>
      </c>
      <c r="AA255" s="1" t="s">
        <v>44</v>
      </c>
      <c r="AB255" s="1" t="s">
        <v>44</v>
      </c>
      <c r="AC255" s="1" t="s">
        <v>2551</v>
      </c>
      <c r="AD255" s="1" t="s">
        <v>2551</v>
      </c>
      <c r="AE255" s="1" t="s">
        <v>2552</v>
      </c>
      <c r="AF255" s="1" t="s">
        <v>2553</v>
      </c>
      <c r="AG255" s="1" t="s">
        <v>2554</v>
      </c>
      <c r="AH255" s="1" t="s">
        <v>2547</v>
      </c>
      <c r="AI255" s="1" t="s">
        <v>263</v>
      </c>
      <c r="AJ255" s="1" t="s">
        <v>1974</v>
      </c>
    </row>
    <row r="256" spans="1:36" x14ac:dyDescent="0.2">
      <c r="A256" s="1" t="s">
        <v>2555</v>
      </c>
      <c r="B256" s="1" t="s">
        <v>44</v>
      </c>
      <c r="C256" s="1" t="s">
        <v>44</v>
      </c>
      <c r="D256" s="1" t="s">
        <v>2556</v>
      </c>
      <c r="E256" s="1" t="s">
        <v>39</v>
      </c>
      <c r="F256" s="1" t="s">
        <v>40</v>
      </c>
      <c r="G256" s="1" t="s">
        <v>4455</v>
      </c>
      <c r="H256" s="1" t="s">
        <v>2555</v>
      </c>
      <c r="I256" s="1" t="s">
        <v>148</v>
      </c>
      <c r="J256" s="1" t="s">
        <v>149</v>
      </c>
      <c r="K256" s="1" t="s">
        <v>93</v>
      </c>
      <c r="L256" s="1" t="s">
        <v>44</v>
      </c>
      <c r="M256" s="1" t="s">
        <v>4704</v>
      </c>
      <c r="N256" s="1" t="s">
        <v>45</v>
      </c>
      <c r="O256" s="1" t="s">
        <v>2557</v>
      </c>
      <c r="P256" s="1" t="s">
        <v>47</v>
      </c>
      <c r="Q256" s="1" t="s">
        <v>48</v>
      </c>
      <c r="R256" s="1" t="s">
        <v>49</v>
      </c>
      <c r="S256" s="1" t="s">
        <v>50</v>
      </c>
      <c r="T256" s="1" t="s">
        <v>51</v>
      </c>
      <c r="U256" s="1" t="s">
        <v>4457</v>
      </c>
      <c r="V256" s="1" t="s">
        <v>4458</v>
      </c>
      <c r="W256" s="1" t="s">
        <v>52</v>
      </c>
      <c r="X256" s="1" t="s">
        <v>53</v>
      </c>
      <c r="Y256" s="1" t="s">
        <v>2558</v>
      </c>
      <c r="Z256" s="1" t="s">
        <v>55</v>
      </c>
      <c r="AA256" s="1" t="s">
        <v>44</v>
      </c>
      <c r="AB256" s="1" t="s">
        <v>44</v>
      </c>
      <c r="AC256" s="1" t="s">
        <v>2559</v>
      </c>
      <c r="AD256" s="1" t="s">
        <v>2559</v>
      </c>
      <c r="AE256" s="1" t="s">
        <v>2560</v>
      </c>
      <c r="AF256" s="1" t="s">
        <v>2561</v>
      </c>
      <c r="AG256" s="1" t="s">
        <v>2562</v>
      </c>
      <c r="AH256" s="1" t="s">
        <v>2555</v>
      </c>
      <c r="AI256" s="1" t="s">
        <v>148</v>
      </c>
      <c r="AJ256" s="1" t="s">
        <v>149</v>
      </c>
    </row>
    <row r="257" spans="1:36" x14ac:dyDescent="0.2">
      <c r="A257" s="1" t="s">
        <v>2563</v>
      </c>
      <c r="B257" s="1" t="s">
        <v>2564</v>
      </c>
      <c r="C257" s="1" t="s">
        <v>2565</v>
      </c>
      <c r="D257" s="1" t="s">
        <v>2566</v>
      </c>
      <c r="E257" s="1" t="s">
        <v>39</v>
      </c>
      <c r="F257" s="1" t="s">
        <v>40</v>
      </c>
      <c r="G257" s="1" t="s">
        <v>4455</v>
      </c>
      <c r="H257" s="1" t="s">
        <v>2563</v>
      </c>
      <c r="I257" s="1" t="s">
        <v>589</v>
      </c>
      <c r="J257" s="1" t="s">
        <v>590</v>
      </c>
      <c r="K257" s="1" t="s">
        <v>43</v>
      </c>
      <c r="L257" s="1" t="s">
        <v>44</v>
      </c>
      <c r="M257" s="1" t="s">
        <v>4705</v>
      </c>
      <c r="N257" s="1" t="s">
        <v>45</v>
      </c>
      <c r="O257" s="1" t="s">
        <v>2567</v>
      </c>
      <c r="P257" s="1" t="s">
        <v>47</v>
      </c>
      <c r="Q257" s="1" t="s">
        <v>48</v>
      </c>
      <c r="R257" s="1" t="s">
        <v>49</v>
      </c>
      <c r="S257" s="1" t="s">
        <v>50</v>
      </c>
      <c r="T257" s="1" t="s">
        <v>51</v>
      </c>
      <c r="U257" s="1" t="s">
        <v>4457</v>
      </c>
      <c r="V257" s="1" t="s">
        <v>4458</v>
      </c>
      <c r="W257" s="1" t="s">
        <v>52</v>
      </c>
      <c r="X257" s="1" t="s">
        <v>53</v>
      </c>
      <c r="Y257" s="1" t="s">
        <v>2568</v>
      </c>
      <c r="Z257" s="1" t="s">
        <v>55</v>
      </c>
      <c r="AA257" s="1" t="s">
        <v>2568</v>
      </c>
      <c r="AB257" s="1" t="s">
        <v>2569</v>
      </c>
      <c r="AC257" s="1" t="s">
        <v>2570</v>
      </c>
      <c r="AD257" s="1" t="s">
        <v>2570</v>
      </c>
      <c r="AE257" s="1" t="s">
        <v>2571</v>
      </c>
      <c r="AF257" s="1" t="s">
        <v>2572</v>
      </c>
      <c r="AG257" s="1" t="s">
        <v>2573</v>
      </c>
      <c r="AH257" s="1" t="s">
        <v>2563</v>
      </c>
      <c r="AI257" s="1" t="s">
        <v>589</v>
      </c>
      <c r="AJ257" s="1" t="s">
        <v>590</v>
      </c>
    </row>
    <row r="258" spans="1:36" x14ac:dyDescent="0.2">
      <c r="A258" s="1" t="s">
        <v>2574</v>
      </c>
      <c r="B258" s="1" t="s">
        <v>2575</v>
      </c>
      <c r="C258" s="1" t="s">
        <v>2576</v>
      </c>
      <c r="D258" s="1" t="s">
        <v>2577</v>
      </c>
      <c r="E258" s="1" t="s">
        <v>39</v>
      </c>
      <c r="F258" s="1" t="s">
        <v>40</v>
      </c>
      <c r="G258" s="1" t="s">
        <v>4455</v>
      </c>
      <c r="H258" s="1" t="s">
        <v>2574</v>
      </c>
      <c r="I258" s="1" t="s">
        <v>65</v>
      </c>
      <c r="J258" s="1" t="s">
        <v>603</v>
      </c>
      <c r="K258" s="1" t="s">
        <v>67</v>
      </c>
      <c r="L258" s="1" t="s">
        <v>44</v>
      </c>
      <c r="M258" s="1" t="s">
        <v>4706</v>
      </c>
      <c r="N258" s="1" t="s">
        <v>45</v>
      </c>
      <c r="O258" s="1" t="s">
        <v>2578</v>
      </c>
      <c r="P258" s="1" t="s">
        <v>47</v>
      </c>
      <c r="Q258" s="1" t="s">
        <v>48</v>
      </c>
      <c r="R258" s="1" t="s">
        <v>49</v>
      </c>
      <c r="S258" s="1" t="s">
        <v>50</v>
      </c>
      <c r="T258" s="1" t="s">
        <v>51</v>
      </c>
      <c r="U258" s="1" t="s">
        <v>4457</v>
      </c>
      <c r="V258" s="1" t="s">
        <v>4458</v>
      </c>
      <c r="W258" s="1" t="s">
        <v>52</v>
      </c>
      <c r="X258" s="1" t="s">
        <v>53</v>
      </c>
      <c r="Y258" s="1" t="s">
        <v>2579</v>
      </c>
      <c r="Z258" s="1" t="s">
        <v>55</v>
      </c>
      <c r="AA258" s="1" t="s">
        <v>2579</v>
      </c>
      <c r="AB258" s="1" t="s">
        <v>2580</v>
      </c>
      <c r="AC258" s="1" t="s">
        <v>2581</v>
      </c>
      <c r="AD258" s="1" t="s">
        <v>2581</v>
      </c>
      <c r="AE258" s="1" t="s">
        <v>2582</v>
      </c>
      <c r="AF258" s="1" t="s">
        <v>2583</v>
      </c>
      <c r="AG258" s="1" t="s">
        <v>2584</v>
      </c>
      <c r="AH258" s="1" t="s">
        <v>2574</v>
      </c>
      <c r="AI258" s="1" t="s">
        <v>65</v>
      </c>
      <c r="AJ258" s="1" t="s">
        <v>603</v>
      </c>
    </row>
    <row r="259" spans="1:36" x14ac:dyDescent="0.2">
      <c r="A259" s="1" t="s">
        <v>2585</v>
      </c>
      <c r="B259" s="1" t="s">
        <v>44</v>
      </c>
      <c r="C259" s="1" t="s">
        <v>44</v>
      </c>
      <c r="D259" s="1" t="s">
        <v>2586</v>
      </c>
      <c r="E259" s="1" t="s">
        <v>39</v>
      </c>
      <c r="F259" s="1" t="s">
        <v>40</v>
      </c>
      <c r="G259" s="1" t="s">
        <v>4455</v>
      </c>
      <c r="H259" s="1" t="s">
        <v>2585</v>
      </c>
      <c r="I259" s="1" t="s">
        <v>328</v>
      </c>
      <c r="J259" s="1" t="s">
        <v>329</v>
      </c>
      <c r="K259" s="1" t="s">
        <v>43</v>
      </c>
      <c r="L259" s="1" t="s">
        <v>94</v>
      </c>
      <c r="M259" s="1" t="s">
        <v>4707</v>
      </c>
      <c r="N259" s="1" t="s">
        <v>45</v>
      </c>
      <c r="O259" s="1" t="s">
        <v>2587</v>
      </c>
      <c r="P259" s="1" t="s">
        <v>47</v>
      </c>
      <c r="Q259" s="1" t="s">
        <v>48</v>
      </c>
      <c r="R259" s="1" t="s">
        <v>49</v>
      </c>
      <c r="S259" s="1" t="s">
        <v>50</v>
      </c>
      <c r="T259" s="1" t="s">
        <v>51</v>
      </c>
      <c r="U259" s="1" t="s">
        <v>4457</v>
      </c>
      <c r="V259" s="1" t="s">
        <v>4458</v>
      </c>
      <c r="W259" s="1" t="s">
        <v>52</v>
      </c>
      <c r="X259" s="1" t="s">
        <v>53</v>
      </c>
      <c r="Y259" s="1" t="s">
        <v>2588</v>
      </c>
      <c r="Z259" s="1" t="s">
        <v>55</v>
      </c>
      <c r="AA259" s="1" t="s">
        <v>44</v>
      </c>
      <c r="AB259" s="1" t="s">
        <v>44</v>
      </c>
      <c r="AC259" s="1" t="s">
        <v>2589</v>
      </c>
      <c r="AD259" s="1" t="s">
        <v>2589</v>
      </c>
      <c r="AE259" s="1" t="s">
        <v>2590</v>
      </c>
      <c r="AF259" s="1" t="s">
        <v>2591</v>
      </c>
      <c r="AG259" s="1" t="s">
        <v>2592</v>
      </c>
      <c r="AH259" s="1" t="s">
        <v>2585</v>
      </c>
      <c r="AI259" s="1" t="s">
        <v>328</v>
      </c>
      <c r="AJ259" s="1" t="s">
        <v>329</v>
      </c>
    </row>
    <row r="260" spans="1:36" x14ac:dyDescent="0.2">
      <c r="A260" s="1" t="s">
        <v>2593</v>
      </c>
      <c r="B260" s="1" t="s">
        <v>44</v>
      </c>
      <c r="C260" s="1" t="s">
        <v>44</v>
      </c>
      <c r="D260" s="1" t="s">
        <v>2594</v>
      </c>
      <c r="E260" s="1" t="s">
        <v>39</v>
      </c>
      <c r="F260" s="1" t="s">
        <v>40</v>
      </c>
      <c r="G260" s="1" t="s">
        <v>4455</v>
      </c>
      <c r="H260" s="1" t="s">
        <v>2593</v>
      </c>
      <c r="I260" s="1" t="s">
        <v>148</v>
      </c>
      <c r="J260" s="1" t="s">
        <v>2595</v>
      </c>
      <c r="K260" s="1" t="s">
        <v>43</v>
      </c>
      <c r="L260" s="1" t="s">
        <v>44</v>
      </c>
      <c r="M260" s="1" t="s">
        <v>4708</v>
      </c>
      <c r="N260" s="1" t="s">
        <v>45</v>
      </c>
      <c r="O260" s="1" t="s">
        <v>2596</v>
      </c>
      <c r="P260" s="1" t="s">
        <v>47</v>
      </c>
      <c r="Q260" s="1" t="s">
        <v>48</v>
      </c>
      <c r="R260" s="1" t="s">
        <v>49</v>
      </c>
      <c r="S260" s="1" t="s">
        <v>50</v>
      </c>
      <c r="T260" s="1" t="s">
        <v>51</v>
      </c>
      <c r="U260" s="1" t="s">
        <v>4457</v>
      </c>
      <c r="V260" s="1" t="s">
        <v>4458</v>
      </c>
      <c r="W260" s="1" t="s">
        <v>52</v>
      </c>
      <c r="X260" s="1" t="s">
        <v>53</v>
      </c>
      <c r="Y260" s="1" t="s">
        <v>2597</v>
      </c>
      <c r="Z260" s="1" t="s">
        <v>55</v>
      </c>
      <c r="AA260" s="1" t="s">
        <v>44</v>
      </c>
      <c r="AB260" s="1" t="s">
        <v>44</v>
      </c>
      <c r="AC260" s="1" t="s">
        <v>2598</v>
      </c>
      <c r="AD260" s="1" t="s">
        <v>2598</v>
      </c>
      <c r="AE260" s="1" t="s">
        <v>2599</v>
      </c>
      <c r="AF260" s="1" t="s">
        <v>2600</v>
      </c>
      <c r="AG260" s="1" t="s">
        <v>2601</v>
      </c>
      <c r="AH260" s="1" t="s">
        <v>2593</v>
      </c>
      <c r="AI260" s="1" t="s">
        <v>148</v>
      </c>
      <c r="AJ260" s="1" t="s">
        <v>2595</v>
      </c>
    </row>
    <row r="261" spans="1:36" x14ac:dyDescent="0.2">
      <c r="A261" s="1" t="s">
        <v>2602</v>
      </c>
      <c r="B261" s="1" t="s">
        <v>44</v>
      </c>
      <c r="C261" s="1" t="s">
        <v>44</v>
      </c>
      <c r="D261" s="1" t="s">
        <v>2603</v>
      </c>
      <c r="E261" s="1" t="s">
        <v>39</v>
      </c>
      <c r="F261" s="1" t="s">
        <v>40</v>
      </c>
      <c r="G261" s="1" t="s">
        <v>4455</v>
      </c>
      <c r="H261" s="1" t="s">
        <v>2602</v>
      </c>
      <c r="I261" s="1" t="s">
        <v>2044</v>
      </c>
      <c r="J261" s="1" t="s">
        <v>2604</v>
      </c>
      <c r="K261" s="1" t="s">
        <v>67</v>
      </c>
      <c r="L261" s="1" t="s">
        <v>44</v>
      </c>
      <c r="M261" s="1" t="s">
        <v>4709</v>
      </c>
      <c r="N261" s="1" t="s">
        <v>45</v>
      </c>
      <c r="O261" s="1" t="s">
        <v>2605</v>
      </c>
      <c r="P261" s="1" t="s">
        <v>47</v>
      </c>
      <c r="Q261" s="1" t="s">
        <v>48</v>
      </c>
      <c r="R261" s="1" t="s">
        <v>49</v>
      </c>
      <c r="S261" s="1" t="s">
        <v>50</v>
      </c>
      <c r="T261" s="1" t="s">
        <v>51</v>
      </c>
      <c r="U261" s="1" t="s">
        <v>4457</v>
      </c>
      <c r="V261" s="1" t="s">
        <v>4458</v>
      </c>
      <c r="W261" s="1" t="s">
        <v>52</v>
      </c>
      <c r="X261" s="1" t="s">
        <v>53</v>
      </c>
      <c r="Y261" s="1" t="s">
        <v>2606</v>
      </c>
      <c r="Z261" s="1" t="s">
        <v>55</v>
      </c>
      <c r="AA261" s="1" t="s">
        <v>44</v>
      </c>
      <c r="AB261" s="1" t="s">
        <v>44</v>
      </c>
      <c r="AC261" s="1" t="s">
        <v>2607</v>
      </c>
      <c r="AD261" s="1" t="s">
        <v>2607</v>
      </c>
      <c r="AE261" s="1" t="s">
        <v>2608</v>
      </c>
      <c r="AF261" s="1" t="s">
        <v>2609</v>
      </c>
      <c r="AG261" s="1" t="s">
        <v>2610</v>
      </c>
      <c r="AH261" s="1" t="s">
        <v>2602</v>
      </c>
      <c r="AI261" s="1" t="s">
        <v>2044</v>
      </c>
      <c r="AJ261" s="1" t="s">
        <v>2604</v>
      </c>
    </row>
    <row r="262" spans="1:36" x14ac:dyDescent="0.2">
      <c r="A262" s="1" t="s">
        <v>2611</v>
      </c>
      <c r="B262" s="1" t="s">
        <v>2612</v>
      </c>
      <c r="C262" s="1" t="s">
        <v>2613</v>
      </c>
      <c r="D262" s="1" t="s">
        <v>2614</v>
      </c>
      <c r="E262" s="1" t="s">
        <v>39</v>
      </c>
      <c r="F262" s="1" t="s">
        <v>40</v>
      </c>
      <c r="G262" s="1" t="s">
        <v>4455</v>
      </c>
      <c r="H262" s="1" t="s">
        <v>2611</v>
      </c>
      <c r="I262" s="1" t="s">
        <v>79</v>
      </c>
      <c r="J262" s="1" t="s">
        <v>80</v>
      </c>
      <c r="K262" s="1" t="s">
        <v>67</v>
      </c>
      <c r="L262" s="1" t="s">
        <v>44</v>
      </c>
      <c r="M262" s="1" t="s">
        <v>4710</v>
      </c>
      <c r="N262" s="1" t="s">
        <v>45</v>
      </c>
      <c r="O262" s="1" t="s">
        <v>2615</v>
      </c>
      <c r="P262" s="1" t="s">
        <v>47</v>
      </c>
      <c r="Q262" s="1" t="s">
        <v>48</v>
      </c>
      <c r="R262" s="1" t="s">
        <v>49</v>
      </c>
      <c r="S262" s="1" t="s">
        <v>50</v>
      </c>
      <c r="T262" s="1" t="s">
        <v>51</v>
      </c>
      <c r="U262" s="1" t="s">
        <v>4457</v>
      </c>
      <c r="V262" s="1" t="s">
        <v>4458</v>
      </c>
      <c r="W262" s="1" t="s">
        <v>52</v>
      </c>
      <c r="X262" s="1" t="s">
        <v>53</v>
      </c>
      <c r="Y262" s="1" t="s">
        <v>2616</v>
      </c>
      <c r="Z262" s="1" t="s">
        <v>55</v>
      </c>
      <c r="AA262" s="1" t="s">
        <v>2616</v>
      </c>
      <c r="AB262" s="1" t="s">
        <v>2617</v>
      </c>
      <c r="AC262" s="1" t="s">
        <v>2618</v>
      </c>
      <c r="AD262" s="1" t="s">
        <v>2618</v>
      </c>
      <c r="AE262" s="1" t="s">
        <v>2619</v>
      </c>
      <c r="AF262" s="1" t="s">
        <v>2620</v>
      </c>
      <c r="AG262" s="1" t="s">
        <v>2621</v>
      </c>
      <c r="AH262" s="1" t="s">
        <v>2611</v>
      </c>
      <c r="AI262" s="1" t="s">
        <v>79</v>
      </c>
      <c r="AJ262" s="1" t="s">
        <v>80</v>
      </c>
    </row>
    <row r="263" spans="1:36" x14ac:dyDescent="0.2">
      <c r="A263" s="1" t="s">
        <v>2622</v>
      </c>
      <c r="B263" s="1" t="s">
        <v>2623</v>
      </c>
      <c r="C263" s="1" t="s">
        <v>2624</v>
      </c>
      <c r="D263" s="1" t="s">
        <v>2625</v>
      </c>
      <c r="E263" s="1" t="s">
        <v>39</v>
      </c>
      <c r="F263" s="1" t="s">
        <v>40</v>
      </c>
      <c r="G263" s="1" t="s">
        <v>4455</v>
      </c>
      <c r="H263" s="1" t="s">
        <v>2622</v>
      </c>
      <c r="I263" s="1" t="s">
        <v>79</v>
      </c>
      <c r="J263" s="1" t="s">
        <v>80</v>
      </c>
      <c r="K263" s="1" t="s">
        <v>43</v>
      </c>
      <c r="L263" s="1" t="s">
        <v>44</v>
      </c>
      <c r="M263" s="1" t="s">
        <v>4711</v>
      </c>
      <c r="N263" s="1" t="s">
        <v>45</v>
      </c>
      <c r="O263" s="1" t="s">
        <v>2626</v>
      </c>
      <c r="P263" s="1" t="s">
        <v>47</v>
      </c>
      <c r="Q263" s="1" t="s">
        <v>48</v>
      </c>
      <c r="R263" s="1" t="s">
        <v>49</v>
      </c>
      <c r="S263" s="1" t="s">
        <v>50</v>
      </c>
      <c r="T263" s="1" t="s">
        <v>51</v>
      </c>
      <c r="U263" s="1" t="s">
        <v>4457</v>
      </c>
      <c r="V263" s="1" t="s">
        <v>4458</v>
      </c>
      <c r="W263" s="1" t="s">
        <v>52</v>
      </c>
      <c r="X263" s="1" t="s">
        <v>53</v>
      </c>
      <c r="Y263" s="1" t="s">
        <v>2627</v>
      </c>
      <c r="Z263" s="1" t="s">
        <v>55</v>
      </c>
      <c r="AA263" s="1" t="s">
        <v>2627</v>
      </c>
      <c r="AB263" s="1" t="s">
        <v>2628</v>
      </c>
      <c r="AC263" s="1" t="s">
        <v>2629</v>
      </c>
      <c r="AD263" s="1" t="s">
        <v>2629</v>
      </c>
      <c r="AE263" s="1" t="s">
        <v>2630</v>
      </c>
      <c r="AF263" s="1" t="s">
        <v>2631</v>
      </c>
      <c r="AG263" s="1" t="s">
        <v>2632</v>
      </c>
      <c r="AH263" s="1" t="s">
        <v>2622</v>
      </c>
      <c r="AI263" s="1" t="s">
        <v>79</v>
      </c>
      <c r="AJ263" s="1" t="s">
        <v>80</v>
      </c>
    </row>
    <row r="264" spans="1:36" x14ac:dyDescent="0.2">
      <c r="A264" s="1" t="s">
        <v>2633</v>
      </c>
      <c r="B264" s="1" t="s">
        <v>44</v>
      </c>
      <c r="C264" s="1" t="s">
        <v>44</v>
      </c>
      <c r="D264" s="1" t="s">
        <v>2634</v>
      </c>
      <c r="E264" s="1" t="s">
        <v>39</v>
      </c>
      <c r="F264" s="1" t="s">
        <v>40</v>
      </c>
      <c r="G264" s="1" t="s">
        <v>4455</v>
      </c>
      <c r="H264" s="1" t="s">
        <v>2633</v>
      </c>
      <c r="I264" s="1" t="s">
        <v>135</v>
      </c>
      <c r="J264" s="1" t="s">
        <v>484</v>
      </c>
      <c r="K264" s="1" t="s">
        <v>43</v>
      </c>
      <c r="L264" s="1" t="s">
        <v>44</v>
      </c>
      <c r="M264" s="1" t="s">
        <v>4712</v>
      </c>
      <c r="N264" s="1" t="s">
        <v>45</v>
      </c>
      <c r="O264" s="1" t="s">
        <v>2635</v>
      </c>
      <c r="P264" s="1" t="s">
        <v>47</v>
      </c>
      <c r="Q264" s="1" t="s">
        <v>48</v>
      </c>
      <c r="R264" s="1" t="s">
        <v>49</v>
      </c>
      <c r="S264" s="1" t="s">
        <v>50</v>
      </c>
      <c r="T264" s="1" t="s">
        <v>51</v>
      </c>
      <c r="U264" s="1" t="s">
        <v>4457</v>
      </c>
      <c r="V264" s="1" t="s">
        <v>4458</v>
      </c>
      <c r="W264" s="1" t="s">
        <v>52</v>
      </c>
      <c r="X264" s="1" t="s">
        <v>53</v>
      </c>
      <c r="Y264" s="1" t="s">
        <v>2636</v>
      </c>
      <c r="Z264" s="1" t="s">
        <v>55</v>
      </c>
      <c r="AA264" s="1" t="s">
        <v>44</v>
      </c>
      <c r="AB264" s="1" t="s">
        <v>44</v>
      </c>
      <c r="AC264" s="1" t="s">
        <v>2637</v>
      </c>
      <c r="AD264" s="1" t="s">
        <v>2637</v>
      </c>
      <c r="AE264" s="1" t="s">
        <v>2638</v>
      </c>
      <c r="AF264" s="1" t="s">
        <v>2639</v>
      </c>
      <c r="AG264" s="1" t="s">
        <v>2640</v>
      </c>
      <c r="AH264" s="1" t="s">
        <v>2633</v>
      </c>
      <c r="AI264" s="1" t="s">
        <v>135</v>
      </c>
      <c r="AJ264" s="1" t="s">
        <v>484</v>
      </c>
    </row>
    <row r="265" spans="1:36" x14ac:dyDescent="0.2">
      <c r="A265" s="1" t="s">
        <v>2641</v>
      </c>
      <c r="B265" s="1" t="s">
        <v>44</v>
      </c>
      <c r="C265" s="1" t="s">
        <v>44</v>
      </c>
      <c r="D265" s="1" t="s">
        <v>2642</v>
      </c>
      <c r="E265" s="1" t="s">
        <v>39</v>
      </c>
      <c r="F265" s="1" t="s">
        <v>40</v>
      </c>
      <c r="G265" s="1" t="s">
        <v>4455</v>
      </c>
      <c r="H265" s="1" t="s">
        <v>2641</v>
      </c>
      <c r="I265" s="1" t="s">
        <v>135</v>
      </c>
      <c r="J265" s="1" t="s">
        <v>136</v>
      </c>
      <c r="K265" s="1" t="s">
        <v>93</v>
      </c>
      <c r="L265" s="1" t="s">
        <v>44</v>
      </c>
      <c r="M265" s="1" t="s">
        <v>4713</v>
      </c>
      <c r="N265" s="1" t="s">
        <v>45</v>
      </c>
      <c r="O265" s="1" t="s">
        <v>2643</v>
      </c>
      <c r="P265" s="1" t="s">
        <v>47</v>
      </c>
      <c r="Q265" s="1" t="s">
        <v>48</v>
      </c>
      <c r="R265" s="1" t="s">
        <v>49</v>
      </c>
      <c r="S265" s="1" t="s">
        <v>50</v>
      </c>
      <c r="T265" s="1" t="s">
        <v>51</v>
      </c>
      <c r="U265" s="1" t="s">
        <v>4457</v>
      </c>
      <c r="V265" s="1" t="s">
        <v>4458</v>
      </c>
      <c r="W265" s="1" t="s">
        <v>52</v>
      </c>
      <c r="X265" s="1" t="s">
        <v>53</v>
      </c>
      <c r="Y265" s="1" t="s">
        <v>2644</v>
      </c>
      <c r="Z265" s="1" t="s">
        <v>55</v>
      </c>
      <c r="AA265" s="1" t="s">
        <v>44</v>
      </c>
      <c r="AB265" s="1" t="s">
        <v>44</v>
      </c>
      <c r="AC265" s="1" t="s">
        <v>2645</v>
      </c>
      <c r="AD265" s="1" t="s">
        <v>2645</v>
      </c>
      <c r="AE265" s="1" t="s">
        <v>2646</v>
      </c>
      <c r="AF265" s="1" t="s">
        <v>2647</v>
      </c>
      <c r="AG265" s="1" t="s">
        <v>2648</v>
      </c>
      <c r="AH265" s="1" t="s">
        <v>2641</v>
      </c>
      <c r="AI265" s="1" t="s">
        <v>135</v>
      </c>
      <c r="AJ265" s="1" t="s">
        <v>136</v>
      </c>
    </row>
    <row r="266" spans="1:36" x14ac:dyDescent="0.2">
      <c r="A266" s="1" t="s">
        <v>2649</v>
      </c>
      <c r="B266" s="1" t="s">
        <v>44</v>
      </c>
      <c r="C266" s="1" t="s">
        <v>44</v>
      </c>
      <c r="D266" s="1" t="s">
        <v>2650</v>
      </c>
      <c r="E266" s="1" t="s">
        <v>39</v>
      </c>
      <c r="F266" s="1" t="s">
        <v>40</v>
      </c>
      <c r="G266" s="1" t="s">
        <v>4455</v>
      </c>
      <c r="H266" s="1" t="s">
        <v>2649</v>
      </c>
      <c r="I266" s="1" t="s">
        <v>135</v>
      </c>
      <c r="J266" s="1" t="s">
        <v>136</v>
      </c>
      <c r="K266" s="1" t="s">
        <v>43</v>
      </c>
      <c r="L266" s="1" t="s">
        <v>44</v>
      </c>
      <c r="M266" s="1" t="s">
        <v>4714</v>
      </c>
      <c r="N266" s="1" t="s">
        <v>45</v>
      </c>
      <c r="O266" s="1" t="s">
        <v>2651</v>
      </c>
      <c r="P266" s="1" t="s">
        <v>47</v>
      </c>
      <c r="Q266" s="1" t="s">
        <v>48</v>
      </c>
      <c r="R266" s="1" t="s">
        <v>49</v>
      </c>
      <c r="S266" s="1" t="s">
        <v>50</v>
      </c>
      <c r="T266" s="1" t="s">
        <v>51</v>
      </c>
      <c r="U266" s="1" t="s">
        <v>4457</v>
      </c>
      <c r="V266" s="1" t="s">
        <v>4458</v>
      </c>
      <c r="W266" s="1" t="s">
        <v>52</v>
      </c>
      <c r="X266" s="1" t="s">
        <v>53</v>
      </c>
      <c r="Y266" s="1" t="s">
        <v>2652</v>
      </c>
      <c r="Z266" s="1" t="s">
        <v>55</v>
      </c>
      <c r="AA266" s="1" t="s">
        <v>44</v>
      </c>
      <c r="AB266" s="1" t="s">
        <v>44</v>
      </c>
      <c r="AC266" s="1" t="s">
        <v>2653</v>
      </c>
      <c r="AD266" s="1" t="s">
        <v>2653</v>
      </c>
      <c r="AE266" s="1" t="s">
        <v>2654</v>
      </c>
      <c r="AF266" s="1" t="s">
        <v>2655</v>
      </c>
      <c r="AG266" s="1" t="s">
        <v>2656</v>
      </c>
      <c r="AH266" s="1" t="s">
        <v>2649</v>
      </c>
      <c r="AI266" s="1" t="s">
        <v>135</v>
      </c>
      <c r="AJ266" s="1" t="s">
        <v>136</v>
      </c>
    </row>
    <row r="267" spans="1:36" x14ac:dyDescent="0.2">
      <c r="A267" s="1" t="s">
        <v>2657</v>
      </c>
      <c r="B267" s="1" t="s">
        <v>44</v>
      </c>
      <c r="C267" s="1" t="s">
        <v>44</v>
      </c>
      <c r="D267" s="1" t="s">
        <v>2658</v>
      </c>
      <c r="E267" s="1" t="s">
        <v>39</v>
      </c>
      <c r="F267" s="1" t="s">
        <v>40</v>
      </c>
      <c r="G267" s="1" t="s">
        <v>4455</v>
      </c>
      <c r="H267" s="1" t="s">
        <v>2657</v>
      </c>
      <c r="I267" s="1" t="s">
        <v>135</v>
      </c>
      <c r="J267" s="1" t="s">
        <v>136</v>
      </c>
      <c r="K267" s="1" t="s">
        <v>93</v>
      </c>
      <c r="L267" s="1" t="s">
        <v>44</v>
      </c>
      <c r="M267" s="1" t="s">
        <v>4715</v>
      </c>
      <c r="N267" s="1" t="s">
        <v>45</v>
      </c>
      <c r="O267" s="1" t="s">
        <v>2659</v>
      </c>
      <c r="P267" s="1" t="s">
        <v>47</v>
      </c>
      <c r="Q267" s="1" t="s">
        <v>48</v>
      </c>
      <c r="R267" s="1" t="s">
        <v>49</v>
      </c>
      <c r="S267" s="1" t="s">
        <v>50</v>
      </c>
      <c r="T267" s="1" t="s">
        <v>51</v>
      </c>
      <c r="U267" s="1" t="s">
        <v>4457</v>
      </c>
      <c r="V267" s="1" t="s">
        <v>4458</v>
      </c>
      <c r="W267" s="1" t="s">
        <v>52</v>
      </c>
      <c r="X267" s="1" t="s">
        <v>53</v>
      </c>
      <c r="Y267" s="1" t="s">
        <v>2660</v>
      </c>
      <c r="Z267" s="1" t="s">
        <v>55</v>
      </c>
      <c r="AA267" s="1" t="s">
        <v>44</v>
      </c>
      <c r="AB267" s="1" t="s">
        <v>44</v>
      </c>
      <c r="AC267" s="1" t="s">
        <v>2661</v>
      </c>
      <c r="AD267" s="1" t="s">
        <v>2661</v>
      </c>
      <c r="AE267" s="1" t="s">
        <v>2662</v>
      </c>
      <c r="AF267" s="1" t="s">
        <v>2663</v>
      </c>
      <c r="AG267" s="1" t="s">
        <v>2664</v>
      </c>
      <c r="AH267" s="1" t="s">
        <v>2657</v>
      </c>
      <c r="AI267" s="1" t="s">
        <v>135</v>
      </c>
      <c r="AJ267" s="1" t="s">
        <v>136</v>
      </c>
    </row>
    <row r="268" spans="1:36" x14ac:dyDescent="0.2">
      <c r="A268" s="1" t="s">
        <v>2665</v>
      </c>
      <c r="B268" s="1" t="s">
        <v>44</v>
      </c>
      <c r="C268" s="1" t="s">
        <v>44</v>
      </c>
      <c r="D268" s="1" t="s">
        <v>2666</v>
      </c>
      <c r="E268" s="1" t="s">
        <v>39</v>
      </c>
      <c r="F268" s="1" t="s">
        <v>40</v>
      </c>
      <c r="G268" s="1" t="s">
        <v>4455</v>
      </c>
      <c r="H268" s="1" t="s">
        <v>2665</v>
      </c>
      <c r="I268" s="1" t="s">
        <v>135</v>
      </c>
      <c r="J268" s="1" t="s">
        <v>136</v>
      </c>
      <c r="K268" s="1" t="s">
        <v>43</v>
      </c>
      <c r="L268" s="1" t="s">
        <v>44</v>
      </c>
      <c r="M268" s="1" t="s">
        <v>4716</v>
      </c>
      <c r="N268" s="1" t="s">
        <v>45</v>
      </c>
      <c r="O268" s="1" t="s">
        <v>2667</v>
      </c>
      <c r="P268" s="1" t="s">
        <v>47</v>
      </c>
      <c r="Q268" s="1" t="s">
        <v>48</v>
      </c>
      <c r="R268" s="1" t="s">
        <v>49</v>
      </c>
      <c r="S268" s="1" t="s">
        <v>50</v>
      </c>
      <c r="T268" s="1" t="s">
        <v>51</v>
      </c>
      <c r="U268" s="1" t="s">
        <v>4457</v>
      </c>
      <c r="V268" s="1" t="s">
        <v>4458</v>
      </c>
      <c r="W268" s="1" t="s">
        <v>52</v>
      </c>
      <c r="X268" s="1" t="s">
        <v>53</v>
      </c>
      <c r="Y268" s="1" t="s">
        <v>2668</v>
      </c>
      <c r="Z268" s="1" t="s">
        <v>55</v>
      </c>
      <c r="AA268" s="1" t="s">
        <v>44</v>
      </c>
      <c r="AB268" s="1" t="s">
        <v>44</v>
      </c>
      <c r="AC268" s="1" t="s">
        <v>2669</v>
      </c>
      <c r="AD268" s="1" t="s">
        <v>2669</v>
      </c>
      <c r="AE268" s="1" t="s">
        <v>2670</v>
      </c>
      <c r="AF268" s="1" t="s">
        <v>2671</v>
      </c>
      <c r="AG268" s="1" t="s">
        <v>2672</v>
      </c>
      <c r="AH268" s="1" t="s">
        <v>2665</v>
      </c>
      <c r="AI268" s="1" t="s">
        <v>135</v>
      </c>
      <c r="AJ268" s="1" t="s">
        <v>136</v>
      </c>
    </row>
    <row r="269" spans="1:36" x14ac:dyDescent="0.2">
      <c r="A269" s="1" t="s">
        <v>2673</v>
      </c>
      <c r="B269" s="1" t="s">
        <v>44</v>
      </c>
      <c r="C269" s="1" t="s">
        <v>44</v>
      </c>
      <c r="D269" s="1" t="s">
        <v>2674</v>
      </c>
      <c r="E269" s="1" t="s">
        <v>39</v>
      </c>
      <c r="F269" s="1" t="s">
        <v>40</v>
      </c>
      <c r="G269" s="1" t="s">
        <v>4455</v>
      </c>
      <c r="H269" s="1" t="s">
        <v>2673</v>
      </c>
      <c r="I269" s="1" t="s">
        <v>135</v>
      </c>
      <c r="J269" s="1" t="s">
        <v>136</v>
      </c>
      <c r="K269" s="1" t="s">
        <v>43</v>
      </c>
      <c r="L269" s="1" t="s">
        <v>44</v>
      </c>
      <c r="M269" s="1" t="s">
        <v>4717</v>
      </c>
      <c r="N269" s="1" t="s">
        <v>45</v>
      </c>
      <c r="O269" s="1" t="s">
        <v>2675</v>
      </c>
      <c r="P269" s="1" t="s">
        <v>47</v>
      </c>
      <c r="Q269" s="1" t="s">
        <v>48</v>
      </c>
      <c r="R269" s="1" t="s">
        <v>49</v>
      </c>
      <c r="S269" s="1" t="s">
        <v>50</v>
      </c>
      <c r="T269" s="1" t="s">
        <v>51</v>
      </c>
      <c r="U269" s="1" t="s">
        <v>4457</v>
      </c>
      <c r="V269" s="1" t="s">
        <v>4458</v>
      </c>
      <c r="W269" s="1" t="s">
        <v>52</v>
      </c>
      <c r="X269" s="1" t="s">
        <v>53</v>
      </c>
      <c r="Y269" s="1" t="s">
        <v>2676</v>
      </c>
      <c r="Z269" s="1" t="s">
        <v>55</v>
      </c>
      <c r="AA269" s="1" t="s">
        <v>44</v>
      </c>
      <c r="AB269" s="1" t="s">
        <v>44</v>
      </c>
      <c r="AC269" s="1" t="s">
        <v>2677</v>
      </c>
      <c r="AD269" s="1" t="s">
        <v>2677</v>
      </c>
      <c r="AE269" s="1" t="s">
        <v>2678</v>
      </c>
      <c r="AF269" s="1" t="s">
        <v>2679</v>
      </c>
      <c r="AG269" s="1" t="s">
        <v>2680</v>
      </c>
      <c r="AH269" s="1" t="s">
        <v>2673</v>
      </c>
      <c r="AI269" s="1" t="s">
        <v>135</v>
      </c>
      <c r="AJ269" s="1" t="s">
        <v>136</v>
      </c>
    </row>
    <row r="270" spans="1:36" x14ac:dyDescent="0.2">
      <c r="A270" s="1" t="s">
        <v>2681</v>
      </c>
      <c r="B270" s="1" t="s">
        <v>44</v>
      </c>
      <c r="C270" s="1" t="s">
        <v>44</v>
      </c>
      <c r="D270" s="1" t="s">
        <v>2682</v>
      </c>
      <c r="E270" s="1" t="s">
        <v>39</v>
      </c>
      <c r="F270" s="1" t="s">
        <v>40</v>
      </c>
      <c r="G270" s="1" t="s">
        <v>4455</v>
      </c>
      <c r="H270" s="1" t="s">
        <v>2681</v>
      </c>
      <c r="I270" s="1" t="s">
        <v>135</v>
      </c>
      <c r="J270" s="1" t="s">
        <v>136</v>
      </c>
      <c r="K270" s="1" t="s">
        <v>43</v>
      </c>
      <c r="L270" s="1" t="s">
        <v>44</v>
      </c>
      <c r="M270" s="1" t="s">
        <v>4718</v>
      </c>
      <c r="N270" s="1" t="s">
        <v>45</v>
      </c>
      <c r="O270" s="1" t="s">
        <v>2683</v>
      </c>
      <c r="P270" s="1" t="s">
        <v>47</v>
      </c>
      <c r="Q270" s="1" t="s">
        <v>48</v>
      </c>
      <c r="R270" s="1" t="s">
        <v>49</v>
      </c>
      <c r="S270" s="1" t="s">
        <v>50</v>
      </c>
      <c r="T270" s="1" t="s">
        <v>51</v>
      </c>
      <c r="U270" s="1" t="s">
        <v>4457</v>
      </c>
      <c r="V270" s="1" t="s">
        <v>4458</v>
      </c>
      <c r="W270" s="1" t="s">
        <v>52</v>
      </c>
      <c r="X270" s="1" t="s">
        <v>53</v>
      </c>
      <c r="Y270" s="1" t="s">
        <v>2684</v>
      </c>
      <c r="Z270" s="1" t="s">
        <v>55</v>
      </c>
      <c r="AA270" s="1" t="s">
        <v>44</v>
      </c>
      <c r="AB270" s="1" t="s">
        <v>44</v>
      </c>
      <c r="AC270" s="1" t="s">
        <v>2685</v>
      </c>
      <c r="AD270" s="1" t="s">
        <v>2685</v>
      </c>
      <c r="AE270" s="1" t="s">
        <v>2686</v>
      </c>
      <c r="AF270" s="1" t="s">
        <v>2687</v>
      </c>
      <c r="AG270" s="1" t="s">
        <v>2688</v>
      </c>
      <c r="AH270" s="1" t="s">
        <v>2681</v>
      </c>
      <c r="AI270" s="1" t="s">
        <v>135</v>
      </c>
      <c r="AJ270" s="1" t="s">
        <v>136</v>
      </c>
    </row>
    <row r="271" spans="1:36" x14ac:dyDescent="0.2">
      <c r="A271" s="1" t="s">
        <v>2689</v>
      </c>
      <c r="B271" s="1" t="s">
        <v>44</v>
      </c>
      <c r="C271" s="1" t="s">
        <v>44</v>
      </c>
      <c r="D271" s="1" t="s">
        <v>2690</v>
      </c>
      <c r="E271" s="1" t="s">
        <v>39</v>
      </c>
      <c r="F271" s="1" t="s">
        <v>40</v>
      </c>
      <c r="G271" s="1" t="s">
        <v>4455</v>
      </c>
      <c r="H271" s="1" t="s">
        <v>2689</v>
      </c>
      <c r="I271" s="1" t="s">
        <v>135</v>
      </c>
      <c r="J271" s="1" t="s">
        <v>136</v>
      </c>
      <c r="K271" s="1" t="s">
        <v>93</v>
      </c>
      <c r="L271" s="1" t="s">
        <v>44</v>
      </c>
      <c r="M271" s="1" t="s">
        <v>4719</v>
      </c>
      <c r="N271" s="1" t="s">
        <v>45</v>
      </c>
      <c r="O271" s="1" t="s">
        <v>2691</v>
      </c>
      <c r="P271" s="1" t="s">
        <v>47</v>
      </c>
      <c r="Q271" s="1" t="s">
        <v>48</v>
      </c>
      <c r="R271" s="1" t="s">
        <v>49</v>
      </c>
      <c r="S271" s="1" t="s">
        <v>50</v>
      </c>
      <c r="T271" s="1" t="s">
        <v>51</v>
      </c>
      <c r="U271" s="1" t="s">
        <v>4457</v>
      </c>
      <c r="V271" s="1" t="s">
        <v>4458</v>
      </c>
      <c r="W271" s="1" t="s">
        <v>52</v>
      </c>
      <c r="X271" s="1" t="s">
        <v>53</v>
      </c>
      <c r="Y271" s="1" t="s">
        <v>2692</v>
      </c>
      <c r="Z271" s="1" t="s">
        <v>55</v>
      </c>
      <c r="AA271" s="1" t="s">
        <v>44</v>
      </c>
      <c r="AB271" s="1" t="s">
        <v>44</v>
      </c>
      <c r="AC271" s="1" t="s">
        <v>2693</v>
      </c>
      <c r="AD271" s="1" t="s">
        <v>2693</v>
      </c>
      <c r="AE271" s="1" t="s">
        <v>2694</v>
      </c>
      <c r="AF271" s="1" t="s">
        <v>2695</v>
      </c>
      <c r="AG271" s="1" t="s">
        <v>2696</v>
      </c>
      <c r="AH271" s="1" t="s">
        <v>2689</v>
      </c>
      <c r="AI271" s="1" t="s">
        <v>135</v>
      </c>
      <c r="AJ271" s="1" t="s">
        <v>136</v>
      </c>
    </row>
    <row r="272" spans="1:36" x14ac:dyDescent="0.2">
      <c r="A272" s="1" t="s">
        <v>2697</v>
      </c>
      <c r="B272" s="1" t="s">
        <v>44</v>
      </c>
      <c r="C272" s="1" t="s">
        <v>44</v>
      </c>
      <c r="D272" s="1" t="s">
        <v>2698</v>
      </c>
      <c r="E272" s="1" t="s">
        <v>39</v>
      </c>
      <c r="F272" s="1" t="s">
        <v>40</v>
      </c>
      <c r="G272" s="1" t="s">
        <v>4455</v>
      </c>
      <c r="H272" s="1" t="s">
        <v>2697</v>
      </c>
      <c r="I272" s="1" t="s">
        <v>135</v>
      </c>
      <c r="J272" s="1" t="s">
        <v>136</v>
      </c>
      <c r="K272" s="1" t="s">
        <v>93</v>
      </c>
      <c r="L272" s="1" t="s">
        <v>44</v>
      </c>
      <c r="M272" s="1" t="s">
        <v>4720</v>
      </c>
      <c r="N272" s="1" t="s">
        <v>45</v>
      </c>
      <c r="O272" s="1" t="s">
        <v>2699</v>
      </c>
      <c r="P272" s="1" t="s">
        <v>47</v>
      </c>
      <c r="Q272" s="1" t="s">
        <v>48</v>
      </c>
      <c r="R272" s="1" t="s">
        <v>49</v>
      </c>
      <c r="S272" s="1" t="s">
        <v>50</v>
      </c>
      <c r="T272" s="1" t="s">
        <v>51</v>
      </c>
      <c r="U272" s="1" t="s">
        <v>4457</v>
      </c>
      <c r="V272" s="1" t="s">
        <v>4458</v>
      </c>
      <c r="W272" s="1" t="s">
        <v>52</v>
      </c>
      <c r="X272" s="1" t="s">
        <v>53</v>
      </c>
      <c r="Y272" s="1" t="s">
        <v>2700</v>
      </c>
      <c r="Z272" s="1" t="s">
        <v>55</v>
      </c>
      <c r="AA272" s="1" t="s">
        <v>44</v>
      </c>
      <c r="AB272" s="1" t="s">
        <v>44</v>
      </c>
      <c r="AC272" s="1" t="s">
        <v>2701</v>
      </c>
      <c r="AD272" s="1" t="s">
        <v>2701</v>
      </c>
      <c r="AE272" s="1" t="s">
        <v>2702</v>
      </c>
      <c r="AF272" s="1" t="s">
        <v>2703</v>
      </c>
      <c r="AG272" s="1" t="s">
        <v>2704</v>
      </c>
      <c r="AH272" s="1" t="s">
        <v>2697</v>
      </c>
      <c r="AI272" s="1" t="s">
        <v>135</v>
      </c>
      <c r="AJ272" s="1" t="s">
        <v>136</v>
      </c>
    </row>
    <row r="273" spans="1:36" x14ac:dyDescent="0.2">
      <c r="A273" s="1" t="s">
        <v>2705</v>
      </c>
      <c r="B273" s="1" t="s">
        <v>44</v>
      </c>
      <c r="C273" s="1" t="s">
        <v>44</v>
      </c>
      <c r="D273" s="1" t="s">
        <v>2706</v>
      </c>
      <c r="E273" s="1" t="s">
        <v>39</v>
      </c>
      <c r="F273" s="1" t="s">
        <v>40</v>
      </c>
      <c r="G273" s="1" t="s">
        <v>4455</v>
      </c>
      <c r="H273" s="1" t="s">
        <v>2705</v>
      </c>
      <c r="I273" s="1" t="s">
        <v>135</v>
      </c>
      <c r="J273" s="1" t="s">
        <v>136</v>
      </c>
      <c r="K273" s="1" t="s">
        <v>93</v>
      </c>
      <c r="L273" s="1" t="s">
        <v>44</v>
      </c>
      <c r="M273" s="1" t="s">
        <v>4721</v>
      </c>
      <c r="N273" s="1" t="s">
        <v>45</v>
      </c>
      <c r="O273" s="1" t="s">
        <v>2707</v>
      </c>
      <c r="P273" s="1" t="s">
        <v>47</v>
      </c>
      <c r="Q273" s="1" t="s">
        <v>48</v>
      </c>
      <c r="R273" s="1" t="s">
        <v>49</v>
      </c>
      <c r="S273" s="1" t="s">
        <v>50</v>
      </c>
      <c r="T273" s="1" t="s">
        <v>51</v>
      </c>
      <c r="U273" s="1" t="s">
        <v>4457</v>
      </c>
      <c r="V273" s="1" t="s">
        <v>4458</v>
      </c>
      <c r="W273" s="1" t="s">
        <v>52</v>
      </c>
      <c r="X273" s="1" t="s">
        <v>53</v>
      </c>
      <c r="Y273" s="1" t="s">
        <v>2708</v>
      </c>
      <c r="Z273" s="1" t="s">
        <v>55</v>
      </c>
      <c r="AA273" s="1" t="s">
        <v>44</v>
      </c>
      <c r="AB273" s="1" t="s">
        <v>44</v>
      </c>
      <c r="AC273" s="1" t="s">
        <v>2709</v>
      </c>
      <c r="AD273" s="1" t="s">
        <v>2709</v>
      </c>
      <c r="AE273" s="1" t="s">
        <v>2710</v>
      </c>
      <c r="AF273" s="1" t="s">
        <v>2711</v>
      </c>
      <c r="AG273" s="1" t="s">
        <v>2712</v>
      </c>
      <c r="AH273" s="1" t="s">
        <v>2705</v>
      </c>
      <c r="AI273" s="1" t="s">
        <v>135</v>
      </c>
      <c r="AJ273" s="1" t="s">
        <v>136</v>
      </c>
    </row>
    <row r="274" spans="1:36" x14ac:dyDescent="0.2">
      <c r="A274" s="1" t="s">
        <v>2713</v>
      </c>
      <c r="B274" s="1" t="s">
        <v>44</v>
      </c>
      <c r="C274" s="1" t="s">
        <v>44</v>
      </c>
      <c r="D274" s="1" t="s">
        <v>2714</v>
      </c>
      <c r="E274" s="1" t="s">
        <v>39</v>
      </c>
      <c r="F274" s="1" t="s">
        <v>40</v>
      </c>
      <c r="G274" s="1" t="s">
        <v>4455</v>
      </c>
      <c r="H274" s="1" t="s">
        <v>2713</v>
      </c>
      <c r="I274" s="1" t="s">
        <v>135</v>
      </c>
      <c r="J274" s="1" t="s">
        <v>136</v>
      </c>
      <c r="K274" s="1" t="s">
        <v>93</v>
      </c>
      <c r="L274" s="1" t="s">
        <v>44</v>
      </c>
      <c r="M274" s="1" t="s">
        <v>4722</v>
      </c>
      <c r="N274" s="1" t="s">
        <v>45</v>
      </c>
      <c r="O274" s="1" t="s">
        <v>2715</v>
      </c>
      <c r="P274" s="1" t="s">
        <v>47</v>
      </c>
      <c r="Q274" s="1" t="s">
        <v>48</v>
      </c>
      <c r="R274" s="1" t="s">
        <v>49</v>
      </c>
      <c r="S274" s="1" t="s">
        <v>50</v>
      </c>
      <c r="T274" s="1" t="s">
        <v>51</v>
      </c>
      <c r="U274" s="1" t="s">
        <v>4457</v>
      </c>
      <c r="V274" s="1" t="s">
        <v>4458</v>
      </c>
      <c r="W274" s="1" t="s">
        <v>52</v>
      </c>
      <c r="X274" s="1" t="s">
        <v>53</v>
      </c>
      <c r="Y274" s="1" t="s">
        <v>2716</v>
      </c>
      <c r="Z274" s="1" t="s">
        <v>55</v>
      </c>
      <c r="AA274" s="1" t="s">
        <v>44</v>
      </c>
      <c r="AB274" s="1" t="s">
        <v>44</v>
      </c>
      <c r="AC274" s="1" t="s">
        <v>2717</v>
      </c>
      <c r="AD274" s="1" t="s">
        <v>2717</v>
      </c>
      <c r="AE274" s="1" t="s">
        <v>2718</v>
      </c>
      <c r="AF274" s="1" t="s">
        <v>2719</v>
      </c>
      <c r="AG274" s="1" t="s">
        <v>2720</v>
      </c>
      <c r="AH274" s="1" t="s">
        <v>2713</v>
      </c>
      <c r="AI274" s="1" t="s">
        <v>135</v>
      </c>
      <c r="AJ274" s="1" t="s">
        <v>136</v>
      </c>
    </row>
    <row r="275" spans="1:36" x14ac:dyDescent="0.2">
      <c r="A275" s="1" t="s">
        <v>2721</v>
      </c>
      <c r="B275" s="1" t="s">
        <v>2722</v>
      </c>
      <c r="C275" s="1" t="s">
        <v>2723</v>
      </c>
      <c r="D275" s="1" t="s">
        <v>2724</v>
      </c>
      <c r="E275" s="1" t="s">
        <v>39</v>
      </c>
      <c r="F275" s="1" t="s">
        <v>40</v>
      </c>
      <c r="G275" s="1" t="s">
        <v>4455</v>
      </c>
      <c r="H275" s="1" t="s">
        <v>2721</v>
      </c>
      <c r="I275" s="1" t="s">
        <v>227</v>
      </c>
      <c r="J275" s="1" t="s">
        <v>2725</v>
      </c>
      <c r="K275" s="1" t="s">
        <v>67</v>
      </c>
      <c r="L275" s="1" t="s">
        <v>44</v>
      </c>
      <c r="M275" s="1" t="s">
        <v>4723</v>
      </c>
      <c r="N275" s="1" t="s">
        <v>45</v>
      </c>
      <c r="O275" s="1" t="s">
        <v>2726</v>
      </c>
      <c r="P275" s="1" t="s">
        <v>47</v>
      </c>
      <c r="Q275" s="1" t="s">
        <v>48</v>
      </c>
      <c r="R275" s="1" t="s">
        <v>49</v>
      </c>
      <c r="S275" s="1" t="s">
        <v>50</v>
      </c>
      <c r="T275" s="1" t="s">
        <v>51</v>
      </c>
      <c r="U275" s="1" t="s">
        <v>4457</v>
      </c>
      <c r="V275" s="1" t="s">
        <v>4458</v>
      </c>
      <c r="W275" s="1" t="s">
        <v>52</v>
      </c>
      <c r="X275" s="1" t="s">
        <v>53</v>
      </c>
      <c r="Y275" s="1" t="s">
        <v>2727</v>
      </c>
      <c r="Z275" s="1" t="s">
        <v>55</v>
      </c>
      <c r="AA275" s="1" t="s">
        <v>2727</v>
      </c>
      <c r="AB275" s="1" t="s">
        <v>2728</v>
      </c>
      <c r="AC275" s="1" t="s">
        <v>2729</v>
      </c>
      <c r="AD275" s="1" t="s">
        <v>2729</v>
      </c>
      <c r="AE275" s="1" t="s">
        <v>2730</v>
      </c>
      <c r="AF275" s="1" t="s">
        <v>2731</v>
      </c>
      <c r="AG275" s="1" t="s">
        <v>2732</v>
      </c>
      <c r="AH275" s="1" t="s">
        <v>2721</v>
      </c>
      <c r="AI275" s="1" t="s">
        <v>227</v>
      </c>
      <c r="AJ275" s="1" t="s">
        <v>2725</v>
      </c>
    </row>
    <row r="276" spans="1:36" x14ac:dyDescent="0.2">
      <c r="A276" s="1" t="s">
        <v>2733</v>
      </c>
      <c r="B276" s="1" t="s">
        <v>2734</v>
      </c>
      <c r="C276" s="1" t="s">
        <v>2735</v>
      </c>
      <c r="D276" s="1" t="s">
        <v>2736</v>
      </c>
      <c r="E276" s="1" t="s">
        <v>39</v>
      </c>
      <c r="F276" s="1" t="s">
        <v>40</v>
      </c>
      <c r="G276" s="1" t="s">
        <v>4455</v>
      </c>
      <c r="H276" s="1" t="s">
        <v>2733</v>
      </c>
      <c r="I276" s="1" t="s">
        <v>227</v>
      </c>
      <c r="J276" s="1" t="s">
        <v>2725</v>
      </c>
      <c r="K276" s="1" t="s">
        <v>67</v>
      </c>
      <c r="L276" s="1" t="s">
        <v>44</v>
      </c>
      <c r="M276" s="1" t="s">
        <v>4724</v>
      </c>
      <c r="N276" s="1" t="s">
        <v>45</v>
      </c>
      <c r="O276" s="1" t="s">
        <v>2737</v>
      </c>
      <c r="P276" s="1" t="s">
        <v>47</v>
      </c>
      <c r="Q276" s="1" t="s">
        <v>48</v>
      </c>
      <c r="R276" s="1" t="s">
        <v>49</v>
      </c>
      <c r="S276" s="1" t="s">
        <v>50</v>
      </c>
      <c r="T276" s="1" t="s">
        <v>51</v>
      </c>
      <c r="U276" s="1" t="s">
        <v>4457</v>
      </c>
      <c r="V276" s="1" t="s">
        <v>4458</v>
      </c>
      <c r="W276" s="1" t="s">
        <v>52</v>
      </c>
      <c r="X276" s="1" t="s">
        <v>53</v>
      </c>
      <c r="Y276" s="1" t="s">
        <v>2738</v>
      </c>
      <c r="Z276" s="1" t="s">
        <v>55</v>
      </c>
      <c r="AA276" s="1" t="s">
        <v>2738</v>
      </c>
      <c r="AB276" s="1" t="s">
        <v>2739</v>
      </c>
      <c r="AC276" s="1" t="s">
        <v>2740</v>
      </c>
      <c r="AD276" s="1" t="s">
        <v>2740</v>
      </c>
      <c r="AE276" s="1" t="s">
        <v>2741</v>
      </c>
      <c r="AF276" s="1" t="s">
        <v>2742</v>
      </c>
      <c r="AG276" s="1" t="s">
        <v>2743</v>
      </c>
      <c r="AH276" s="1" t="s">
        <v>2733</v>
      </c>
      <c r="AI276" s="1" t="s">
        <v>227</v>
      </c>
      <c r="AJ276" s="1" t="s">
        <v>2725</v>
      </c>
    </row>
    <row r="277" spans="1:36" x14ac:dyDescent="0.2">
      <c r="A277" s="1" t="s">
        <v>2744</v>
      </c>
      <c r="B277" s="1" t="s">
        <v>44</v>
      </c>
      <c r="C277" s="1" t="s">
        <v>44</v>
      </c>
      <c r="D277" s="1" t="s">
        <v>2745</v>
      </c>
      <c r="E277" s="1" t="s">
        <v>39</v>
      </c>
      <c r="F277" s="1" t="s">
        <v>40</v>
      </c>
      <c r="G277" s="1" t="s">
        <v>4455</v>
      </c>
      <c r="H277" s="1" t="s">
        <v>2744</v>
      </c>
      <c r="I277" s="1" t="s">
        <v>2746</v>
      </c>
      <c r="J277" s="1" t="s">
        <v>2747</v>
      </c>
      <c r="K277" s="1" t="s">
        <v>93</v>
      </c>
      <c r="L277" s="1" t="s">
        <v>44</v>
      </c>
      <c r="M277" s="1" t="s">
        <v>4725</v>
      </c>
      <c r="N277" s="1" t="s">
        <v>45</v>
      </c>
      <c r="O277" s="1" t="s">
        <v>2748</v>
      </c>
      <c r="P277" s="1" t="s">
        <v>47</v>
      </c>
      <c r="Q277" s="1" t="s">
        <v>48</v>
      </c>
      <c r="R277" s="1" t="s">
        <v>49</v>
      </c>
      <c r="S277" s="1" t="s">
        <v>50</v>
      </c>
      <c r="T277" s="1" t="s">
        <v>51</v>
      </c>
      <c r="U277" s="1" t="s">
        <v>4457</v>
      </c>
      <c r="V277" s="1" t="s">
        <v>4458</v>
      </c>
      <c r="W277" s="1" t="s">
        <v>52</v>
      </c>
      <c r="X277" s="1" t="s">
        <v>53</v>
      </c>
      <c r="Y277" s="1" t="s">
        <v>2749</v>
      </c>
      <c r="Z277" s="1" t="s">
        <v>55</v>
      </c>
      <c r="AA277" s="1" t="s">
        <v>44</v>
      </c>
      <c r="AB277" s="1" t="s">
        <v>44</v>
      </c>
      <c r="AC277" s="1" t="s">
        <v>2750</v>
      </c>
      <c r="AD277" s="1" t="s">
        <v>2750</v>
      </c>
      <c r="AE277" s="1" t="s">
        <v>2751</v>
      </c>
      <c r="AF277" s="1" t="s">
        <v>2752</v>
      </c>
      <c r="AG277" s="1" t="s">
        <v>2753</v>
      </c>
      <c r="AH277" s="1" t="s">
        <v>2744</v>
      </c>
      <c r="AI277" s="1" t="s">
        <v>2746</v>
      </c>
      <c r="AJ277" s="1" t="s">
        <v>2747</v>
      </c>
    </row>
    <row r="278" spans="1:36" x14ac:dyDescent="0.2">
      <c r="A278" s="1" t="s">
        <v>2754</v>
      </c>
      <c r="B278" s="1" t="s">
        <v>2755</v>
      </c>
      <c r="C278" s="1" t="s">
        <v>2756</v>
      </c>
      <c r="D278" s="1" t="s">
        <v>2757</v>
      </c>
      <c r="E278" s="1" t="s">
        <v>39</v>
      </c>
      <c r="F278" s="1" t="s">
        <v>40</v>
      </c>
      <c r="G278" s="1" t="s">
        <v>4455</v>
      </c>
      <c r="H278" s="1" t="s">
        <v>2754</v>
      </c>
      <c r="I278" s="1" t="s">
        <v>65</v>
      </c>
      <c r="J278" s="1" t="s">
        <v>603</v>
      </c>
      <c r="K278" s="1" t="s">
        <v>93</v>
      </c>
      <c r="L278" s="1" t="s">
        <v>44</v>
      </c>
      <c r="M278" s="1" t="s">
        <v>4726</v>
      </c>
      <c r="N278" s="1" t="s">
        <v>45</v>
      </c>
      <c r="O278" s="1" t="s">
        <v>2758</v>
      </c>
      <c r="P278" s="1" t="s">
        <v>47</v>
      </c>
      <c r="Q278" s="1" t="s">
        <v>48</v>
      </c>
      <c r="R278" s="1" t="s">
        <v>49</v>
      </c>
      <c r="S278" s="1" t="s">
        <v>50</v>
      </c>
      <c r="T278" s="1" t="s">
        <v>51</v>
      </c>
      <c r="U278" s="1" t="s">
        <v>4457</v>
      </c>
      <c r="V278" s="1" t="s">
        <v>4458</v>
      </c>
      <c r="W278" s="1" t="s">
        <v>52</v>
      </c>
      <c r="X278" s="1" t="s">
        <v>53</v>
      </c>
      <c r="Y278" s="1" t="s">
        <v>2759</v>
      </c>
      <c r="Z278" s="1" t="s">
        <v>55</v>
      </c>
      <c r="AA278" s="1" t="s">
        <v>2759</v>
      </c>
      <c r="AB278" s="1" t="s">
        <v>2760</v>
      </c>
      <c r="AC278" s="1" t="s">
        <v>2761</v>
      </c>
      <c r="AD278" s="1" t="s">
        <v>2761</v>
      </c>
      <c r="AE278" s="1" t="s">
        <v>2762</v>
      </c>
      <c r="AF278" s="1" t="s">
        <v>2763</v>
      </c>
      <c r="AG278" s="1" t="s">
        <v>2764</v>
      </c>
      <c r="AH278" s="1" t="s">
        <v>2754</v>
      </c>
      <c r="AI278" s="1" t="s">
        <v>65</v>
      </c>
      <c r="AJ278" s="1" t="s">
        <v>603</v>
      </c>
    </row>
    <row r="279" spans="1:36" x14ac:dyDescent="0.2">
      <c r="A279" s="1" t="s">
        <v>2765</v>
      </c>
      <c r="B279" s="1" t="s">
        <v>2766</v>
      </c>
      <c r="C279" s="1" t="s">
        <v>2767</v>
      </c>
      <c r="D279" s="1" t="s">
        <v>2768</v>
      </c>
      <c r="E279" s="1" t="s">
        <v>39</v>
      </c>
      <c r="F279" s="1" t="s">
        <v>40</v>
      </c>
      <c r="G279" s="1" t="s">
        <v>4455</v>
      </c>
      <c r="H279" s="1" t="s">
        <v>2765</v>
      </c>
      <c r="I279" s="1" t="s">
        <v>65</v>
      </c>
      <c r="J279" s="1" t="s">
        <v>603</v>
      </c>
      <c r="K279" s="1" t="s">
        <v>43</v>
      </c>
      <c r="L279" s="1" t="s">
        <v>44</v>
      </c>
      <c r="M279" s="1" t="s">
        <v>4727</v>
      </c>
      <c r="N279" s="1" t="s">
        <v>45</v>
      </c>
      <c r="O279" s="1" t="s">
        <v>2769</v>
      </c>
      <c r="P279" s="1" t="s">
        <v>47</v>
      </c>
      <c r="Q279" s="1" t="s">
        <v>48</v>
      </c>
      <c r="R279" s="1" t="s">
        <v>49</v>
      </c>
      <c r="S279" s="1" t="s">
        <v>50</v>
      </c>
      <c r="T279" s="1" t="s">
        <v>51</v>
      </c>
      <c r="U279" s="1" t="s">
        <v>4457</v>
      </c>
      <c r="V279" s="1" t="s">
        <v>4458</v>
      </c>
      <c r="W279" s="1" t="s">
        <v>52</v>
      </c>
      <c r="X279" s="1" t="s">
        <v>53</v>
      </c>
      <c r="Y279" s="1" t="s">
        <v>2770</v>
      </c>
      <c r="Z279" s="1" t="s">
        <v>55</v>
      </c>
      <c r="AA279" s="1" t="s">
        <v>2770</v>
      </c>
      <c r="AB279" s="1" t="s">
        <v>2771</v>
      </c>
      <c r="AC279" s="1" t="s">
        <v>2772</v>
      </c>
      <c r="AD279" s="1" t="s">
        <v>2772</v>
      </c>
      <c r="AE279" s="1" t="s">
        <v>2773</v>
      </c>
      <c r="AF279" s="1" t="s">
        <v>2774</v>
      </c>
      <c r="AG279" s="1" t="s">
        <v>2775</v>
      </c>
      <c r="AH279" s="1" t="s">
        <v>2765</v>
      </c>
      <c r="AI279" s="1" t="s">
        <v>65</v>
      </c>
      <c r="AJ279" s="1" t="s">
        <v>603</v>
      </c>
    </row>
    <row r="280" spans="1:36" x14ac:dyDescent="0.2">
      <c r="A280" s="1" t="s">
        <v>2776</v>
      </c>
      <c r="B280" s="1" t="s">
        <v>2777</v>
      </c>
      <c r="C280" s="1" t="s">
        <v>2778</v>
      </c>
      <c r="D280" s="1" t="s">
        <v>2779</v>
      </c>
      <c r="E280" s="1" t="s">
        <v>39</v>
      </c>
      <c r="F280" s="1" t="s">
        <v>40</v>
      </c>
      <c r="G280" s="1" t="s">
        <v>4455</v>
      </c>
      <c r="H280" s="1" t="s">
        <v>2776</v>
      </c>
      <c r="I280" s="1" t="s">
        <v>65</v>
      </c>
      <c r="J280" s="1" t="s">
        <v>603</v>
      </c>
      <c r="K280" s="1" t="s">
        <v>43</v>
      </c>
      <c r="L280" s="1" t="s">
        <v>44</v>
      </c>
      <c r="M280" s="1" t="s">
        <v>4728</v>
      </c>
      <c r="N280" s="1" t="s">
        <v>45</v>
      </c>
      <c r="O280" s="1" t="s">
        <v>2780</v>
      </c>
      <c r="P280" s="1" t="s">
        <v>47</v>
      </c>
      <c r="Q280" s="1" t="s">
        <v>48</v>
      </c>
      <c r="R280" s="1" t="s">
        <v>49</v>
      </c>
      <c r="S280" s="1" t="s">
        <v>50</v>
      </c>
      <c r="T280" s="1" t="s">
        <v>51</v>
      </c>
      <c r="U280" s="1" t="s">
        <v>4457</v>
      </c>
      <c r="V280" s="1" t="s">
        <v>4458</v>
      </c>
      <c r="W280" s="1" t="s">
        <v>52</v>
      </c>
      <c r="X280" s="1" t="s">
        <v>53</v>
      </c>
      <c r="Y280" s="1" t="s">
        <v>2781</v>
      </c>
      <c r="Z280" s="1" t="s">
        <v>55</v>
      </c>
      <c r="AA280" s="1" t="s">
        <v>2781</v>
      </c>
      <c r="AB280" s="1" t="s">
        <v>2782</v>
      </c>
      <c r="AC280" s="1" t="s">
        <v>2783</v>
      </c>
      <c r="AD280" s="1" t="s">
        <v>2783</v>
      </c>
      <c r="AE280" s="1" t="s">
        <v>2784</v>
      </c>
      <c r="AF280" s="1" t="s">
        <v>2785</v>
      </c>
      <c r="AG280" s="1" t="s">
        <v>2786</v>
      </c>
      <c r="AH280" s="1" t="s">
        <v>2776</v>
      </c>
      <c r="AI280" s="1" t="s">
        <v>65</v>
      </c>
      <c r="AJ280" s="1" t="s">
        <v>603</v>
      </c>
    </row>
    <row r="281" spans="1:36" x14ac:dyDescent="0.2">
      <c r="A281" s="1" t="s">
        <v>2787</v>
      </c>
      <c r="B281" s="1" t="s">
        <v>2788</v>
      </c>
      <c r="C281" s="1" t="s">
        <v>2789</v>
      </c>
      <c r="D281" s="1" t="s">
        <v>2790</v>
      </c>
      <c r="E281" s="1" t="s">
        <v>39</v>
      </c>
      <c r="F281" s="1" t="s">
        <v>40</v>
      </c>
      <c r="G281" s="1" t="s">
        <v>4455</v>
      </c>
      <c r="H281" s="1" t="s">
        <v>2787</v>
      </c>
      <c r="I281" s="1" t="s">
        <v>65</v>
      </c>
      <c r="J281" s="1" t="s">
        <v>603</v>
      </c>
      <c r="K281" s="1" t="s">
        <v>93</v>
      </c>
      <c r="L281" s="1" t="s">
        <v>359</v>
      </c>
      <c r="M281" s="1" t="s">
        <v>4729</v>
      </c>
      <c r="N281" s="1" t="s">
        <v>45</v>
      </c>
      <c r="O281" s="1" t="s">
        <v>2791</v>
      </c>
      <c r="P281" s="1" t="s">
        <v>47</v>
      </c>
      <c r="Q281" s="1" t="s">
        <v>48</v>
      </c>
      <c r="R281" s="1" t="s">
        <v>49</v>
      </c>
      <c r="S281" s="1" t="s">
        <v>50</v>
      </c>
      <c r="T281" s="1" t="s">
        <v>51</v>
      </c>
      <c r="U281" s="1" t="s">
        <v>4457</v>
      </c>
      <c r="V281" s="1" t="s">
        <v>4458</v>
      </c>
      <c r="W281" s="1" t="s">
        <v>52</v>
      </c>
      <c r="X281" s="1" t="s">
        <v>53</v>
      </c>
      <c r="Y281" s="1" t="s">
        <v>2792</v>
      </c>
      <c r="Z281" s="1" t="s">
        <v>55</v>
      </c>
      <c r="AA281" s="1" t="s">
        <v>2792</v>
      </c>
      <c r="AB281" s="1" t="s">
        <v>2793</v>
      </c>
      <c r="AC281" s="1" t="s">
        <v>2794</v>
      </c>
      <c r="AD281" s="1" t="s">
        <v>2794</v>
      </c>
      <c r="AE281" s="1" t="s">
        <v>2795</v>
      </c>
      <c r="AF281" s="1" t="s">
        <v>2796</v>
      </c>
      <c r="AG281" s="1" t="s">
        <v>2797</v>
      </c>
      <c r="AH281" s="1" t="s">
        <v>2787</v>
      </c>
      <c r="AI281" s="1" t="s">
        <v>65</v>
      </c>
      <c r="AJ281" s="1" t="s">
        <v>603</v>
      </c>
    </row>
    <row r="282" spans="1:36" x14ac:dyDescent="0.2">
      <c r="A282" s="1" t="s">
        <v>2798</v>
      </c>
      <c r="B282" s="1" t="s">
        <v>2799</v>
      </c>
      <c r="C282" s="1" t="s">
        <v>2800</v>
      </c>
      <c r="D282" s="1" t="s">
        <v>2801</v>
      </c>
      <c r="E282" s="1" t="s">
        <v>39</v>
      </c>
      <c r="F282" s="1" t="s">
        <v>40</v>
      </c>
      <c r="G282" s="1" t="s">
        <v>4455</v>
      </c>
      <c r="H282" s="1" t="s">
        <v>2798</v>
      </c>
      <c r="I282" s="1" t="s">
        <v>65</v>
      </c>
      <c r="J282" s="1" t="s">
        <v>626</v>
      </c>
      <c r="K282" s="1" t="s">
        <v>93</v>
      </c>
      <c r="L282" s="1" t="s">
        <v>94</v>
      </c>
      <c r="M282" s="1" t="s">
        <v>4730</v>
      </c>
      <c r="N282" s="1" t="s">
        <v>45</v>
      </c>
      <c r="O282" s="1" t="s">
        <v>2802</v>
      </c>
      <c r="P282" s="1" t="s">
        <v>47</v>
      </c>
      <c r="Q282" s="1" t="s">
        <v>48</v>
      </c>
      <c r="R282" s="1" t="s">
        <v>49</v>
      </c>
      <c r="S282" s="1" t="s">
        <v>50</v>
      </c>
      <c r="T282" s="1" t="s">
        <v>51</v>
      </c>
      <c r="U282" s="1" t="s">
        <v>4457</v>
      </c>
      <c r="V282" s="1" t="s">
        <v>4458</v>
      </c>
      <c r="W282" s="1" t="s">
        <v>52</v>
      </c>
      <c r="X282" s="1" t="s">
        <v>53</v>
      </c>
      <c r="Y282" s="1" t="s">
        <v>2803</v>
      </c>
      <c r="Z282" s="1" t="s">
        <v>55</v>
      </c>
      <c r="AA282" s="1" t="s">
        <v>2803</v>
      </c>
      <c r="AB282" s="1" t="s">
        <v>2804</v>
      </c>
      <c r="AC282" s="1" t="s">
        <v>2805</v>
      </c>
      <c r="AD282" s="1" t="s">
        <v>2805</v>
      </c>
      <c r="AE282" s="1" t="s">
        <v>2806</v>
      </c>
      <c r="AF282" s="1" t="s">
        <v>2807</v>
      </c>
      <c r="AG282" s="1" t="s">
        <v>2808</v>
      </c>
      <c r="AH282" s="1" t="s">
        <v>2798</v>
      </c>
      <c r="AI282" s="1" t="s">
        <v>65</v>
      </c>
      <c r="AJ282" s="1" t="s">
        <v>626</v>
      </c>
    </row>
    <row r="283" spans="1:36" x14ac:dyDescent="0.2">
      <c r="A283" s="1" t="s">
        <v>2809</v>
      </c>
      <c r="B283" s="1" t="s">
        <v>2810</v>
      </c>
      <c r="C283" s="1" t="s">
        <v>2811</v>
      </c>
      <c r="D283" s="1" t="s">
        <v>2812</v>
      </c>
      <c r="E283" s="1" t="s">
        <v>39</v>
      </c>
      <c r="F283" s="1" t="s">
        <v>40</v>
      </c>
      <c r="G283" s="1" t="s">
        <v>4455</v>
      </c>
      <c r="H283" s="1" t="s">
        <v>2809</v>
      </c>
      <c r="I283" s="1" t="s">
        <v>65</v>
      </c>
      <c r="J283" s="1" t="s">
        <v>603</v>
      </c>
      <c r="K283" s="1" t="s">
        <v>93</v>
      </c>
      <c r="L283" s="1" t="s">
        <v>44</v>
      </c>
      <c r="M283" s="1" t="s">
        <v>4731</v>
      </c>
      <c r="N283" s="1" t="s">
        <v>45</v>
      </c>
      <c r="O283" s="1" t="s">
        <v>2813</v>
      </c>
      <c r="P283" s="1" t="s">
        <v>47</v>
      </c>
      <c r="Q283" s="1" t="s">
        <v>48</v>
      </c>
      <c r="R283" s="1" t="s">
        <v>49</v>
      </c>
      <c r="S283" s="1" t="s">
        <v>50</v>
      </c>
      <c r="T283" s="1" t="s">
        <v>51</v>
      </c>
      <c r="U283" s="1" t="s">
        <v>4457</v>
      </c>
      <c r="V283" s="1" t="s">
        <v>4458</v>
      </c>
      <c r="W283" s="1" t="s">
        <v>52</v>
      </c>
      <c r="X283" s="1" t="s">
        <v>53</v>
      </c>
      <c r="Y283" s="1" t="s">
        <v>2814</v>
      </c>
      <c r="Z283" s="1" t="s">
        <v>55</v>
      </c>
      <c r="AA283" s="1" t="s">
        <v>2814</v>
      </c>
      <c r="AB283" s="1" t="s">
        <v>2815</v>
      </c>
      <c r="AC283" s="1" t="s">
        <v>2816</v>
      </c>
      <c r="AD283" s="1" t="s">
        <v>2816</v>
      </c>
      <c r="AE283" s="1" t="s">
        <v>2817</v>
      </c>
      <c r="AF283" s="1" t="s">
        <v>2818</v>
      </c>
      <c r="AG283" s="1" t="s">
        <v>2819</v>
      </c>
      <c r="AH283" s="1" t="s">
        <v>2809</v>
      </c>
      <c r="AI283" s="1" t="s">
        <v>65</v>
      </c>
      <c r="AJ283" s="1" t="s">
        <v>603</v>
      </c>
    </row>
    <row r="284" spans="1:36" x14ac:dyDescent="0.2">
      <c r="A284" s="1" t="s">
        <v>2820</v>
      </c>
      <c r="B284" s="1" t="s">
        <v>2821</v>
      </c>
      <c r="C284" s="1" t="s">
        <v>2822</v>
      </c>
      <c r="D284" s="1" t="s">
        <v>2823</v>
      </c>
      <c r="E284" s="1" t="s">
        <v>39</v>
      </c>
      <c r="F284" s="1" t="s">
        <v>40</v>
      </c>
      <c r="G284" s="1" t="s">
        <v>4455</v>
      </c>
      <c r="H284" s="1" t="s">
        <v>2820</v>
      </c>
      <c r="I284" s="1" t="s">
        <v>65</v>
      </c>
      <c r="J284" s="1" t="s">
        <v>603</v>
      </c>
      <c r="K284" s="1" t="s">
        <v>93</v>
      </c>
      <c r="L284" s="1" t="s">
        <v>2093</v>
      </c>
      <c r="M284" s="1" t="s">
        <v>4732</v>
      </c>
      <c r="N284" s="1" t="s">
        <v>45</v>
      </c>
      <c r="O284" s="1" t="s">
        <v>2824</v>
      </c>
      <c r="P284" s="1" t="s">
        <v>47</v>
      </c>
      <c r="Q284" s="1" t="s">
        <v>48</v>
      </c>
      <c r="R284" s="1" t="s">
        <v>49</v>
      </c>
      <c r="S284" s="1" t="s">
        <v>50</v>
      </c>
      <c r="T284" s="1" t="s">
        <v>51</v>
      </c>
      <c r="U284" s="1" t="s">
        <v>4457</v>
      </c>
      <c r="V284" s="1" t="s">
        <v>4458</v>
      </c>
      <c r="W284" s="1" t="s">
        <v>52</v>
      </c>
      <c r="X284" s="1" t="s">
        <v>53</v>
      </c>
      <c r="Y284" s="1" t="s">
        <v>2825</v>
      </c>
      <c r="Z284" s="1" t="s">
        <v>55</v>
      </c>
      <c r="AA284" s="1" t="s">
        <v>2825</v>
      </c>
      <c r="AB284" s="1" t="s">
        <v>2826</v>
      </c>
      <c r="AC284" s="1" t="s">
        <v>2827</v>
      </c>
      <c r="AD284" s="1" t="s">
        <v>2827</v>
      </c>
      <c r="AE284" s="1" t="s">
        <v>2828</v>
      </c>
      <c r="AF284" s="1" t="s">
        <v>2829</v>
      </c>
      <c r="AG284" s="1" t="s">
        <v>2830</v>
      </c>
      <c r="AH284" s="1" t="s">
        <v>2820</v>
      </c>
      <c r="AI284" s="1" t="s">
        <v>65</v>
      </c>
      <c r="AJ284" s="1" t="s">
        <v>603</v>
      </c>
    </row>
    <row r="285" spans="1:36" x14ac:dyDescent="0.2">
      <c r="A285" s="1" t="s">
        <v>2831</v>
      </c>
      <c r="B285" s="1" t="s">
        <v>2832</v>
      </c>
      <c r="C285" s="1" t="s">
        <v>2833</v>
      </c>
      <c r="D285" s="1" t="s">
        <v>2834</v>
      </c>
      <c r="E285" s="1" t="s">
        <v>39</v>
      </c>
      <c r="F285" s="1" t="s">
        <v>40</v>
      </c>
      <c r="G285" s="1" t="s">
        <v>4455</v>
      </c>
      <c r="H285" s="1" t="s">
        <v>2831</v>
      </c>
      <c r="I285" s="1" t="s">
        <v>65</v>
      </c>
      <c r="J285" s="1" t="s">
        <v>66</v>
      </c>
      <c r="K285" s="1" t="s">
        <v>43</v>
      </c>
      <c r="L285" s="1" t="s">
        <v>44</v>
      </c>
      <c r="M285" s="1" t="s">
        <v>4733</v>
      </c>
      <c r="N285" s="1" t="s">
        <v>45</v>
      </c>
      <c r="O285" s="1" t="s">
        <v>2835</v>
      </c>
      <c r="P285" s="1" t="s">
        <v>47</v>
      </c>
      <c r="Q285" s="1" t="s">
        <v>48</v>
      </c>
      <c r="R285" s="1" t="s">
        <v>49</v>
      </c>
      <c r="S285" s="1" t="s">
        <v>50</v>
      </c>
      <c r="T285" s="1" t="s">
        <v>51</v>
      </c>
      <c r="U285" s="1" t="s">
        <v>4457</v>
      </c>
      <c r="V285" s="1" t="s">
        <v>4458</v>
      </c>
      <c r="W285" s="1" t="s">
        <v>52</v>
      </c>
      <c r="X285" s="1" t="s">
        <v>53</v>
      </c>
      <c r="Y285" s="1" t="s">
        <v>2836</v>
      </c>
      <c r="Z285" s="1" t="s">
        <v>55</v>
      </c>
      <c r="AA285" s="1" t="s">
        <v>2836</v>
      </c>
      <c r="AB285" s="1" t="s">
        <v>2837</v>
      </c>
      <c r="AC285" s="1" t="s">
        <v>2838</v>
      </c>
      <c r="AD285" s="1" t="s">
        <v>2838</v>
      </c>
      <c r="AE285" s="1" t="s">
        <v>2839</v>
      </c>
      <c r="AF285" s="1" t="s">
        <v>2840</v>
      </c>
      <c r="AG285" s="1" t="s">
        <v>2841</v>
      </c>
      <c r="AH285" s="1" t="s">
        <v>2831</v>
      </c>
      <c r="AI285" s="1" t="s">
        <v>65</v>
      </c>
      <c r="AJ285" s="1" t="s">
        <v>66</v>
      </c>
    </row>
    <row r="286" spans="1:36" x14ac:dyDescent="0.2">
      <c r="A286" s="1" t="s">
        <v>2842</v>
      </c>
      <c r="B286" s="1" t="s">
        <v>2843</v>
      </c>
      <c r="C286" s="1" t="s">
        <v>2844</v>
      </c>
      <c r="D286" s="1" t="s">
        <v>2845</v>
      </c>
      <c r="E286" s="1" t="s">
        <v>39</v>
      </c>
      <c r="F286" s="1" t="s">
        <v>40</v>
      </c>
      <c r="G286" s="1" t="s">
        <v>4455</v>
      </c>
      <c r="H286" s="1" t="s">
        <v>2842</v>
      </c>
      <c r="I286" s="1" t="s">
        <v>65</v>
      </c>
      <c r="J286" s="1" t="s">
        <v>106</v>
      </c>
      <c r="K286" s="1" t="s">
        <v>67</v>
      </c>
      <c r="L286" s="1" t="s">
        <v>44</v>
      </c>
      <c r="M286" s="1" t="s">
        <v>4734</v>
      </c>
      <c r="N286" s="1" t="s">
        <v>45</v>
      </c>
      <c r="O286" s="1" t="s">
        <v>2846</v>
      </c>
      <c r="P286" s="1" t="s">
        <v>47</v>
      </c>
      <c r="Q286" s="1" t="s">
        <v>48</v>
      </c>
      <c r="R286" s="1" t="s">
        <v>49</v>
      </c>
      <c r="S286" s="1" t="s">
        <v>50</v>
      </c>
      <c r="T286" s="1" t="s">
        <v>51</v>
      </c>
      <c r="U286" s="1" t="s">
        <v>4457</v>
      </c>
      <c r="V286" s="1" t="s">
        <v>4458</v>
      </c>
      <c r="W286" s="1" t="s">
        <v>52</v>
      </c>
      <c r="X286" s="1" t="s">
        <v>53</v>
      </c>
      <c r="Y286" s="1" t="s">
        <v>2847</v>
      </c>
      <c r="Z286" s="1" t="s">
        <v>55</v>
      </c>
      <c r="AA286" s="1" t="s">
        <v>2847</v>
      </c>
      <c r="AB286" s="1" t="s">
        <v>2848</v>
      </c>
      <c r="AC286" s="1" t="s">
        <v>2849</v>
      </c>
      <c r="AD286" s="1" t="s">
        <v>2849</v>
      </c>
      <c r="AE286" s="1" t="s">
        <v>2850</v>
      </c>
      <c r="AF286" s="1" t="s">
        <v>2851</v>
      </c>
      <c r="AG286" s="1" t="s">
        <v>2852</v>
      </c>
      <c r="AH286" s="1" t="s">
        <v>2842</v>
      </c>
      <c r="AI286" s="1" t="s">
        <v>65</v>
      </c>
      <c r="AJ286" s="1" t="s">
        <v>106</v>
      </c>
    </row>
    <row r="287" spans="1:36" x14ac:dyDescent="0.2">
      <c r="A287" s="1" t="s">
        <v>2853</v>
      </c>
      <c r="B287" s="1" t="s">
        <v>2854</v>
      </c>
      <c r="C287" s="1" t="s">
        <v>2855</v>
      </c>
      <c r="D287" s="1" t="s">
        <v>2856</v>
      </c>
      <c r="E287" s="1" t="s">
        <v>39</v>
      </c>
      <c r="F287" s="1" t="s">
        <v>40</v>
      </c>
      <c r="G287" s="1" t="s">
        <v>4455</v>
      </c>
      <c r="H287" s="1" t="s">
        <v>2853</v>
      </c>
      <c r="I287" s="1" t="s">
        <v>65</v>
      </c>
      <c r="J287" s="1" t="s">
        <v>603</v>
      </c>
      <c r="K287" s="1" t="s">
        <v>93</v>
      </c>
      <c r="L287" s="1" t="s">
        <v>94</v>
      </c>
      <c r="M287" s="1" t="s">
        <v>4735</v>
      </c>
      <c r="N287" s="1" t="s">
        <v>45</v>
      </c>
      <c r="O287" s="1" t="s">
        <v>2857</v>
      </c>
      <c r="P287" s="1" t="s">
        <v>47</v>
      </c>
      <c r="Q287" s="1" t="s">
        <v>48</v>
      </c>
      <c r="R287" s="1" t="s">
        <v>49</v>
      </c>
      <c r="S287" s="1" t="s">
        <v>50</v>
      </c>
      <c r="T287" s="1" t="s">
        <v>51</v>
      </c>
      <c r="U287" s="1" t="s">
        <v>4457</v>
      </c>
      <c r="V287" s="1" t="s">
        <v>4458</v>
      </c>
      <c r="W287" s="1" t="s">
        <v>52</v>
      </c>
      <c r="X287" s="1" t="s">
        <v>53</v>
      </c>
      <c r="Y287" s="1" t="s">
        <v>2858</v>
      </c>
      <c r="Z287" s="1" t="s">
        <v>55</v>
      </c>
      <c r="AA287" s="1" t="s">
        <v>2858</v>
      </c>
      <c r="AB287" s="1" t="s">
        <v>2859</v>
      </c>
      <c r="AC287" s="1" t="s">
        <v>2860</v>
      </c>
      <c r="AD287" s="1" t="s">
        <v>2860</v>
      </c>
      <c r="AE287" s="1" t="s">
        <v>2861</v>
      </c>
      <c r="AF287" s="1" t="s">
        <v>2862</v>
      </c>
      <c r="AG287" s="1" t="s">
        <v>2863</v>
      </c>
      <c r="AH287" s="1" t="s">
        <v>2853</v>
      </c>
      <c r="AI287" s="1" t="s">
        <v>65</v>
      </c>
      <c r="AJ287" s="1" t="s">
        <v>603</v>
      </c>
    </row>
    <row r="288" spans="1:36" x14ac:dyDescent="0.2">
      <c r="A288" s="1" t="s">
        <v>2864</v>
      </c>
      <c r="B288" s="1" t="s">
        <v>2865</v>
      </c>
      <c r="C288" s="1" t="s">
        <v>2866</v>
      </c>
      <c r="D288" s="1" t="s">
        <v>2867</v>
      </c>
      <c r="E288" s="1" t="s">
        <v>39</v>
      </c>
      <c r="F288" s="1" t="s">
        <v>40</v>
      </c>
      <c r="G288" s="1" t="s">
        <v>4455</v>
      </c>
      <c r="H288" s="1" t="s">
        <v>2864</v>
      </c>
      <c r="I288" s="1" t="s">
        <v>65</v>
      </c>
      <c r="J288" s="1" t="s">
        <v>603</v>
      </c>
      <c r="K288" s="1" t="s">
        <v>93</v>
      </c>
      <c r="L288" s="1" t="s">
        <v>591</v>
      </c>
      <c r="M288" s="1" t="s">
        <v>4736</v>
      </c>
      <c r="N288" s="1" t="s">
        <v>45</v>
      </c>
      <c r="O288" s="1" t="s">
        <v>2868</v>
      </c>
      <c r="P288" s="1" t="s">
        <v>47</v>
      </c>
      <c r="Q288" s="1" t="s">
        <v>48</v>
      </c>
      <c r="R288" s="1" t="s">
        <v>49</v>
      </c>
      <c r="S288" s="1" t="s">
        <v>50</v>
      </c>
      <c r="T288" s="1" t="s">
        <v>51</v>
      </c>
      <c r="U288" s="1" t="s">
        <v>4457</v>
      </c>
      <c r="V288" s="1" t="s">
        <v>4458</v>
      </c>
      <c r="W288" s="1" t="s">
        <v>52</v>
      </c>
      <c r="X288" s="1" t="s">
        <v>53</v>
      </c>
      <c r="Y288" s="1" t="s">
        <v>2869</v>
      </c>
      <c r="Z288" s="1" t="s">
        <v>55</v>
      </c>
      <c r="AA288" s="1" t="s">
        <v>2869</v>
      </c>
      <c r="AB288" s="1" t="s">
        <v>2870</v>
      </c>
      <c r="AC288" s="1" t="s">
        <v>2871</v>
      </c>
      <c r="AD288" s="1" t="s">
        <v>2871</v>
      </c>
      <c r="AE288" s="1" t="s">
        <v>2872</v>
      </c>
      <c r="AF288" s="1" t="s">
        <v>2873</v>
      </c>
      <c r="AG288" s="1" t="s">
        <v>2874</v>
      </c>
      <c r="AH288" s="1" t="s">
        <v>2864</v>
      </c>
      <c r="AI288" s="1" t="s">
        <v>65</v>
      </c>
      <c r="AJ288" s="1" t="s">
        <v>603</v>
      </c>
    </row>
    <row r="289" spans="1:36" x14ac:dyDescent="0.2">
      <c r="A289" s="1" t="s">
        <v>2875</v>
      </c>
      <c r="B289" s="1" t="s">
        <v>2876</v>
      </c>
      <c r="C289" s="1" t="s">
        <v>2877</v>
      </c>
      <c r="D289" s="1" t="s">
        <v>2878</v>
      </c>
      <c r="E289" s="1" t="s">
        <v>39</v>
      </c>
      <c r="F289" s="1" t="s">
        <v>40</v>
      </c>
      <c r="G289" s="1" t="s">
        <v>4455</v>
      </c>
      <c r="H289" s="1" t="s">
        <v>2875</v>
      </c>
      <c r="I289" s="1" t="s">
        <v>65</v>
      </c>
      <c r="J289" s="1" t="s">
        <v>913</v>
      </c>
      <c r="K289" s="1" t="s">
        <v>67</v>
      </c>
      <c r="L289" s="1" t="s">
        <v>44</v>
      </c>
      <c r="M289" s="1" t="s">
        <v>4737</v>
      </c>
      <c r="N289" s="1" t="s">
        <v>45</v>
      </c>
      <c r="O289" s="1" t="s">
        <v>2879</v>
      </c>
      <c r="P289" s="1" t="s">
        <v>47</v>
      </c>
      <c r="Q289" s="1" t="s">
        <v>48</v>
      </c>
      <c r="R289" s="1" t="s">
        <v>49</v>
      </c>
      <c r="S289" s="1" t="s">
        <v>50</v>
      </c>
      <c r="T289" s="1" t="s">
        <v>51</v>
      </c>
      <c r="U289" s="1" t="s">
        <v>4457</v>
      </c>
      <c r="V289" s="1" t="s">
        <v>4458</v>
      </c>
      <c r="W289" s="1" t="s">
        <v>52</v>
      </c>
      <c r="X289" s="1" t="s">
        <v>53</v>
      </c>
      <c r="Y289" s="1" t="s">
        <v>2880</v>
      </c>
      <c r="Z289" s="1" t="s">
        <v>55</v>
      </c>
      <c r="AA289" s="1" t="s">
        <v>2880</v>
      </c>
      <c r="AB289" s="1" t="s">
        <v>2881</v>
      </c>
      <c r="AC289" s="1" t="s">
        <v>2882</v>
      </c>
      <c r="AD289" s="1" t="s">
        <v>2882</v>
      </c>
      <c r="AE289" s="1" t="s">
        <v>2883</v>
      </c>
      <c r="AF289" s="1" t="s">
        <v>2884</v>
      </c>
      <c r="AG289" s="1" t="s">
        <v>2885</v>
      </c>
      <c r="AH289" s="1" t="s">
        <v>2875</v>
      </c>
      <c r="AI289" s="1" t="s">
        <v>65</v>
      </c>
      <c r="AJ289" s="1" t="s">
        <v>913</v>
      </c>
    </row>
    <row r="290" spans="1:36" x14ac:dyDescent="0.2">
      <c r="A290" s="1" t="s">
        <v>2886</v>
      </c>
      <c r="B290" s="1" t="s">
        <v>2887</v>
      </c>
      <c r="C290" s="1" t="s">
        <v>2888</v>
      </c>
      <c r="D290" s="1" t="s">
        <v>2889</v>
      </c>
      <c r="E290" s="1" t="s">
        <v>39</v>
      </c>
      <c r="F290" s="1" t="s">
        <v>40</v>
      </c>
      <c r="G290" s="1" t="s">
        <v>4455</v>
      </c>
      <c r="H290" s="1" t="s">
        <v>2886</v>
      </c>
      <c r="I290" s="1" t="s">
        <v>65</v>
      </c>
      <c r="J290" s="1" t="s">
        <v>603</v>
      </c>
      <c r="K290" s="1" t="s">
        <v>93</v>
      </c>
      <c r="L290" s="1" t="s">
        <v>137</v>
      </c>
      <c r="M290" s="1" t="s">
        <v>4738</v>
      </c>
      <c r="N290" s="1" t="s">
        <v>45</v>
      </c>
      <c r="O290" s="1" t="s">
        <v>2890</v>
      </c>
      <c r="P290" s="1" t="s">
        <v>47</v>
      </c>
      <c r="Q290" s="1" t="s">
        <v>48</v>
      </c>
      <c r="R290" s="1" t="s">
        <v>49</v>
      </c>
      <c r="S290" s="1" t="s">
        <v>50</v>
      </c>
      <c r="T290" s="1" t="s">
        <v>51</v>
      </c>
      <c r="U290" s="1" t="s">
        <v>4457</v>
      </c>
      <c r="V290" s="1" t="s">
        <v>4458</v>
      </c>
      <c r="W290" s="1" t="s">
        <v>52</v>
      </c>
      <c r="X290" s="1" t="s">
        <v>53</v>
      </c>
      <c r="Y290" s="1" t="s">
        <v>2891</v>
      </c>
      <c r="Z290" s="1" t="s">
        <v>55</v>
      </c>
      <c r="AA290" s="1" t="s">
        <v>2891</v>
      </c>
      <c r="AB290" s="1" t="s">
        <v>2892</v>
      </c>
      <c r="AC290" s="1" t="s">
        <v>2893</v>
      </c>
      <c r="AD290" s="1" t="s">
        <v>2893</v>
      </c>
      <c r="AE290" s="1" t="s">
        <v>2894</v>
      </c>
      <c r="AF290" s="1" t="s">
        <v>2895</v>
      </c>
      <c r="AG290" s="1" t="s">
        <v>2896</v>
      </c>
      <c r="AH290" s="1" t="s">
        <v>2886</v>
      </c>
      <c r="AI290" s="1" t="s">
        <v>65</v>
      </c>
      <c r="AJ290" s="1" t="s">
        <v>603</v>
      </c>
    </row>
    <row r="291" spans="1:36" x14ac:dyDescent="0.2">
      <c r="A291" s="1" t="s">
        <v>2897</v>
      </c>
      <c r="B291" s="1" t="s">
        <v>2898</v>
      </c>
      <c r="C291" s="1" t="s">
        <v>2899</v>
      </c>
      <c r="D291" s="1" t="s">
        <v>2900</v>
      </c>
      <c r="E291" s="1" t="s">
        <v>39</v>
      </c>
      <c r="F291" s="1" t="s">
        <v>40</v>
      </c>
      <c r="G291" s="1" t="s">
        <v>4455</v>
      </c>
      <c r="H291" s="1" t="s">
        <v>2897</v>
      </c>
      <c r="I291" s="1" t="s">
        <v>65</v>
      </c>
      <c r="J291" s="1" t="s">
        <v>603</v>
      </c>
      <c r="K291" s="1" t="s">
        <v>43</v>
      </c>
      <c r="L291" s="1" t="s">
        <v>2093</v>
      </c>
      <c r="M291" s="1" t="s">
        <v>4739</v>
      </c>
      <c r="N291" s="1" t="s">
        <v>45</v>
      </c>
      <c r="O291" s="1" t="s">
        <v>2901</v>
      </c>
      <c r="P291" s="1" t="s">
        <v>47</v>
      </c>
      <c r="Q291" s="1" t="s">
        <v>48</v>
      </c>
      <c r="R291" s="1" t="s">
        <v>49</v>
      </c>
      <c r="S291" s="1" t="s">
        <v>50</v>
      </c>
      <c r="T291" s="1" t="s">
        <v>51</v>
      </c>
      <c r="U291" s="1" t="s">
        <v>4457</v>
      </c>
      <c r="V291" s="1" t="s">
        <v>4458</v>
      </c>
      <c r="W291" s="1" t="s">
        <v>52</v>
      </c>
      <c r="X291" s="1" t="s">
        <v>53</v>
      </c>
      <c r="Y291" s="1" t="s">
        <v>2902</v>
      </c>
      <c r="Z291" s="1" t="s">
        <v>55</v>
      </c>
      <c r="AA291" s="1" t="s">
        <v>2902</v>
      </c>
      <c r="AB291" s="1" t="s">
        <v>2903</v>
      </c>
      <c r="AC291" s="1" t="s">
        <v>2904</v>
      </c>
      <c r="AD291" s="1" t="s">
        <v>2904</v>
      </c>
      <c r="AE291" s="1" t="s">
        <v>2905</v>
      </c>
      <c r="AF291" s="1" t="s">
        <v>2906</v>
      </c>
      <c r="AG291" s="1" t="s">
        <v>2907</v>
      </c>
      <c r="AH291" s="1" t="s">
        <v>2897</v>
      </c>
      <c r="AI291" s="1" t="s">
        <v>65</v>
      </c>
      <c r="AJ291" s="1" t="s">
        <v>603</v>
      </c>
    </row>
    <row r="292" spans="1:36" x14ac:dyDescent="0.2">
      <c r="A292" s="1" t="s">
        <v>2908</v>
      </c>
      <c r="B292" s="1" t="s">
        <v>2909</v>
      </c>
      <c r="C292" s="1" t="s">
        <v>2910</v>
      </c>
      <c r="D292" s="1" t="s">
        <v>2911</v>
      </c>
      <c r="E292" s="1" t="s">
        <v>39</v>
      </c>
      <c r="F292" s="1" t="s">
        <v>40</v>
      </c>
      <c r="G292" s="1" t="s">
        <v>4455</v>
      </c>
      <c r="H292" s="1" t="s">
        <v>2908</v>
      </c>
      <c r="I292" s="1" t="s">
        <v>65</v>
      </c>
      <c r="J292" s="1" t="s">
        <v>603</v>
      </c>
      <c r="K292" s="1" t="s">
        <v>93</v>
      </c>
      <c r="L292" s="1" t="s">
        <v>2912</v>
      </c>
      <c r="M292" s="1" t="s">
        <v>4740</v>
      </c>
      <c r="N292" s="1" t="s">
        <v>45</v>
      </c>
      <c r="O292" s="1" t="s">
        <v>2913</v>
      </c>
      <c r="P292" s="1" t="s">
        <v>47</v>
      </c>
      <c r="Q292" s="1" t="s">
        <v>48</v>
      </c>
      <c r="R292" s="1" t="s">
        <v>49</v>
      </c>
      <c r="S292" s="1" t="s">
        <v>50</v>
      </c>
      <c r="T292" s="1" t="s">
        <v>51</v>
      </c>
      <c r="U292" s="1" t="s">
        <v>4457</v>
      </c>
      <c r="V292" s="1" t="s">
        <v>4458</v>
      </c>
      <c r="W292" s="1" t="s">
        <v>52</v>
      </c>
      <c r="X292" s="1" t="s">
        <v>53</v>
      </c>
      <c r="Y292" s="1" t="s">
        <v>2914</v>
      </c>
      <c r="Z292" s="1" t="s">
        <v>55</v>
      </c>
      <c r="AA292" s="1" t="s">
        <v>2914</v>
      </c>
      <c r="AB292" s="1" t="s">
        <v>2915</v>
      </c>
      <c r="AC292" s="1" t="s">
        <v>2916</v>
      </c>
      <c r="AD292" s="1" t="s">
        <v>2916</v>
      </c>
      <c r="AE292" s="1" t="s">
        <v>2917</v>
      </c>
      <c r="AF292" s="1" t="s">
        <v>2918</v>
      </c>
      <c r="AG292" s="1" t="s">
        <v>2919</v>
      </c>
      <c r="AH292" s="1" t="s">
        <v>2908</v>
      </c>
      <c r="AI292" s="1" t="s">
        <v>65</v>
      </c>
      <c r="AJ292" s="1" t="s">
        <v>603</v>
      </c>
    </row>
    <row r="293" spans="1:36" x14ac:dyDescent="0.2">
      <c r="A293" s="1" t="s">
        <v>2920</v>
      </c>
      <c r="B293" s="1" t="s">
        <v>2921</v>
      </c>
      <c r="C293" s="1" t="s">
        <v>2922</v>
      </c>
      <c r="D293" s="1" t="s">
        <v>2923</v>
      </c>
      <c r="E293" s="1" t="s">
        <v>39</v>
      </c>
      <c r="F293" s="1" t="s">
        <v>40</v>
      </c>
      <c r="G293" s="1" t="s">
        <v>4455</v>
      </c>
      <c r="H293" s="1" t="s">
        <v>2920</v>
      </c>
      <c r="I293" s="1" t="s">
        <v>348</v>
      </c>
      <c r="J293" s="1" t="s">
        <v>349</v>
      </c>
      <c r="K293" s="1" t="s">
        <v>93</v>
      </c>
      <c r="L293" s="1" t="s">
        <v>44</v>
      </c>
      <c r="M293" s="1" t="s">
        <v>4741</v>
      </c>
      <c r="N293" s="1" t="s">
        <v>45</v>
      </c>
      <c r="O293" s="1" t="s">
        <v>2924</v>
      </c>
      <c r="P293" s="1" t="s">
        <v>47</v>
      </c>
      <c r="Q293" s="1" t="s">
        <v>48</v>
      </c>
      <c r="R293" s="1" t="s">
        <v>49</v>
      </c>
      <c r="S293" s="1" t="s">
        <v>50</v>
      </c>
      <c r="T293" s="1" t="s">
        <v>51</v>
      </c>
      <c r="U293" s="1" t="s">
        <v>4457</v>
      </c>
      <c r="V293" s="1" t="s">
        <v>4458</v>
      </c>
      <c r="W293" s="1" t="s">
        <v>52</v>
      </c>
      <c r="X293" s="1" t="s">
        <v>53</v>
      </c>
      <c r="Y293" s="1" t="s">
        <v>2925</v>
      </c>
      <c r="Z293" s="1" t="s">
        <v>55</v>
      </c>
      <c r="AA293" s="1" t="s">
        <v>2925</v>
      </c>
      <c r="AB293" s="1" t="s">
        <v>2926</v>
      </c>
      <c r="AC293" s="1" t="s">
        <v>2927</v>
      </c>
      <c r="AD293" s="1" t="s">
        <v>2927</v>
      </c>
      <c r="AE293" s="1" t="s">
        <v>2928</v>
      </c>
      <c r="AF293" s="1" t="s">
        <v>2929</v>
      </c>
      <c r="AG293" s="1" t="s">
        <v>2930</v>
      </c>
      <c r="AH293" s="1" t="s">
        <v>2920</v>
      </c>
      <c r="AI293" s="1" t="s">
        <v>348</v>
      </c>
      <c r="AJ293" s="1" t="s">
        <v>349</v>
      </c>
    </row>
    <row r="294" spans="1:36" x14ac:dyDescent="0.2">
      <c r="A294" s="1" t="s">
        <v>2931</v>
      </c>
      <c r="B294" s="1" t="s">
        <v>2932</v>
      </c>
      <c r="C294" s="1" t="s">
        <v>2933</v>
      </c>
      <c r="D294" s="1" t="s">
        <v>2934</v>
      </c>
      <c r="E294" s="1" t="s">
        <v>39</v>
      </c>
      <c r="F294" s="1" t="s">
        <v>40</v>
      </c>
      <c r="G294" s="1" t="s">
        <v>4455</v>
      </c>
      <c r="H294" s="1" t="s">
        <v>2931</v>
      </c>
      <c r="I294" s="1" t="s">
        <v>65</v>
      </c>
      <c r="J294" s="1" t="s">
        <v>603</v>
      </c>
      <c r="K294" s="1" t="s">
        <v>43</v>
      </c>
      <c r="L294" s="1" t="s">
        <v>44</v>
      </c>
      <c r="M294" s="1" t="s">
        <v>4742</v>
      </c>
      <c r="N294" s="1" t="s">
        <v>45</v>
      </c>
      <c r="O294" s="1" t="s">
        <v>2935</v>
      </c>
      <c r="P294" s="1" t="s">
        <v>47</v>
      </c>
      <c r="Q294" s="1" t="s">
        <v>48</v>
      </c>
      <c r="R294" s="1" t="s">
        <v>49</v>
      </c>
      <c r="S294" s="1" t="s">
        <v>50</v>
      </c>
      <c r="T294" s="1" t="s">
        <v>51</v>
      </c>
      <c r="U294" s="1" t="s">
        <v>4457</v>
      </c>
      <c r="V294" s="1" t="s">
        <v>4458</v>
      </c>
      <c r="W294" s="1" t="s">
        <v>52</v>
      </c>
      <c r="X294" s="1" t="s">
        <v>53</v>
      </c>
      <c r="Y294" s="1" t="s">
        <v>2936</v>
      </c>
      <c r="Z294" s="1" t="s">
        <v>55</v>
      </c>
      <c r="AA294" s="1" t="s">
        <v>2936</v>
      </c>
      <c r="AB294" s="1" t="s">
        <v>2937</v>
      </c>
      <c r="AC294" s="1" t="s">
        <v>2938</v>
      </c>
      <c r="AD294" s="1" t="s">
        <v>2938</v>
      </c>
      <c r="AE294" s="1" t="s">
        <v>2939</v>
      </c>
      <c r="AF294" s="1" t="s">
        <v>2940</v>
      </c>
      <c r="AG294" s="1" t="s">
        <v>2941</v>
      </c>
      <c r="AH294" s="1" t="s">
        <v>2931</v>
      </c>
      <c r="AI294" s="1" t="s">
        <v>65</v>
      </c>
      <c r="AJ294" s="1" t="s">
        <v>603</v>
      </c>
    </row>
    <row r="295" spans="1:36" x14ac:dyDescent="0.2">
      <c r="A295" s="1" t="s">
        <v>2942</v>
      </c>
      <c r="B295" s="1" t="s">
        <v>44</v>
      </c>
      <c r="C295" s="1" t="s">
        <v>44</v>
      </c>
      <c r="D295" s="1" t="s">
        <v>2943</v>
      </c>
      <c r="E295" s="1" t="s">
        <v>39</v>
      </c>
      <c r="F295" s="1" t="s">
        <v>40</v>
      </c>
      <c r="G295" s="1" t="s">
        <v>4455</v>
      </c>
      <c r="H295" s="1" t="s">
        <v>2942</v>
      </c>
      <c r="I295" s="1" t="s">
        <v>65</v>
      </c>
      <c r="J295" s="1" t="s">
        <v>2944</v>
      </c>
      <c r="K295" s="1" t="s">
        <v>93</v>
      </c>
      <c r="L295" s="1" t="s">
        <v>44</v>
      </c>
      <c r="M295" s="1" t="s">
        <v>4743</v>
      </c>
      <c r="N295" s="1" t="s">
        <v>45</v>
      </c>
      <c r="O295" s="1" t="s">
        <v>2945</v>
      </c>
      <c r="P295" s="1" t="s">
        <v>47</v>
      </c>
      <c r="Q295" s="1" t="s">
        <v>48</v>
      </c>
      <c r="R295" s="1" t="s">
        <v>49</v>
      </c>
      <c r="S295" s="1" t="s">
        <v>50</v>
      </c>
      <c r="T295" s="1" t="s">
        <v>51</v>
      </c>
      <c r="U295" s="1" t="s">
        <v>4457</v>
      </c>
      <c r="V295" s="1" t="s">
        <v>4458</v>
      </c>
      <c r="W295" s="1" t="s">
        <v>52</v>
      </c>
      <c r="X295" s="1" t="s">
        <v>53</v>
      </c>
      <c r="Y295" s="1" t="s">
        <v>2946</v>
      </c>
      <c r="Z295" s="1" t="s">
        <v>55</v>
      </c>
      <c r="AA295" s="1" t="s">
        <v>44</v>
      </c>
      <c r="AB295" s="1" t="s">
        <v>44</v>
      </c>
      <c r="AC295" s="1" t="s">
        <v>2947</v>
      </c>
      <c r="AD295" s="1" t="s">
        <v>2947</v>
      </c>
      <c r="AE295" s="1" t="s">
        <v>2948</v>
      </c>
      <c r="AF295" s="1" t="s">
        <v>2949</v>
      </c>
      <c r="AG295" s="1" t="s">
        <v>2950</v>
      </c>
      <c r="AH295" s="1" t="s">
        <v>2942</v>
      </c>
      <c r="AI295" s="1" t="s">
        <v>65</v>
      </c>
      <c r="AJ295" s="1" t="s">
        <v>2944</v>
      </c>
    </row>
    <row r="296" spans="1:36" x14ac:dyDescent="0.2">
      <c r="A296" s="1" t="s">
        <v>2951</v>
      </c>
      <c r="B296" s="1" t="s">
        <v>2952</v>
      </c>
      <c r="C296" s="1" t="s">
        <v>2953</v>
      </c>
      <c r="D296" s="1" t="s">
        <v>2954</v>
      </c>
      <c r="E296" s="1" t="s">
        <v>39</v>
      </c>
      <c r="F296" s="1" t="s">
        <v>40</v>
      </c>
      <c r="G296" s="1" t="s">
        <v>4455</v>
      </c>
      <c r="H296" s="1" t="s">
        <v>2951</v>
      </c>
      <c r="I296" s="1" t="s">
        <v>65</v>
      </c>
      <c r="J296" s="1" t="s">
        <v>2955</v>
      </c>
      <c r="K296" s="1" t="s">
        <v>93</v>
      </c>
      <c r="L296" s="1" t="s">
        <v>44</v>
      </c>
      <c r="M296" s="1" t="s">
        <v>4744</v>
      </c>
      <c r="N296" s="1" t="s">
        <v>45</v>
      </c>
      <c r="O296" s="1" t="s">
        <v>2956</v>
      </c>
      <c r="P296" s="1" t="s">
        <v>47</v>
      </c>
      <c r="Q296" s="1" t="s">
        <v>48</v>
      </c>
      <c r="R296" s="1" t="s">
        <v>49</v>
      </c>
      <c r="S296" s="1" t="s">
        <v>50</v>
      </c>
      <c r="T296" s="1" t="s">
        <v>51</v>
      </c>
      <c r="U296" s="1" t="s">
        <v>4457</v>
      </c>
      <c r="V296" s="1" t="s">
        <v>4458</v>
      </c>
      <c r="W296" s="1" t="s">
        <v>52</v>
      </c>
      <c r="X296" s="1" t="s">
        <v>53</v>
      </c>
      <c r="Y296" s="1" t="s">
        <v>2957</v>
      </c>
      <c r="Z296" s="1" t="s">
        <v>55</v>
      </c>
      <c r="AA296" s="1" t="s">
        <v>2957</v>
      </c>
      <c r="AB296" s="1" t="s">
        <v>2958</v>
      </c>
      <c r="AC296" s="1" t="s">
        <v>2959</v>
      </c>
      <c r="AD296" s="1" t="s">
        <v>2959</v>
      </c>
      <c r="AE296" s="1" t="s">
        <v>2960</v>
      </c>
      <c r="AF296" s="1" t="s">
        <v>2961</v>
      </c>
      <c r="AG296" s="1" t="s">
        <v>2962</v>
      </c>
      <c r="AH296" s="1" t="s">
        <v>2951</v>
      </c>
      <c r="AI296" s="1" t="s">
        <v>65</v>
      </c>
      <c r="AJ296" s="1" t="s">
        <v>2955</v>
      </c>
    </row>
    <row r="297" spans="1:36" x14ac:dyDescent="0.2">
      <c r="A297" s="1" t="s">
        <v>2963</v>
      </c>
      <c r="B297" s="1" t="s">
        <v>2964</v>
      </c>
      <c r="C297" s="1" t="s">
        <v>2965</v>
      </c>
      <c r="D297" s="1" t="s">
        <v>2966</v>
      </c>
      <c r="E297" s="1" t="s">
        <v>39</v>
      </c>
      <c r="F297" s="1" t="s">
        <v>40</v>
      </c>
      <c r="G297" s="1" t="s">
        <v>4455</v>
      </c>
      <c r="H297" s="1" t="s">
        <v>2963</v>
      </c>
      <c r="I297" s="1" t="s">
        <v>65</v>
      </c>
      <c r="J297" s="1" t="s">
        <v>603</v>
      </c>
      <c r="K297" s="1" t="s">
        <v>93</v>
      </c>
      <c r="L297" s="1" t="s">
        <v>94</v>
      </c>
      <c r="M297" s="1" t="s">
        <v>4745</v>
      </c>
      <c r="N297" s="1" t="s">
        <v>45</v>
      </c>
      <c r="O297" s="1" t="s">
        <v>2967</v>
      </c>
      <c r="P297" s="1" t="s">
        <v>47</v>
      </c>
      <c r="Q297" s="1" t="s">
        <v>48</v>
      </c>
      <c r="R297" s="1" t="s">
        <v>49</v>
      </c>
      <c r="S297" s="1" t="s">
        <v>50</v>
      </c>
      <c r="T297" s="1" t="s">
        <v>51</v>
      </c>
      <c r="U297" s="1" t="s">
        <v>4457</v>
      </c>
      <c r="V297" s="1" t="s">
        <v>4458</v>
      </c>
      <c r="W297" s="1" t="s">
        <v>52</v>
      </c>
      <c r="X297" s="1" t="s">
        <v>53</v>
      </c>
      <c r="Y297" s="1" t="s">
        <v>2968</v>
      </c>
      <c r="Z297" s="1" t="s">
        <v>55</v>
      </c>
      <c r="AA297" s="1" t="s">
        <v>2968</v>
      </c>
      <c r="AB297" s="1" t="s">
        <v>2969</v>
      </c>
      <c r="AC297" s="1" t="s">
        <v>2970</v>
      </c>
      <c r="AD297" s="1" t="s">
        <v>2970</v>
      </c>
      <c r="AE297" s="1" t="s">
        <v>2971</v>
      </c>
      <c r="AF297" s="1" t="s">
        <v>2972</v>
      </c>
      <c r="AG297" s="1" t="s">
        <v>2973</v>
      </c>
      <c r="AH297" s="1" t="s">
        <v>2963</v>
      </c>
      <c r="AI297" s="1" t="s">
        <v>65</v>
      </c>
      <c r="AJ297" s="1" t="s">
        <v>603</v>
      </c>
    </row>
    <row r="298" spans="1:36" x14ac:dyDescent="0.2">
      <c r="A298" s="1" t="s">
        <v>2974</v>
      </c>
      <c r="B298" s="1" t="s">
        <v>2975</v>
      </c>
      <c r="C298" s="1" t="s">
        <v>2976</v>
      </c>
      <c r="D298" s="1" t="s">
        <v>2977</v>
      </c>
      <c r="E298" s="1" t="s">
        <v>39</v>
      </c>
      <c r="F298" s="1" t="s">
        <v>40</v>
      </c>
      <c r="G298" s="1" t="s">
        <v>4455</v>
      </c>
      <c r="H298" s="1" t="s">
        <v>2974</v>
      </c>
      <c r="I298" s="1" t="s">
        <v>65</v>
      </c>
      <c r="J298" s="1" t="s">
        <v>603</v>
      </c>
      <c r="K298" s="1" t="s">
        <v>93</v>
      </c>
      <c r="L298" s="1" t="s">
        <v>591</v>
      </c>
      <c r="M298" s="1" t="s">
        <v>4746</v>
      </c>
      <c r="N298" s="1" t="s">
        <v>45</v>
      </c>
      <c r="O298" s="1" t="s">
        <v>2978</v>
      </c>
      <c r="P298" s="1" t="s">
        <v>47</v>
      </c>
      <c r="Q298" s="1" t="s">
        <v>48</v>
      </c>
      <c r="R298" s="1" t="s">
        <v>49</v>
      </c>
      <c r="S298" s="1" t="s">
        <v>50</v>
      </c>
      <c r="T298" s="1" t="s">
        <v>51</v>
      </c>
      <c r="U298" s="1" t="s">
        <v>4457</v>
      </c>
      <c r="V298" s="1" t="s">
        <v>4458</v>
      </c>
      <c r="W298" s="1" t="s">
        <v>52</v>
      </c>
      <c r="X298" s="1" t="s">
        <v>53</v>
      </c>
      <c r="Y298" s="1" t="s">
        <v>2979</v>
      </c>
      <c r="Z298" s="1" t="s">
        <v>55</v>
      </c>
      <c r="AA298" s="1" t="s">
        <v>2979</v>
      </c>
      <c r="AB298" s="1" t="s">
        <v>2980</v>
      </c>
      <c r="AC298" s="1" t="s">
        <v>2981</v>
      </c>
      <c r="AD298" s="1" t="s">
        <v>2981</v>
      </c>
      <c r="AE298" s="1" t="s">
        <v>2982</v>
      </c>
      <c r="AF298" s="1" t="s">
        <v>2983</v>
      </c>
      <c r="AG298" s="1" t="s">
        <v>2984</v>
      </c>
      <c r="AH298" s="1" t="s">
        <v>2974</v>
      </c>
      <c r="AI298" s="1" t="s">
        <v>65</v>
      </c>
      <c r="AJ298" s="1" t="s">
        <v>603</v>
      </c>
    </row>
    <row r="299" spans="1:36" x14ac:dyDescent="0.2">
      <c r="A299" s="1" t="s">
        <v>2985</v>
      </c>
      <c r="B299" s="1" t="s">
        <v>2986</v>
      </c>
      <c r="C299" s="1" t="s">
        <v>2987</v>
      </c>
      <c r="D299" s="1" t="s">
        <v>2988</v>
      </c>
      <c r="E299" s="1" t="s">
        <v>39</v>
      </c>
      <c r="F299" s="1" t="s">
        <v>40</v>
      </c>
      <c r="G299" s="1" t="s">
        <v>4455</v>
      </c>
      <c r="H299" s="1" t="s">
        <v>2985</v>
      </c>
      <c r="I299" s="1" t="s">
        <v>65</v>
      </c>
      <c r="J299" s="1" t="s">
        <v>2989</v>
      </c>
      <c r="K299" s="1" t="s">
        <v>93</v>
      </c>
      <c r="L299" s="1" t="s">
        <v>94</v>
      </c>
      <c r="M299" s="1" t="s">
        <v>4747</v>
      </c>
      <c r="N299" s="1" t="s">
        <v>45</v>
      </c>
      <c r="O299" s="1" t="s">
        <v>2990</v>
      </c>
      <c r="P299" s="1" t="s">
        <v>47</v>
      </c>
      <c r="Q299" s="1" t="s">
        <v>48</v>
      </c>
      <c r="R299" s="1" t="s">
        <v>49</v>
      </c>
      <c r="S299" s="1" t="s">
        <v>50</v>
      </c>
      <c r="T299" s="1" t="s">
        <v>51</v>
      </c>
      <c r="U299" s="1" t="s">
        <v>4457</v>
      </c>
      <c r="V299" s="1" t="s">
        <v>4458</v>
      </c>
      <c r="W299" s="1" t="s">
        <v>52</v>
      </c>
      <c r="X299" s="1" t="s">
        <v>53</v>
      </c>
      <c r="Y299" s="1" t="s">
        <v>2991</v>
      </c>
      <c r="Z299" s="1" t="s">
        <v>55</v>
      </c>
      <c r="AA299" s="1" t="s">
        <v>2991</v>
      </c>
      <c r="AB299" s="1" t="s">
        <v>2992</v>
      </c>
      <c r="AC299" s="1" t="s">
        <v>2993</v>
      </c>
      <c r="AD299" s="1" t="s">
        <v>2993</v>
      </c>
      <c r="AE299" s="1" t="s">
        <v>2994</v>
      </c>
      <c r="AF299" s="1" t="s">
        <v>2995</v>
      </c>
      <c r="AG299" s="1" t="s">
        <v>2996</v>
      </c>
      <c r="AH299" s="1" t="s">
        <v>2985</v>
      </c>
      <c r="AI299" s="1" t="s">
        <v>65</v>
      </c>
      <c r="AJ299" s="1" t="s">
        <v>2989</v>
      </c>
    </row>
    <row r="300" spans="1:36" x14ac:dyDescent="0.2">
      <c r="A300" s="1" t="s">
        <v>2997</v>
      </c>
      <c r="B300" s="1" t="s">
        <v>2998</v>
      </c>
      <c r="C300" s="1" t="s">
        <v>2999</v>
      </c>
      <c r="D300" s="1" t="s">
        <v>3000</v>
      </c>
      <c r="E300" s="1" t="s">
        <v>39</v>
      </c>
      <c r="F300" s="1" t="s">
        <v>40</v>
      </c>
      <c r="G300" s="1" t="s">
        <v>4455</v>
      </c>
      <c r="H300" s="1" t="s">
        <v>2997</v>
      </c>
      <c r="I300" s="1" t="s">
        <v>65</v>
      </c>
      <c r="J300" s="1" t="s">
        <v>3001</v>
      </c>
      <c r="K300" s="1" t="s">
        <v>43</v>
      </c>
      <c r="L300" s="1" t="s">
        <v>44</v>
      </c>
      <c r="M300" s="1" t="s">
        <v>4748</v>
      </c>
      <c r="N300" s="1" t="s">
        <v>45</v>
      </c>
      <c r="O300" s="1" t="s">
        <v>3002</v>
      </c>
      <c r="P300" s="1" t="s">
        <v>47</v>
      </c>
      <c r="Q300" s="1" t="s">
        <v>48</v>
      </c>
      <c r="R300" s="1" t="s">
        <v>49</v>
      </c>
      <c r="S300" s="1" t="s">
        <v>50</v>
      </c>
      <c r="T300" s="1" t="s">
        <v>51</v>
      </c>
      <c r="U300" s="1" t="s">
        <v>4457</v>
      </c>
      <c r="V300" s="1" t="s">
        <v>4458</v>
      </c>
      <c r="W300" s="1" t="s">
        <v>52</v>
      </c>
      <c r="X300" s="1" t="s">
        <v>53</v>
      </c>
      <c r="Y300" s="1" t="s">
        <v>3003</v>
      </c>
      <c r="Z300" s="1" t="s">
        <v>55</v>
      </c>
      <c r="AA300" s="1" t="s">
        <v>3003</v>
      </c>
      <c r="AB300" s="1" t="s">
        <v>3004</v>
      </c>
      <c r="AC300" s="1" t="s">
        <v>3005</v>
      </c>
      <c r="AD300" s="1" t="s">
        <v>3005</v>
      </c>
      <c r="AE300" s="1" t="s">
        <v>3006</v>
      </c>
      <c r="AF300" s="1" t="s">
        <v>3007</v>
      </c>
      <c r="AG300" s="1" t="s">
        <v>3008</v>
      </c>
      <c r="AH300" s="1" t="s">
        <v>2997</v>
      </c>
      <c r="AI300" s="1" t="s">
        <v>65</v>
      </c>
      <c r="AJ300" s="1" t="s">
        <v>3001</v>
      </c>
    </row>
    <row r="301" spans="1:36" x14ac:dyDescent="0.2">
      <c r="A301" s="1" t="s">
        <v>3009</v>
      </c>
      <c r="B301" s="1" t="s">
        <v>3010</v>
      </c>
      <c r="C301" s="1" t="s">
        <v>3011</v>
      </c>
      <c r="D301" s="1" t="s">
        <v>3012</v>
      </c>
      <c r="E301" s="1" t="s">
        <v>39</v>
      </c>
      <c r="F301" s="1" t="s">
        <v>40</v>
      </c>
      <c r="G301" s="1" t="s">
        <v>4455</v>
      </c>
      <c r="H301" s="1" t="s">
        <v>3009</v>
      </c>
      <c r="I301" s="1" t="s">
        <v>65</v>
      </c>
      <c r="J301" s="1" t="s">
        <v>603</v>
      </c>
      <c r="K301" s="1" t="s">
        <v>93</v>
      </c>
      <c r="L301" s="1" t="s">
        <v>2093</v>
      </c>
      <c r="M301" s="1" t="s">
        <v>4749</v>
      </c>
      <c r="N301" s="1" t="s">
        <v>45</v>
      </c>
      <c r="O301" s="1" t="s">
        <v>3013</v>
      </c>
      <c r="P301" s="1" t="s">
        <v>47</v>
      </c>
      <c r="Q301" s="1" t="s">
        <v>48</v>
      </c>
      <c r="R301" s="1" t="s">
        <v>49</v>
      </c>
      <c r="S301" s="1" t="s">
        <v>50</v>
      </c>
      <c r="T301" s="1" t="s">
        <v>51</v>
      </c>
      <c r="U301" s="1" t="s">
        <v>4457</v>
      </c>
      <c r="V301" s="1" t="s">
        <v>4458</v>
      </c>
      <c r="W301" s="1" t="s">
        <v>52</v>
      </c>
      <c r="X301" s="1" t="s">
        <v>53</v>
      </c>
      <c r="Y301" s="1" t="s">
        <v>3014</v>
      </c>
      <c r="Z301" s="1" t="s">
        <v>55</v>
      </c>
      <c r="AA301" s="1" t="s">
        <v>3014</v>
      </c>
      <c r="AB301" s="1" t="s">
        <v>3015</v>
      </c>
      <c r="AC301" s="1" t="s">
        <v>3016</v>
      </c>
      <c r="AD301" s="1" t="s">
        <v>3016</v>
      </c>
      <c r="AE301" s="1" t="s">
        <v>3017</v>
      </c>
      <c r="AF301" s="1" t="s">
        <v>3018</v>
      </c>
      <c r="AG301" s="1" t="s">
        <v>3019</v>
      </c>
      <c r="AH301" s="1" t="s">
        <v>3009</v>
      </c>
      <c r="AI301" s="1" t="s">
        <v>65</v>
      </c>
      <c r="AJ301" s="1" t="s">
        <v>603</v>
      </c>
    </row>
    <row r="302" spans="1:36" x14ac:dyDescent="0.2">
      <c r="A302" s="1" t="s">
        <v>3020</v>
      </c>
      <c r="B302" s="1" t="s">
        <v>44</v>
      </c>
      <c r="C302" s="1" t="s">
        <v>44</v>
      </c>
      <c r="D302" s="1" t="s">
        <v>3021</v>
      </c>
      <c r="E302" s="1" t="s">
        <v>39</v>
      </c>
      <c r="F302" s="1" t="s">
        <v>40</v>
      </c>
      <c r="G302" s="1" t="s">
        <v>4455</v>
      </c>
      <c r="H302" s="1" t="s">
        <v>3020</v>
      </c>
      <c r="I302" s="1" t="s">
        <v>1208</v>
      </c>
      <c r="J302" s="1" t="s">
        <v>1209</v>
      </c>
      <c r="K302" s="1" t="s">
        <v>93</v>
      </c>
      <c r="L302" s="1" t="s">
        <v>44</v>
      </c>
      <c r="M302" s="1" t="s">
        <v>4750</v>
      </c>
      <c r="N302" s="1" t="s">
        <v>45</v>
      </c>
      <c r="O302" s="1" t="s">
        <v>3022</v>
      </c>
      <c r="P302" s="1" t="s">
        <v>47</v>
      </c>
      <c r="Q302" s="1" t="s">
        <v>48</v>
      </c>
      <c r="R302" s="1" t="s">
        <v>49</v>
      </c>
      <c r="S302" s="1" t="s">
        <v>50</v>
      </c>
      <c r="T302" s="1" t="s">
        <v>51</v>
      </c>
      <c r="U302" s="1" t="s">
        <v>4457</v>
      </c>
      <c r="V302" s="1" t="s">
        <v>4458</v>
      </c>
      <c r="W302" s="1" t="s">
        <v>52</v>
      </c>
      <c r="X302" s="1" t="s">
        <v>53</v>
      </c>
      <c r="Y302" s="1" t="s">
        <v>3023</v>
      </c>
      <c r="Z302" s="1" t="s">
        <v>55</v>
      </c>
      <c r="AA302" s="1" t="s">
        <v>44</v>
      </c>
      <c r="AB302" s="1" t="s">
        <v>44</v>
      </c>
      <c r="AC302" s="1" t="s">
        <v>3024</v>
      </c>
      <c r="AD302" s="1" t="s">
        <v>3024</v>
      </c>
      <c r="AE302" s="1" t="s">
        <v>3025</v>
      </c>
      <c r="AF302" s="1" t="s">
        <v>3026</v>
      </c>
      <c r="AG302" s="1" t="s">
        <v>3027</v>
      </c>
      <c r="AH302" s="1" t="s">
        <v>3020</v>
      </c>
      <c r="AI302" s="1" t="s">
        <v>1208</v>
      </c>
      <c r="AJ302" s="1" t="s">
        <v>1209</v>
      </c>
    </row>
    <row r="303" spans="1:36" x14ac:dyDescent="0.2">
      <c r="A303" s="1" t="s">
        <v>3028</v>
      </c>
      <c r="B303" s="1" t="s">
        <v>44</v>
      </c>
      <c r="C303" s="1" t="s">
        <v>44</v>
      </c>
      <c r="D303" s="1" t="s">
        <v>3029</v>
      </c>
      <c r="E303" s="1" t="s">
        <v>39</v>
      </c>
      <c r="F303" s="1" t="s">
        <v>40</v>
      </c>
      <c r="G303" s="1" t="s">
        <v>4455</v>
      </c>
      <c r="H303" s="1" t="s">
        <v>3028</v>
      </c>
      <c r="I303" s="1" t="s">
        <v>1208</v>
      </c>
      <c r="J303" s="1" t="s">
        <v>1209</v>
      </c>
      <c r="K303" s="1" t="s">
        <v>43</v>
      </c>
      <c r="L303" s="1" t="s">
        <v>1050</v>
      </c>
      <c r="M303" s="1" t="s">
        <v>4751</v>
      </c>
      <c r="N303" s="1" t="s">
        <v>45</v>
      </c>
      <c r="O303" s="1" t="s">
        <v>3030</v>
      </c>
      <c r="P303" s="1" t="s">
        <v>47</v>
      </c>
      <c r="Q303" s="1" t="s">
        <v>48</v>
      </c>
      <c r="R303" s="1" t="s">
        <v>49</v>
      </c>
      <c r="S303" s="1" t="s">
        <v>50</v>
      </c>
      <c r="T303" s="1" t="s">
        <v>51</v>
      </c>
      <c r="U303" s="1" t="s">
        <v>4457</v>
      </c>
      <c r="V303" s="1" t="s">
        <v>4458</v>
      </c>
      <c r="W303" s="1" t="s">
        <v>52</v>
      </c>
      <c r="X303" s="1" t="s">
        <v>53</v>
      </c>
      <c r="Y303" s="1" t="s">
        <v>3031</v>
      </c>
      <c r="Z303" s="1" t="s">
        <v>55</v>
      </c>
      <c r="AA303" s="1" t="s">
        <v>44</v>
      </c>
      <c r="AB303" s="1" t="s">
        <v>44</v>
      </c>
      <c r="AC303" s="1" t="s">
        <v>3032</v>
      </c>
      <c r="AD303" s="1" t="s">
        <v>3032</v>
      </c>
      <c r="AE303" s="1" t="s">
        <v>3033</v>
      </c>
      <c r="AF303" s="1" t="s">
        <v>3034</v>
      </c>
      <c r="AG303" s="1" t="s">
        <v>3035</v>
      </c>
      <c r="AH303" s="1" t="s">
        <v>3028</v>
      </c>
      <c r="AI303" s="1" t="s">
        <v>1208</v>
      </c>
      <c r="AJ303" s="1" t="s">
        <v>1209</v>
      </c>
    </row>
    <row r="304" spans="1:36" x14ac:dyDescent="0.2">
      <c r="A304" s="1" t="s">
        <v>3036</v>
      </c>
      <c r="B304" s="1" t="s">
        <v>44</v>
      </c>
      <c r="C304" s="1" t="s">
        <v>44</v>
      </c>
      <c r="D304" s="1" t="s">
        <v>3037</v>
      </c>
      <c r="E304" s="1" t="s">
        <v>39</v>
      </c>
      <c r="F304" s="1" t="s">
        <v>40</v>
      </c>
      <c r="G304" s="1" t="s">
        <v>4455</v>
      </c>
      <c r="H304" s="1" t="s">
        <v>3036</v>
      </c>
      <c r="I304" s="1" t="s">
        <v>2746</v>
      </c>
      <c r="J304" s="1" t="s">
        <v>2747</v>
      </c>
      <c r="K304" s="1" t="s">
        <v>93</v>
      </c>
      <c r="L304" s="1" t="s">
        <v>44</v>
      </c>
      <c r="M304" s="1" t="s">
        <v>4752</v>
      </c>
      <c r="N304" s="1" t="s">
        <v>45</v>
      </c>
      <c r="O304" s="1" t="s">
        <v>3038</v>
      </c>
      <c r="P304" s="1" t="s">
        <v>47</v>
      </c>
      <c r="Q304" s="1" t="s">
        <v>48</v>
      </c>
      <c r="R304" s="1" t="s">
        <v>49</v>
      </c>
      <c r="S304" s="1" t="s">
        <v>50</v>
      </c>
      <c r="T304" s="1" t="s">
        <v>51</v>
      </c>
      <c r="U304" s="1" t="s">
        <v>4457</v>
      </c>
      <c r="V304" s="1" t="s">
        <v>4458</v>
      </c>
      <c r="W304" s="1" t="s">
        <v>52</v>
      </c>
      <c r="X304" s="1" t="s">
        <v>53</v>
      </c>
      <c r="Y304" s="1" t="s">
        <v>3039</v>
      </c>
      <c r="Z304" s="1" t="s">
        <v>55</v>
      </c>
      <c r="AA304" s="1" t="s">
        <v>44</v>
      </c>
      <c r="AB304" s="1" t="s">
        <v>44</v>
      </c>
      <c r="AC304" s="1" t="s">
        <v>3040</v>
      </c>
      <c r="AD304" s="1" t="s">
        <v>3040</v>
      </c>
      <c r="AE304" s="1" t="s">
        <v>3041</v>
      </c>
      <c r="AF304" s="1" t="s">
        <v>3042</v>
      </c>
      <c r="AG304" s="1" t="s">
        <v>3043</v>
      </c>
      <c r="AH304" s="1" t="s">
        <v>3036</v>
      </c>
      <c r="AI304" s="1" t="s">
        <v>2746</v>
      </c>
      <c r="AJ304" s="1" t="s">
        <v>2747</v>
      </c>
    </row>
    <row r="305" spans="1:36" x14ac:dyDescent="0.2">
      <c r="A305" s="1" t="s">
        <v>3044</v>
      </c>
      <c r="B305" s="1" t="s">
        <v>44</v>
      </c>
      <c r="C305" s="1" t="s">
        <v>44</v>
      </c>
      <c r="D305" s="1" t="s">
        <v>3045</v>
      </c>
      <c r="E305" s="1" t="s">
        <v>39</v>
      </c>
      <c r="F305" s="1" t="s">
        <v>40</v>
      </c>
      <c r="G305" s="1" t="s">
        <v>4455</v>
      </c>
      <c r="H305" s="1" t="s">
        <v>3044</v>
      </c>
      <c r="I305" s="1" t="s">
        <v>135</v>
      </c>
      <c r="J305" s="1" t="s">
        <v>484</v>
      </c>
      <c r="K305" s="1" t="s">
        <v>93</v>
      </c>
      <c r="L305" s="1" t="s">
        <v>44</v>
      </c>
      <c r="M305" s="1" t="s">
        <v>4753</v>
      </c>
      <c r="N305" s="1" t="s">
        <v>45</v>
      </c>
      <c r="O305" s="1" t="s">
        <v>3046</v>
      </c>
      <c r="P305" s="1" t="s">
        <v>47</v>
      </c>
      <c r="Q305" s="1" t="s">
        <v>48</v>
      </c>
      <c r="R305" s="1" t="s">
        <v>49</v>
      </c>
      <c r="S305" s="1" t="s">
        <v>50</v>
      </c>
      <c r="T305" s="1" t="s">
        <v>51</v>
      </c>
      <c r="U305" s="1" t="s">
        <v>4457</v>
      </c>
      <c r="V305" s="1" t="s">
        <v>4458</v>
      </c>
      <c r="W305" s="1" t="s">
        <v>52</v>
      </c>
      <c r="X305" s="1" t="s">
        <v>53</v>
      </c>
      <c r="Y305" s="1" t="s">
        <v>3047</v>
      </c>
      <c r="Z305" s="1" t="s">
        <v>55</v>
      </c>
      <c r="AA305" s="1" t="s">
        <v>44</v>
      </c>
      <c r="AB305" s="1" t="s">
        <v>44</v>
      </c>
      <c r="AC305" s="1" t="s">
        <v>3048</v>
      </c>
      <c r="AD305" s="1" t="s">
        <v>3048</v>
      </c>
      <c r="AE305" s="1" t="s">
        <v>3049</v>
      </c>
      <c r="AF305" s="1" t="s">
        <v>3050</v>
      </c>
      <c r="AG305" s="1" t="s">
        <v>3051</v>
      </c>
      <c r="AH305" s="1" t="s">
        <v>3044</v>
      </c>
      <c r="AI305" s="1" t="s">
        <v>135</v>
      </c>
      <c r="AJ305" s="1" t="s">
        <v>484</v>
      </c>
    </row>
    <row r="306" spans="1:36" x14ac:dyDescent="0.2">
      <c r="A306" s="1" t="s">
        <v>3052</v>
      </c>
      <c r="B306" s="1" t="s">
        <v>44</v>
      </c>
      <c r="C306" s="1" t="s">
        <v>44</v>
      </c>
      <c r="D306" s="1" t="s">
        <v>3053</v>
      </c>
      <c r="E306" s="1" t="s">
        <v>39</v>
      </c>
      <c r="F306" s="1" t="s">
        <v>40</v>
      </c>
      <c r="G306" s="1" t="s">
        <v>4455</v>
      </c>
      <c r="H306" s="1" t="s">
        <v>3052</v>
      </c>
      <c r="I306" s="1" t="s">
        <v>148</v>
      </c>
      <c r="J306" s="1" t="s">
        <v>2358</v>
      </c>
      <c r="K306" s="1" t="s">
        <v>67</v>
      </c>
      <c r="L306" s="1" t="s">
        <v>44</v>
      </c>
      <c r="M306" s="1" t="s">
        <v>4754</v>
      </c>
      <c r="N306" s="1" t="s">
        <v>45</v>
      </c>
      <c r="O306" s="1" t="s">
        <v>3054</v>
      </c>
      <c r="P306" s="1" t="s">
        <v>47</v>
      </c>
      <c r="Q306" s="1" t="s">
        <v>48</v>
      </c>
      <c r="R306" s="1" t="s">
        <v>49</v>
      </c>
      <c r="S306" s="1" t="s">
        <v>50</v>
      </c>
      <c r="T306" s="1" t="s">
        <v>51</v>
      </c>
      <c r="U306" s="1" t="s">
        <v>4457</v>
      </c>
      <c r="V306" s="1" t="s">
        <v>4458</v>
      </c>
      <c r="W306" s="1" t="s">
        <v>52</v>
      </c>
      <c r="X306" s="1" t="s">
        <v>53</v>
      </c>
      <c r="Y306" s="1" t="s">
        <v>3055</v>
      </c>
      <c r="Z306" s="1" t="s">
        <v>55</v>
      </c>
      <c r="AA306" s="1" t="s">
        <v>44</v>
      </c>
      <c r="AB306" s="1" t="s">
        <v>44</v>
      </c>
      <c r="AC306" s="1" t="s">
        <v>3056</v>
      </c>
      <c r="AD306" s="1" t="s">
        <v>3056</v>
      </c>
      <c r="AE306" s="1" t="s">
        <v>3057</v>
      </c>
      <c r="AF306" s="1" t="s">
        <v>3058</v>
      </c>
      <c r="AG306" s="1" t="s">
        <v>3059</v>
      </c>
      <c r="AH306" s="1" t="s">
        <v>3052</v>
      </c>
      <c r="AI306" s="1" t="s">
        <v>148</v>
      </c>
      <c r="AJ306" s="1" t="s">
        <v>2358</v>
      </c>
    </row>
    <row r="307" spans="1:36" x14ac:dyDescent="0.2">
      <c r="A307" s="1" t="s">
        <v>3060</v>
      </c>
      <c r="B307" s="1" t="s">
        <v>44</v>
      </c>
      <c r="C307" s="1" t="s">
        <v>44</v>
      </c>
      <c r="D307" s="1" t="s">
        <v>3061</v>
      </c>
      <c r="E307" s="1" t="s">
        <v>39</v>
      </c>
      <c r="F307" s="1" t="s">
        <v>40</v>
      </c>
      <c r="G307" s="1" t="s">
        <v>4455</v>
      </c>
      <c r="H307" s="1" t="s">
        <v>3060</v>
      </c>
      <c r="I307" s="1" t="s">
        <v>263</v>
      </c>
      <c r="J307" s="1" t="s">
        <v>1974</v>
      </c>
      <c r="K307" s="1" t="s">
        <v>93</v>
      </c>
      <c r="L307" s="1" t="s">
        <v>44</v>
      </c>
      <c r="M307" s="1" t="s">
        <v>4755</v>
      </c>
      <c r="N307" s="1" t="s">
        <v>45</v>
      </c>
      <c r="O307" s="1" t="s">
        <v>3062</v>
      </c>
      <c r="P307" s="1" t="s">
        <v>47</v>
      </c>
      <c r="Q307" s="1" t="s">
        <v>48</v>
      </c>
      <c r="R307" s="1" t="s">
        <v>49</v>
      </c>
      <c r="S307" s="1" t="s">
        <v>50</v>
      </c>
      <c r="T307" s="1" t="s">
        <v>51</v>
      </c>
      <c r="U307" s="1" t="s">
        <v>4457</v>
      </c>
      <c r="V307" s="1" t="s">
        <v>4458</v>
      </c>
      <c r="W307" s="1" t="s">
        <v>52</v>
      </c>
      <c r="X307" s="1" t="s">
        <v>53</v>
      </c>
      <c r="Y307" s="1" t="s">
        <v>3063</v>
      </c>
      <c r="Z307" s="1" t="s">
        <v>55</v>
      </c>
      <c r="AA307" s="1" t="s">
        <v>44</v>
      </c>
      <c r="AB307" s="1" t="s">
        <v>44</v>
      </c>
      <c r="AC307" s="1" t="s">
        <v>3064</v>
      </c>
      <c r="AD307" s="1" t="s">
        <v>3064</v>
      </c>
      <c r="AE307" s="1" t="s">
        <v>3065</v>
      </c>
      <c r="AF307" s="1" t="s">
        <v>3066</v>
      </c>
      <c r="AG307" s="1" t="s">
        <v>3067</v>
      </c>
      <c r="AH307" s="1" t="s">
        <v>3060</v>
      </c>
      <c r="AI307" s="1" t="s">
        <v>263</v>
      </c>
      <c r="AJ307" s="1" t="s">
        <v>1974</v>
      </c>
    </row>
    <row r="308" spans="1:36" x14ac:dyDescent="0.2">
      <c r="A308" s="1" t="s">
        <v>3068</v>
      </c>
      <c r="B308" s="1" t="s">
        <v>44</v>
      </c>
      <c r="C308" s="1" t="s">
        <v>44</v>
      </c>
      <c r="D308" s="1" t="s">
        <v>3069</v>
      </c>
      <c r="E308" s="1" t="s">
        <v>39</v>
      </c>
      <c r="F308" s="1" t="s">
        <v>40</v>
      </c>
      <c r="G308" s="1" t="s">
        <v>4455</v>
      </c>
      <c r="H308" s="1" t="s">
        <v>3068</v>
      </c>
      <c r="I308" s="1" t="s">
        <v>263</v>
      </c>
      <c r="J308" s="1" t="s">
        <v>1974</v>
      </c>
      <c r="K308" s="1" t="s">
        <v>43</v>
      </c>
      <c r="L308" s="1" t="s">
        <v>44</v>
      </c>
      <c r="M308" s="1" t="s">
        <v>4756</v>
      </c>
      <c r="N308" s="1" t="s">
        <v>45</v>
      </c>
      <c r="O308" s="1" t="s">
        <v>3070</v>
      </c>
      <c r="P308" s="1" t="s">
        <v>47</v>
      </c>
      <c r="Q308" s="1" t="s">
        <v>48</v>
      </c>
      <c r="R308" s="1" t="s">
        <v>49</v>
      </c>
      <c r="S308" s="1" t="s">
        <v>50</v>
      </c>
      <c r="T308" s="1" t="s">
        <v>51</v>
      </c>
      <c r="U308" s="1" t="s">
        <v>4457</v>
      </c>
      <c r="V308" s="1" t="s">
        <v>4458</v>
      </c>
      <c r="W308" s="1" t="s">
        <v>52</v>
      </c>
      <c r="X308" s="1" t="s">
        <v>53</v>
      </c>
      <c r="Y308" s="1" t="s">
        <v>3071</v>
      </c>
      <c r="Z308" s="1" t="s">
        <v>55</v>
      </c>
      <c r="AA308" s="1" t="s">
        <v>44</v>
      </c>
      <c r="AB308" s="1" t="s">
        <v>44</v>
      </c>
      <c r="AC308" s="1" t="s">
        <v>3072</v>
      </c>
      <c r="AD308" s="1" t="s">
        <v>3072</v>
      </c>
      <c r="AE308" s="1" t="s">
        <v>3073</v>
      </c>
      <c r="AF308" s="1" t="s">
        <v>3074</v>
      </c>
      <c r="AG308" s="1" t="s">
        <v>3075</v>
      </c>
      <c r="AH308" s="1" t="s">
        <v>3068</v>
      </c>
      <c r="AI308" s="1" t="s">
        <v>263</v>
      </c>
      <c r="AJ308" s="1" t="s">
        <v>1974</v>
      </c>
    </row>
    <row r="309" spans="1:36" x14ac:dyDescent="0.2">
      <c r="A309" s="1" t="s">
        <v>3076</v>
      </c>
      <c r="B309" s="1" t="s">
        <v>3077</v>
      </c>
      <c r="C309" s="1" t="s">
        <v>3078</v>
      </c>
      <c r="D309" s="1" t="s">
        <v>3079</v>
      </c>
      <c r="E309" s="1" t="s">
        <v>39</v>
      </c>
      <c r="F309" s="1" t="s">
        <v>40</v>
      </c>
      <c r="G309" s="1" t="s">
        <v>4455</v>
      </c>
      <c r="H309" s="1" t="s">
        <v>3076</v>
      </c>
      <c r="I309" s="1" t="s">
        <v>41</v>
      </c>
      <c r="J309" s="1" t="s">
        <v>42</v>
      </c>
      <c r="K309" s="1" t="s">
        <v>93</v>
      </c>
      <c r="L309" s="1" t="s">
        <v>44</v>
      </c>
      <c r="M309" s="1" t="s">
        <v>4757</v>
      </c>
      <c r="N309" s="1" t="s">
        <v>45</v>
      </c>
      <c r="O309" s="1" t="s">
        <v>3080</v>
      </c>
      <c r="P309" s="1" t="s">
        <v>47</v>
      </c>
      <c r="Q309" s="1" t="s">
        <v>48</v>
      </c>
      <c r="R309" s="1" t="s">
        <v>49</v>
      </c>
      <c r="S309" s="1" t="s">
        <v>50</v>
      </c>
      <c r="T309" s="1" t="s">
        <v>51</v>
      </c>
      <c r="U309" s="1" t="s">
        <v>4457</v>
      </c>
      <c r="V309" s="1" t="s">
        <v>4458</v>
      </c>
      <c r="W309" s="1" t="s">
        <v>52</v>
      </c>
      <c r="X309" s="1" t="s">
        <v>53</v>
      </c>
      <c r="Y309" s="1" t="s">
        <v>3081</v>
      </c>
      <c r="Z309" s="1" t="s">
        <v>55</v>
      </c>
      <c r="AA309" s="1" t="s">
        <v>3081</v>
      </c>
      <c r="AB309" s="1" t="s">
        <v>3082</v>
      </c>
      <c r="AC309" s="1" t="s">
        <v>3083</v>
      </c>
      <c r="AD309" s="1" t="s">
        <v>3083</v>
      </c>
      <c r="AE309" s="1" t="s">
        <v>3084</v>
      </c>
      <c r="AF309" s="1" t="s">
        <v>3085</v>
      </c>
      <c r="AG309" s="1" t="s">
        <v>3086</v>
      </c>
      <c r="AH309" s="1" t="s">
        <v>3076</v>
      </c>
      <c r="AI309" s="1" t="s">
        <v>41</v>
      </c>
      <c r="AJ309" s="1" t="s">
        <v>42</v>
      </c>
    </row>
    <row r="310" spans="1:36" x14ac:dyDescent="0.2">
      <c r="A310" s="1" t="s">
        <v>3076</v>
      </c>
      <c r="B310" s="1" t="s">
        <v>3087</v>
      </c>
      <c r="C310" s="1" t="s">
        <v>3088</v>
      </c>
      <c r="D310" s="1" t="s">
        <v>3089</v>
      </c>
      <c r="E310" s="1" t="s">
        <v>39</v>
      </c>
      <c r="F310" s="1" t="s">
        <v>40</v>
      </c>
      <c r="G310" s="1" t="s">
        <v>4455</v>
      </c>
      <c r="H310" s="1" t="s">
        <v>3076</v>
      </c>
      <c r="I310" s="1" t="s">
        <v>41</v>
      </c>
      <c r="J310" s="1" t="s">
        <v>42</v>
      </c>
      <c r="K310" s="1" t="s">
        <v>93</v>
      </c>
      <c r="L310" s="1" t="s">
        <v>44</v>
      </c>
      <c r="M310" s="1" t="s">
        <v>4757</v>
      </c>
      <c r="N310" s="1" t="s">
        <v>45</v>
      </c>
      <c r="O310" s="1" t="s">
        <v>3090</v>
      </c>
      <c r="P310" s="1" t="s">
        <v>47</v>
      </c>
      <c r="Q310" s="1" t="s">
        <v>48</v>
      </c>
      <c r="R310" s="1" t="s">
        <v>49</v>
      </c>
      <c r="S310" s="1" t="s">
        <v>50</v>
      </c>
      <c r="T310" s="1" t="s">
        <v>51</v>
      </c>
      <c r="U310" s="1" t="s">
        <v>4457</v>
      </c>
      <c r="V310" s="1" t="s">
        <v>4458</v>
      </c>
      <c r="W310" s="1" t="s">
        <v>52</v>
      </c>
      <c r="X310" s="1" t="s">
        <v>53</v>
      </c>
      <c r="Y310" s="1" t="s">
        <v>3091</v>
      </c>
      <c r="Z310" s="1" t="s">
        <v>55</v>
      </c>
      <c r="AA310" s="1" t="s">
        <v>3091</v>
      </c>
      <c r="AB310" s="1" t="s">
        <v>3092</v>
      </c>
      <c r="AC310" s="1" t="s">
        <v>3093</v>
      </c>
      <c r="AD310" s="1" t="s">
        <v>3093</v>
      </c>
      <c r="AE310" s="1" t="s">
        <v>3094</v>
      </c>
      <c r="AF310" s="1" t="s">
        <v>3095</v>
      </c>
      <c r="AG310" s="1" t="s">
        <v>3096</v>
      </c>
      <c r="AH310" s="1" t="s">
        <v>3076</v>
      </c>
      <c r="AI310" s="1" t="s">
        <v>41</v>
      </c>
      <c r="AJ310" s="1" t="s">
        <v>42</v>
      </c>
    </row>
    <row r="311" spans="1:36" x14ac:dyDescent="0.2">
      <c r="A311" s="1" t="s">
        <v>3097</v>
      </c>
      <c r="B311" s="1" t="s">
        <v>44</v>
      </c>
      <c r="C311" s="1" t="s">
        <v>44</v>
      </c>
      <c r="D311" s="1" t="s">
        <v>3098</v>
      </c>
      <c r="E311" s="1" t="s">
        <v>39</v>
      </c>
      <c r="F311" s="1" t="s">
        <v>40</v>
      </c>
      <c r="G311" s="1" t="s">
        <v>4455</v>
      </c>
      <c r="H311" s="1" t="s">
        <v>3097</v>
      </c>
      <c r="I311" s="1" t="s">
        <v>2746</v>
      </c>
      <c r="J311" s="1" t="s">
        <v>2747</v>
      </c>
      <c r="K311" s="1" t="s">
        <v>93</v>
      </c>
      <c r="L311" s="1" t="s">
        <v>44</v>
      </c>
      <c r="M311" s="1" t="s">
        <v>4758</v>
      </c>
      <c r="N311" s="1" t="s">
        <v>45</v>
      </c>
      <c r="O311" s="1" t="s">
        <v>3099</v>
      </c>
      <c r="P311" s="1" t="s">
        <v>47</v>
      </c>
      <c r="Q311" s="1" t="s">
        <v>48</v>
      </c>
      <c r="R311" s="1" t="s">
        <v>49</v>
      </c>
      <c r="S311" s="1" t="s">
        <v>50</v>
      </c>
      <c r="T311" s="1" t="s">
        <v>51</v>
      </c>
      <c r="U311" s="1" t="s">
        <v>4457</v>
      </c>
      <c r="V311" s="1" t="s">
        <v>4458</v>
      </c>
      <c r="W311" s="1" t="s">
        <v>52</v>
      </c>
      <c r="X311" s="1" t="s">
        <v>53</v>
      </c>
      <c r="Y311" s="1" t="s">
        <v>3100</v>
      </c>
      <c r="Z311" s="1" t="s">
        <v>55</v>
      </c>
      <c r="AA311" s="1" t="s">
        <v>44</v>
      </c>
      <c r="AB311" s="1" t="s">
        <v>44</v>
      </c>
      <c r="AC311" s="1" t="s">
        <v>3101</v>
      </c>
      <c r="AD311" s="1" t="s">
        <v>3101</v>
      </c>
      <c r="AE311" s="1" t="s">
        <v>3102</v>
      </c>
      <c r="AF311" s="1" t="s">
        <v>3103</v>
      </c>
      <c r="AG311" s="1" t="s">
        <v>3104</v>
      </c>
      <c r="AH311" s="1" t="s">
        <v>3097</v>
      </c>
      <c r="AI311" s="1" t="s">
        <v>2746</v>
      </c>
      <c r="AJ311" s="1" t="s">
        <v>2747</v>
      </c>
    </row>
    <row r="312" spans="1:36" x14ac:dyDescent="0.2">
      <c r="A312" s="1" t="s">
        <v>3105</v>
      </c>
      <c r="B312" s="1" t="s">
        <v>3106</v>
      </c>
      <c r="C312" s="1" t="s">
        <v>3107</v>
      </c>
      <c r="D312" s="1" t="s">
        <v>3108</v>
      </c>
      <c r="E312" s="1" t="s">
        <v>39</v>
      </c>
      <c r="F312" s="1" t="s">
        <v>40</v>
      </c>
      <c r="G312" s="1" t="s">
        <v>4455</v>
      </c>
      <c r="H312" s="1" t="s">
        <v>3105</v>
      </c>
      <c r="I312" s="1" t="s">
        <v>41</v>
      </c>
      <c r="J312" s="1" t="s">
        <v>42</v>
      </c>
      <c r="K312" s="1" t="s">
        <v>67</v>
      </c>
      <c r="L312" s="1" t="s">
        <v>44</v>
      </c>
      <c r="M312" s="1" t="s">
        <v>4759</v>
      </c>
      <c r="N312" s="1" t="s">
        <v>45</v>
      </c>
      <c r="O312" s="1" t="s">
        <v>3109</v>
      </c>
      <c r="P312" s="1" t="s">
        <v>47</v>
      </c>
      <c r="Q312" s="1" t="s">
        <v>48</v>
      </c>
      <c r="R312" s="1" t="s">
        <v>49</v>
      </c>
      <c r="S312" s="1" t="s">
        <v>50</v>
      </c>
      <c r="T312" s="1" t="s">
        <v>51</v>
      </c>
      <c r="U312" s="1" t="s">
        <v>4457</v>
      </c>
      <c r="V312" s="1" t="s">
        <v>4458</v>
      </c>
      <c r="W312" s="1" t="s">
        <v>52</v>
      </c>
      <c r="X312" s="1" t="s">
        <v>53</v>
      </c>
      <c r="Y312" s="1" t="s">
        <v>3110</v>
      </c>
      <c r="Z312" s="1" t="s">
        <v>55</v>
      </c>
      <c r="AA312" s="1" t="s">
        <v>3110</v>
      </c>
      <c r="AB312" s="1" t="s">
        <v>3111</v>
      </c>
      <c r="AC312" s="1" t="s">
        <v>3112</v>
      </c>
      <c r="AD312" s="1" t="s">
        <v>3112</v>
      </c>
      <c r="AE312" s="1" t="s">
        <v>3113</v>
      </c>
      <c r="AF312" s="1" t="s">
        <v>3114</v>
      </c>
      <c r="AG312" s="1" t="s">
        <v>3115</v>
      </c>
      <c r="AH312" s="1" t="s">
        <v>3105</v>
      </c>
      <c r="AI312" s="1" t="s">
        <v>41</v>
      </c>
      <c r="AJ312" s="1" t="s">
        <v>42</v>
      </c>
    </row>
    <row r="313" spans="1:36" x14ac:dyDescent="0.2">
      <c r="A313" s="1" t="s">
        <v>3116</v>
      </c>
      <c r="B313" s="1" t="s">
        <v>44</v>
      </c>
      <c r="C313" s="1" t="s">
        <v>44</v>
      </c>
      <c r="D313" s="1" t="s">
        <v>3117</v>
      </c>
      <c r="E313" s="1" t="s">
        <v>39</v>
      </c>
      <c r="F313" s="1" t="s">
        <v>40</v>
      </c>
      <c r="G313" s="1" t="s">
        <v>4455</v>
      </c>
      <c r="H313" s="1" t="s">
        <v>3116</v>
      </c>
      <c r="I313" s="1" t="s">
        <v>1021</v>
      </c>
      <c r="J313" s="1" t="s">
        <v>2092</v>
      </c>
      <c r="K313" s="1" t="s">
        <v>43</v>
      </c>
      <c r="L313" s="1" t="s">
        <v>94</v>
      </c>
      <c r="M313" s="1" t="s">
        <v>4760</v>
      </c>
      <c r="N313" s="1" t="s">
        <v>45</v>
      </c>
      <c r="O313" s="1" t="s">
        <v>3118</v>
      </c>
      <c r="P313" s="1" t="s">
        <v>47</v>
      </c>
      <c r="Q313" s="1" t="s">
        <v>48</v>
      </c>
      <c r="R313" s="1" t="s">
        <v>49</v>
      </c>
      <c r="S313" s="1" t="s">
        <v>50</v>
      </c>
      <c r="T313" s="1" t="s">
        <v>51</v>
      </c>
      <c r="U313" s="1" t="s">
        <v>4457</v>
      </c>
      <c r="V313" s="1" t="s">
        <v>4458</v>
      </c>
      <c r="W313" s="1" t="s">
        <v>52</v>
      </c>
      <c r="X313" s="1" t="s">
        <v>53</v>
      </c>
      <c r="Y313" s="1" t="s">
        <v>3119</v>
      </c>
      <c r="Z313" s="1" t="s">
        <v>55</v>
      </c>
      <c r="AA313" s="1" t="s">
        <v>44</v>
      </c>
      <c r="AB313" s="1" t="s">
        <v>44</v>
      </c>
      <c r="AC313" s="1" t="s">
        <v>3120</v>
      </c>
      <c r="AD313" s="1" t="s">
        <v>3120</v>
      </c>
      <c r="AE313" s="1" t="s">
        <v>3121</v>
      </c>
      <c r="AF313" s="1" t="s">
        <v>3122</v>
      </c>
      <c r="AG313" s="1" t="s">
        <v>3123</v>
      </c>
      <c r="AH313" s="1" t="s">
        <v>3116</v>
      </c>
      <c r="AI313" s="1" t="s">
        <v>1021</v>
      </c>
      <c r="AJ313" s="1" t="s">
        <v>2092</v>
      </c>
    </row>
    <row r="314" spans="1:36" x14ac:dyDescent="0.2">
      <c r="A314" s="1" t="s">
        <v>3124</v>
      </c>
      <c r="B314" s="1" t="s">
        <v>44</v>
      </c>
      <c r="C314" s="1" t="s">
        <v>44</v>
      </c>
      <c r="D314" s="1" t="s">
        <v>3125</v>
      </c>
      <c r="E314" s="1" t="s">
        <v>39</v>
      </c>
      <c r="F314" s="1" t="s">
        <v>40</v>
      </c>
      <c r="G314" s="1" t="s">
        <v>4455</v>
      </c>
      <c r="H314" s="1" t="s">
        <v>3124</v>
      </c>
      <c r="I314" s="1" t="s">
        <v>1021</v>
      </c>
      <c r="J314" s="1" t="s">
        <v>2092</v>
      </c>
      <c r="K314" s="1" t="s">
        <v>93</v>
      </c>
      <c r="L314" s="1" t="s">
        <v>44</v>
      </c>
      <c r="M314" s="1" t="s">
        <v>4761</v>
      </c>
      <c r="N314" s="1" t="s">
        <v>45</v>
      </c>
      <c r="O314" s="1" t="s">
        <v>3126</v>
      </c>
      <c r="P314" s="1" t="s">
        <v>47</v>
      </c>
      <c r="Q314" s="1" t="s">
        <v>48</v>
      </c>
      <c r="R314" s="1" t="s">
        <v>49</v>
      </c>
      <c r="S314" s="1" t="s">
        <v>50</v>
      </c>
      <c r="T314" s="1" t="s">
        <v>51</v>
      </c>
      <c r="U314" s="1" t="s">
        <v>4457</v>
      </c>
      <c r="V314" s="1" t="s">
        <v>4458</v>
      </c>
      <c r="W314" s="1" t="s">
        <v>52</v>
      </c>
      <c r="X314" s="1" t="s">
        <v>53</v>
      </c>
      <c r="Y314" s="1" t="s">
        <v>3127</v>
      </c>
      <c r="Z314" s="1" t="s">
        <v>55</v>
      </c>
      <c r="AA314" s="1" t="s">
        <v>44</v>
      </c>
      <c r="AB314" s="1" t="s">
        <v>44</v>
      </c>
      <c r="AC314" s="1" t="s">
        <v>3128</v>
      </c>
      <c r="AD314" s="1" t="s">
        <v>3128</v>
      </c>
      <c r="AE314" s="1" t="s">
        <v>3129</v>
      </c>
      <c r="AF314" s="1" t="s">
        <v>3130</v>
      </c>
      <c r="AG314" s="1" t="s">
        <v>3131</v>
      </c>
      <c r="AH314" s="1" t="s">
        <v>3124</v>
      </c>
      <c r="AI314" s="1" t="s">
        <v>1021</v>
      </c>
      <c r="AJ314" s="1" t="s">
        <v>2092</v>
      </c>
    </row>
    <row r="315" spans="1:36" x14ac:dyDescent="0.2">
      <c r="A315" s="1" t="s">
        <v>3132</v>
      </c>
      <c r="B315" s="1" t="s">
        <v>44</v>
      </c>
      <c r="C315" s="1" t="s">
        <v>44</v>
      </c>
      <c r="D315" s="1" t="s">
        <v>3133</v>
      </c>
      <c r="E315" s="1" t="s">
        <v>39</v>
      </c>
      <c r="F315" s="1" t="s">
        <v>40</v>
      </c>
      <c r="G315" s="1" t="s">
        <v>4455</v>
      </c>
      <c r="H315" s="1" t="s">
        <v>3132</v>
      </c>
      <c r="I315" s="1" t="s">
        <v>148</v>
      </c>
      <c r="J315" s="1" t="s">
        <v>238</v>
      </c>
      <c r="K315" s="1" t="s">
        <v>93</v>
      </c>
      <c r="L315" s="1" t="s">
        <v>44</v>
      </c>
      <c r="M315" s="1" t="s">
        <v>4762</v>
      </c>
      <c r="N315" s="1" t="s">
        <v>45</v>
      </c>
      <c r="O315" s="1" t="s">
        <v>3134</v>
      </c>
      <c r="P315" s="1" t="s">
        <v>47</v>
      </c>
      <c r="Q315" s="1" t="s">
        <v>48</v>
      </c>
      <c r="R315" s="1" t="s">
        <v>49</v>
      </c>
      <c r="S315" s="1" t="s">
        <v>50</v>
      </c>
      <c r="T315" s="1" t="s">
        <v>51</v>
      </c>
      <c r="U315" s="1" t="s">
        <v>4457</v>
      </c>
      <c r="V315" s="1" t="s">
        <v>4458</v>
      </c>
      <c r="W315" s="1" t="s">
        <v>52</v>
      </c>
      <c r="X315" s="1" t="s">
        <v>53</v>
      </c>
      <c r="Y315" s="1" t="s">
        <v>3135</v>
      </c>
      <c r="Z315" s="1" t="s">
        <v>55</v>
      </c>
      <c r="AA315" s="1" t="s">
        <v>44</v>
      </c>
      <c r="AB315" s="1" t="s">
        <v>44</v>
      </c>
      <c r="AC315" s="1" t="s">
        <v>3136</v>
      </c>
      <c r="AD315" s="1" t="s">
        <v>3136</v>
      </c>
      <c r="AE315" s="1" t="s">
        <v>3137</v>
      </c>
      <c r="AF315" s="1" t="s">
        <v>3138</v>
      </c>
      <c r="AG315" s="1" t="s">
        <v>3139</v>
      </c>
      <c r="AH315" s="1" t="s">
        <v>3132</v>
      </c>
      <c r="AI315" s="1" t="s">
        <v>148</v>
      </c>
      <c r="AJ315" s="1" t="s">
        <v>238</v>
      </c>
    </row>
    <row r="316" spans="1:36" x14ac:dyDescent="0.2">
      <c r="A316" s="1" t="s">
        <v>3140</v>
      </c>
      <c r="B316" s="1" t="s">
        <v>3141</v>
      </c>
      <c r="C316" s="1" t="s">
        <v>3142</v>
      </c>
      <c r="D316" s="1" t="s">
        <v>3143</v>
      </c>
      <c r="E316" s="1" t="s">
        <v>39</v>
      </c>
      <c r="F316" s="1" t="s">
        <v>40</v>
      </c>
      <c r="G316" s="1" t="s">
        <v>4455</v>
      </c>
      <c r="H316" s="1" t="s">
        <v>3140</v>
      </c>
      <c r="I316" s="1" t="s">
        <v>589</v>
      </c>
      <c r="J316" s="1" t="s">
        <v>590</v>
      </c>
      <c r="K316" s="1" t="s">
        <v>43</v>
      </c>
      <c r="L316" s="1" t="s">
        <v>44</v>
      </c>
      <c r="M316" s="1" t="s">
        <v>4763</v>
      </c>
      <c r="N316" s="1" t="s">
        <v>45</v>
      </c>
      <c r="O316" s="1" t="s">
        <v>3144</v>
      </c>
      <c r="P316" s="1" t="s">
        <v>47</v>
      </c>
      <c r="Q316" s="1" t="s">
        <v>48</v>
      </c>
      <c r="R316" s="1" t="s">
        <v>49</v>
      </c>
      <c r="S316" s="1" t="s">
        <v>50</v>
      </c>
      <c r="T316" s="1" t="s">
        <v>51</v>
      </c>
      <c r="U316" s="1" t="s">
        <v>4457</v>
      </c>
      <c r="V316" s="1" t="s">
        <v>4458</v>
      </c>
      <c r="W316" s="1" t="s">
        <v>52</v>
      </c>
      <c r="X316" s="1" t="s">
        <v>53</v>
      </c>
      <c r="Y316" s="1" t="s">
        <v>3145</v>
      </c>
      <c r="Z316" s="1" t="s">
        <v>55</v>
      </c>
      <c r="AA316" s="1" t="s">
        <v>3145</v>
      </c>
      <c r="AB316" s="1" t="s">
        <v>3146</v>
      </c>
      <c r="AC316" s="1" t="s">
        <v>3147</v>
      </c>
      <c r="AD316" s="1" t="s">
        <v>3147</v>
      </c>
      <c r="AE316" s="1" t="s">
        <v>3148</v>
      </c>
      <c r="AF316" s="1" t="s">
        <v>3149</v>
      </c>
      <c r="AG316" s="1" t="s">
        <v>3150</v>
      </c>
      <c r="AH316" s="1" t="s">
        <v>3140</v>
      </c>
      <c r="AI316" s="1" t="s">
        <v>589</v>
      </c>
      <c r="AJ316" s="1" t="s">
        <v>590</v>
      </c>
    </row>
    <row r="317" spans="1:36" x14ac:dyDescent="0.2">
      <c r="A317" s="1" t="s">
        <v>3151</v>
      </c>
      <c r="B317" s="1" t="s">
        <v>3152</v>
      </c>
      <c r="C317" s="1" t="s">
        <v>3153</v>
      </c>
      <c r="D317" s="1" t="s">
        <v>3154</v>
      </c>
      <c r="E317" s="1" t="s">
        <v>39</v>
      </c>
      <c r="F317" s="1" t="s">
        <v>40</v>
      </c>
      <c r="G317" s="1" t="s">
        <v>4455</v>
      </c>
      <c r="H317" s="1" t="s">
        <v>3151</v>
      </c>
      <c r="I317" s="1" t="s">
        <v>41</v>
      </c>
      <c r="J317" s="1" t="s">
        <v>42</v>
      </c>
      <c r="K317" s="1" t="s">
        <v>67</v>
      </c>
      <c r="L317" s="1" t="s">
        <v>44</v>
      </c>
      <c r="M317" s="1" t="s">
        <v>67</v>
      </c>
      <c r="N317" s="1" t="s">
        <v>45</v>
      </c>
      <c r="O317" s="1" t="s">
        <v>3155</v>
      </c>
      <c r="P317" s="1" t="s">
        <v>47</v>
      </c>
      <c r="Q317" s="1" t="s">
        <v>48</v>
      </c>
      <c r="R317" s="1" t="s">
        <v>49</v>
      </c>
      <c r="S317" s="1" t="s">
        <v>50</v>
      </c>
      <c r="T317" s="1" t="s">
        <v>51</v>
      </c>
      <c r="U317" s="1" t="s">
        <v>4457</v>
      </c>
      <c r="V317" s="1" t="s">
        <v>4458</v>
      </c>
      <c r="W317" s="1" t="s">
        <v>52</v>
      </c>
      <c r="X317" s="1" t="s">
        <v>53</v>
      </c>
      <c r="Y317" s="1" t="s">
        <v>3156</v>
      </c>
      <c r="Z317" s="1" t="s">
        <v>55</v>
      </c>
      <c r="AA317" s="1" t="s">
        <v>3156</v>
      </c>
      <c r="AB317" s="1" t="s">
        <v>3157</v>
      </c>
      <c r="AC317" s="1" t="s">
        <v>3158</v>
      </c>
      <c r="AD317" s="1" t="s">
        <v>3158</v>
      </c>
      <c r="AE317" s="1" t="s">
        <v>3159</v>
      </c>
      <c r="AF317" s="1" t="s">
        <v>3160</v>
      </c>
      <c r="AG317" s="1" t="s">
        <v>3161</v>
      </c>
      <c r="AH317" s="1" t="s">
        <v>3151</v>
      </c>
      <c r="AI317" s="1" t="s">
        <v>41</v>
      </c>
      <c r="AJ317" s="1" t="s">
        <v>42</v>
      </c>
    </row>
    <row r="318" spans="1:36" x14ac:dyDescent="0.2">
      <c r="A318" s="1" t="s">
        <v>3162</v>
      </c>
      <c r="B318" s="1" t="s">
        <v>44</v>
      </c>
      <c r="C318" s="1" t="s">
        <v>44</v>
      </c>
      <c r="D318" s="1" t="s">
        <v>3163</v>
      </c>
      <c r="E318" s="1" t="s">
        <v>39</v>
      </c>
      <c r="F318" s="1" t="s">
        <v>40</v>
      </c>
      <c r="G318" s="1" t="s">
        <v>4455</v>
      </c>
      <c r="H318" s="1" t="s">
        <v>3162</v>
      </c>
      <c r="I318" s="1" t="s">
        <v>328</v>
      </c>
      <c r="J318" s="1" t="s">
        <v>329</v>
      </c>
      <c r="K318" s="1" t="s">
        <v>43</v>
      </c>
      <c r="L318" s="1" t="s">
        <v>44</v>
      </c>
      <c r="M318" s="1" t="s">
        <v>4764</v>
      </c>
      <c r="N318" s="1" t="s">
        <v>45</v>
      </c>
      <c r="O318" s="1" t="s">
        <v>3164</v>
      </c>
      <c r="P318" s="1" t="s">
        <v>47</v>
      </c>
      <c r="Q318" s="1" t="s">
        <v>48</v>
      </c>
      <c r="R318" s="1" t="s">
        <v>49</v>
      </c>
      <c r="S318" s="1" t="s">
        <v>50</v>
      </c>
      <c r="T318" s="1" t="s">
        <v>51</v>
      </c>
      <c r="U318" s="1" t="s">
        <v>4457</v>
      </c>
      <c r="V318" s="1" t="s">
        <v>4458</v>
      </c>
      <c r="W318" s="1" t="s">
        <v>52</v>
      </c>
      <c r="X318" s="1" t="s">
        <v>53</v>
      </c>
      <c r="Y318" s="1" t="s">
        <v>3165</v>
      </c>
      <c r="Z318" s="1" t="s">
        <v>55</v>
      </c>
      <c r="AA318" s="1" t="s">
        <v>44</v>
      </c>
      <c r="AB318" s="1" t="s">
        <v>44</v>
      </c>
      <c r="AC318" s="1" t="s">
        <v>3166</v>
      </c>
      <c r="AD318" s="1" t="s">
        <v>3166</v>
      </c>
      <c r="AE318" s="1" t="s">
        <v>3167</v>
      </c>
      <c r="AF318" s="1" t="s">
        <v>3168</v>
      </c>
      <c r="AG318" s="1" t="s">
        <v>3169</v>
      </c>
      <c r="AH318" s="1" t="s">
        <v>3162</v>
      </c>
      <c r="AI318" s="1" t="s">
        <v>328</v>
      </c>
      <c r="AJ318" s="1" t="s">
        <v>329</v>
      </c>
    </row>
    <row r="319" spans="1:36" x14ac:dyDescent="0.2">
      <c r="A319" s="1" t="s">
        <v>3170</v>
      </c>
      <c r="B319" s="1" t="s">
        <v>44</v>
      </c>
      <c r="C319" s="1" t="s">
        <v>44</v>
      </c>
      <c r="D319" s="1" t="s">
        <v>3171</v>
      </c>
      <c r="E319" s="1" t="s">
        <v>39</v>
      </c>
      <c r="F319" s="1" t="s">
        <v>40</v>
      </c>
      <c r="G319" s="1" t="s">
        <v>4455</v>
      </c>
      <c r="H319" s="1" t="s">
        <v>3170</v>
      </c>
      <c r="I319" s="1" t="s">
        <v>206</v>
      </c>
      <c r="J319" s="1" t="s">
        <v>207</v>
      </c>
      <c r="K319" s="1" t="s">
        <v>93</v>
      </c>
      <c r="L319" s="1" t="s">
        <v>94</v>
      </c>
      <c r="M319" s="1" t="s">
        <v>4765</v>
      </c>
      <c r="N319" s="1" t="s">
        <v>45</v>
      </c>
      <c r="O319" s="1" t="s">
        <v>3172</v>
      </c>
      <c r="P319" s="1" t="s">
        <v>47</v>
      </c>
      <c r="Q319" s="1" t="s">
        <v>48</v>
      </c>
      <c r="R319" s="1" t="s">
        <v>49</v>
      </c>
      <c r="S319" s="1" t="s">
        <v>50</v>
      </c>
      <c r="T319" s="1" t="s">
        <v>51</v>
      </c>
      <c r="U319" s="1" t="s">
        <v>4457</v>
      </c>
      <c r="V319" s="1" t="s">
        <v>4458</v>
      </c>
      <c r="W319" s="1" t="s">
        <v>52</v>
      </c>
      <c r="X319" s="1" t="s">
        <v>53</v>
      </c>
      <c r="Y319" s="1" t="s">
        <v>3173</v>
      </c>
      <c r="Z319" s="1" t="s">
        <v>55</v>
      </c>
      <c r="AA319" s="1" t="s">
        <v>44</v>
      </c>
      <c r="AB319" s="1" t="s">
        <v>44</v>
      </c>
      <c r="AC319" s="1" t="s">
        <v>3174</v>
      </c>
      <c r="AD319" s="1" t="s">
        <v>3174</v>
      </c>
      <c r="AE319" s="1" t="s">
        <v>3175</v>
      </c>
      <c r="AF319" s="1" t="s">
        <v>3176</v>
      </c>
      <c r="AG319" s="1" t="s">
        <v>3177</v>
      </c>
      <c r="AH319" s="1" t="s">
        <v>3170</v>
      </c>
      <c r="AI319" s="1" t="s">
        <v>206</v>
      </c>
      <c r="AJ319" s="1" t="s">
        <v>207</v>
      </c>
    </row>
    <row r="320" spans="1:36" x14ac:dyDescent="0.2">
      <c r="A320" s="1" t="s">
        <v>3178</v>
      </c>
      <c r="B320" s="1" t="s">
        <v>44</v>
      </c>
      <c r="C320" s="1" t="s">
        <v>44</v>
      </c>
      <c r="D320" s="1" t="s">
        <v>3179</v>
      </c>
      <c r="E320" s="1" t="s">
        <v>39</v>
      </c>
      <c r="F320" s="1" t="s">
        <v>40</v>
      </c>
      <c r="G320" s="1" t="s">
        <v>4455</v>
      </c>
      <c r="H320" s="1" t="s">
        <v>3178</v>
      </c>
      <c r="I320" s="1" t="s">
        <v>206</v>
      </c>
      <c r="J320" s="1" t="s">
        <v>207</v>
      </c>
      <c r="K320" s="1" t="s">
        <v>43</v>
      </c>
      <c r="L320" s="1" t="s">
        <v>591</v>
      </c>
      <c r="M320" s="1" t="s">
        <v>4766</v>
      </c>
      <c r="N320" s="1" t="s">
        <v>45</v>
      </c>
      <c r="O320" s="1" t="s">
        <v>3180</v>
      </c>
      <c r="P320" s="1" t="s">
        <v>47</v>
      </c>
      <c r="Q320" s="1" t="s">
        <v>48</v>
      </c>
      <c r="R320" s="1" t="s">
        <v>49</v>
      </c>
      <c r="S320" s="1" t="s">
        <v>50</v>
      </c>
      <c r="T320" s="1" t="s">
        <v>51</v>
      </c>
      <c r="U320" s="1" t="s">
        <v>4457</v>
      </c>
      <c r="V320" s="1" t="s">
        <v>4458</v>
      </c>
      <c r="W320" s="1" t="s">
        <v>52</v>
      </c>
      <c r="X320" s="1" t="s">
        <v>53</v>
      </c>
      <c r="Y320" s="1" t="s">
        <v>3181</v>
      </c>
      <c r="Z320" s="1" t="s">
        <v>55</v>
      </c>
      <c r="AA320" s="1" t="s">
        <v>44</v>
      </c>
      <c r="AB320" s="1" t="s">
        <v>44</v>
      </c>
      <c r="AC320" s="1" t="s">
        <v>3182</v>
      </c>
      <c r="AD320" s="1" t="s">
        <v>3182</v>
      </c>
      <c r="AE320" s="1" t="s">
        <v>3183</v>
      </c>
      <c r="AF320" s="1" t="s">
        <v>3184</v>
      </c>
      <c r="AG320" s="1" t="s">
        <v>3185</v>
      </c>
      <c r="AH320" s="1" t="s">
        <v>3178</v>
      </c>
      <c r="AI320" s="1" t="s">
        <v>206</v>
      </c>
      <c r="AJ320" s="1" t="s">
        <v>207</v>
      </c>
    </row>
    <row r="321" spans="1:36" x14ac:dyDescent="0.2">
      <c r="A321" s="1" t="s">
        <v>3186</v>
      </c>
      <c r="B321" s="1" t="s">
        <v>3187</v>
      </c>
      <c r="C321" s="1" t="s">
        <v>3188</v>
      </c>
      <c r="D321" s="1" t="s">
        <v>3189</v>
      </c>
      <c r="E321" s="1" t="s">
        <v>39</v>
      </c>
      <c r="F321" s="1" t="s">
        <v>40</v>
      </c>
      <c r="G321" s="1" t="s">
        <v>4455</v>
      </c>
      <c r="H321" s="1" t="s">
        <v>3186</v>
      </c>
      <c r="I321" s="1" t="s">
        <v>41</v>
      </c>
      <c r="J321" s="1" t="s">
        <v>42</v>
      </c>
      <c r="K321" s="1" t="s">
        <v>67</v>
      </c>
      <c r="L321" s="1" t="s">
        <v>44</v>
      </c>
      <c r="M321" s="1" t="s">
        <v>67</v>
      </c>
      <c r="N321" s="1" t="s">
        <v>45</v>
      </c>
      <c r="O321" s="1" t="s">
        <v>3190</v>
      </c>
      <c r="P321" s="1" t="s">
        <v>47</v>
      </c>
      <c r="Q321" s="1" t="s">
        <v>48</v>
      </c>
      <c r="R321" s="1" t="s">
        <v>49</v>
      </c>
      <c r="S321" s="1" t="s">
        <v>50</v>
      </c>
      <c r="T321" s="1" t="s">
        <v>51</v>
      </c>
      <c r="U321" s="1" t="s">
        <v>4457</v>
      </c>
      <c r="V321" s="1" t="s">
        <v>4458</v>
      </c>
      <c r="W321" s="1" t="s">
        <v>52</v>
      </c>
      <c r="X321" s="1" t="s">
        <v>53</v>
      </c>
      <c r="Y321" s="1" t="s">
        <v>3191</v>
      </c>
      <c r="Z321" s="1" t="s">
        <v>55</v>
      </c>
      <c r="AA321" s="1" t="s">
        <v>3191</v>
      </c>
      <c r="AB321" s="1" t="s">
        <v>3192</v>
      </c>
      <c r="AC321" s="1" t="s">
        <v>3193</v>
      </c>
      <c r="AD321" s="1" t="s">
        <v>3193</v>
      </c>
      <c r="AE321" s="1" t="s">
        <v>3194</v>
      </c>
      <c r="AF321" s="1" t="s">
        <v>3195</v>
      </c>
      <c r="AG321" s="1" t="s">
        <v>3196</v>
      </c>
      <c r="AH321" s="1" t="s">
        <v>3186</v>
      </c>
      <c r="AI321" s="1" t="s">
        <v>41</v>
      </c>
      <c r="AJ321" s="1" t="s">
        <v>42</v>
      </c>
    </row>
    <row r="322" spans="1:36" x14ac:dyDescent="0.2">
      <c r="A322" s="1" t="s">
        <v>3197</v>
      </c>
      <c r="B322" s="1" t="s">
        <v>44</v>
      </c>
      <c r="C322" s="1" t="s">
        <v>44</v>
      </c>
      <c r="D322" s="1" t="s">
        <v>3198</v>
      </c>
      <c r="E322" s="1" t="s">
        <v>39</v>
      </c>
      <c r="F322" s="1" t="s">
        <v>40</v>
      </c>
      <c r="G322" s="1" t="s">
        <v>4455</v>
      </c>
      <c r="H322" s="1" t="s">
        <v>3197</v>
      </c>
      <c r="I322" s="1" t="s">
        <v>845</v>
      </c>
      <c r="J322" s="1" t="s">
        <v>846</v>
      </c>
      <c r="K322" s="1" t="s">
        <v>43</v>
      </c>
      <c r="L322" s="1" t="s">
        <v>1050</v>
      </c>
      <c r="M322" s="1" t="s">
        <v>4767</v>
      </c>
      <c r="N322" s="1" t="s">
        <v>45</v>
      </c>
      <c r="O322" s="1" t="s">
        <v>3199</v>
      </c>
      <c r="P322" s="1" t="s">
        <v>47</v>
      </c>
      <c r="Q322" s="1" t="s">
        <v>48</v>
      </c>
      <c r="R322" s="1" t="s">
        <v>49</v>
      </c>
      <c r="S322" s="1" t="s">
        <v>50</v>
      </c>
      <c r="T322" s="1" t="s">
        <v>51</v>
      </c>
      <c r="U322" s="1" t="s">
        <v>4457</v>
      </c>
      <c r="V322" s="1" t="s">
        <v>4458</v>
      </c>
      <c r="W322" s="1" t="s">
        <v>52</v>
      </c>
      <c r="X322" s="1" t="s">
        <v>53</v>
      </c>
      <c r="Y322" s="1" t="s">
        <v>3200</v>
      </c>
      <c r="Z322" s="1" t="s">
        <v>55</v>
      </c>
      <c r="AA322" s="1" t="s">
        <v>44</v>
      </c>
      <c r="AB322" s="1" t="s">
        <v>44</v>
      </c>
      <c r="AC322" s="1" t="s">
        <v>3201</v>
      </c>
      <c r="AD322" s="1" t="s">
        <v>3201</v>
      </c>
      <c r="AE322" s="1" t="s">
        <v>3202</v>
      </c>
      <c r="AF322" s="1" t="s">
        <v>3203</v>
      </c>
      <c r="AG322" s="1" t="s">
        <v>3204</v>
      </c>
      <c r="AH322" s="1" t="s">
        <v>3197</v>
      </c>
      <c r="AI322" s="1" t="s">
        <v>845</v>
      </c>
      <c r="AJ322" s="1" t="s">
        <v>846</v>
      </c>
    </row>
    <row r="323" spans="1:36" x14ac:dyDescent="0.2">
      <c r="A323" s="1" t="s">
        <v>3205</v>
      </c>
      <c r="B323" s="1" t="s">
        <v>44</v>
      </c>
      <c r="C323" s="1" t="s">
        <v>44</v>
      </c>
      <c r="D323" s="1" t="s">
        <v>3206</v>
      </c>
      <c r="E323" s="1" t="s">
        <v>39</v>
      </c>
      <c r="F323" s="1" t="s">
        <v>40</v>
      </c>
      <c r="G323" s="1" t="s">
        <v>4455</v>
      </c>
      <c r="H323" s="1" t="s">
        <v>3205</v>
      </c>
      <c r="I323" s="1" t="s">
        <v>845</v>
      </c>
      <c r="J323" s="1" t="s">
        <v>1594</v>
      </c>
      <c r="K323" s="1" t="s">
        <v>43</v>
      </c>
      <c r="L323" s="1" t="s">
        <v>44</v>
      </c>
      <c r="M323" s="1" t="s">
        <v>4768</v>
      </c>
      <c r="N323" s="1" t="s">
        <v>45</v>
      </c>
      <c r="O323" s="1" t="s">
        <v>3207</v>
      </c>
      <c r="P323" s="1" t="s">
        <v>47</v>
      </c>
      <c r="Q323" s="1" t="s">
        <v>48</v>
      </c>
      <c r="R323" s="1" t="s">
        <v>49</v>
      </c>
      <c r="S323" s="1" t="s">
        <v>50</v>
      </c>
      <c r="T323" s="1" t="s">
        <v>51</v>
      </c>
      <c r="U323" s="1" t="s">
        <v>4457</v>
      </c>
      <c r="V323" s="1" t="s">
        <v>4458</v>
      </c>
      <c r="W323" s="1" t="s">
        <v>52</v>
      </c>
      <c r="X323" s="1" t="s">
        <v>53</v>
      </c>
      <c r="Y323" s="1" t="s">
        <v>3208</v>
      </c>
      <c r="Z323" s="1" t="s">
        <v>55</v>
      </c>
      <c r="AA323" s="1" t="s">
        <v>44</v>
      </c>
      <c r="AB323" s="1" t="s">
        <v>44</v>
      </c>
      <c r="AC323" s="1" t="s">
        <v>3209</v>
      </c>
      <c r="AD323" s="1" t="s">
        <v>3209</v>
      </c>
      <c r="AE323" s="1" t="s">
        <v>3210</v>
      </c>
      <c r="AF323" s="1" t="s">
        <v>3211</v>
      </c>
      <c r="AG323" s="1" t="s">
        <v>3212</v>
      </c>
      <c r="AH323" s="1" t="s">
        <v>3205</v>
      </c>
      <c r="AI323" s="1" t="s">
        <v>845</v>
      </c>
      <c r="AJ323" s="1" t="s">
        <v>1594</v>
      </c>
    </row>
    <row r="324" spans="1:36" x14ac:dyDescent="0.2">
      <c r="A324" s="1" t="s">
        <v>3213</v>
      </c>
      <c r="B324" s="1" t="s">
        <v>44</v>
      </c>
      <c r="C324" s="1" t="s">
        <v>44</v>
      </c>
      <c r="D324" s="1" t="s">
        <v>3214</v>
      </c>
      <c r="E324" s="1" t="s">
        <v>39</v>
      </c>
      <c r="F324" s="1" t="s">
        <v>40</v>
      </c>
      <c r="G324" s="1" t="s">
        <v>4455</v>
      </c>
      <c r="H324" s="1" t="s">
        <v>3213</v>
      </c>
      <c r="I324" s="1" t="s">
        <v>845</v>
      </c>
      <c r="J324" s="1" t="s">
        <v>1594</v>
      </c>
      <c r="K324" s="1" t="s">
        <v>43</v>
      </c>
      <c r="L324" s="1" t="s">
        <v>44</v>
      </c>
      <c r="M324" s="1" t="s">
        <v>4769</v>
      </c>
      <c r="N324" s="1" t="s">
        <v>45</v>
      </c>
      <c r="O324" s="1" t="s">
        <v>3215</v>
      </c>
      <c r="P324" s="1" t="s">
        <v>47</v>
      </c>
      <c r="Q324" s="1" t="s">
        <v>48</v>
      </c>
      <c r="R324" s="1" t="s">
        <v>49</v>
      </c>
      <c r="S324" s="1" t="s">
        <v>50</v>
      </c>
      <c r="T324" s="1" t="s">
        <v>51</v>
      </c>
      <c r="U324" s="1" t="s">
        <v>4457</v>
      </c>
      <c r="V324" s="1" t="s">
        <v>4458</v>
      </c>
      <c r="W324" s="1" t="s">
        <v>52</v>
      </c>
      <c r="X324" s="1" t="s">
        <v>53</v>
      </c>
      <c r="Y324" s="1" t="s">
        <v>3216</v>
      </c>
      <c r="Z324" s="1" t="s">
        <v>55</v>
      </c>
      <c r="AA324" s="1" t="s">
        <v>44</v>
      </c>
      <c r="AB324" s="1" t="s">
        <v>44</v>
      </c>
      <c r="AC324" s="1" t="s">
        <v>3217</v>
      </c>
      <c r="AD324" s="1" t="s">
        <v>3217</v>
      </c>
      <c r="AE324" s="1" t="s">
        <v>3218</v>
      </c>
      <c r="AF324" s="1" t="s">
        <v>3219</v>
      </c>
      <c r="AG324" s="1" t="s">
        <v>3220</v>
      </c>
      <c r="AH324" s="1" t="s">
        <v>3213</v>
      </c>
      <c r="AI324" s="1" t="s">
        <v>845</v>
      </c>
      <c r="AJ324" s="1" t="s">
        <v>1594</v>
      </c>
    </row>
    <row r="325" spans="1:36" x14ac:dyDescent="0.2">
      <c r="A325" s="1" t="s">
        <v>3221</v>
      </c>
      <c r="B325" s="1" t="s">
        <v>44</v>
      </c>
      <c r="C325" s="1" t="s">
        <v>44</v>
      </c>
      <c r="D325" s="1" t="s">
        <v>3222</v>
      </c>
      <c r="E325" s="1" t="s">
        <v>39</v>
      </c>
      <c r="F325" s="1" t="s">
        <v>40</v>
      </c>
      <c r="G325" s="1" t="s">
        <v>4455</v>
      </c>
      <c r="H325" s="1" t="s">
        <v>3221</v>
      </c>
      <c r="I325" s="1" t="s">
        <v>845</v>
      </c>
      <c r="J325" s="1" t="s">
        <v>846</v>
      </c>
      <c r="K325" s="1" t="s">
        <v>43</v>
      </c>
      <c r="L325" s="1" t="s">
        <v>44</v>
      </c>
      <c r="M325" s="1" t="s">
        <v>4770</v>
      </c>
      <c r="N325" s="1" t="s">
        <v>45</v>
      </c>
      <c r="O325" s="1" t="s">
        <v>3223</v>
      </c>
      <c r="P325" s="1" t="s">
        <v>47</v>
      </c>
      <c r="Q325" s="1" t="s">
        <v>48</v>
      </c>
      <c r="R325" s="1" t="s">
        <v>49</v>
      </c>
      <c r="S325" s="1" t="s">
        <v>50</v>
      </c>
      <c r="T325" s="1" t="s">
        <v>51</v>
      </c>
      <c r="U325" s="1" t="s">
        <v>4457</v>
      </c>
      <c r="V325" s="1" t="s">
        <v>4458</v>
      </c>
      <c r="W325" s="1" t="s">
        <v>52</v>
      </c>
      <c r="X325" s="1" t="s">
        <v>53</v>
      </c>
      <c r="Y325" s="1" t="s">
        <v>3224</v>
      </c>
      <c r="Z325" s="1" t="s">
        <v>55</v>
      </c>
      <c r="AA325" s="1" t="s">
        <v>44</v>
      </c>
      <c r="AB325" s="1" t="s">
        <v>44</v>
      </c>
      <c r="AC325" s="1" t="s">
        <v>3225</v>
      </c>
      <c r="AD325" s="1" t="s">
        <v>3225</v>
      </c>
      <c r="AE325" s="1" t="s">
        <v>3226</v>
      </c>
      <c r="AF325" s="1" t="s">
        <v>3227</v>
      </c>
      <c r="AG325" s="1" t="s">
        <v>3228</v>
      </c>
      <c r="AH325" s="1" t="s">
        <v>3221</v>
      </c>
      <c r="AI325" s="1" t="s">
        <v>845</v>
      </c>
      <c r="AJ325" s="1" t="s">
        <v>846</v>
      </c>
    </row>
    <row r="326" spans="1:36" x14ac:dyDescent="0.2">
      <c r="A326" s="1" t="s">
        <v>3229</v>
      </c>
      <c r="B326" s="1" t="s">
        <v>44</v>
      </c>
      <c r="C326" s="1" t="s">
        <v>44</v>
      </c>
      <c r="D326" s="1" t="s">
        <v>3230</v>
      </c>
      <c r="E326" s="1" t="s">
        <v>39</v>
      </c>
      <c r="F326" s="1" t="s">
        <v>40</v>
      </c>
      <c r="G326" s="1" t="s">
        <v>4455</v>
      </c>
      <c r="H326" s="1" t="s">
        <v>3229</v>
      </c>
      <c r="I326" s="1" t="s">
        <v>845</v>
      </c>
      <c r="J326" s="1" t="s">
        <v>846</v>
      </c>
      <c r="K326" s="1" t="s">
        <v>43</v>
      </c>
      <c r="L326" s="1" t="s">
        <v>44</v>
      </c>
      <c r="M326" s="1" t="s">
        <v>4771</v>
      </c>
      <c r="N326" s="1" t="s">
        <v>45</v>
      </c>
      <c r="O326" s="1" t="s">
        <v>3231</v>
      </c>
      <c r="P326" s="1" t="s">
        <v>47</v>
      </c>
      <c r="Q326" s="1" t="s">
        <v>48</v>
      </c>
      <c r="R326" s="1" t="s">
        <v>49</v>
      </c>
      <c r="S326" s="1" t="s">
        <v>50</v>
      </c>
      <c r="T326" s="1" t="s">
        <v>51</v>
      </c>
      <c r="U326" s="1" t="s">
        <v>4457</v>
      </c>
      <c r="V326" s="1" t="s">
        <v>4458</v>
      </c>
      <c r="W326" s="1" t="s">
        <v>52</v>
      </c>
      <c r="X326" s="1" t="s">
        <v>53</v>
      </c>
      <c r="Y326" s="1" t="s">
        <v>3232</v>
      </c>
      <c r="Z326" s="1" t="s">
        <v>55</v>
      </c>
      <c r="AA326" s="1" t="s">
        <v>44</v>
      </c>
      <c r="AB326" s="1" t="s">
        <v>44</v>
      </c>
      <c r="AC326" s="1" t="s">
        <v>3233</v>
      </c>
      <c r="AD326" s="1" t="s">
        <v>3233</v>
      </c>
      <c r="AE326" s="1" t="s">
        <v>3234</v>
      </c>
      <c r="AF326" s="1" t="s">
        <v>3235</v>
      </c>
      <c r="AG326" s="1" t="s">
        <v>3236</v>
      </c>
      <c r="AH326" s="1" t="s">
        <v>3229</v>
      </c>
      <c r="AI326" s="1" t="s">
        <v>845</v>
      </c>
      <c r="AJ326" s="1" t="s">
        <v>846</v>
      </c>
    </row>
    <row r="327" spans="1:36" x14ac:dyDescent="0.2">
      <c r="A327" s="1" t="s">
        <v>3237</v>
      </c>
      <c r="B327" s="1" t="s">
        <v>44</v>
      </c>
      <c r="C327" s="1" t="s">
        <v>44</v>
      </c>
      <c r="D327" s="1" t="s">
        <v>3238</v>
      </c>
      <c r="E327" s="1" t="s">
        <v>39</v>
      </c>
      <c r="F327" s="1" t="s">
        <v>40</v>
      </c>
      <c r="G327" s="1" t="s">
        <v>4455</v>
      </c>
      <c r="H327" s="1" t="s">
        <v>3237</v>
      </c>
      <c r="I327" s="1" t="s">
        <v>845</v>
      </c>
      <c r="J327" s="1" t="s">
        <v>1594</v>
      </c>
      <c r="K327" s="1" t="s">
        <v>43</v>
      </c>
      <c r="L327" s="1" t="s">
        <v>44</v>
      </c>
      <c r="M327" s="1" t="s">
        <v>4772</v>
      </c>
      <c r="N327" s="1" t="s">
        <v>45</v>
      </c>
      <c r="O327" s="1" t="s">
        <v>3239</v>
      </c>
      <c r="P327" s="1" t="s">
        <v>47</v>
      </c>
      <c r="Q327" s="1" t="s">
        <v>48</v>
      </c>
      <c r="R327" s="1" t="s">
        <v>49</v>
      </c>
      <c r="S327" s="1" t="s">
        <v>50</v>
      </c>
      <c r="T327" s="1" t="s">
        <v>51</v>
      </c>
      <c r="U327" s="1" t="s">
        <v>4457</v>
      </c>
      <c r="V327" s="1" t="s">
        <v>4458</v>
      </c>
      <c r="W327" s="1" t="s">
        <v>52</v>
      </c>
      <c r="X327" s="1" t="s">
        <v>53</v>
      </c>
      <c r="Y327" s="1" t="s">
        <v>3240</v>
      </c>
      <c r="Z327" s="1" t="s">
        <v>55</v>
      </c>
      <c r="AA327" s="1" t="s">
        <v>44</v>
      </c>
      <c r="AB327" s="1" t="s">
        <v>44</v>
      </c>
      <c r="AC327" s="1" t="s">
        <v>3241</v>
      </c>
      <c r="AD327" s="1" t="s">
        <v>3241</v>
      </c>
      <c r="AE327" s="1" t="s">
        <v>3242</v>
      </c>
      <c r="AF327" s="1" t="s">
        <v>3243</v>
      </c>
      <c r="AG327" s="1" t="s">
        <v>3244</v>
      </c>
      <c r="AH327" s="1" t="s">
        <v>3237</v>
      </c>
      <c r="AI327" s="1" t="s">
        <v>845</v>
      </c>
      <c r="AJ327" s="1" t="s">
        <v>1594</v>
      </c>
    </row>
    <row r="328" spans="1:36" x14ac:dyDescent="0.2">
      <c r="A328" s="1" t="s">
        <v>3245</v>
      </c>
      <c r="B328" s="1" t="s">
        <v>44</v>
      </c>
      <c r="C328" s="1" t="s">
        <v>44</v>
      </c>
      <c r="D328" s="1" t="s">
        <v>3246</v>
      </c>
      <c r="E328" s="1" t="s">
        <v>39</v>
      </c>
      <c r="F328" s="1" t="s">
        <v>40</v>
      </c>
      <c r="G328" s="1" t="s">
        <v>4455</v>
      </c>
      <c r="H328" s="1" t="s">
        <v>3245</v>
      </c>
      <c r="I328" s="1" t="s">
        <v>148</v>
      </c>
      <c r="J328" s="1" t="s">
        <v>149</v>
      </c>
      <c r="K328" s="1" t="s">
        <v>43</v>
      </c>
      <c r="L328" s="1" t="s">
        <v>44</v>
      </c>
      <c r="M328" s="1" t="s">
        <v>4773</v>
      </c>
      <c r="N328" s="1" t="s">
        <v>45</v>
      </c>
      <c r="O328" s="1" t="s">
        <v>3247</v>
      </c>
      <c r="P328" s="1" t="s">
        <v>47</v>
      </c>
      <c r="Q328" s="1" t="s">
        <v>48</v>
      </c>
      <c r="R328" s="1" t="s">
        <v>49</v>
      </c>
      <c r="S328" s="1" t="s">
        <v>50</v>
      </c>
      <c r="T328" s="1" t="s">
        <v>51</v>
      </c>
      <c r="U328" s="1" t="s">
        <v>4457</v>
      </c>
      <c r="V328" s="1" t="s">
        <v>4458</v>
      </c>
      <c r="W328" s="1" t="s">
        <v>52</v>
      </c>
      <c r="X328" s="1" t="s">
        <v>53</v>
      </c>
      <c r="Y328" s="1" t="s">
        <v>3248</v>
      </c>
      <c r="Z328" s="1" t="s">
        <v>55</v>
      </c>
      <c r="AA328" s="1" t="s">
        <v>44</v>
      </c>
      <c r="AB328" s="1" t="s">
        <v>44</v>
      </c>
      <c r="AC328" s="1" t="s">
        <v>3249</v>
      </c>
      <c r="AD328" s="1" t="s">
        <v>3249</v>
      </c>
      <c r="AE328" s="1" t="s">
        <v>3250</v>
      </c>
      <c r="AF328" s="1" t="s">
        <v>3251</v>
      </c>
      <c r="AG328" s="1" t="s">
        <v>3252</v>
      </c>
      <c r="AH328" s="1" t="s">
        <v>3245</v>
      </c>
      <c r="AI328" s="1" t="s">
        <v>148</v>
      </c>
      <c r="AJ328" s="1" t="s">
        <v>149</v>
      </c>
    </row>
    <row r="329" spans="1:36" x14ac:dyDescent="0.2">
      <c r="A329" s="1" t="s">
        <v>3253</v>
      </c>
      <c r="B329" s="1" t="s">
        <v>44</v>
      </c>
      <c r="C329" s="1" t="s">
        <v>44</v>
      </c>
      <c r="D329" s="1" t="s">
        <v>3254</v>
      </c>
      <c r="E329" s="1" t="s">
        <v>39</v>
      </c>
      <c r="F329" s="1" t="s">
        <v>40</v>
      </c>
      <c r="G329" s="1" t="s">
        <v>4455</v>
      </c>
      <c r="H329" s="1" t="s">
        <v>3253</v>
      </c>
      <c r="I329" s="1" t="s">
        <v>148</v>
      </c>
      <c r="J329" s="1" t="s">
        <v>790</v>
      </c>
      <c r="K329" s="1" t="s">
        <v>93</v>
      </c>
      <c r="L329" s="1" t="s">
        <v>44</v>
      </c>
      <c r="M329" s="1" t="s">
        <v>4774</v>
      </c>
      <c r="N329" s="1" t="s">
        <v>45</v>
      </c>
      <c r="O329" s="1" t="s">
        <v>3255</v>
      </c>
      <c r="P329" s="1" t="s">
        <v>47</v>
      </c>
      <c r="Q329" s="1" t="s">
        <v>48</v>
      </c>
      <c r="R329" s="1" t="s">
        <v>49</v>
      </c>
      <c r="S329" s="1" t="s">
        <v>50</v>
      </c>
      <c r="T329" s="1" t="s">
        <v>51</v>
      </c>
      <c r="U329" s="1" t="s">
        <v>4457</v>
      </c>
      <c r="V329" s="1" t="s">
        <v>4458</v>
      </c>
      <c r="W329" s="1" t="s">
        <v>52</v>
      </c>
      <c r="X329" s="1" t="s">
        <v>53</v>
      </c>
      <c r="Y329" s="1" t="s">
        <v>3256</v>
      </c>
      <c r="Z329" s="1" t="s">
        <v>55</v>
      </c>
      <c r="AA329" s="1" t="s">
        <v>44</v>
      </c>
      <c r="AB329" s="1" t="s">
        <v>44</v>
      </c>
      <c r="AC329" s="1" t="s">
        <v>3257</v>
      </c>
      <c r="AD329" s="1" t="s">
        <v>3257</v>
      </c>
      <c r="AE329" s="1" t="s">
        <v>3258</v>
      </c>
      <c r="AF329" s="1" t="s">
        <v>3259</v>
      </c>
      <c r="AG329" s="1" t="s">
        <v>3260</v>
      </c>
      <c r="AH329" s="1" t="s">
        <v>3253</v>
      </c>
      <c r="AI329" s="1" t="s">
        <v>148</v>
      </c>
      <c r="AJ329" s="1" t="s">
        <v>790</v>
      </c>
    </row>
    <row r="330" spans="1:36" x14ac:dyDescent="0.2">
      <c r="A330" s="1" t="s">
        <v>3261</v>
      </c>
      <c r="B330" s="1" t="s">
        <v>44</v>
      </c>
      <c r="C330" s="1" t="s">
        <v>44</v>
      </c>
      <c r="D330" s="1" t="s">
        <v>3262</v>
      </c>
      <c r="E330" s="1" t="s">
        <v>39</v>
      </c>
      <c r="F330" s="1" t="s">
        <v>40</v>
      </c>
      <c r="G330" s="1" t="s">
        <v>4455</v>
      </c>
      <c r="H330" s="1" t="s">
        <v>3261</v>
      </c>
      <c r="I330" s="1" t="s">
        <v>845</v>
      </c>
      <c r="J330" s="1" t="s">
        <v>3263</v>
      </c>
      <c r="K330" s="1" t="s">
        <v>43</v>
      </c>
      <c r="L330" s="1" t="s">
        <v>1050</v>
      </c>
      <c r="M330" s="1" t="s">
        <v>4775</v>
      </c>
      <c r="N330" s="1" t="s">
        <v>45</v>
      </c>
      <c r="O330" s="1" t="s">
        <v>3264</v>
      </c>
      <c r="P330" s="1" t="s">
        <v>47</v>
      </c>
      <c r="Q330" s="1" t="s">
        <v>48</v>
      </c>
      <c r="R330" s="1" t="s">
        <v>49</v>
      </c>
      <c r="S330" s="1" t="s">
        <v>50</v>
      </c>
      <c r="T330" s="1" t="s">
        <v>51</v>
      </c>
      <c r="U330" s="1" t="s">
        <v>4457</v>
      </c>
      <c r="V330" s="1" t="s">
        <v>4458</v>
      </c>
      <c r="W330" s="1" t="s">
        <v>52</v>
      </c>
      <c r="X330" s="1" t="s">
        <v>53</v>
      </c>
      <c r="Y330" s="1" t="s">
        <v>3265</v>
      </c>
      <c r="Z330" s="1" t="s">
        <v>55</v>
      </c>
      <c r="AA330" s="1" t="s">
        <v>44</v>
      </c>
      <c r="AB330" s="1" t="s">
        <v>44</v>
      </c>
      <c r="AC330" s="1" t="s">
        <v>3266</v>
      </c>
      <c r="AD330" s="1" t="s">
        <v>3266</v>
      </c>
      <c r="AE330" s="1" t="s">
        <v>3267</v>
      </c>
      <c r="AF330" s="1" t="s">
        <v>3268</v>
      </c>
      <c r="AG330" s="1" t="s">
        <v>3269</v>
      </c>
      <c r="AH330" s="1" t="s">
        <v>3261</v>
      </c>
      <c r="AI330" s="1" t="s">
        <v>845</v>
      </c>
      <c r="AJ330" s="1" t="s">
        <v>3263</v>
      </c>
    </row>
    <row r="331" spans="1:36" x14ac:dyDescent="0.2">
      <c r="A331" s="1" t="s">
        <v>3270</v>
      </c>
      <c r="B331" s="1" t="s">
        <v>44</v>
      </c>
      <c r="C331" s="1" t="s">
        <v>44</v>
      </c>
      <c r="D331" s="1" t="s">
        <v>3271</v>
      </c>
      <c r="E331" s="1" t="s">
        <v>39</v>
      </c>
      <c r="F331" s="1" t="s">
        <v>40</v>
      </c>
      <c r="G331" s="1" t="s">
        <v>4455</v>
      </c>
      <c r="H331" s="1" t="s">
        <v>3270</v>
      </c>
      <c r="I331" s="1" t="s">
        <v>206</v>
      </c>
      <c r="J331" s="1" t="s">
        <v>207</v>
      </c>
      <c r="K331" s="1" t="s">
        <v>67</v>
      </c>
      <c r="L331" s="1" t="s">
        <v>44</v>
      </c>
      <c r="M331" s="1" t="s">
        <v>4776</v>
      </c>
      <c r="N331" s="1" t="s">
        <v>45</v>
      </c>
      <c r="O331" s="1" t="s">
        <v>3272</v>
      </c>
      <c r="P331" s="1" t="s">
        <v>47</v>
      </c>
      <c r="Q331" s="1" t="s">
        <v>48</v>
      </c>
      <c r="R331" s="1" t="s">
        <v>49</v>
      </c>
      <c r="S331" s="1" t="s">
        <v>50</v>
      </c>
      <c r="T331" s="1" t="s">
        <v>51</v>
      </c>
      <c r="U331" s="1" t="s">
        <v>4457</v>
      </c>
      <c r="V331" s="1" t="s">
        <v>4458</v>
      </c>
      <c r="W331" s="1" t="s">
        <v>52</v>
      </c>
      <c r="X331" s="1" t="s">
        <v>53</v>
      </c>
      <c r="Y331" s="1" t="s">
        <v>3273</v>
      </c>
      <c r="Z331" s="1" t="s">
        <v>55</v>
      </c>
      <c r="AA331" s="1" t="s">
        <v>44</v>
      </c>
      <c r="AB331" s="1" t="s">
        <v>44</v>
      </c>
      <c r="AC331" s="1" t="s">
        <v>3274</v>
      </c>
      <c r="AD331" s="1" t="s">
        <v>3274</v>
      </c>
      <c r="AE331" s="1" t="s">
        <v>3275</v>
      </c>
      <c r="AF331" s="1" t="s">
        <v>3276</v>
      </c>
      <c r="AG331" s="1" t="s">
        <v>3277</v>
      </c>
      <c r="AH331" s="1" t="s">
        <v>3270</v>
      </c>
      <c r="AI331" s="1" t="s">
        <v>206</v>
      </c>
      <c r="AJ331" s="1" t="s">
        <v>207</v>
      </c>
    </row>
    <row r="332" spans="1:36" x14ac:dyDescent="0.2">
      <c r="A332" s="1" t="s">
        <v>3278</v>
      </c>
      <c r="B332" s="1" t="s">
        <v>44</v>
      </c>
      <c r="C332" s="1" t="s">
        <v>44</v>
      </c>
      <c r="D332" s="1" t="s">
        <v>3279</v>
      </c>
      <c r="E332" s="1" t="s">
        <v>39</v>
      </c>
      <c r="F332" s="1" t="s">
        <v>40</v>
      </c>
      <c r="G332" s="1" t="s">
        <v>4455</v>
      </c>
      <c r="H332" s="1" t="s">
        <v>3278</v>
      </c>
      <c r="I332" s="1" t="s">
        <v>206</v>
      </c>
      <c r="J332" s="1" t="s">
        <v>207</v>
      </c>
      <c r="K332" s="1" t="s">
        <v>67</v>
      </c>
      <c r="L332" s="1" t="s">
        <v>44</v>
      </c>
      <c r="M332" s="1" t="s">
        <v>4777</v>
      </c>
      <c r="N332" s="1" t="s">
        <v>45</v>
      </c>
      <c r="O332" s="1" t="s">
        <v>3280</v>
      </c>
      <c r="P332" s="1" t="s">
        <v>47</v>
      </c>
      <c r="Q332" s="1" t="s">
        <v>48</v>
      </c>
      <c r="R332" s="1" t="s">
        <v>49</v>
      </c>
      <c r="S332" s="1" t="s">
        <v>50</v>
      </c>
      <c r="T332" s="1" t="s">
        <v>51</v>
      </c>
      <c r="U332" s="1" t="s">
        <v>4457</v>
      </c>
      <c r="V332" s="1" t="s">
        <v>4458</v>
      </c>
      <c r="W332" s="1" t="s">
        <v>52</v>
      </c>
      <c r="X332" s="1" t="s">
        <v>53</v>
      </c>
      <c r="Y332" s="1" t="s">
        <v>3281</v>
      </c>
      <c r="Z332" s="1" t="s">
        <v>55</v>
      </c>
      <c r="AA332" s="1" t="s">
        <v>44</v>
      </c>
      <c r="AB332" s="1" t="s">
        <v>44</v>
      </c>
      <c r="AC332" s="1" t="s">
        <v>3282</v>
      </c>
      <c r="AD332" s="1" t="s">
        <v>3282</v>
      </c>
      <c r="AE332" s="1" t="s">
        <v>3283</v>
      </c>
      <c r="AF332" s="1" t="s">
        <v>3284</v>
      </c>
      <c r="AG332" s="1" t="s">
        <v>3285</v>
      </c>
      <c r="AH332" s="1" t="s">
        <v>3278</v>
      </c>
      <c r="AI332" s="1" t="s">
        <v>206</v>
      </c>
      <c r="AJ332" s="1" t="s">
        <v>207</v>
      </c>
    </row>
    <row r="333" spans="1:36" x14ac:dyDescent="0.2">
      <c r="A333" s="1" t="s">
        <v>3286</v>
      </c>
      <c r="B333" s="1" t="s">
        <v>44</v>
      </c>
      <c r="C333" s="1" t="s">
        <v>44</v>
      </c>
      <c r="D333" s="1" t="s">
        <v>3287</v>
      </c>
      <c r="E333" s="1" t="s">
        <v>39</v>
      </c>
      <c r="F333" s="1" t="s">
        <v>40</v>
      </c>
      <c r="G333" s="1" t="s">
        <v>4455</v>
      </c>
      <c r="H333" s="1" t="s">
        <v>3286</v>
      </c>
      <c r="I333" s="1" t="s">
        <v>206</v>
      </c>
      <c r="J333" s="1" t="s">
        <v>207</v>
      </c>
      <c r="K333" s="1" t="s">
        <v>67</v>
      </c>
      <c r="L333" s="1" t="s">
        <v>44</v>
      </c>
      <c r="M333" s="1" t="s">
        <v>4778</v>
      </c>
      <c r="N333" s="1" t="s">
        <v>45</v>
      </c>
      <c r="O333" s="1" t="s">
        <v>3288</v>
      </c>
      <c r="P333" s="1" t="s">
        <v>47</v>
      </c>
      <c r="Q333" s="1" t="s">
        <v>48</v>
      </c>
      <c r="R333" s="1" t="s">
        <v>49</v>
      </c>
      <c r="S333" s="1" t="s">
        <v>50</v>
      </c>
      <c r="T333" s="1" t="s">
        <v>51</v>
      </c>
      <c r="U333" s="1" t="s">
        <v>4457</v>
      </c>
      <c r="V333" s="1" t="s">
        <v>4458</v>
      </c>
      <c r="W333" s="1" t="s">
        <v>52</v>
      </c>
      <c r="X333" s="1" t="s">
        <v>53</v>
      </c>
      <c r="Y333" s="1" t="s">
        <v>3289</v>
      </c>
      <c r="Z333" s="1" t="s">
        <v>55</v>
      </c>
      <c r="AA333" s="1" t="s">
        <v>44</v>
      </c>
      <c r="AB333" s="1" t="s">
        <v>44</v>
      </c>
      <c r="AC333" s="1" t="s">
        <v>3290</v>
      </c>
      <c r="AD333" s="1" t="s">
        <v>3290</v>
      </c>
      <c r="AE333" s="1" t="s">
        <v>3291</v>
      </c>
      <c r="AF333" s="1" t="s">
        <v>3292</v>
      </c>
      <c r="AG333" s="1" t="s">
        <v>3293</v>
      </c>
      <c r="AH333" s="1" t="s">
        <v>3286</v>
      </c>
      <c r="AI333" s="1" t="s">
        <v>206</v>
      </c>
      <c r="AJ333" s="1" t="s">
        <v>207</v>
      </c>
    </row>
    <row r="334" spans="1:36" x14ac:dyDescent="0.2">
      <c r="A334" s="1" t="s">
        <v>3294</v>
      </c>
      <c r="B334" s="1" t="s">
        <v>44</v>
      </c>
      <c r="C334" s="1" t="s">
        <v>44</v>
      </c>
      <c r="D334" s="1" t="s">
        <v>3295</v>
      </c>
      <c r="E334" s="1" t="s">
        <v>39</v>
      </c>
      <c r="F334" s="1" t="s">
        <v>40</v>
      </c>
      <c r="G334" s="1" t="s">
        <v>4455</v>
      </c>
      <c r="H334" s="1" t="s">
        <v>3294</v>
      </c>
      <c r="I334" s="1" t="s">
        <v>206</v>
      </c>
      <c r="J334" s="1" t="s">
        <v>207</v>
      </c>
      <c r="K334" s="1" t="s">
        <v>67</v>
      </c>
      <c r="L334" s="1" t="s">
        <v>44</v>
      </c>
      <c r="M334" s="1" t="s">
        <v>4779</v>
      </c>
      <c r="N334" s="1" t="s">
        <v>45</v>
      </c>
      <c r="O334" s="1" t="s">
        <v>3296</v>
      </c>
      <c r="P334" s="1" t="s">
        <v>47</v>
      </c>
      <c r="Q334" s="1" t="s">
        <v>48</v>
      </c>
      <c r="R334" s="1" t="s">
        <v>49</v>
      </c>
      <c r="S334" s="1" t="s">
        <v>50</v>
      </c>
      <c r="T334" s="1" t="s">
        <v>51</v>
      </c>
      <c r="U334" s="1" t="s">
        <v>4457</v>
      </c>
      <c r="V334" s="1" t="s">
        <v>4458</v>
      </c>
      <c r="W334" s="1" t="s">
        <v>52</v>
      </c>
      <c r="X334" s="1" t="s">
        <v>53</v>
      </c>
      <c r="Y334" s="1" t="s">
        <v>3297</v>
      </c>
      <c r="Z334" s="1" t="s">
        <v>55</v>
      </c>
      <c r="AA334" s="1" t="s">
        <v>44</v>
      </c>
      <c r="AB334" s="1" t="s">
        <v>44</v>
      </c>
      <c r="AC334" s="1" t="s">
        <v>3298</v>
      </c>
      <c r="AD334" s="1" t="s">
        <v>3298</v>
      </c>
      <c r="AE334" s="1" t="s">
        <v>3299</v>
      </c>
      <c r="AF334" s="1" t="s">
        <v>3300</v>
      </c>
      <c r="AG334" s="1" t="s">
        <v>3301</v>
      </c>
      <c r="AH334" s="1" t="s">
        <v>3294</v>
      </c>
      <c r="AI334" s="1" t="s">
        <v>206</v>
      </c>
      <c r="AJ334" s="1" t="s">
        <v>207</v>
      </c>
    </row>
    <row r="335" spans="1:36" x14ac:dyDescent="0.2">
      <c r="A335" s="1" t="s">
        <v>3302</v>
      </c>
      <c r="B335" s="1" t="s">
        <v>44</v>
      </c>
      <c r="C335" s="1" t="s">
        <v>44</v>
      </c>
      <c r="D335" s="1" t="s">
        <v>3303</v>
      </c>
      <c r="E335" s="1" t="s">
        <v>39</v>
      </c>
      <c r="F335" s="1" t="s">
        <v>40</v>
      </c>
      <c r="G335" s="1" t="s">
        <v>4455</v>
      </c>
      <c r="H335" s="1" t="s">
        <v>3302</v>
      </c>
      <c r="I335" s="1" t="s">
        <v>206</v>
      </c>
      <c r="J335" s="1" t="s">
        <v>207</v>
      </c>
      <c r="K335" s="1" t="s">
        <v>67</v>
      </c>
      <c r="L335" s="1" t="s">
        <v>44</v>
      </c>
      <c r="M335" s="1" t="s">
        <v>4780</v>
      </c>
      <c r="N335" s="1" t="s">
        <v>45</v>
      </c>
      <c r="O335" s="1" t="s">
        <v>3304</v>
      </c>
      <c r="P335" s="1" t="s">
        <v>47</v>
      </c>
      <c r="Q335" s="1" t="s">
        <v>48</v>
      </c>
      <c r="R335" s="1" t="s">
        <v>49</v>
      </c>
      <c r="S335" s="1" t="s">
        <v>50</v>
      </c>
      <c r="T335" s="1" t="s">
        <v>51</v>
      </c>
      <c r="U335" s="1" t="s">
        <v>4457</v>
      </c>
      <c r="V335" s="1" t="s">
        <v>4458</v>
      </c>
      <c r="W335" s="1" t="s">
        <v>52</v>
      </c>
      <c r="X335" s="1" t="s">
        <v>53</v>
      </c>
      <c r="Y335" s="1" t="s">
        <v>3305</v>
      </c>
      <c r="Z335" s="1" t="s">
        <v>55</v>
      </c>
      <c r="AA335" s="1" t="s">
        <v>44</v>
      </c>
      <c r="AB335" s="1" t="s">
        <v>44</v>
      </c>
      <c r="AC335" s="1" t="s">
        <v>3306</v>
      </c>
      <c r="AD335" s="1" t="s">
        <v>3306</v>
      </c>
      <c r="AE335" s="1" t="s">
        <v>3307</v>
      </c>
      <c r="AF335" s="1" t="s">
        <v>3308</v>
      </c>
      <c r="AG335" s="1" t="s">
        <v>3309</v>
      </c>
      <c r="AH335" s="1" t="s">
        <v>3302</v>
      </c>
      <c r="AI335" s="1" t="s">
        <v>206</v>
      </c>
      <c r="AJ335" s="1" t="s">
        <v>207</v>
      </c>
    </row>
    <row r="336" spans="1:36" x14ac:dyDescent="0.2">
      <c r="A336" s="1" t="s">
        <v>3310</v>
      </c>
      <c r="B336" s="1" t="s">
        <v>44</v>
      </c>
      <c r="C336" s="1" t="s">
        <v>44</v>
      </c>
      <c r="D336" s="1" t="s">
        <v>3311</v>
      </c>
      <c r="E336" s="1" t="s">
        <v>39</v>
      </c>
      <c r="F336" s="1" t="s">
        <v>40</v>
      </c>
      <c r="G336" s="1" t="s">
        <v>4455</v>
      </c>
      <c r="H336" s="1" t="s">
        <v>3310</v>
      </c>
      <c r="I336" s="1" t="s">
        <v>845</v>
      </c>
      <c r="J336" s="1" t="s">
        <v>3312</v>
      </c>
      <c r="K336" s="1" t="s">
        <v>43</v>
      </c>
      <c r="L336" s="1" t="s">
        <v>1050</v>
      </c>
      <c r="M336" s="1" t="s">
        <v>4781</v>
      </c>
      <c r="N336" s="1" t="s">
        <v>45</v>
      </c>
      <c r="O336" s="1" t="s">
        <v>3313</v>
      </c>
      <c r="P336" s="1" t="s">
        <v>47</v>
      </c>
      <c r="Q336" s="1" t="s">
        <v>48</v>
      </c>
      <c r="R336" s="1" t="s">
        <v>49</v>
      </c>
      <c r="S336" s="1" t="s">
        <v>50</v>
      </c>
      <c r="T336" s="1" t="s">
        <v>51</v>
      </c>
      <c r="U336" s="1" t="s">
        <v>4457</v>
      </c>
      <c r="V336" s="1" t="s">
        <v>4458</v>
      </c>
      <c r="W336" s="1" t="s">
        <v>52</v>
      </c>
      <c r="X336" s="1" t="s">
        <v>53</v>
      </c>
      <c r="Y336" s="1" t="s">
        <v>3314</v>
      </c>
      <c r="Z336" s="1" t="s">
        <v>55</v>
      </c>
      <c r="AA336" s="1" t="s">
        <v>44</v>
      </c>
      <c r="AB336" s="1" t="s">
        <v>44</v>
      </c>
      <c r="AC336" s="1" t="s">
        <v>3315</v>
      </c>
      <c r="AD336" s="1" t="s">
        <v>3315</v>
      </c>
      <c r="AE336" s="1" t="s">
        <v>3316</v>
      </c>
      <c r="AF336" s="1" t="s">
        <v>3317</v>
      </c>
      <c r="AG336" s="1" t="s">
        <v>3318</v>
      </c>
      <c r="AH336" s="1" t="s">
        <v>3310</v>
      </c>
      <c r="AI336" s="1" t="s">
        <v>845</v>
      </c>
      <c r="AJ336" s="1" t="s">
        <v>3312</v>
      </c>
    </row>
    <row r="337" spans="1:36" x14ac:dyDescent="0.2">
      <c r="A337" s="1" t="s">
        <v>3319</v>
      </c>
      <c r="B337" s="1" t="s">
        <v>44</v>
      </c>
      <c r="C337" s="1" t="s">
        <v>44</v>
      </c>
      <c r="D337" s="1" t="s">
        <v>3320</v>
      </c>
      <c r="E337" s="1" t="s">
        <v>39</v>
      </c>
      <c r="F337" s="1" t="s">
        <v>40</v>
      </c>
      <c r="G337" s="1" t="s">
        <v>4455</v>
      </c>
      <c r="H337" s="1" t="s">
        <v>3319</v>
      </c>
      <c r="I337" s="1" t="s">
        <v>263</v>
      </c>
      <c r="J337" s="1" t="s">
        <v>3321</v>
      </c>
      <c r="K337" s="1" t="s">
        <v>93</v>
      </c>
      <c r="L337" s="1" t="s">
        <v>44</v>
      </c>
      <c r="M337" s="1" t="s">
        <v>4782</v>
      </c>
      <c r="N337" s="1" t="s">
        <v>45</v>
      </c>
      <c r="O337" s="1" t="s">
        <v>3322</v>
      </c>
      <c r="P337" s="1" t="s">
        <v>47</v>
      </c>
      <c r="Q337" s="1" t="s">
        <v>48</v>
      </c>
      <c r="R337" s="1" t="s">
        <v>49</v>
      </c>
      <c r="S337" s="1" t="s">
        <v>50</v>
      </c>
      <c r="T337" s="1" t="s">
        <v>51</v>
      </c>
      <c r="U337" s="1" t="s">
        <v>4457</v>
      </c>
      <c r="V337" s="1" t="s">
        <v>4458</v>
      </c>
      <c r="W337" s="1" t="s">
        <v>52</v>
      </c>
      <c r="X337" s="1" t="s">
        <v>53</v>
      </c>
      <c r="Y337" s="1" t="s">
        <v>3323</v>
      </c>
      <c r="Z337" s="1" t="s">
        <v>55</v>
      </c>
      <c r="AA337" s="1" t="s">
        <v>44</v>
      </c>
      <c r="AB337" s="1" t="s">
        <v>44</v>
      </c>
      <c r="AC337" s="1" t="s">
        <v>3324</v>
      </c>
      <c r="AD337" s="1" t="s">
        <v>3324</v>
      </c>
      <c r="AE337" s="1" t="s">
        <v>3325</v>
      </c>
      <c r="AF337" s="1" t="s">
        <v>3326</v>
      </c>
      <c r="AG337" s="1" t="s">
        <v>3327</v>
      </c>
      <c r="AH337" s="1" t="s">
        <v>3319</v>
      </c>
      <c r="AI337" s="1" t="s">
        <v>263</v>
      </c>
      <c r="AJ337" s="1" t="s">
        <v>3321</v>
      </c>
    </row>
    <row r="338" spans="1:36" x14ac:dyDescent="0.2">
      <c r="A338" s="1" t="s">
        <v>3328</v>
      </c>
      <c r="B338" s="1" t="s">
        <v>44</v>
      </c>
      <c r="C338" s="1" t="s">
        <v>44</v>
      </c>
      <c r="D338" s="1" t="s">
        <v>3329</v>
      </c>
      <c r="E338" s="1" t="s">
        <v>39</v>
      </c>
      <c r="F338" s="1" t="s">
        <v>40</v>
      </c>
      <c r="G338" s="1" t="s">
        <v>4455</v>
      </c>
      <c r="H338" s="1" t="s">
        <v>3328</v>
      </c>
      <c r="I338" s="1" t="s">
        <v>2044</v>
      </c>
      <c r="J338" s="1" t="s">
        <v>2604</v>
      </c>
      <c r="K338" s="1" t="s">
        <v>67</v>
      </c>
      <c r="L338" s="1" t="s">
        <v>44</v>
      </c>
      <c r="M338" s="1" t="s">
        <v>4783</v>
      </c>
      <c r="N338" s="1" t="s">
        <v>45</v>
      </c>
      <c r="O338" s="1" t="s">
        <v>3330</v>
      </c>
      <c r="P338" s="1" t="s">
        <v>47</v>
      </c>
      <c r="Q338" s="1" t="s">
        <v>48</v>
      </c>
      <c r="R338" s="1" t="s">
        <v>49</v>
      </c>
      <c r="S338" s="1" t="s">
        <v>50</v>
      </c>
      <c r="T338" s="1" t="s">
        <v>51</v>
      </c>
      <c r="U338" s="1" t="s">
        <v>4457</v>
      </c>
      <c r="V338" s="1" t="s">
        <v>4458</v>
      </c>
      <c r="W338" s="1" t="s">
        <v>52</v>
      </c>
      <c r="X338" s="1" t="s">
        <v>53</v>
      </c>
      <c r="Y338" s="1" t="s">
        <v>3331</v>
      </c>
      <c r="Z338" s="1" t="s">
        <v>55</v>
      </c>
      <c r="AA338" s="1" t="s">
        <v>44</v>
      </c>
      <c r="AB338" s="1" t="s">
        <v>44</v>
      </c>
      <c r="AC338" s="1" t="s">
        <v>3332</v>
      </c>
      <c r="AD338" s="1" t="s">
        <v>3332</v>
      </c>
      <c r="AE338" s="1" t="s">
        <v>3333</v>
      </c>
      <c r="AF338" s="1" t="s">
        <v>3334</v>
      </c>
      <c r="AG338" s="1" t="s">
        <v>3335</v>
      </c>
      <c r="AH338" s="1" t="s">
        <v>3328</v>
      </c>
      <c r="AI338" s="1" t="s">
        <v>2044</v>
      </c>
      <c r="AJ338" s="1" t="s">
        <v>2604</v>
      </c>
    </row>
    <row r="339" spans="1:36" x14ac:dyDescent="0.2">
      <c r="A339" s="1" t="s">
        <v>3336</v>
      </c>
      <c r="B339" s="1" t="s">
        <v>44</v>
      </c>
      <c r="C339" s="1" t="s">
        <v>44</v>
      </c>
      <c r="D339" s="1" t="s">
        <v>3337</v>
      </c>
      <c r="E339" s="1" t="s">
        <v>39</v>
      </c>
      <c r="F339" s="1" t="s">
        <v>40</v>
      </c>
      <c r="G339" s="1" t="s">
        <v>4455</v>
      </c>
      <c r="H339" s="1" t="s">
        <v>3336</v>
      </c>
      <c r="I339" s="1" t="s">
        <v>2044</v>
      </c>
      <c r="J339" s="1" t="s">
        <v>2604</v>
      </c>
      <c r="K339" s="1" t="s">
        <v>67</v>
      </c>
      <c r="L339" s="1" t="s">
        <v>44</v>
      </c>
      <c r="M339" s="1" t="s">
        <v>4784</v>
      </c>
      <c r="N339" s="1" t="s">
        <v>45</v>
      </c>
      <c r="O339" s="1" t="s">
        <v>3338</v>
      </c>
      <c r="P339" s="1" t="s">
        <v>47</v>
      </c>
      <c r="Q339" s="1" t="s">
        <v>48</v>
      </c>
      <c r="R339" s="1" t="s">
        <v>49</v>
      </c>
      <c r="S339" s="1" t="s">
        <v>50</v>
      </c>
      <c r="T339" s="1" t="s">
        <v>51</v>
      </c>
      <c r="U339" s="1" t="s">
        <v>4457</v>
      </c>
      <c r="V339" s="1" t="s">
        <v>4458</v>
      </c>
      <c r="W339" s="1" t="s">
        <v>52</v>
      </c>
      <c r="X339" s="1" t="s">
        <v>53</v>
      </c>
      <c r="Y339" s="1" t="s">
        <v>3339</v>
      </c>
      <c r="Z339" s="1" t="s">
        <v>55</v>
      </c>
      <c r="AA339" s="1" t="s">
        <v>44</v>
      </c>
      <c r="AB339" s="1" t="s">
        <v>44</v>
      </c>
      <c r="AC339" s="1" t="s">
        <v>3340</v>
      </c>
      <c r="AD339" s="1" t="s">
        <v>3340</v>
      </c>
      <c r="AE339" s="1" t="s">
        <v>3341</v>
      </c>
      <c r="AF339" s="1" t="s">
        <v>3342</v>
      </c>
      <c r="AG339" s="1" t="s">
        <v>3343</v>
      </c>
      <c r="AH339" s="1" t="s">
        <v>3336</v>
      </c>
      <c r="AI339" s="1" t="s">
        <v>2044</v>
      </c>
      <c r="AJ339" s="1" t="s">
        <v>2604</v>
      </c>
    </row>
    <row r="340" spans="1:36" x14ac:dyDescent="0.2">
      <c r="A340" s="1" t="s">
        <v>3344</v>
      </c>
      <c r="B340" s="1" t="s">
        <v>44</v>
      </c>
      <c r="C340" s="1" t="s">
        <v>44</v>
      </c>
      <c r="D340" s="1" t="s">
        <v>3345</v>
      </c>
      <c r="E340" s="1" t="s">
        <v>39</v>
      </c>
      <c r="F340" s="1" t="s">
        <v>40</v>
      </c>
      <c r="G340" s="1" t="s">
        <v>4455</v>
      </c>
      <c r="H340" s="1" t="s">
        <v>3344</v>
      </c>
      <c r="I340" s="1" t="s">
        <v>306</v>
      </c>
      <c r="J340" s="1" t="s">
        <v>3346</v>
      </c>
      <c r="K340" s="1" t="s">
        <v>93</v>
      </c>
      <c r="L340" s="1" t="s">
        <v>44</v>
      </c>
      <c r="M340" s="1" t="s">
        <v>4785</v>
      </c>
      <c r="N340" s="1" t="s">
        <v>45</v>
      </c>
      <c r="O340" s="1" t="s">
        <v>3347</v>
      </c>
      <c r="P340" s="1" t="s">
        <v>47</v>
      </c>
      <c r="Q340" s="1" t="s">
        <v>48</v>
      </c>
      <c r="R340" s="1" t="s">
        <v>49</v>
      </c>
      <c r="S340" s="1" t="s">
        <v>50</v>
      </c>
      <c r="T340" s="1" t="s">
        <v>51</v>
      </c>
      <c r="U340" s="1" t="s">
        <v>4457</v>
      </c>
      <c r="V340" s="1" t="s">
        <v>4458</v>
      </c>
      <c r="W340" s="1" t="s">
        <v>52</v>
      </c>
      <c r="X340" s="1" t="s">
        <v>53</v>
      </c>
      <c r="Y340" s="1" t="s">
        <v>3348</v>
      </c>
      <c r="Z340" s="1" t="s">
        <v>55</v>
      </c>
      <c r="AA340" s="1" t="s">
        <v>44</v>
      </c>
      <c r="AB340" s="1" t="s">
        <v>44</v>
      </c>
      <c r="AC340" s="1" t="s">
        <v>3349</v>
      </c>
      <c r="AD340" s="1" t="s">
        <v>3349</v>
      </c>
      <c r="AE340" s="1" t="s">
        <v>3350</v>
      </c>
      <c r="AF340" s="1" t="s">
        <v>3351</v>
      </c>
      <c r="AG340" s="1" t="s">
        <v>3352</v>
      </c>
      <c r="AH340" s="1" t="s">
        <v>3344</v>
      </c>
      <c r="AI340" s="1" t="s">
        <v>306</v>
      </c>
      <c r="AJ340" s="1" t="s">
        <v>3346</v>
      </c>
    </row>
    <row r="341" spans="1:36" x14ac:dyDescent="0.2">
      <c r="A341" s="1" t="s">
        <v>3353</v>
      </c>
      <c r="B341" s="1" t="s">
        <v>44</v>
      </c>
      <c r="C341" s="1" t="s">
        <v>44</v>
      </c>
      <c r="D341" s="1" t="s">
        <v>3354</v>
      </c>
      <c r="E341" s="1" t="s">
        <v>39</v>
      </c>
      <c r="F341" s="1" t="s">
        <v>40</v>
      </c>
      <c r="G341" s="1" t="s">
        <v>4455</v>
      </c>
      <c r="H341" s="1" t="s">
        <v>3353</v>
      </c>
      <c r="I341" s="1" t="s">
        <v>148</v>
      </c>
      <c r="J341" s="1" t="s">
        <v>2358</v>
      </c>
      <c r="K341" s="1" t="s">
        <v>67</v>
      </c>
      <c r="L341" s="1" t="s">
        <v>44</v>
      </c>
      <c r="M341" s="1" t="s">
        <v>4786</v>
      </c>
      <c r="N341" s="1" t="s">
        <v>45</v>
      </c>
      <c r="O341" s="1" t="s">
        <v>3355</v>
      </c>
      <c r="P341" s="1" t="s">
        <v>47</v>
      </c>
      <c r="Q341" s="1" t="s">
        <v>48</v>
      </c>
      <c r="R341" s="1" t="s">
        <v>49</v>
      </c>
      <c r="S341" s="1" t="s">
        <v>50</v>
      </c>
      <c r="T341" s="1" t="s">
        <v>51</v>
      </c>
      <c r="U341" s="1" t="s">
        <v>4457</v>
      </c>
      <c r="V341" s="1" t="s">
        <v>4458</v>
      </c>
      <c r="W341" s="1" t="s">
        <v>52</v>
      </c>
      <c r="X341" s="1" t="s">
        <v>53</v>
      </c>
      <c r="Y341" s="1" t="s">
        <v>3356</v>
      </c>
      <c r="Z341" s="1" t="s">
        <v>55</v>
      </c>
      <c r="AA341" s="1" t="s">
        <v>44</v>
      </c>
      <c r="AB341" s="1" t="s">
        <v>44</v>
      </c>
      <c r="AC341" s="1" t="s">
        <v>3357</v>
      </c>
      <c r="AD341" s="1" t="s">
        <v>3357</v>
      </c>
      <c r="AE341" s="1" t="s">
        <v>3358</v>
      </c>
      <c r="AF341" s="1" t="s">
        <v>3359</v>
      </c>
      <c r="AG341" s="1" t="s">
        <v>3360</v>
      </c>
      <c r="AH341" s="1" t="s">
        <v>3353</v>
      </c>
      <c r="AI341" s="1" t="s">
        <v>148</v>
      </c>
      <c r="AJ341" s="1" t="s">
        <v>2358</v>
      </c>
    </row>
    <row r="342" spans="1:36" x14ac:dyDescent="0.2">
      <c r="A342" s="1" t="s">
        <v>3361</v>
      </c>
      <c r="B342" s="1" t="s">
        <v>44</v>
      </c>
      <c r="C342" s="1" t="s">
        <v>44</v>
      </c>
      <c r="D342" s="1" t="s">
        <v>3362</v>
      </c>
      <c r="E342" s="1" t="s">
        <v>39</v>
      </c>
      <c r="F342" s="1" t="s">
        <v>40</v>
      </c>
      <c r="G342" s="1" t="s">
        <v>4455</v>
      </c>
      <c r="H342" s="1" t="s">
        <v>3361</v>
      </c>
      <c r="I342" s="1" t="s">
        <v>148</v>
      </c>
      <c r="J342" s="1" t="s">
        <v>790</v>
      </c>
      <c r="K342" s="1" t="s">
        <v>93</v>
      </c>
      <c r="L342" s="1" t="s">
        <v>44</v>
      </c>
      <c r="M342" s="1" t="s">
        <v>4787</v>
      </c>
      <c r="N342" s="1" t="s">
        <v>45</v>
      </c>
      <c r="O342" s="1" t="s">
        <v>3363</v>
      </c>
      <c r="P342" s="1" t="s">
        <v>47</v>
      </c>
      <c r="Q342" s="1" t="s">
        <v>48</v>
      </c>
      <c r="R342" s="1" t="s">
        <v>49</v>
      </c>
      <c r="S342" s="1" t="s">
        <v>50</v>
      </c>
      <c r="T342" s="1" t="s">
        <v>51</v>
      </c>
      <c r="U342" s="1" t="s">
        <v>4457</v>
      </c>
      <c r="V342" s="1" t="s">
        <v>4458</v>
      </c>
      <c r="W342" s="1" t="s">
        <v>52</v>
      </c>
      <c r="X342" s="1" t="s">
        <v>53</v>
      </c>
      <c r="Y342" s="1" t="s">
        <v>3364</v>
      </c>
      <c r="Z342" s="1" t="s">
        <v>55</v>
      </c>
      <c r="AA342" s="1" t="s">
        <v>44</v>
      </c>
      <c r="AB342" s="1" t="s">
        <v>44</v>
      </c>
      <c r="AC342" s="1" t="s">
        <v>3365</v>
      </c>
      <c r="AD342" s="1" t="s">
        <v>3365</v>
      </c>
      <c r="AE342" s="1" t="s">
        <v>3366</v>
      </c>
      <c r="AF342" s="1" t="s">
        <v>3367</v>
      </c>
      <c r="AG342" s="1" t="s">
        <v>3368</v>
      </c>
      <c r="AH342" s="1" t="s">
        <v>3361</v>
      </c>
      <c r="AI342" s="1" t="s">
        <v>148</v>
      </c>
      <c r="AJ342" s="1" t="s">
        <v>790</v>
      </c>
    </row>
    <row r="343" spans="1:36" x14ac:dyDescent="0.2">
      <c r="A343" s="1" t="s">
        <v>3369</v>
      </c>
      <c r="B343" s="1" t="s">
        <v>44</v>
      </c>
      <c r="C343" s="1" t="s">
        <v>44</v>
      </c>
      <c r="D343" s="1" t="s">
        <v>3370</v>
      </c>
      <c r="E343" s="1" t="s">
        <v>39</v>
      </c>
      <c r="F343" s="1" t="s">
        <v>40</v>
      </c>
      <c r="G343" s="1" t="s">
        <v>4455</v>
      </c>
      <c r="H343" s="1" t="s">
        <v>3369</v>
      </c>
      <c r="I343" s="1" t="s">
        <v>148</v>
      </c>
      <c r="J343" s="1" t="s">
        <v>238</v>
      </c>
      <c r="K343" s="1" t="s">
        <v>93</v>
      </c>
      <c r="L343" s="1" t="s">
        <v>44</v>
      </c>
      <c r="M343" s="1" t="s">
        <v>4788</v>
      </c>
      <c r="N343" s="1" t="s">
        <v>45</v>
      </c>
      <c r="O343" s="1" t="s">
        <v>3371</v>
      </c>
      <c r="P343" s="1" t="s">
        <v>47</v>
      </c>
      <c r="Q343" s="1" t="s">
        <v>48</v>
      </c>
      <c r="R343" s="1" t="s">
        <v>49</v>
      </c>
      <c r="S343" s="1" t="s">
        <v>50</v>
      </c>
      <c r="T343" s="1" t="s">
        <v>51</v>
      </c>
      <c r="U343" s="1" t="s">
        <v>4457</v>
      </c>
      <c r="V343" s="1" t="s">
        <v>4458</v>
      </c>
      <c r="W343" s="1" t="s">
        <v>52</v>
      </c>
      <c r="X343" s="1" t="s">
        <v>53</v>
      </c>
      <c r="Y343" s="1" t="s">
        <v>3372</v>
      </c>
      <c r="Z343" s="1" t="s">
        <v>55</v>
      </c>
      <c r="AA343" s="1" t="s">
        <v>44</v>
      </c>
      <c r="AB343" s="1" t="s">
        <v>44</v>
      </c>
      <c r="AC343" s="1" t="s">
        <v>3373</v>
      </c>
      <c r="AD343" s="1" t="s">
        <v>3373</v>
      </c>
      <c r="AE343" s="1" t="s">
        <v>3374</v>
      </c>
      <c r="AF343" s="1" t="s">
        <v>3375</v>
      </c>
      <c r="AG343" s="1" t="s">
        <v>3376</v>
      </c>
      <c r="AH343" s="1" t="s">
        <v>3369</v>
      </c>
      <c r="AI343" s="1" t="s">
        <v>148</v>
      </c>
      <c r="AJ343" s="1" t="s">
        <v>238</v>
      </c>
    </row>
    <row r="344" spans="1:36" x14ac:dyDescent="0.2">
      <c r="A344" s="1" t="s">
        <v>3377</v>
      </c>
      <c r="B344" s="1" t="s">
        <v>3378</v>
      </c>
      <c r="C344" s="1" t="s">
        <v>3379</v>
      </c>
      <c r="D344" s="1" t="s">
        <v>3380</v>
      </c>
      <c r="E344" s="1" t="s">
        <v>39</v>
      </c>
      <c r="F344" s="1" t="s">
        <v>40</v>
      </c>
      <c r="G344" s="1" t="s">
        <v>4455</v>
      </c>
      <c r="H344" s="1" t="s">
        <v>3377</v>
      </c>
      <c r="I344" s="1" t="s">
        <v>227</v>
      </c>
      <c r="J344" s="1" t="s">
        <v>228</v>
      </c>
      <c r="K344" s="1" t="s">
        <v>93</v>
      </c>
      <c r="L344" s="1" t="s">
        <v>44</v>
      </c>
      <c r="M344" s="1" t="s">
        <v>4789</v>
      </c>
      <c r="N344" s="1" t="s">
        <v>45</v>
      </c>
      <c r="O344" s="1" t="s">
        <v>3381</v>
      </c>
      <c r="P344" s="1" t="s">
        <v>47</v>
      </c>
      <c r="Q344" s="1" t="s">
        <v>48</v>
      </c>
      <c r="R344" s="1" t="s">
        <v>49</v>
      </c>
      <c r="S344" s="1" t="s">
        <v>50</v>
      </c>
      <c r="T344" s="1" t="s">
        <v>51</v>
      </c>
      <c r="U344" s="1" t="s">
        <v>4457</v>
      </c>
      <c r="V344" s="1" t="s">
        <v>4458</v>
      </c>
      <c r="W344" s="1" t="s">
        <v>52</v>
      </c>
      <c r="X344" s="1" t="s">
        <v>53</v>
      </c>
      <c r="Y344" s="1" t="s">
        <v>3382</v>
      </c>
      <c r="Z344" s="1" t="s">
        <v>55</v>
      </c>
      <c r="AA344" s="1" t="s">
        <v>3382</v>
      </c>
      <c r="AB344" s="1" t="s">
        <v>3383</v>
      </c>
      <c r="AC344" s="1" t="s">
        <v>3384</v>
      </c>
      <c r="AD344" s="1" t="s">
        <v>3384</v>
      </c>
      <c r="AE344" s="1" t="s">
        <v>3385</v>
      </c>
      <c r="AF344" s="1" t="s">
        <v>3386</v>
      </c>
      <c r="AG344" s="1" t="s">
        <v>3387</v>
      </c>
      <c r="AH344" s="1" t="s">
        <v>3377</v>
      </c>
      <c r="AI344" s="1" t="s">
        <v>227</v>
      </c>
      <c r="AJ344" s="1" t="s">
        <v>228</v>
      </c>
    </row>
    <row r="345" spans="1:36" x14ac:dyDescent="0.2">
      <c r="A345" s="1" t="s">
        <v>3388</v>
      </c>
      <c r="B345" s="1" t="s">
        <v>44</v>
      </c>
      <c r="C345" s="1" t="s">
        <v>44</v>
      </c>
      <c r="D345" s="1" t="s">
        <v>3389</v>
      </c>
      <c r="E345" s="1" t="s">
        <v>39</v>
      </c>
      <c r="F345" s="1" t="s">
        <v>40</v>
      </c>
      <c r="G345" s="1" t="s">
        <v>4455</v>
      </c>
      <c r="H345" s="1" t="s">
        <v>3388</v>
      </c>
      <c r="I345" s="1" t="s">
        <v>227</v>
      </c>
      <c r="J345" s="1" t="s">
        <v>228</v>
      </c>
      <c r="K345" s="1" t="s">
        <v>93</v>
      </c>
      <c r="L345" s="1" t="s">
        <v>44</v>
      </c>
      <c r="M345" s="1" t="s">
        <v>4790</v>
      </c>
      <c r="N345" s="1" t="s">
        <v>45</v>
      </c>
      <c r="O345" s="1" t="s">
        <v>3390</v>
      </c>
      <c r="P345" s="1" t="s">
        <v>47</v>
      </c>
      <c r="Q345" s="1" t="s">
        <v>48</v>
      </c>
      <c r="R345" s="1" t="s">
        <v>49</v>
      </c>
      <c r="S345" s="1" t="s">
        <v>50</v>
      </c>
      <c r="T345" s="1" t="s">
        <v>51</v>
      </c>
      <c r="U345" s="1" t="s">
        <v>4457</v>
      </c>
      <c r="V345" s="1" t="s">
        <v>4458</v>
      </c>
      <c r="W345" s="1" t="s">
        <v>52</v>
      </c>
      <c r="X345" s="1" t="s">
        <v>53</v>
      </c>
      <c r="Y345" s="1" t="s">
        <v>3391</v>
      </c>
      <c r="Z345" s="1" t="s">
        <v>55</v>
      </c>
      <c r="AA345" s="1" t="s">
        <v>44</v>
      </c>
      <c r="AB345" s="1" t="s">
        <v>44</v>
      </c>
      <c r="AC345" s="1" t="s">
        <v>3392</v>
      </c>
      <c r="AD345" s="1" t="s">
        <v>3392</v>
      </c>
      <c r="AE345" s="1" t="s">
        <v>3393</v>
      </c>
      <c r="AF345" s="1" t="s">
        <v>3394</v>
      </c>
      <c r="AG345" s="1" t="s">
        <v>3395</v>
      </c>
      <c r="AH345" s="1" t="s">
        <v>3388</v>
      </c>
      <c r="AI345" s="1" t="s">
        <v>227</v>
      </c>
      <c r="AJ345" s="1" t="s">
        <v>228</v>
      </c>
    </row>
    <row r="346" spans="1:36" x14ac:dyDescent="0.2">
      <c r="A346" s="1" t="s">
        <v>3396</v>
      </c>
      <c r="B346" s="1" t="s">
        <v>44</v>
      </c>
      <c r="C346" s="1" t="s">
        <v>44</v>
      </c>
      <c r="D346" s="1" t="s">
        <v>3397</v>
      </c>
      <c r="E346" s="1" t="s">
        <v>39</v>
      </c>
      <c r="F346" s="1" t="s">
        <v>40</v>
      </c>
      <c r="G346" s="1" t="s">
        <v>4455</v>
      </c>
      <c r="H346" s="1" t="s">
        <v>3396</v>
      </c>
      <c r="I346" s="1" t="s">
        <v>227</v>
      </c>
      <c r="J346" s="1" t="s">
        <v>228</v>
      </c>
      <c r="K346" s="1" t="s">
        <v>93</v>
      </c>
      <c r="L346" s="1" t="s">
        <v>44</v>
      </c>
      <c r="M346" s="1" t="s">
        <v>4791</v>
      </c>
      <c r="N346" s="1" t="s">
        <v>45</v>
      </c>
      <c r="O346" s="1" t="s">
        <v>3398</v>
      </c>
      <c r="P346" s="1" t="s">
        <v>47</v>
      </c>
      <c r="Q346" s="1" t="s">
        <v>48</v>
      </c>
      <c r="R346" s="1" t="s">
        <v>49</v>
      </c>
      <c r="S346" s="1" t="s">
        <v>50</v>
      </c>
      <c r="T346" s="1" t="s">
        <v>51</v>
      </c>
      <c r="U346" s="1" t="s">
        <v>4457</v>
      </c>
      <c r="V346" s="1" t="s">
        <v>4458</v>
      </c>
      <c r="W346" s="1" t="s">
        <v>52</v>
      </c>
      <c r="X346" s="1" t="s">
        <v>53</v>
      </c>
      <c r="Y346" s="1" t="s">
        <v>3399</v>
      </c>
      <c r="Z346" s="1" t="s">
        <v>55</v>
      </c>
      <c r="AA346" s="1" t="s">
        <v>44</v>
      </c>
      <c r="AB346" s="1" t="s">
        <v>44</v>
      </c>
      <c r="AC346" s="1" t="s">
        <v>3400</v>
      </c>
      <c r="AD346" s="1" t="s">
        <v>3400</v>
      </c>
      <c r="AE346" s="1" t="s">
        <v>3401</v>
      </c>
      <c r="AF346" s="1" t="s">
        <v>3402</v>
      </c>
      <c r="AG346" s="1" t="s">
        <v>3403</v>
      </c>
      <c r="AH346" s="1" t="s">
        <v>3396</v>
      </c>
      <c r="AI346" s="1" t="s">
        <v>227</v>
      </c>
      <c r="AJ346" s="1" t="s">
        <v>228</v>
      </c>
    </row>
    <row r="347" spans="1:36" x14ac:dyDescent="0.2">
      <c r="A347" s="1" t="s">
        <v>3404</v>
      </c>
      <c r="B347" s="1" t="s">
        <v>3405</v>
      </c>
      <c r="C347" s="1" t="s">
        <v>3406</v>
      </c>
      <c r="D347" s="1" t="s">
        <v>3407</v>
      </c>
      <c r="E347" s="1" t="s">
        <v>39</v>
      </c>
      <c r="F347" s="1" t="s">
        <v>40</v>
      </c>
      <c r="G347" s="1" t="s">
        <v>4455</v>
      </c>
      <c r="H347" s="1" t="s">
        <v>3404</v>
      </c>
      <c r="I347" s="1" t="s">
        <v>227</v>
      </c>
      <c r="J347" s="1" t="s">
        <v>228</v>
      </c>
      <c r="K347" s="1" t="s">
        <v>43</v>
      </c>
      <c r="L347" s="1" t="s">
        <v>44</v>
      </c>
      <c r="M347" s="1" t="s">
        <v>4792</v>
      </c>
      <c r="N347" s="1" t="s">
        <v>45</v>
      </c>
      <c r="O347" s="1" t="s">
        <v>3408</v>
      </c>
      <c r="P347" s="1" t="s">
        <v>47</v>
      </c>
      <c r="Q347" s="1" t="s">
        <v>48</v>
      </c>
      <c r="R347" s="1" t="s">
        <v>49</v>
      </c>
      <c r="S347" s="1" t="s">
        <v>50</v>
      </c>
      <c r="T347" s="1" t="s">
        <v>51</v>
      </c>
      <c r="U347" s="1" t="s">
        <v>4457</v>
      </c>
      <c r="V347" s="1" t="s">
        <v>4458</v>
      </c>
      <c r="W347" s="1" t="s">
        <v>52</v>
      </c>
      <c r="X347" s="1" t="s">
        <v>53</v>
      </c>
      <c r="Y347" s="1" t="s">
        <v>3409</v>
      </c>
      <c r="Z347" s="1" t="s">
        <v>55</v>
      </c>
      <c r="AA347" s="1" t="s">
        <v>3409</v>
      </c>
      <c r="AB347" s="1" t="s">
        <v>3410</v>
      </c>
      <c r="AC347" s="1" t="s">
        <v>3411</v>
      </c>
      <c r="AD347" s="1" t="s">
        <v>3411</v>
      </c>
      <c r="AE347" s="1" t="s">
        <v>3412</v>
      </c>
      <c r="AF347" s="1" t="s">
        <v>3413</v>
      </c>
      <c r="AG347" s="1" t="s">
        <v>3414</v>
      </c>
      <c r="AH347" s="1" t="s">
        <v>3404</v>
      </c>
      <c r="AI347" s="1" t="s">
        <v>227</v>
      </c>
      <c r="AJ347" s="1" t="s">
        <v>228</v>
      </c>
    </row>
    <row r="348" spans="1:36" x14ac:dyDescent="0.2">
      <c r="A348" s="1" t="s">
        <v>3415</v>
      </c>
      <c r="B348" s="1" t="s">
        <v>3416</v>
      </c>
      <c r="C348" s="1" t="s">
        <v>3417</v>
      </c>
      <c r="D348" s="1" t="s">
        <v>3418</v>
      </c>
      <c r="E348" s="1" t="s">
        <v>39</v>
      </c>
      <c r="F348" s="1" t="s">
        <v>40</v>
      </c>
      <c r="G348" s="1" t="s">
        <v>4455</v>
      </c>
      <c r="H348" s="1" t="s">
        <v>3415</v>
      </c>
      <c r="I348" s="1" t="s">
        <v>227</v>
      </c>
      <c r="J348" s="1" t="s">
        <v>228</v>
      </c>
      <c r="K348" s="1" t="s">
        <v>93</v>
      </c>
      <c r="L348" s="1" t="s">
        <v>44</v>
      </c>
      <c r="M348" s="1" t="s">
        <v>4793</v>
      </c>
      <c r="N348" s="1" t="s">
        <v>45</v>
      </c>
      <c r="O348" s="1" t="s">
        <v>3419</v>
      </c>
      <c r="P348" s="1" t="s">
        <v>47</v>
      </c>
      <c r="Q348" s="1" t="s">
        <v>48</v>
      </c>
      <c r="R348" s="1" t="s">
        <v>49</v>
      </c>
      <c r="S348" s="1" t="s">
        <v>50</v>
      </c>
      <c r="T348" s="1" t="s">
        <v>51</v>
      </c>
      <c r="U348" s="1" t="s">
        <v>4457</v>
      </c>
      <c r="V348" s="1" t="s">
        <v>4458</v>
      </c>
      <c r="W348" s="1" t="s">
        <v>52</v>
      </c>
      <c r="X348" s="1" t="s">
        <v>53</v>
      </c>
      <c r="Y348" s="1" t="s">
        <v>3420</v>
      </c>
      <c r="Z348" s="1" t="s">
        <v>55</v>
      </c>
      <c r="AA348" s="1" t="s">
        <v>3420</v>
      </c>
      <c r="AB348" s="1" t="s">
        <v>3421</v>
      </c>
      <c r="AC348" s="1" t="s">
        <v>3422</v>
      </c>
      <c r="AD348" s="1" t="s">
        <v>3422</v>
      </c>
      <c r="AE348" s="1" t="s">
        <v>3423</v>
      </c>
      <c r="AF348" s="1" t="s">
        <v>3424</v>
      </c>
      <c r="AG348" s="1" t="s">
        <v>3425</v>
      </c>
      <c r="AH348" s="1" t="s">
        <v>3415</v>
      </c>
      <c r="AI348" s="1" t="s">
        <v>227</v>
      </c>
      <c r="AJ348" s="1" t="s">
        <v>228</v>
      </c>
    </row>
    <row r="349" spans="1:36" x14ac:dyDescent="0.2">
      <c r="A349" s="1" t="s">
        <v>3426</v>
      </c>
      <c r="B349" s="1" t="s">
        <v>3427</v>
      </c>
      <c r="C349" s="1" t="s">
        <v>3428</v>
      </c>
      <c r="D349" s="1" t="s">
        <v>3429</v>
      </c>
      <c r="E349" s="1" t="s">
        <v>39</v>
      </c>
      <c r="F349" s="1" t="s">
        <v>40</v>
      </c>
      <c r="G349" s="1" t="s">
        <v>4455</v>
      </c>
      <c r="H349" s="1" t="s">
        <v>3426</v>
      </c>
      <c r="I349" s="1" t="s">
        <v>227</v>
      </c>
      <c r="J349" s="1" t="s">
        <v>228</v>
      </c>
      <c r="K349" s="1" t="s">
        <v>93</v>
      </c>
      <c r="L349" s="1" t="s">
        <v>44</v>
      </c>
      <c r="M349" s="1" t="s">
        <v>4794</v>
      </c>
      <c r="N349" s="1" t="s">
        <v>45</v>
      </c>
      <c r="O349" s="1" t="s">
        <v>3430</v>
      </c>
      <c r="P349" s="1" t="s">
        <v>47</v>
      </c>
      <c r="Q349" s="1" t="s">
        <v>48</v>
      </c>
      <c r="R349" s="1" t="s">
        <v>49</v>
      </c>
      <c r="S349" s="1" t="s">
        <v>50</v>
      </c>
      <c r="T349" s="1" t="s">
        <v>51</v>
      </c>
      <c r="U349" s="1" t="s">
        <v>4457</v>
      </c>
      <c r="V349" s="1" t="s">
        <v>4458</v>
      </c>
      <c r="W349" s="1" t="s">
        <v>52</v>
      </c>
      <c r="X349" s="1" t="s">
        <v>53</v>
      </c>
      <c r="Y349" s="1" t="s">
        <v>3431</v>
      </c>
      <c r="Z349" s="1" t="s">
        <v>55</v>
      </c>
      <c r="AA349" s="1" t="s">
        <v>3431</v>
      </c>
      <c r="AB349" s="1" t="s">
        <v>3432</v>
      </c>
      <c r="AC349" s="1" t="s">
        <v>3433</v>
      </c>
      <c r="AD349" s="1" t="s">
        <v>3433</v>
      </c>
      <c r="AE349" s="1" t="s">
        <v>3434</v>
      </c>
      <c r="AF349" s="1" t="s">
        <v>3435</v>
      </c>
      <c r="AG349" s="1" t="s">
        <v>3436</v>
      </c>
      <c r="AH349" s="1" t="s">
        <v>3426</v>
      </c>
      <c r="AI349" s="1" t="s">
        <v>227</v>
      </c>
      <c r="AJ349" s="1" t="s">
        <v>228</v>
      </c>
    </row>
    <row r="350" spans="1:36" x14ac:dyDescent="0.2">
      <c r="A350" s="1" t="s">
        <v>3437</v>
      </c>
      <c r="B350" s="1" t="s">
        <v>44</v>
      </c>
      <c r="C350" s="1" t="s">
        <v>44</v>
      </c>
      <c r="D350" s="1" t="s">
        <v>3438</v>
      </c>
      <c r="E350" s="1" t="s">
        <v>39</v>
      </c>
      <c r="F350" s="1" t="s">
        <v>40</v>
      </c>
      <c r="G350" s="1" t="s">
        <v>4455</v>
      </c>
      <c r="H350" s="1" t="s">
        <v>3437</v>
      </c>
      <c r="I350" s="1" t="s">
        <v>1208</v>
      </c>
      <c r="J350" s="1" t="s">
        <v>1209</v>
      </c>
      <c r="K350" s="1" t="s">
        <v>93</v>
      </c>
      <c r="L350" s="1" t="s">
        <v>591</v>
      </c>
      <c r="M350" s="1" t="s">
        <v>4795</v>
      </c>
      <c r="N350" s="1" t="s">
        <v>45</v>
      </c>
      <c r="O350" s="1" t="s">
        <v>3439</v>
      </c>
      <c r="P350" s="1" t="s">
        <v>47</v>
      </c>
      <c r="Q350" s="1" t="s">
        <v>48</v>
      </c>
      <c r="R350" s="1" t="s">
        <v>49</v>
      </c>
      <c r="S350" s="1" t="s">
        <v>50</v>
      </c>
      <c r="T350" s="1" t="s">
        <v>51</v>
      </c>
      <c r="U350" s="1" t="s">
        <v>4457</v>
      </c>
      <c r="V350" s="1" t="s">
        <v>4458</v>
      </c>
      <c r="W350" s="1" t="s">
        <v>52</v>
      </c>
      <c r="X350" s="1" t="s">
        <v>53</v>
      </c>
      <c r="Y350" s="1" t="s">
        <v>3440</v>
      </c>
      <c r="Z350" s="1" t="s">
        <v>55</v>
      </c>
      <c r="AA350" s="1" t="s">
        <v>44</v>
      </c>
      <c r="AB350" s="1" t="s">
        <v>44</v>
      </c>
      <c r="AC350" s="1" t="s">
        <v>3441</v>
      </c>
      <c r="AD350" s="1" t="s">
        <v>3441</v>
      </c>
      <c r="AE350" s="1" t="s">
        <v>3442</v>
      </c>
      <c r="AF350" s="1" t="s">
        <v>3443</v>
      </c>
      <c r="AG350" s="1" t="s">
        <v>3444</v>
      </c>
      <c r="AH350" s="1" t="s">
        <v>3437</v>
      </c>
      <c r="AI350" s="1" t="s">
        <v>1208</v>
      </c>
      <c r="AJ350" s="1" t="s">
        <v>1209</v>
      </c>
    </row>
    <row r="351" spans="1:36" x14ac:dyDescent="0.2">
      <c r="A351" s="1" t="s">
        <v>3445</v>
      </c>
      <c r="B351" s="1" t="s">
        <v>44</v>
      </c>
      <c r="C351" s="1" t="s">
        <v>44</v>
      </c>
      <c r="D351" s="1" t="s">
        <v>3446</v>
      </c>
      <c r="E351" s="1" t="s">
        <v>39</v>
      </c>
      <c r="F351" s="1" t="s">
        <v>40</v>
      </c>
      <c r="G351" s="1" t="s">
        <v>4455</v>
      </c>
      <c r="H351" s="1" t="s">
        <v>3445</v>
      </c>
      <c r="I351" s="1" t="s">
        <v>3447</v>
      </c>
      <c r="J351" s="1" t="s">
        <v>3448</v>
      </c>
      <c r="K351" s="1" t="s">
        <v>93</v>
      </c>
      <c r="L351" s="1" t="s">
        <v>137</v>
      </c>
      <c r="M351" s="1" t="s">
        <v>4796</v>
      </c>
      <c r="N351" s="1" t="s">
        <v>45</v>
      </c>
      <c r="O351" s="1" t="s">
        <v>3449</v>
      </c>
      <c r="P351" s="1" t="s">
        <v>47</v>
      </c>
      <c r="Q351" s="1" t="s">
        <v>48</v>
      </c>
      <c r="R351" s="1" t="s">
        <v>49</v>
      </c>
      <c r="S351" s="1" t="s">
        <v>50</v>
      </c>
      <c r="T351" s="1" t="s">
        <v>51</v>
      </c>
      <c r="U351" s="1" t="s">
        <v>4457</v>
      </c>
      <c r="V351" s="1" t="s">
        <v>4458</v>
      </c>
      <c r="W351" s="1" t="s">
        <v>52</v>
      </c>
      <c r="X351" s="1" t="s">
        <v>53</v>
      </c>
      <c r="Y351" s="1" t="s">
        <v>3450</v>
      </c>
      <c r="Z351" s="1" t="s">
        <v>55</v>
      </c>
      <c r="AA351" s="1" t="s">
        <v>44</v>
      </c>
      <c r="AB351" s="1" t="s">
        <v>44</v>
      </c>
      <c r="AC351" s="1" t="s">
        <v>3451</v>
      </c>
      <c r="AD351" s="1" t="s">
        <v>3451</v>
      </c>
      <c r="AE351" s="1" t="s">
        <v>3452</v>
      </c>
      <c r="AF351" s="1" t="s">
        <v>3453</v>
      </c>
      <c r="AG351" s="1" t="s">
        <v>3454</v>
      </c>
      <c r="AH351" s="1" t="s">
        <v>3445</v>
      </c>
      <c r="AI351" s="1" t="s">
        <v>3447</v>
      </c>
      <c r="AJ351" s="1" t="s">
        <v>3448</v>
      </c>
    </row>
    <row r="352" spans="1:36" x14ac:dyDescent="0.2">
      <c r="A352" s="1" t="s">
        <v>3455</v>
      </c>
      <c r="B352" s="1" t="s">
        <v>3456</v>
      </c>
      <c r="C352" s="1" t="s">
        <v>3457</v>
      </c>
      <c r="D352" s="1" t="s">
        <v>3458</v>
      </c>
      <c r="E352" s="1" t="s">
        <v>39</v>
      </c>
      <c r="F352" s="1" t="s">
        <v>40</v>
      </c>
      <c r="G352" s="1" t="s">
        <v>4455</v>
      </c>
      <c r="H352" s="1" t="s">
        <v>3455</v>
      </c>
      <c r="I352" s="1" t="s">
        <v>348</v>
      </c>
      <c r="J352" s="1" t="s">
        <v>577</v>
      </c>
      <c r="K352" s="1" t="s">
        <v>67</v>
      </c>
      <c r="L352" s="1" t="s">
        <v>44</v>
      </c>
      <c r="M352" s="1" t="s">
        <v>4797</v>
      </c>
      <c r="N352" s="1" t="s">
        <v>45</v>
      </c>
      <c r="O352" s="1" t="s">
        <v>3459</v>
      </c>
      <c r="P352" s="1" t="s">
        <v>47</v>
      </c>
      <c r="Q352" s="1" t="s">
        <v>48</v>
      </c>
      <c r="R352" s="1" t="s">
        <v>49</v>
      </c>
      <c r="S352" s="1" t="s">
        <v>50</v>
      </c>
      <c r="T352" s="1" t="s">
        <v>51</v>
      </c>
      <c r="U352" s="1" t="s">
        <v>4457</v>
      </c>
      <c r="V352" s="1" t="s">
        <v>4458</v>
      </c>
      <c r="W352" s="1" t="s">
        <v>52</v>
      </c>
      <c r="X352" s="1" t="s">
        <v>53</v>
      </c>
      <c r="Y352" s="1" t="s">
        <v>3460</v>
      </c>
      <c r="Z352" s="1" t="s">
        <v>55</v>
      </c>
      <c r="AA352" s="1" t="s">
        <v>3460</v>
      </c>
      <c r="AB352" s="1" t="s">
        <v>3461</v>
      </c>
      <c r="AC352" s="1" t="s">
        <v>3462</v>
      </c>
      <c r="AD352" s="1" t="s">
        <v>3462</v>
      </c>
      <c r="AE352" s="1" t="s">
        <v>3463</v>
      </c>
      <c r="AF352" s="1" t="s">
        <v>3464</v>
      </c>
      <c r="AG352" s="1" t="s">
        <v>3465</v>
      </c>
      <c r="AH352" s="1" t="s">
        <v>3455</v>
      </c>
      <c r="AI352" s="1" t="s">
        <v>348</v>
      </c>
      <c r="AJ352" s="1" t="s">
        <v>577</v>
      </c>
    </row>
    <row r="353" spans="1:36" x14ac:dyDescent="0.2">
      <c r="A353" s="1" t="s">
        <v>3466</v>
      </c>
      <c r="B353" s="1" t="s">
        <v>3467</v>
      </c>
      <c r="C353" s="1" t="s">
        <v>3468</v>
      </c>
      <c r="D353" s="1" t="s">
        <v>3469</v>
      </c>
      <c r="E353" s="1" t="s">
        <v>39</v>
      </c>
      <c r="F353" s="1" t="s">
        <v>40</v>
      </c>
      <c r="G353" s="1" t="s">
        <v>4455</v>
      </c>
      <c r="H353" s="1" t="s">
        <v>3466</v>
      </c>
      <c r="I353" s="1" t="s">
        <v>170</v>
      </c>
      <c r="J353" s="1" t="s">
        <v>456</v>
      </c>
      <c r="K353" s="1" t="s">
        <v>43</v>
      </c>
      <c r="L353" s="1" t="s">
        <v>591</v>
      </c>
      <c r="M353" s="1" t="s">
        <v>4798</v>
      </c>
      <c r="N353" s="1" t="s">
        <v>45</v>
      </c>
      <c r="O353" s="1" t="s">
        <v>3470</v>
      </c>
      <c r="P353" s="1" t="s">
        <v>47</v>
      </c>
      <c r="Q353" s="1" t="s">
        <v>48</v>
      </c>
      <c r="R353" s="1" t="s">
        <v>49</v>
      </c>
      <c r="S353" s="1" t="s">
        <v>50</v>
      </c>
      <c r="T353" s="1" t="s">
        <v>51</v>
      </c>
      <c r="U353" s="1" t="s">
        <v>4457</v>
      </c>
      <c r="V353" s="1" t="s">
        <v>4458</v>
      </c>
      <c r="W353" s="1" t="s">
        <v>52</v>
      </c>
      <c r="X353" s="1" t="s">
        <v>53</v>
      </c>
      <c r="Y353" s="1" t="s">
        <v>3471</v>
      </c>
      <c r="Z353" s="1" t="s">
        <v>55</v>
      </c>
      <c r="AA353" s="1" t="s">
        <v>3471</v>
      </c>
      <c r="AB353" s="1" t="s">
        <v>3472</v>
      </c>
      <c r="AC353" s="1" t="s">
        <v>3473</v>
      </c>
      <c r="AD353" s="1" t="s">
        <v>3473</v>
      </c>
      <c r="AE353" s="1" t="s">
        <v>3474</v>
      </c>
      <c r="AF353" s="1" t="s">
        <v>3475</v>
      </c>
      <c r="AG353" s="1" t="s">
        <v>3476</v>
      </c>
      <c r="AH353" s="1" t="s">
        <v>3466</v>
      </c>
      <c r="AI353" s="1" t="s">
        <v>170</v>
      </c>
      <c r="AJ353" s="1" t="s">
        <v>456</v>
      </c>
    </row>
    <row r="354" spans="1:36" x14ac:dyDescent="0.2">
      <c r="A354" s="1" t="s">
        <v>3477</v>
      </c>
      <c r="B354" s="1" t="s">
        <v>44</v>
      </c>
      <c r="C354" s="1" t="s">
        <v>44</v>
      </c>
      <c r="D354" s="1" t="s">
        <v>3478</v>
      </c>
      <c r="E354" s="1" t="s">
        <v>39</v>
      </c>
      <c r="F354" s="1" t="s">
        <v>40</v>
      </c>
      <c r="G354" s="1" t="s">
        <v>4455</v>
      </c>
      <c r="H354" s="1" t="s">
        <v>3477</v>
      </c>
      <c r="I354" s="1" t="s">
        <v>148</v>
      </c>
      <c r="J354" s="1" t="s">
        <v>1940</v>
      </c>
      <c r="K354" s="1" t="s">
        <v>93</v>
      </c>
      <c r="L354" s="1" t="s">
        <v>44</v>
      </c>
      <c r="M354" s="1" t="s">
        <v>4799</v>
      </c>
      <c r="N354" s="1" t="s">
        <v>45</v>
      </c>
      <c r="O354" s="1" t="s">
        <v>3479</v>
      </c>
      <c r="P354" s="1" t="s">
        <v>47</v>
      </c>
      <c r="Q354" s="1" t="s">
        <v>48</v>
      </c>
      <c r="R354" s="1" t="s">
        <v>49</v>
      </c>
      <c r="S354" s="1" t="s">
        <v>50</v>
      </c>
      <c r="T354" s="1" t="s">
        <v>51</v>
      </c>
      <c r="U354" s="1" t="s">
        <v>4457</v>
      </c>
      <c r="V354" s="1" t="s">
        <v>4458</v>
      </c>
      <c r="W354" s="1" t="s">
        <v>52</v>
      </c>
      <c r="X354" s="1" t="s">
        <v>53</v>
      </c>
      <c r="Y354" s="1" t="s">
        <v>3480</v>
      </c>
      <c r="Z354" s="1" t="s">
        <v>55</v>
      </c>
      <c r="AA354" s="1" t="s">
        <v>44</v>
      </c>
      <c r="AB354" s="1" t="s">
        <v>44</v>
      </c>
      <c r="AC354" s="1" t="s">
        <v>3481</v>
      </c>
      <c r="AD354" s="1" t="s">
        <v>3481</v>
      </c>
      <c r="AE354" s="1" t="s">
        <v>3482</v>
      </c>
      <c r="AF354" s="1" t="s">
        <v>3483</v>
      </c>
      <c r="AG354" s="1" t="s">
        <v>3484</v>
      </c>
      <c r="AH354" s="1" t="s">
        <v>3477</v>
      </c>
      <c r="AI354" s="1" t="s">
        <v>148</v>
      </c>
      <c r="AJ354" s="1" t="s">
        <v>1940</v>
      </c>
    </row>
    <row r="355" spans="1:36" x14ac:dyDescent="0.2">
      <c r="A355" s="1" t="s">
        <v>3485</v>
      </c>
      <c r="B355" s="1" t="s">
        <v>44</v>
      </c>
      <c r="C355" s="1" t="s">
        <v>44</v>
      </c>
      <c r="D355" s="1" t="s">
        <v>3486</v>
      </c>
      <c r="E355" s="1" t="s">
        <v>39</v>
      </c>
      <c r="F355" s="1" t="s">
        <v>40</v>
      </c>
      <c r="G355" s="1" t="s">
        <v>4455</v>
      </c>
      <c r="H355" s="1" t="s">
        <v>3485</v>
      </c>
      <c r="I355" s="1" t="s">
        <v>206</v>
      </c>
      <c r="J355" s="1" t="s">
        <v>207</v>
      </c>
      <c r="K355" s="1" t="s">
        <v>93</v>
      </c>
      <c r="L355" s="1" t="s">
        <v>2093</v>
      </c>
      <c r="M355" s="1" t="s">
        <v>4800</v>
      </c>
      <c r="N355" s="1" t="s">
        <v>45</v>
      </c>
      <c r="O355" s="1" t="s">
        <v>3487</v>
      </c>
      <c r="P355" s="1" t="s">
        <v>47</v>
      </c>
      <c r="Q355" s="1" t="s">
        <v>48</v>
      </c>
      <c r="R355" s="1" t="s">
        <v>49</v>
      </c>
      <c r="S355" s="1" t="s">
        <v>50</v>
      </c>
      <c r="T355" s="1" t="s">
        <v>51</v>
      </c>
      <c r="U355" s="1" t="s">
        <v>4457</v>
      </c>
      <c r="V355" s="1" t="s">
        <v>4458</v>
      </c>
      <c r="W355" s="1" t="s">
        <v>52</v>
      </c>
      <c r="X355" s="1" t="s">
        <v>53</v>
      </c>
      <c r="Y355" s="1" t="s">
        <v>3488</v>
      </c>
      <c r="Z355" s="1" t="s">
        <v>55</v>
      </c>
      <c r="AA355" s="1" t="s">
        <v>44</v>
      </c>
      <c r="AB355" s="1" t="s">
        <v>44</v>
      </c>
      <c r="AC355" s="1" t="s">
        <v>3489</v>
      </c>
      <c r="AD355" s="1" t="s">
        <v>3489</v>
      </c>
      <c r="AE355" s="1" t="s">
        <v>3490</v>
      </c>
      <c r="AF355" s="1" t="s">
        <v>3491</v>
      </c>
      <c r="AG355" s="1" t="s">
        <v>3492</v>
      </c>
      <c r="AH355" s="1" t="s">
        <v>3485</v>
      </c>
      <c r="AI355" s="1" t="s">
        <v>206</v>
      </c>
      <c r="AJ355" s="1" t="s">
        <v>207</v>
      </c>
    </row>
    <row r="356" spans="1:36" x14ac:dyDescent="0.2">
      <c r="A356" s="1" t="s">
        <v>3493</v>
      </c>
      <c r="B356" s="1" t="s">
        <v>44</v>
      </c>
      <c r="C356" s="1" t="s">
        <v>44</v>
      </c>
      <c r="D356" s="1" t="s">
        <v>3494</v>
      </c>
      <c r="E356" s="1" t="s">
        <v>39</v>
      </c>
      <c r="F356" s="1" t="s">
        <v>40</v>
      </c>
      <c r="G356" s="1" t="s">
        <v>4455</v>
      </c>
      <c r="H356" s="1" t="s">
        <v>3493</v>
      </c>
      <c r="I356" s="1" t="s">
        <v>148</v>
      </c>
      <c r="J356" s="1" t="s">
        <v>1567</v>
      </c>
      <c r="K356" s="1" t="s">
        <v>93</v>
      </c>
      <c r="L356" s="1" t="s">
        <v>44</v>
      </c>
      <c r="M356" s="1" t="s">
        <v>4801</v>
      </c>
      <c r="N356" s="1" t="s">
        <v>45</v>
      </c>
      <c r="O356" s="1" t="s">
        <v>3495</v>
      </c>
      <c r="P356" s="1" t="s">
        <v>47</v>
      </c>
      <c r="Q356" s="1" t="s">
        <v>48</v>
      </c>
      <c r="R356" s="1" t="s">
        <v>49</v>
      </c>
      <c r="S356" s="1" t="s">
        <v>50</v>
      </c>
      <c r="T356" s="1" t="s">
        <v>51</v>
      </c>
      <c r="U356" s="1" t="s">
        <v>4457</v>
      </c>
      <c r="V356" s="1" t="s">
        <v>4458</v>
      </c>
      <c r="W356" s="1" t="s">
        <v>52</v>
      </c>
      <c r="X356" s="1" t="s">
        <v>53</v>
      </c>
      <c r="Y356" s="1" t="s">
        <v>3496</v>
      </c>
      <c r="Z356" s="1" t="s">
        <v>55</v>
      </c>
      <c r="AA356" s="1" t="s">
        <v>44</v>
      </c>
      <c r="AB356" s="1" t="s">
        <v>44</v>
      </c>
      <c r="AC356" s="1" t="s">
        <v>3497</v>
      </c>
      <c r="AD356" s="1" t="s">
        <v>3497</v>
      </c>
      <c r="AE356" s="1" t="s">
        <v>3498</v>
      </c>
      <c r="AF356" s="1" t="s">
        <v>3499</v>
      </c>
      <c r="AG356" s="1" t="s">
        <v>3500</v>
      </c>
      <c r="AH356" s="1" t="s">
        <v>3493</v>
      </c>
      <c r="AI356" s="1" t="s">
        <v>148</v>
      </c>
      <c r="AJ356" s="1" t="s">
        <v>1567</v>
      </c>
    </row>
    <row r="357" spans="1:36" x14ac:dyDescent="0.2">
      <c r="A357" s="1" t="s">
        <v>3501</v>
      </c>
      <c r="B357" s="1" t="s">
        <v>44</v>
      </c>
      <c r="C357" s="1" t="s">
        <v>44</v>
      </c>
      <c r="D357" s="1" t="s">
        <v>3502</v>
      </c>
      <c r="E357" s="1" t="s">
        <v>39</v>
      </c>
      <c r="F357" s="1" t="s">
        <v>40</v>
      </c>
      <c r="G357" s="1" t="s">
        <v>4455</v>
      </c>
      <c r="H357" s="1" t="s">
        <v>3501</v>
      </c>
      <c r="I357" s="1" t="s">
        <v>148</v>
      </c>
      <c r="J357" s="1" t="s">
        <v>318</v>
      </c>
      <c r="K357" s="1" t="s">
        <v>43</v>
      </c>
      <c r="L357" s="1" t="s">
        <v>44</v>
      </c>
      <c r="M357" s="1" t="s">
        <v>4802</v>
      </c>
      <c r="N357" s="1" t="s">
        <v>45</v>
      </c>
      <c r="O357" s="1" t="s">
        <v>3503</v>
      </c>
      <c r="P357" s="1" t="s">
        <v>47</v>
      </c>
      <c r="Q357" s="1" t="s">
        <v>48</v>
      </c>
      <c r="R357" s="1" t="s">
        <v>49</v>
      </c>
      <c r="S357" s="1" t="s">
        <v>50</v>
      </c>
      <c r="T357" s="1" t="s">
        <v>51</v>
      </c>
      <c r="U357" s="1" t="s">
        <v>4457</v>
      </c>
      <c r="V357" s="1" t="s">
        <v>4458</v>
      </c>
      <c r="W357" s="1" t="s">
        <v>52</v>
      </c>
      <c r="X357" s="1" t="s">
        <v>53</v>
      </c>
      <c r="Y357" s="1" t="s">
        <v>3504</v>
      </c>
      <c r="Z357" s="1" t="s">
        <v>55</v>
      </c>
      <c r="AA357" s="1" t="s">
        <v>44</v>
      </c>
      <c r="AB357" s="1" t="s">
        <v>44</v>
      </c>
      <c r="AC357" s="1" t="s">
        <v>3505</v>
      </c>
      <c r="AD357" s="1" t="s">
        <v>3505</v>
      </c>
      <c r="AE357" s="1" t="s">
        <v>3506</v>
      </c>
      <c r="AF357" s="1" t="s">
        <v>3507</v>
      </c>
      <c r="AG357" s="1" t="s">
        <v>3508</v>
      </c>
      <c r="AH357" s="1" t="s">
        <v>3501</v>
      </c>
      <c r="AI357" s="1" t="s">
        <v>148</v>
      </c>
      <c r="AJ357" s="1" t="s">
        <v>318</v>
      </c>
    </row>
    <row r="358" spans="1:36" x14ac:dyDescent="0.2">
      <c r="A358" s="1" t="s">
        <v>3509</v>
      </c>
      <c r="B358" s="1" t="s">
        <v>3510</v>
      </c>
      <c r="C358" s="1" t="s">
        <v>3511</v>
      </c>
      <c r="D358" s="1" t="s">
        <v>3512</v>
      </c>
      <c r="E358" s="1" t="s">
        <v>39</v>
      </c>
      <c r="F358" s="1" t="s">
        <v>40</v>
      </c>
      <c r="G358" s="1" t="s">
        <v>4455</v>
      </c>
      <c r="H358" s="1" t="s">
        <v>3509</v>
      </c>
      <c r="I358" s="1" t="s">
        <v>79</v>
      </c>
      <c r="J358" s="1" t="s">
        <v>80</v>
      </c>
      <c r="K358" s="1" t="s">
        <v>93</v>
      </c>
      <c r="L358" s="1" t="s">
        <v>44</v>
      </c>
      <c r="M358" s="1" t="s">
        <v>4803</v>
      </c>
      <c r="N358" s="1" t="s">
        <v>45</v>
      </c>
      <c r="O358" s="1" t="s">
        <v>3513</v>
      </c>
      <c r="P358" s="1" t="s">
        <v>47</v>
      </c>
      <c r="Q358" s="1" t="s">
        <v>48</v>
      </c>
      <c r="R358" s="1" t="s">
        <v>49</v>
      </c>
      <c r="S358" s="1" t="s">
        <v>50</v>
      </c>
      <c r="T358" s="1" t="s">
        <v>51</v>
      </c>
      <c r="U358" s="1" t="s">
        <v>4457</v>
      </c>
      <c r="V358" s="1" t="s">
        <v>4458</v>
      </c>
      <c r="W358" s="1" t="s">
        <v>52</v>
      </c>
      <c r="X358" s="1" t="s">
        <v>53</v>
      </c>
      <c r="Y358" s="1" t="s">
        <v>3514</v>
      </c>
      <c r="Z358" s="1" t="s">
        <v>55</v>
      </c>
      <c r="AA358" s="1" t="s">
        <v>3514</v>
      </c>
      <c r="AB358" s="1" t="s">
        <v>3515</v>
      </c>
      <c r="AC358" s="1" t="s">
        <v>3516</v>
      </c>
      <c r="AD358" s="1" t="s">
        <v>3516</v>
      </c>
      <c r="AE358" s="1" t="s">
        <v>3517</v>
      </c>
      <c r="AF358" s="1" t="s">
        <v>3518</v>
      </c>
      <c r="AG358" s="1" t="s">
        <v>3519</v>
      </c>
      <c r="AH358" s="1" t="s">
        <v>3509</v>
      </c>
      <c r="AI358" s="1" t="s">
        <v>79</v>
      </c>
      <c r="AJ358" s="1" t="s">
        <v>80</v>
      </c>
    </row>
    <row r="359" spans="1:36" x14ac:dyDescent="0.2">
      <c r="A359" s="1" t="s">
        <v>3520</v>
      </c>
      <c r="B359" s="1" t="s">
        <v>44</v>
      </c>
      <c r="C359" s="1" t="s">
        <v>44</v>
      </c>
      <c r="D359" s="1" t="s">
        <v>3521</v>
      </c>
      <c r="E359" s="1" t="s">
        <v>39</v>
      </c>
      <c r="F359" s="1" t="s">
        <v>40</v>
      </c>
      <c r="G359" s="1" t="s">
        <v>4455</v>
      </c>
      <c r="H359" s="1" t="s">
        <v>3520</v>
      </c>
      <c r="I359" s="1" t="s">
        <v>227</v>
      </c>
      <c r="J359" s="1" t="s">
        <v>2725</v>
      </c>
      <c r="K359" s="1" t="s">
        <v>93</v>
      </c>
      <c r="L359" s="1" t="s">
        <v>44</v>
      </c>
      <c r="M359" s="1" t="s">
        <v>4804</v>
      </c>
      <c r="N359" s="1" t="s">
        <v>45</v>
      </c>
      <c r="O359" s="1" t="s">
        <v>3522</v>
      </c>
      <c r="P359" s="1" t="s">
        <v>47</v>
      </c>
      <c r="Q359" s="1" t="s">
        <v>48</v>
      </c>
      <c r="R359" s="1" t="s">
        <v>49</v>
      </c>
      <c r="S359" s="1" t="s">
        <v>50</v>
      </c>
      <c r="T359" s="1" t="s">
        <v>51</v>
      </c>
      <c r="U359" s="1" t="s">
        <v>4457</v>
      </c>
      <c r="V359" s="1" t="s">
        <v>4458</v>
      </c>
      <c r="W359" s="1" t="s">
        <v>52</v>
      </c>
      <c r="X359" s="1" t="s">
        <v>53</v>
      </c>
      <c r="Y359" s="1" t="s">
        <v>3523</v>
      </c>
      <c r="Z359" s="1" t="s">
        <v>55</v>
      </c>
      <c r="AA359" s="1" t="s">
        <v>44</v>
      </c>
      <c r="AB359" s="1" t="s">
        <v>44</v>
      </c>
      <c r="AC359" s="1" t="s">
        <v>3524</v>
      </c>
      <c r="AD359" s="1" t="s">
        <v>3524</v>
      </c>
      <c r="AE359" s="1" t="s">
        <v>3525</v>
      </c>
      <c r="AF359" s="1" t="s">
        <v>3526</v>
      </c>
      <c r="AG359" s="1" t="s">
        <v>3527</v>
      </c>
      <c r="AH359" s="1" t="s">
        <v>3520</v>
      </c>
      <c r="AI359" s="1" t="s">
        <v>227</v>
      </c>
      <c r="AJ359" s="1" t="s">
        <v>2725</v>
      </c>
    </row>
    <row r="360" spans="1:36" x14ac:dyDescent="0.2">
      <c r="A360" s="1" t="s">
        <v>3528</v>
      </c>
      <c r="B360" s="1" t="s">
        <v>3529</v>
      </c>
      <c r="C360" s="1" t="s">
        <v>3530</v>
      </c>
      <c r="D360" s="1" t="s">
        <v>3531</v>
      </c>
      <c r="E360" s="1" t="s">
        <v>39</v>
      </c>
      <c r="F360" s="1" t="s">
        <v>40</v>
      </c>
      <c r="G360" s="1" t="s">
        <v>4455</v>
      </c>
      <c r="H360" s="1" t="s">
        <v>3528</v>
      </c>
      <c r="I360" s="1" t="s">
        <v>41</v>
      </c>
      <c r="J360" s="1" t="s">
        <v>42</v>
      </c>
      <c r="K360" s="1" t="s">
        <v>67</v>
      </c>
      <c r="L360" s="1" t="s">
        <v>44</v>
      </c>
      <c r="M360" s="1" t="s">
        <v>4805</v>
      </c>
      <c r="N360" s="1" t="s">
        <v>45</v>
      </c>
      <c r="O360" s="1" t="s">
        <v>3532</v>
      </c>
      <c r="P360" s="1" t="s">
        <v>47</v>
      </c>
      <c r="Q360" s="1" t="s">
        <v>48</v>
      </c>
      <c r="R360" s="1" t="s">
        <v>49</v>
      </c>
      <c r="S360" s="1" t="s">
        <v>50</v>
      </c>
      <c r="T360" s="1" t="s">
        <v>51</v>
      </c>
      <c r="U360" s="1" t="s">
        <v>4457</v>
      </c>
      <c r="V360" s="1" t="s">
        <v>4458</v>
      </c>
      <c r="W360" s="1" t="s">
        <v>52</v>
      </c>
      <c r="X360" s="1" t="s">
        <v>53</v>
      </c>
      <c r="Y360" s="1" t="s">
        <v>3533</v>
      </c>
      <c r="Z360" s="1" t="s">
        <v>55</v>
      </c>
      <c r="AA360" s="1" t="s">
        <v>3533</v>
      </c>
      <c r="AB360" s="1" t="s">
        <v>3534</v>
      </c>
      <c r="AC360" s="1" t="s">
        <v>3535</v>
      </c>
      <c r="AD360" s="1" t="s">
        <v>3535</v>
      </c>
      <c r="AE360" s="1" t="s">
        <v>3536</v>
      </c>
      <c r="AF360" s="1" t="s">
        <v>3537</v>
      </c>
      <c r="AG360" s="1" t="s">
        <v>3538</v>
      </c>
      <c r="AH360" s="1" t="s">
        <v>3528</v>
      </c>
      <c r="AI360" s="1" t="s">
        <v>41</v>
      </c>
      <c r="AJ360" s="1" t="s">
        <v>42</v>
      </c>
    </row>
    <row r="361" spans="1:36" x14ac:dyDescent="0.2">
      <c r="A361" s="1" t="s">
        <v>3539</v>
      </c>
      <c r="B361" s="1" t="s">
        <v>44</v>
      </c>
      <c r="C361" s="1" t="s">
        <v>44</v>
      </c>
      <c r="D361" s="1" t="s">
        <v>3540</v>
      </c>
      <c r="E361" s="1" t="s">
        <v>39</v>
      </c>
      <c r="F361" s="1" t="s">
        <v>40</v>
      </c>
      <c r="G361" s="1" t="s">
        <v>4455</v>
      </c>
      <c r="H361" s="1" t="s">
        <v>3539</v>
      </c>
      <c r="I361" s="1" t="s">
        <v>206</v>
      </c>
      <c r="J361" s="1" t="s">
        <v>207</v>
      </c>
      <c r="K361" s="1" t="s">
        <v>67</v>
      </c>
      <c r="L361" s="1" t="s">
        <v>44</v>
      </c>
      <c r="M361" s="1" t="s">
        <v>4806</v>
      </c>
      <c r="N361" s="1" t="s">
        <v>45</v>
      </c>
      <c r="O361" s="1" t="s">
        <v>3541</v>
      </c>
      <c r="P361" s="1" t="s">
        <v>47</v>
      </c>
      <c r="Q361" s="1" t="s">
        <v>48</v>
      </c>
      <c r="R361" s="1" t="s">
        <v>49</v>
      </c>
      <c r="S361" s="1" t="s">
        <v>50</v>
      </c>
      <c r="T361" s="1" t="s">
        <v>51</v>
      </c>
      <c r="U361" s="1" t="s">
        <v>4457</v>
      </c>
      <c r="V361" s="1" t="s">
        <v>4458</v>
      </c>
      <c r="W361" s="1" t="s">
        <v>52</v>
      </c>
      <c r="X361" s="1" t="s">
        <v>53</v>
      </c>
      <c r="Y361" s="1" t="s">
        <v>3542</v>
      </c>
      <c r="Z361" s="1" t="s">
        <v>55</v>
      </c>
      <c r="AA361" s="1" t="s">
        <v>44</v>
      </c>
      <c r="AB361" s="1" t="s">
        <v>44</v>
      </c>
      <c r="AC361" s="1" t="s">
        <v>3543</v>
      </c>
      <c r="AD361" s="1" t="s">
        <v>3543</v>
      </c>
      <c r="AE361" s="1" t="s">
        <v>3544</v>
      </c>
      <c r="AF361" s="1" t="s">
        <v>3545</v>
      </c>
      <c r="AG361" s="1" t="s">
        <v>3546</v>
      </c>
      <c r="AH361" s="1" t="s">
        <v>3539</v>
      </c>
      <c r="AI361" s="1" t="s">
        <v>206</v>
      </c>
      <c r="AJ361" s="1" t="s">
        <v>207</v>
      </c>
    </row>
    <row r="362" spans="1:36" x14ac:dyDescent="0.2">
      <c r="A362" s="1" t="s">
        <v>3547</v>
      </c>
      <c r="B362" s="1" t="s">
        <v>44</v>
      </c>
      <c r="C362" s="1" t="s">
        <v>44</v>
      </c>
      <c r="D362" s="1" t="s">
        <v>3548</v>
      </c>
      <c r="E362" s="1" t="s">
        <v>39</v>
      </c>
      <c r="F362" s="1" t="s">
        <v>40</v>
      </c>
      <c r="G362" s="1" t="s">
        <v>4455</v>
      </c>
      <c r="H362" s="1" t="s">
        <v>3547</v>
      </c>
      <c r="I362" s="1" t="s">
        <v>206</v>
      </c>
      <c r="J362" s="1" t="s">
        <v>207</v>
      </c>
      <c r="K362" s="1" t="s">
        <v>67</v>
      </c>
      <c r="L362" s="1" t="s">
        <v>44</v>
      </c>
      <c r="M362" s="1" t="s">
        <v>4807</v>
      </c>
      <c r="N362" s="1" t="s">
        <v>45</v>
      </c>
      <c r="O362" s="1" t="s">
        <v>3549</v>
      </c>
      <c r="P362" s="1" t="s">
        <v>47</v>
      </c>
      <c r="Q362" s="1" t="s">
        <v>48</v>
      </c>
      <c r="R362" s="1" t="s">
        <v>49</v>
      </c>
      <c r="S362" s="1" t="s">
        <v>50</v>
      </c>
      <c r="T362" s="1" t="s">
        <v>51</v>
      </c>
      <c r="U362" s="1" t="s">
        <v>4457</v>
      </c>
      <c r="V362" s="1" t="s">
        <v>4458</v>
      </c>
      <c r="W362" s="1" t="s">
        <v>52</v>
      </c>
      <c r="X362" s="1" t="s">
        <v>53</v>
      </c>
      <c r="Y362" s="1" t="s">
        <v>3550</v>
      </c>
      <c r="Z362" s="1" t="s">
        <v>55</v>
      </c>
      <c r="AA362" s="1" t="s">
        <v>44</v>
      </c>
      <c r="AB362" s="1" t="s">
        <v>44</v>
      </c>
      <c r="AC362" s="1" t="s">
        <v>3551</v>
      </c>
      <c r="AD362" s="1" t="s">
        <v>3551</v>
      </c>
      <c r="AE362" s="1" t="s">
        <v>3552</v>
      </c>
      <c r="AF362" s="1" t="s">
        <v>3553</v>
      </c>
      <c r="AG362" s="1" t="s">
        <v>3554</v>
      </c>
      <c r="AH362" s="1" t="s">
        <v>3547</v>
      </c>
      <c r="AI362" s="1" t="s">
        <v>206</v>
      </c>
      <c r="AJ362" s="1" t="s">
        <v>207</v>
      </c>
    </row>
    <row r="363" spans="1:36" x14ac:dyDescent="0.2">
      <c r="A363" s="1" t="s">
        <v>3555</v>
      </c>
      <c r="B363" s="1" t="s">
        <v>3556</v>
      </c>
      <c r="C363" s="1" t="s">
        <v>3557</v>
      </c>
      <c r="D363" s="1" t="s">
        <v>3558</v>
      </c>
      <c r="E363" s="1" t="s">
        <v>39</v>
      </c>
      <c r="F363" s="1" t="s">
        <v>40</v>
      </c>
      <c r="G363" s="1" t="s">
        <v>4455</v>
      </c>
      <c r="H363" s="1" t="s">
        <v>3555</v>
      </c>
      <c r="I363" s="1" t="s">
        <v>65</v>
      </c>
      <c r="J363" s="1" t="s">
        <v>603</v>
      </c>
      <c r="K363" s="1" t="s">
        <v>93</v>
      </c>
      <c r="L363" s="1" t="s">
        <v>44</v>
      </c>
      <c r="M363" s="1" t="s">
        <v>4808</v>
      </c>
      <c r="N363" s="1" t="s">
        <v>45</v>
      </c>
      <c r="O363" s="1" t="s">
        <v>3559</v>
      </c>
      <c r="P363" s="1" t="s">
        <v>47</v>
      </c>
      <c r="Q363" s="1" t="s">
        <v>48</v>
      </c>
      <c r="R363" s="1" t="s">
        <v>49</v>
      </c>
      <c r="S363" s="1" t="s">
        <v>50</v>
      </c>
      <c r="T363" s="1" t="s">
        <v>51</v>
      </c>
      <c r="U363" s="1" t="s">
        <v>4457</v>
      </c>
      <c r="V363" s="1" t="s">
        <v>4458</v>
      </c>
      <c r="W363" s="1" t="s">
        <v>52</v>
      </c>
      <c r="X363" s="1" t="s">
        <v>53</v>
      </c>
      <c r="Y363" s="1" t="s">
        <v>3560</v>
      </c>
      <c r="Z363" s="1" t="s">
        <v>55</v>
      </c>
      <c r="AA363" s="1" t="s">
        <v>3560</v>
      </c>
      <c r="AB363" s="1" t="s">
        <v>3561</v>
      </c>
      <c r="AC363" s="1" t="s">
        <v>3562</v>
      </c>
      <c r="AD363" s="1" t="s">
        <v>3562</v>
      </c>
      <c r="AE363" s="1" t="s">
        <v>3563</v>
      </c>
      <c r="AF363" s="1" t="s">
        <v>3564</v>
      </c>
      <c r="AG363" s="1" t="s">
        <v>3565</v>
      </c>
      <c r="AH363" s="1" t="s">
        <v>3555</v>
      </c>
      <c r="AI363" s="1" t="s">
        <v>65</v>
      </c>
      <c r="AJ363" s="1" t="s">
        <v>603</v>
      </c>
    </row>
    <row r="364" spans="1:36" x14ac:dyDescent="0.2">
      <c r="A364" s="1" t="s">
        <v>3566</v>
      </c>
      <c r="B364" s="1" t="s">
        <v>3567</v>
      </c>
      <c r="C364" s="1" t="s">
        <v>3568</v>
      </c>
      <c r="D364" s="1" t="s">
        <v>3569</v>
      </c>
      <c r="E364" s="1" t="s">
        <v>39</v>
      </c>
      <c r="F364" s="1" t="s">
        <v>40</v>
      </c>
      <c r="G364" s="1" t="s">
        <v>4455</v>
      </c>
      <c r="H364" s="1" t="s">
        <v>3566</v>
      </c>
      <c r="I364" s="1" t="s">
        <v>65</v>
      </c>
      <c r="J364" s="1" t="s">
        <v>603</v>
      </c>
      <c r="K364" s="1" t="s">
        <v>67</v>
      </c>
      <c r="L364" s="1" t="s">
        <v>44</v>
      </c>
      <c r="M364" s="1" t="s">
        <v>4809</v>
      </c>
      <c r="N364" s="1" t="s">
        <v>45</v>
      </c>
      <c r="O364" s="1" t="s">
        <v>3570</v>
      </c>
      <c r="P364" s="1" t="s">
        <v>47</v>
      </c>
      <c r="Q364" s="1" t="s">
        <v>48</v>
      </c>
      <c r="R364" s="1" t="s">
        <v>49</v>
      </c>
      <c r="S364" s="1" t="s">
        <v>50</v>
      </c>
      <c r="T364" s="1" t="s">
        <v>51</v>
      </c>
      <c r="U364" s="1" t="s">
        <v>4457</v>
      </c>
      <c r="V364" s="1" t="s">
        <v>4458</v>
      </c>
      <c r="W364" s="1" t="s">
        <v>52</v>
      </c>
      <c r="X364" s="1" t="s">
        <v>53</v>
      </c>
      <c r="Y364" s="1" t="s">
        <v>3571</v>
      </c>
      <c r="Z364" s="1" t="s">
        <v>55</v>
      </c>
      <c r="AA364" s="1" t="s">
        <v>3571</v>
      </c>
      <c r="AB364" s="1" t="s">
        <v>3572</v>
      </c>
      <c r="AC364" s="1" t="s">
        <v>3573</v>
      </c>
      <c r="AD364" s="1" t="s">
        <v>3573</v>
      </c>
      <c r="AE364" s="1" t="s">
        <v>3574</v>
      </c>
      <c r="AF364" s="1" t="s">
        <v>3575</v>
      </c>
      <c r="AG364" s="1" t="s">
        <v>3576</v>
      </c>
      <c r="AH364" s="1" t="s">
        <v>3566</v>
      </c>
      <c r="AI364" s="1" t="s">
        <v>65</v>
      </c>
      <c r="AJ364" s="1" t="s">
        <v>603</v>
      </c>
    </row>
    <row r="365" spans="1:36" x14ac:dyDescent="0.2">
      <c r="A365" s="1" t="s">
        <v>3577</v>
      </c>
      <c r="B365" s="1" t="s">
        <v>44</v>
      </c>
      <c r="C365" s="1" t="s">
        <v>44</v>
      </c>
      <c r="D365" s="1" t="s">
        <v>3578</v>
      </c>
      <c r="E365" s="1" t="s">
        <v>39</v>
      </c>
      <c r="F365" s="1" t="s">
        <v>40</v>
      </c>
      <c r="G365" s="1" t="s">
        <v>4455</v>
      </c>
      <c r="H365" s="1" t="s">
        <v>3577</v>
      </c>
      <c r="I365" s="1" t="s">
        <v>148</v>
      </c>
      <c r="J365" s="1" t="s">
        <v>238</v>
      </c>
      <c r="K365" s="1" t="s">
        <v>93</v>
      </c>
      <c r="L365" s="1" t="s">
        <v>44</v>
      </c>
      <c r="M365" s="1" t="s">
        <v>4810</v>
      </c>
      <c r="N365" s="1" t="s">
        <v>45</v>
      </c>
      <c r="O365" s="1" t="s">
        <v>3579</v>
      </c>
      <c r="P365" s="1" t="s">
        <v>47</v>
      </c>
      <c r="Q365" s="1" t="s">
        <v>48</v>
      </c>
      <c r="R365" s="1" t="s">
        <v>49</v>
      </c>
      <c r="S365" s="1" t="s">
        <v>50</v>
      </c>
      <c r="T365" s="1" t="s">
        <v>51</v>
      </c>
      <c r="U365" s="1" t="s">
        <v>4457</v>
      </c>
      <c r="V365" s="1" t="s">
        <v>4458</v>
      </c>
      <c r="W365" s="1" t="s">
        <v>52</v>
      </c>
      <c r="X365" s="1" t="s">
        <v>53</v>
      </c>
      <c r="Y365" s="1" t="s">
        <v>3580</v>
      </c>
      <c r="Z365" s="1" t="s">
        <v>55</v>
      </c>
      <c r="AA365" s="1" t="s">
        <v>44</v>
      </c>
      <c r="AB365" s="1" t="s">
        <v>44</v>
      </c>
      <c r="AC365" s="1" t="s">
        <v>3581</v>
      </c>
      <c r="AD365" s="1" t="s">
        <v>3581</v>
      </c>
      <c r="AE365" s="1" t="s">
        <v>3582</v>
      </c>
      <c r="AF365" s="1" t="s">
        <v>3583</v>
      </c>
      <c r="AG365" s="1" t="s">
        <v>3584</v>
      </c>
      <c r="AH365" s="1" t="s">
        <v>3577</v>
      </c>
      <c r="AI365" s="1" t="s">
        <v>148</v>
      </c>
      <c r="AJ365" s="1" t="s">
        <v>238</v>
      </c>
    </row>
    <row r="366" spans="1:36" x14ac:dyDescent="0.2">
      <c r="A366" s="1" t="s">
        <v>3585</v>
      </c>
      <c r="B366" s="1" t="s">
        <v>44</v>
      </c>
      <c r="C366" s="1" t="s">
        <v>44</v>
      </c>
      <c r="D366" s="1" t="s">
        <v>3586</v>
      </c>
      <c r="E366" s="1" t="s">
        <v>39</v>
      </c>
      <c r="F366" s="1" t="s">
        <v>40</v>
      </c>
      <c r="G366" s="1" t="s">
        <v>4455</v>
      </c>
      <c r="H366" s="1" t="s">
        <v>3585</v>
      </c>
      <c r="I366" s="1" t="s">
        <v>148</v>
      </c>
      <c r="J366" s="1" t="s">
        <v>238</v>
      </c>
      <c r="K366" s="1" t="s">
        <v>43</v>
      </c>
      <c r="L366" s="1" t="s">
        <v>2093</v>
      </c>
      <c r="M366" s="1" t="s">
        <v>4811</v>
      </c>
      <c r="N366" s="1" t="s">
        <v>45</v>
      </c>
      <c r="O366" s="1" t="s">
        <v>3587</v>
      </c>
      <c r="P366" s="1" t="s">
        <v>47</v>
      </c>
      <c r="Q366" s="1" t="s">
        <v>48</v>
      </c>
      <c r="R366" s="1" t="s">
        <v>49</v>
      </c>
      <c r="S366" s="1" t="s">
        <v>50</v>
      </c>
      <c r="T366" s="1" t="s">
        <v>51</v>
      </c>
      <c r="U366" s="1" t="s">
        <v>4457</v>
      </c>
      <c r="V366" s="1" t="s">
        <v>4458</v>
      </c>
      <c r="W366" s="1" t="s">
        <v>52</v>
      </c>
      <c r="X366" s="1" t="s">
        <v>53</v>
      </c>
      <c r="Y366" s="1" t="s">
        <v>3588</v>
      </c>
      <c r="Z366" s="1" t="s">
        <v>55</v>
      </c>
      <c r="AA366" s="1" t="s">
        <v>44</v>
      </c>
      <c r="AB366" s="1" t="s">
        <v>44</v>
      </c>
      <c r="AC366" s="1" t="s">
        <v>3589</v>
      </c>
      <c r="AD366" s="1" t="s">
        <v>3589</v>
      </c>
      <c r="AE366" s="1" t="s">
        <v>3590</v>
      </c>
      <c r="AF366" s="1" t="s">
        <v>3591</v>
      </c>
      <c r="AG366" s="1" t="s">
        <v>3592</v>
      </c>
      <c r="AH366" s="1" t="s">
        <v>3585</v>
      </c>
      <c r="AI366" s="1" t="s">
        <v>148</v>
      </c>
      <c r="AJ366" s="1" t="s">
        <v>238</v>
      </c>
    </row>
    <row r="367" spans="1:36" x14ac:dyDescent="0.2">
      <c r="A367" s="1" t="s">
        <v>3593</v>
      </c>
      <c r="B367" s="1" t="s">
        <v>44</v>
      </c>
      <c r="C367" s="1" t="s">
        <v>44</v>
      </c>
      <c r="D367" s="1" t="s">
        <v>3594</v>
      </c>
      <c r="E367" s="1" t="s">
        <v>39</v>
      </c>
      <c r="F367" s="1" t="s">
        <v>40</v>
      </c>
      <c r="G367" s="1" t="s">
        <v>4455</v>
      </c>
      <c r="H367" s="1" t="s">
        <v>3593</v>
      </c>
      <c r="I367" s="1" t="s">
        <v>206</v>
      </c>
      <c r="J367" s="1" t="s">
        <v>207</v>
      </c>
      <c r="K367" s="1" t="s">
        <v>93</v>
      </c>
      <c r="L367" s="1" t="s">
        <v>44</v>
      </c>
      <c r="M367" s="1" t="s">
        <v>4812</v>
      </c>
      <c r="N367" s="1" t="s">
        <v>45</v>
      </c>
      <c r="O367" s="1" t="s">
        <v>3595</v>
      </c>
      <c r="P367" s="1" t="s">
        <v>47</v>
      </c>
      <c r="Q367" s="1" t="s">
        <v>48</v>
      </c>
      <c r="R367" s="1" t="s">
        <v>49</v>
      </c>
      <c r="S367" s="1" t="s">
        <v>50</v>
      </c>
      <c r="T367" s="1" t="s">
        <v>51</v>
      </c>
      <c r="U367" s="1" t="s">
        <v>4457</v>
      </c>
      <c r="V367" s="1" t="s">
        <v>4458</v>
      </c>
      <c r="W367" s="1" t="s">
        <v>52</v>
      </c>
      <c r="X367" s="1" t="s">
        <v>53</v>
      </c>
      <c r="Y367" s="1" t="s">
        <v>3596</v>
      </c>
      <c r="Z367" s="1" t="s">
        <v>55</v>
      </c>
      <c r="AA367" s="1" t="s">
        <v>44</v>
      </c>
      <c r="AB367" s="1" t="s">
        <v>44</v>
      </c>
      <c r="AC367" s="1" t="s">
        <v>3597</v>
      </c>
      <c r="AD367" s="1" t="s">
        <v>3597</v>
      </c>
      <c r="AE367" s="1" t="s">
        <v>3598</v>
      </c>
      <c r="AF367" s="1" t="s">
        <v>3599</v>
      </c>
      <c r="AG367" s="1" t="s">
        <v>3600</v>
      </c>
      <c r="AH367" s="1" t="s">
        <v>3593</v>
      </c>
      <c r="AI367" s="1" t="s">
        <v>206</v>
      </c>
      <c r="AJ367" s="1" t="s">
        <v>207</v>
      </c>
    </row>
    <row r="368" spans="1:36" x14ac:dyDescent="0.2">
      <c r="A368" s="1" t="s">
        <v>3601</v>
      </c>
      <c r="B368" s="1" t="s">
        <v>44</v>
      </c>
      <c r="C368" s="1" t="s">
        <v>44</v>
      </c>
      <c r="D368" s="1" t="s">
        <v>3602</v>
      </c>
      <c r="E368" s="1" t="s">
        <v>39</v>
      </c>
      <c r="F368" s="1" t="s">
        <v>40</v>
      </c>
      <c r="G368" s="1" t="s">
        <v>4455</v>
      </c>
      <c r="H368" s="1" t="s">
        <v>3601</v>
      </c>
      <c r="I368" s="1" t="s">
        <v>1208</v>
      </c>
      <c r="J368" s="1" t="s">
        <v>1845</v>
      </c>
      <c r="K368" s="1" t="s">
        <v>93</v>
      </c>
      <c r="L368" s="1" t="s">
        <v>44</v>
      </c>
      <c r="M368" s="1" t="s">
        <v>4813</v>
      </c>
      <c r="N368" s="1" t="s">
        <v>45</v>
      </c>
      <c r="O368" s="1" t="s">
        <v>3603</v>
      </c>
      <c r="P368" s="1" t="s">
        <v>47</v>
      </c>
      <c r="Q368" s="1" t="s">
        <v>48</v>
      </c>
      <c r="R368" s="1" t="s">
        <v>49</v>
      </c>
      <c r="S368" s="1" t="s">
        <v>50</v>
      </c>
      <c r="T368" s="1" t="s">
        <v>51</v>
      </c>
      <c r="U368" s="1" t="s">
        <v>4457</v>
      </c>
      <c r="V368" s="1" t="s">
        <v>4458</v>
      </c>
      <c r="W368" s="1" t="s">
        <v>52</v>
      </c>
      <c r="X368" s="1" t="s">
        <v>53</v>
      </c>
      <c r="Y368" s="1" t="s">
        <v>3604</v>
      </c>
      <c r="Z368" s="1" t="s">
        <v>55</v>
      </c>
      <c r="AA368" s="1" t="s">
        <v>44</v>
      </c>
      <c r="AB368" s="1" t="s">
        <v>44</v>
      </c>
      <c r="AC368" s="1" t="s">
        <v>3605</v>
      </c>
      <c r="AD368" s="1" t="s">
        <v>3605</v>
      </c>
      <c r="AE368" s="1" t="s">
        <v>3606</v>
      </c>
      <c r="AF368" s="1" t="s">
        <v>3607</v>
      </c>
      <c r="AG368" s="1" t="s">
        <v>3608</v>
      </c>
      <c r="AH368" s="1" t="s">
        <v>3601</v>
      </c>
      <c r="AI368" s="1" t="s">
        <v>1208</v>
      </c>
      <c r="AJ368" s="1" t="s">
        <v>1845</v>
      </c>
    </row>
    <row r="369" spans="1:36" x14ac:dyDescent="0.2">
      <c r="A369" s="1" t="s">
        <v>3609</v>
      </c>
      <c r="B369" s="1" t="s">
        <v>44</v>
      </c>
      <c r="C369" s="1" t="s">
        <v>44</v>
      </c>
      <c r="D369" s="1" t="s">
        <v>3610</v>
      </c>
      <c r="E369" s="1" t="s">
        <v>39</v>
      </c>
      <c r="F369" s="1" t="s">
        <v>40</v>
      </c>
      <c r="G369" s="1" t="s">
        <v>4455</v>
      </c>
      <c r="H369" s="1" t="s">
        <v>3609</v>
      </c>
      <c r="I369" s="1" t="s">
        <v>148</v>
      </c>
      <c r="J369" s="1" t="s">
        <v>3611</v>
      </c>
      <c r="K369" s="1" t="s">
        <v>43</v>
      </c>
      <c r="L369" s="1" t="s">
        <v>44</v>
      </c>
      <c r="M369" s="1" t="s">
        <v>4814</v>
      </c>
      <c r="N369" s="1" t="s">
        <v>45</v>
      </c>
      <c r="O369" s="1" t="s">
        <v>3612</v>
      </c>
      <c r="P369" s="1" t="s">
        <v>47</v>
      </c>
      <c r="Q369" s="1" t="s">
        <v>48</v>
      </c>
      <c r="R369" s="1" t="s">
        <v>49</v>
      </c>
      <c r="S369" s="1" t="s">
        <v>50</v>
      </c>
      <c r="T369" s="1" t="s">
        <v>51</v>
      </c>
      <c r="U369" s="1" t="s">
        <v>4457</v>
      </c>
      <c r="V369" s="1" t="s">
        <v>4458</v>
      </c>
      <c r="W369" s="1" t="s">
        <v>52</v>
      </c>
      <c r="X369" s="1" t="s">
        <v>53</v>
      </c>
      <c r="Y369" s="1" t="s">
        <v>3613</v>
      </c>
      <c r="Z369" s="1" t="s">
        <v>55</v>
      </c>
      <c r="AA369" s="1" t="s">
        <v>44</v>
      </c>
      <c r="AB369" s="1" t="s">
        <v>44</v>
      </c>
      <c r="AC369" s="1" t="s">
        <v>3614</v>
      </c>
      <c r="AD369" s="1" t="s">
        <v>3614</v>
      </c>
      <c r="AE369" s="1" t="s">
        <v>3615</v>
      </c>
      <c r="AF369" s="1" t="s">
        <v>3616</v>
      </c>
      <c r="AG369" s="1" t="s">
        <v>3617</v>
      </c>
      <c r="AH369" s="1" t="s">
        <v>3609</v>
      </c>
      <c r="AI369" s="1" t="s">
        <v>148</v>
      </c>
      <c r="AJ369" s="1" t="s">
        <v>3611</v>
      </c>
    </row>
    <row r="370" spans="1:36" x14ac:dyDescent="0.2">
      <c r="A370" s="1" t="s">
        <v>3618</v>
      </c>
      <c r="B370" s="1" t="s">
        <v>44</v>
      </c>
      <c r="C370" s="1" t="s">
        <v>44</v>
      </c>
      <c r="D370" s="1" t="s">
        <v>3619</v>
      </c>
      <c r="E370" s="1" t="s">
        <v>39</v>
      </c>
      <c r="F370" s="1" t="s">
        <v>40</v>
      </c>
      <c r="G370" s="1" t="s">
        <v>4455</v>
      </c>
      <c r="H370" s="1" t="s">
        <v>3618</v>
      </c>
      <c r="I370" s="1" t="s">
        <v>328</v>
      </c>
      <c r="J370" s="1" t="s">
        <v>369</v>
      </c>
      <c r="K370" s="1" t="s">
        <v>43</v>
      </c>
      <c r="L370" s="1" t="s">
        <v>44</v>
      </c>
      <c r="M370" s="1" t="s">
        <v>4815</v>
      </c>
      <c r="N370" s="1" t="s">
        <v>45</v>
      </c>
      <c r="O370" s="1" t="s">
        <v>3620</v>
      </c>
      <c r="P370" s="1" t="s">
        <v>47</v>
      </c>
      <c r="Q370" s="1" t="s">
        <v>48</v>
      </c>
      <c r="R370" s="1" t="s">
        <v>49</v>
      </c>
      <c r="S370" s="1" t="s">
        <v>50</v>
      </c>
      <c r="T370" s="1" t="s">
        <v>51</v>
      </c>
      <c r="U370" s="1" t="s">
        <v>4457</v>
      </c>
      <c r="V370" s="1" t="s">
        <v>4458</v>
      </c>
      <c r="W370" s="1" t="s">
        <v>52</v>
      </c>
      <c r="X370" s="1" t="s">
        <v>53</v>
      </c>
      <c r="Y370" s="1" t="s">
        <v>3621</v>
      </c>
      <c r="Z370" s="1" t="s">
        <v>55</v>
      </c>
      <c r="AA370" s="1" t="s">
        <v>44</v>
      </c>
      <c r="AB370" s="1" t="s">
        <v>44</v>
      </c>
      <c r="AC370" s="1" t="s">
        <v>3622</v>
      </c>
      <c r="AD370" s="1" t="s">
        <v>3622</v>
      </c>
      <c r="AE370" s="1" t="s">
        <v>3623</v>
      </c>
      <c r="AF370" s="1" t="s">
        <v>3624</v>
      </c>
      <c r="AG370" s="1" t="s">
        <v>3625</v>
      </c>
      <c r="AH370" s="1" t="s">
        <v>3618</v>
      </c>
      <c r="AI370" s="1" t="s">
        <v>328</v>
      </c>
      <c r="AJ370" s="1" t="s">
        <v>369</v>
      </c>
    </row>
    <row r="371" spans="1:36" x14ac:dyDescent="0.2">
      <c r="A371" s="1" t="s">
        <v>3626</v>
      </c>
      <c r="B371" s="1" t="s">
        <v>44</v>
      </c>
      <c r="C371" s="1" t="s">
        <v>44</v>
      </c>
      <c r="D371" s="1" t="s">
        <v>3627</v>
      </c>
      <c r="E371" s="1" t="s">
        <v>39</v>
      </c>
      <c r="F371" s="1" t="s">
        <v>40</v>
      </c>
      <c r="G371" s="1" t="s">
        <v>4455</v>
      </c>
      <c r="H371" s="1" t="s">
        <v>3626</v>
      </c>
      <c r="I371" s="1" t="s">
        <v>328</v>
      </c>
      <c r="J371" s="1" t="s">
        <v>329</v>
      </c>
      <c r="K371" s="1" t="s">
        <v>43</v>
      </c>
      <c r="L371" s="1" t="s">
        <v>44</v>
      </c>
      <c r="M371" s="1" t="s">
        <v>4816</v>
      </c>
      <c r="N371" s="1" t="s">
        <v>45</v>
      </c>
      <c r="O371" s="1" t="s">
        <v>3628</v>
      </c>
      <c r="P371" s="1" t="s">
        <v>47</v>
      </c>
      <c r="Q371" s="1" t="s">
        <v>48</v>
      </c>
      <c r="R371" s="1" t="s">
        <v>49</v>
      </c>
      <c r="S371" s="1" t="s">
        <v>50</v>
      </c>
      <c r="T371" s="1" t="s">
        <v>51</v>
      </c>
      <c r="U371" s="1" t="s">
        <v>4457</v>
      </c>
      <c r="V371" s="1" t="s">
        <v>4458</v>
      </c>
      <c r="W371" s="1" t="s">
        <v>52</v>
      </c>
      <c r="X371" s="1" t="s">
        <v>53</v>
      </c>
      <c r="Y371" s="1" t="s">
        <v>3629</v>
      </c>
      <c r="Z371" s="1" t="s">
        <v>55</v>
      </c>
      <c r="AA371" s="1" t="s">
        <v>44</v>
      </c>
      <c r="AB371" s="1" t="s">
        <v>44</v>
      </c>
      <c r="AC371" s="1" t="s">
        <v>3630</v>
      </c>
      <c r="AD371" s="1" t="s">
        <v>3630</v>
      </c>
      <c r="AE371" s="1" t="s">
        <v>3631</v>
      </c>
      <c r="AF371" s="1" t="s">
        <v>3632</v>
      </c>
      <c r="AG371" s="1" t="s">
        <v>3633</v>
      </c>
      <c r="AH371" s="1" t="s">
        <v>3626</v>
      </c>
      <c r="AI371" s="1" t="s">
        <v>328</v>
      </c>
      <c r="AJ371" s="1" t="s">
        <v>329</v>
      </c>
    </row>
    <row r="372" spans="1:36" x14ac:dyDescent="0.2">
      <c r="A372" s="1" t="s">
        <v>3634</v>
      </c>
      <c r="B372" s="1" t="s">
        <v>44</v>
      </c>
      <c r="C372" s="1" t="s">
        <v>44</v>
      </c>
      <c r="D372" s="1" t="s">
        <v>3635</v>
      </c>
      <c r="E372" s="1" t="s">
        <v>39</v>
      </c>
      <c r="F372" s="1" t="s">
        <v>40</v>
      </c>
      <c r="G372" s="1" t="s">
        <v>4455</v>
      </c>
      <c r="H372" s="1" t="s">
        <v>3634</v>
      </c>
      <c r="I372" s="1" t="s">
        <v>3447</v>
      </c>
      <c r="J372" s="1" t="s">
        <v>3448</v>
      </c>
      <c r="K372" s="1" t="s">
        <v>93</v>
      </c>
      <c r="L372" s="1" t="s">
        <v>137</v>
      </c>
      <c r="M372" s="1" t="s">
        <v>4817</v>
      </c>
      <c r="N372" s="1" t="s">
        <v>45</v>
      </c>
      <c r="O372" s="1" t="s">
        <v>3636</v>
      </c>
      <c r="P372" s="1" t="s">
        <v>47</v>
      </c>
      <c r="Q372" s="1" t="s">
        <v>48</v>
      </c>
      <c r="R372" s="1" t="s">
        <v>49</v>
      </c>
      <c r="S372" s="1" t="s">
        <v>50</v>
      </c>
      <c r="T372" s="1" t="s">
        <v>51</v>
      </c>
      <c r="U372" s="1" t="s">
        <v>4457</v>
      </c>
      <c r="V372" s="1" t="s">
        <v>4458</v>
      </c>
      <c r="W372" s="1" t="s">
        <v>52</v>
      </c>
      <c r="X372" s="1" t="s">
        <v>53</v>
      </c>
      <c r="Y372" s="1" t="s">
        <v>3637</v>
      </c>
      <c r="Z372" s="1" t="s">
        <v>55</v>
      </c>
      <c r="AA372" s="1" t="s">
        <v>44</v>
      </c>
      <c r="AB372" s="1" t="s">
        <v>44</v>
      </c>
      <c r="AC372" s="1" t="s">
        <v>3638</v>
      </c>
      <c r="AD372" s="1" t="s">
        <v>3638</v>
      </c>
      <c r="AE372" s="1" t="s">
        <v>3639</v>
      </c>
      <c r="AF372" s="1" t="s">
        <v>3640</v>
      </c>
      <c r="AG372" s="1" t="s">
        <v>3641</v>
      </c>
      <c r="AH372" s="1" t="s">
        <v>3634</v>
      </c>
      <c r="AI372" s="1" t="s">
        <v>3447</v>
      </c>
      <c r="AJ372" s="1" t="s">
        <v>3448</v>
      </c>
    </row>
    <row r="373" spans="1:36" x14ac:dyDescent="0.2">
      <c r="A373" s="1" t="s">
        <v>3642</v>
      </c>
      <c r="B373" s="1" t="s">
        <v>44</v>
      </c>
      <c r="C373" s="1" t="s">
        <v>44</v>
      </c>
      <c r="D373" s="1" t="s">
        <v>3643</v>
      </c>
      <c r="E373" s="1" t="s">
        <v>39</v>
      </c>
      <c r="F373" s="1" t="s">
        <v>40</v>
      </c>
      <c r="G373" s="1" t="s">
        <v>4455</v>
      </c>
      <c r="H373" s="1" t="s">
        <v>3642</v>
      </c>
      <c r="I373" s="1" t="s">
        <v>1208</v>
      </c>
      <c r="J373" s="1" t="s">
        <v>1209</v>
      </c>
      <c r="K373" s="1" t="s">
        <v>93</v>
      </c>
      <c r="L373" s="1" t="s">
        <v>44</v>
      </c>
      <c r="M373" s="1" t="s">
        <v>4818</v>
      </c>
      <c r="N373" s="1" t="s">
        <v>45</v>
      </c>
      <c r="O373" s="1" t="s">
        <v>3644</v>
      </c>
      <c r="P373" s="1" t="s">
        <v>47</v>
      </c>
      <c r="Q373" s="1" t="s">
        <v>48</v>
      </c>
      <c r="R373" s="1" t="s">
        <v>49</v>
      </c>
      <c r="S373" s="1" t="s">
        <v>50</v>
      </c>
      <c r="T373" s="1" t="s">
        <v>51</v>
      </c>
      <c r="U373" s="1" t="s">
        <v>4457</v>
      </c>
      <c r="V373" s="1" t="s">
        <v>4458</v>
      </c>
      <c r="W373" s="1" t="s">
        <v>52</v>
      </c>
      <c r="X373" s="1" t="s">
        <v>53</v>
      </c>
      <c r="Y373" s="1" t="s">
        <v>3645</v>
      </c>
      <c r="Z373" s="1" t="s">
        <v>55</v>
      </c>
      <c r="AA373" s="1" t="s">
        <v>44</v>
      </c>
      <c r="AB373" s="1" t="s">
        <v>44</v>
      </c>
      <c r="AC373" s="1" t="s">
        <v>3646</v>
      </c>
      <c r="AD373" s="1" t="s">
        <v>3646</v>
      </c>
      <c r="AE373" s="1" t="s">
        <v>3647</v>
      </c>
      <c r="AF373" s="1" t="s">
        <v>3648</v>
      </c>
      <c r="AG373" s="1" t="s">
        <v>3649</v>
      </c>
      <c r="AH373" s="1" t="s">
        <v>3642</v>
      </c>
      <c r="AI373" s="1" t="s">
        <v>1208</v>
      </c>
      <c r="AJ373" s="1" t="s">
        <v>1209</v>
      </c>
    </row>
    <row r="374" spans="1:36" x14ac:dyDescent="0.2">
      <c r="A374" s="1" t="s">
        <v>3650</v>
      </c>
      <c r="B374" s="1" t="s">
        <v>44</v>
      </c>
      <c r="C374" s="1" t="s">
        <v>44</v>
      </c>
      <c r="D374" s="1" t="s">
        <v>3651</v>
      </c>
      <c r="E374" s="1" t="s">
        <v>39</v>
      </c>
      <c r="F374" s="1" t="s">
        <v>40</v>
      </c>
      <c r="G374" s="1" t="s">
        <v>4455</v>
      </c>
      <c r="H374" s="1" t="s">
        <v>3650</v>
      </c>
      <c r="I374" s="1" t="s">
        <v>1021</v>
      </c>
      <c r="J374" s="1" t="s">
        <v>2092</v>
      </c>
      <c r="K374" s="1" t="s">
        <v>93</v>
      </c>
      <c r="L374" s="1" t="s">
        <v>44</v>
      </c>
      <c r="M374" s="1" t="s">
        <v>4819</v>
      </c>
      <c r="N374" s="1" t="s">
        <v>45</v>
      </c>
      <c r="O374" s="1" t="s">
        <v>3652</v>
      </c>
      <c r="P374" s="1" t="s">
        <v>47</v>
      </c>
      <c r="Q374" s="1" t="s">
        <v>48</v>
      </c>
      <c r="R374" s="1" t="s">
        <v>49</v>
      </c>
      <c r="S374" s="1" t="s">
        <v>50</v>
      </c>
      <c r="T374" s="1" t="s">
        <v>51</v>
      </c>
      <c r="U374" s="1" t="s">
        <v>4457</v>
      </c>
      <c r="V374" s="1" t="s">
        <v>4458</v>
      </c>
      <c r="W374" s="1" t="s">
        <v>52</v>
      </c>
      <c r="X374" s="1" t="s">
        <v>53</v>
      </c>
      <c r="Y374" s="1" t="s">
        <v>3653</v>
      </c>
      <c r="Z374" s="1" t="s">
        <v>55</v>
      </c>
      <c r="AA374" s="1" t="s">
        <v>44</v>
      </c>
      <c r="AB374" s="1" t="s">
        <v>44</v>
      </c>
      <c r="AC374" s="1" t="s">
        <v>3654</v>
      </c>
      <c r="AD374" s="1" t="s">
        <v>3654</v>
      </c>
      <c r="AE374" s="1" t="s">
        <v>3655</v>
      </c>
      <c r="AF374" s="1" t="s">
        <v>3656</v>
      </c>
      <c r="AG374" s="1" t="s">
        <v>3657</v>
      </c>
      <c r="AH374" s="1" t="s">
        <v>3650</v>
      </c>
      <c r="AI374" s="1" t="s">
        <v>1021</v>
      </c>
      <c r="AJ374" s="1" t="s">
        <v>2092</v>
      </c>
    </row>
    <row r="375" spans="1:36" x14ac:dyDescent="0.2">
      <c r="A375" s="1" t="s">
        <v>3658</v>
      </c>
      <c r="B375" s="1" t="s">
        <v>3659</v>
      </c>
      <c r="C375" s="1" t="s">
        <v>3660</v>
      </c>
      <c r="D375" s="1" t="s">
        <v>3661</v>
      </c>
      <c r="E375" s="1" t="s">
        <v>39</v>
      </c>
      <c r="F375" s="1" t="s">
        <v>40</v>
      </c>
      <c r="G375" s="1" t="s">
        <v>4455</v>
      </c>
      <c r="H375" s="1" t="s">
        <v>3658</v>
      </c>
      <c r="I375" s="1" t="s">
        <v>79</v>
      </c>
      <c r="J375" s="1" t="s">
        <v>80</v>
      </c>
      <c r="K375" s="1" t="s">
        <v>93</v>
      </c>
      <c r="L375" s="1" t="s">
        <v>79</v>
      </c>
      <c r="M375" s="1" t="s">
        <v>4820</v>
      </c>
      <c r="N375" s="1" t="s">
        <v>45</v>
      </c>
      <c r="O375" s="1" t="s">
        <v>3662</v>
      </c>
      <c r="P375" s="1" t="s">
        <v>47</v>
      </c>
      <c r="Q375" s="1" t="s">
        <v>48</v>
      </c>
      <c r="R375" s="1" t="s">
        <v>49</v>
      </c>
      <c r="S375" s="1" t="s">
        <v>50</v>
      </c>
      <c r="T375" s="1" t="s">
        <v>51</v>
      </c>
      <c r="U375" s="1" t="s">
        <v>4457</v>
      </c>
      <c r="V375" s="1" t="s">
        <v>4458</v>
      </c>
      <c r="W375" s="1" t="s">
        <v>52</v>
      </c>
      <c r="X375" s="1" t="s">
        <v>53</v>
      </c>
      <c r="Y375" s="1" t="s">
        <v>3663</v>
      </c>
      <c r="Z375" s="1" t="s">
        <v>55</v>
      </c>
      <c r="AA375" s="1" t="s">
        <v>3663</v>
      </c>
      <c r="AB375" s="1" t="s">
        <v>3664</v>
      </c>
      <c r="AC375" s="1" t="s">
        <v>3665</v>
      </c>
      <c r="AD375" s="1" t="s">
        <v>3665</v>
      </c>
      <c r="AE375" s="1" t="s">
        <v>3666</v>
      </c>
      <c r="AF375" s="1" t="s">
        <v>3667</v>
      </c>
      <c r="AG375" s="1" t="s">
        <v>3668</v>
      </c>
      <c r="AH375" s="1" t="s">
        <v>3658</v>
      </c>
      <c r="AI375" s="1" t="s">
        <v>79</v>
      </c>
      <c r="AJ375" s="1" t="s">
        <v>80</v>
      </c>
    </row>
    <row r="376" spans="1:36" x14ac:dyDescent="0.2">
      <c r="A376" s="1" t="s">
        <v>3669</v>
      </c>
      <c r="B376" s="1" t="s">
        <v>44</v>
      </c>
      <c r="C376" s="1" t="s">
        <v>44</v>
      </c>
      <c r="D376" s="1" t="s">
        <v>3670</v>
      </c>
      <c r="E376" s="1" t="s">
        <v>39</v>
      </c>
      <c r="F376" s="1" t="s">
        <v>40</v>
      </c>
      <c r="G376" s="1" t="s">
        <v>4455</v>
      </c>
      <c r="H376" s="1" t="s">
        <v>3669</v>
      </c>
      <c r="I376" s="1" t="s">
        <v>263</v>
      </c>
      <c r="J376" s="1" t="s">
        <v>272</v>
      </c>
      <c r="K376" s="1" t="s">
        <v>43</v>
      </c>
      <c r="L376" s="1" t="s">
        <v>44</v>
      </c>
      <c r="M376" s="1" t="s">
        <v>4821</v>
      </c>
      <c r="N376" s="1" t="s">
        <v>45</v>
      </c>
      <c r="O376" s="1" t="s">
        <v>3671</v>
      </c>
      <c r="P376" s="1" t="s">
        <v>47</v>
      </c>
      <c r="Q376" s="1" t="s">
        <v>48</v>
      </c>
      <c r="R376" s="1" t="s">
        <v>49</v>
      </c>
      <c r="S376" s="1" t="s">
        <v>50</v>
      </c>
      <c r="T376" s="1" t="s">
        <v>51</v>
      </c>
      <c r="U376" s="1" t="s">
        <v>4457</v>
      </c>
      <c r="V376" s="1" t="s">
        <v>4458</v>
      </c>
      <c r="W376" s="1" t="s">
        <v>52</v>
      </c>
      <c r="X376" s="1" t="s">
        <v>53</v>
      </c>
      <c r="Y376" s="1" t="s">
        <v>3672</v>
      </c>
      <c r="Z376" s="1" t="s">
        <v>55</v>
      </c>
      <c r="AA376" s="1" t="s">
        <v>44</v>
      </c>
      <c r="AB376" s="1" t="s">
        <v>44</v>
      </c>
      <c r="AC376" s="1" t="s">
        <v>3673</v>
      </c>
      <c r="AD376" s="1" t="s">
        <v>3673</v>
      </c>
      <c r="AE376" s="1" t="s">
        <v>3674</v>
      </c>
      <c r="AF376" s="1" t="s">
        <v>3675</v>
      </c>
      <c r="AG376" s="1" t="s">
        <v>3676</v>
      </c>
      <c r="AH376" s="1" t="s">
        <v>3669</v>
      </c>
      <c r="AI376" s="1" t="s">
        <v>263</v>
      </c>
      <c r="AJ376" s="1" t="s">
        <v>272</v>
      </c>
    </row>
    <row r="377" spans="1:36" x14ac:dyDescent="0.2">
      <c r="A377" s="1" t="s">
        <v>3677</v>
      </c>
      <c r="B377" s="1" t="s">
        <v>44</v>
      </c>
      <c r="C377" s="1" t="s">
        <v>44</v>
      </c>
      <c r="D377" s="1" t="s">
        <v>3678</v>
      </c>
      <c r="E377" s="1" t="s">
        <v>39</v>
      </c>
      <c r="F377" s="1" t="s">
        <v>40</v>
      </c>
      <c r="G377" s="1" t="s">
        <v>4455</v>
      </c>
      <c r="H377" s="1" t="s">
        <v>3677</v>
      </c>
      <c r="I377" s="1" t="s">
        <v>263</v>
      </c>
      <c r="J377" s="1" t="s">
        <v>136</v>
      </c>
      <c r="K377" s="1" t="s">
        <v>43</v>
      </c>
      <c r="L377" s="1" t="s">
        <v>137</v>
      </c>
      <c r="M377" s="1" t="s">
        <v>4822</v>
      </c>
      <c r="N377" s="1" t="s">
        <v>45</v>
      </c>
      <c r="O377" s="1" t="s">
        <v>3679</v>
      </c>
      <c r="P377" s="1" t="s">
        <v>47</v>
      </c>
      <c r="Q377" s="1" t="s">
        <v>48</v>
      </c>
      <c r="R377" s="1" t="s">
        <v>49</v>
      </c>
      <c r="S377" s="1" t="s">
        <v>50</v>
      </c>
      <c r="T377" s="1" t="s">
        <v>51</v>
      </c>
      <c r="U377" s="1" t="s">
        <v>4457</v>
      </c>
      <c r="V377" s="1" t="s">
        <v>4458</v>
      </c>
      <c r="W377" s="1" t="s">
        <v>52</v>
      </c>
      <c r="X377" s="1" t="s">
        <v>53</v>
      </c>
      <c r="Y377" s="1" t="s">
        <v>3680</v>
      </c>
      <c r="Z377" s="1" t="s">
        <v>55</v>
      </c>
      <c r="AA377" s="1" t="s">
        <v>44</v>
      </c>
      <c r="AB377" s="1" t="s">
        <v>44</v>
      </c>
      <c r="AC377" s="1" t="s">
        <v>3681</v>
      </c>
      <c r="AD377" s="1" t="s">
        <v>3681</v>
      </c>
      <c r="AE377" s="1" t="s">
        <v>3682</v>
      </c>
      <c r="AF377" s="1" t="s">
        <v>3683</v>
      </c>
      <c r="AG377" s="1" t="s">
        <v>3684</v>
      </c>
      <c r="AH377" s="1" t="s">
        <v>3677</v>
      </c>
      <c r="AI377" s="1" t="s">
        <v>263</v>
      </c>
      <c r="AJ377" s="1" t="s">
        <v>136</v>
      </c>
    </row>
    <row r="378" spans="1:36" x14ac:dyDescent="0.2">
      <c r="A378" s="1" t="s">
        <v>3685</v>
      </c>
      <c r="B378" s="1" t="s">
        <v>44</v>
      </c>
      <c r="C378" s="1" t="s">
        <v>44</v>
      </c>
      <c r="D378" s="1" t="s">
        <v>3686</v>
      </c>
      <c r="E378" s="1" t="s">
        <v>39</v>
      </c>
      <c r="F378" s="1" t="s">
        <v>40</v>
      </c>
      <c r="G378" s="1" t="s">
        <v>4455</v>
      </c>
      <c r="H378" s="1" t="s">
        <v>3685</v>
      </c>
      <c r="I378" s="1" t="s">
        <v>41</v>
      </c>
      <c r="J378" s="1" t="s">
        <v>945</v>
      </c>
      <c r="K378" s="1" t="s">
        <v>43</v>
      </c>
      <c r="L378" s="1" t="s">
        <v>2093</v>
      </c>
      <c r="M378" s="1" t="s">
        <v>4823</v>
      </c>
      <c r="N378" s="1" t="s">
        <v>45</v>
      </c>
      <c r="O378" s="1" t="s">
        <v>3687</v>
      </c>
      <c r="P378" s="1" t="s">
        <v>47</v>
      </c>
      <c r="Q378" s="1" t="s">
        <v>48</v>
      </c>
      <c r="R378" s="1" t="s">
        <v>49</v>
      </c>
      <c r="S378" s="1" t="s">
        <v>50</v>
      </c>
      <c r="T378" s="1" t="s">
        <v>51</v>
      </c>
      <c r="U378" s="1" t="s">
        <v>4457</v>
      </c>
      <c r="V378" s="1" t="s">
        <v>4458</v>
      </c>
      <c r="W378" s="1" t="s">
        <v>52</v>
      </c>
      <c r="X378" s="1" t="s">
        <v>53</v>
      </c>
      <c r="Y378" s="1" t="s">
        <v>3688</v>
      </c>
      <c r="Z378" s="1" t="s">
        <v>55</v>
      </c>
      <c r="AA378" s="1" t="s">
        <v>44</v>
      </c>
      <c r="AB378" s="1" t="s">
        <v>44</v>
      </c>
      <c r="AC378" s="1" t="s">
        <v>3689</v>
      </c>
      <c r="AD378" s="1" t="s">
        <v>3689</v>
      </c>
      <c r="AE378" s="1" t="s">
        <v>3690</v>
      </c>
      <c r="AF378" s="1" t="s">
        <v>3691</v>
      </c>
      <c r="AG378" s="1" t="s">
        <v>3692</v>
      </c>
      <c r="AH378" s="1" t="s">
        <v>3685</v>
      </c>
      <c r="AI378" s="1" t="s">
        <v>41</v>
      </c>
      <c r="AJ378" s="1" t="s">
        <v>945</v>
      </c>
    </row>
    <row r="379" spans="1:36" x14ac:dyDescent="0.2">
      <c r="A379" s="1" t="s">
        <v>3693</v>
      </c>
      <c r="B379" s="1" t="s">
        <v>3694</v>
      </c>
      <c r="C379" s="1" t="s">
        <v>3695</v>
      </c>
      <c r="D379" s="1" t="s">
        <v>3696</v>
      </c>
      <c r="E379" s="1" t="s">
        <v>39</v>
      </c>
      <c r="F379" s="1" t="s">
        <v>40</v>
      </c>
      <c r="G379" s="1" t="s">
        <v>4455</v>
      </c>
      <c r="H379" s="1" t="s">
        <v>3693</v>
      </c>
      <c r="I379" s="1" t="s">
        <v>41</v>
      </c>
      <c r="J379" s="1" t="s">
        <v>945</v>
      </c>
      <c r="K379" s="1" t="s">
        <v>93</v>
      </c>
      <c r="L379" s="1" t="s">
        <v>44</v>
      </c>
      <c r="M379" s="1" t="s">
        <v>4824</v>
      </c>
      <c r="N379" s="1" t="s">
        <v>45</v>
      </c>
      <c r="O379" s="1" t="s">
        <v>3697</v>
      </c>
      <c r="P379" s="1" t="s">
        <v>47</v>
      </c>
      <c r="Q379" s="1" t="s">
        <v>48</v>
      </c>
      <c r="R379" s="1" t="s">
        <v>49</v>
      </c>
      <c r="S379" s="1" t="s">
        <v>50</v>
      </c>
      <c r="T379" s="1" t="s">
        <v>51</v>
      </c>
      <c r="U379" s="1" t="s">
        <v>4457</v>
      </c>
      <c r="V379" s="1" t="s">
        <v>4458</v>
      </c>
      <c r="W379" s="1" t="s">
        <v>52</v>
      </c>
      <c r="X379" s="1" t="s">
        <v>53</v>
      </c>
      <c r="Y379" s="1" t="s">
        <v>3698</v>
      </c>
      <c r="Z379" s="1" t="s">
        <v>55</v>
      </c>
      <c r="AA379" s="1" t="s">
        <v>3698</v>
      </c>
      <c r="AB379" s="1" t="s">
        <v>3699</v>
      </c>
      <c r="AC379" s="1" t="s">
        <v>3700</v>
      </c>
      <c r="AD379" s="1" t="s">
        <v>3700</v>
      </c>
      <c r="AE379" s="1" t="s">
        <v>3701</v>
      </c>
      <c r="AF379" s="1" t="s">
        <v>3702</v>
      </c>
      <c r="AG379" s="1" t="s">
        <v>3703</v>
      </c>
      <c r="AH379" s="1" t="s">
        <v>3693</v>
      </c>
      <c r="AI379" s="1" t="s">
        <v>41</v>
      </c>
      <c r="AJ379" s="1" t="s">
        <v>945</v>
      </c>
    </row>
    <row r="380" spans="1:36" x14ac:dyDescent="0.2">
      <c r="A380" s="1" t="s">
        <v>3704</v>
      </c>
      <c r="B380" s="1" t="s">
        <v>44</v>
      </c>
      <c r="C380" s="1" t="s">
        <v>44</v>
      </c>
      <c r="D380" s="1" t="s">
        <v>3705</v>
      </c>
      <c r="E380" s="1" t="s">
        <v>39</v>
      </c>
      <c r="F380" s="1" t="s">
        <v>40</v>
      </c>
      <c r="G380" s="1" t="s">
        <v>4455</v>
      </c>
      <c r="H380" s="1" t="s">
        <v>3704</v>
      </c>
      <c r="I380" s="1" t="s">
        <v>328</v>
      </c>
      <c r="J380" s="1" t="s">
        <v>329</v>
      </c>
      <c r="K380" s="1" t="s">
        <v>43</v>
      </c>
      <c r="L380" s="1" t="s">
        <v>44</v>
      </c>
      <c r="M380" s="1" t="s">
        <v>4825</v>
      </c>
      <c r="N380" s="1" t="s">
        <v>45</v>
      </c>
      <c r="O380" s="1" t="s">
        <v>3706</v>
      </c>
      <c r="P380" s="1" t="s">
        <v>47</v>
      </c>
      <c r="Q380" s="1" t="s">
        <v>48</v>
      </c>
      <c r="R380" s="1" t="s">
        <v>49</v>
      </c>
      <c r="S380" s="1" t="s">
        <v>50</v>
      </c>
      <c r="T380" s="1" t="s">
        <v>51</v>
      </c>
      <c r="U380" s="1" t="s">
        <v>4457</v>
      </c>
      <c r="V380" s="1" t="s">
        <v>4458</v>
      </c>
      <c r="W380" s="1" t="s">
        <v>52</v>
      </c>
      <c r="X380" s="1" t="s">
        <v>53</v>
      </c>
      <c r="Y380" s="1" t="s">
        <v>3707</v>
      </c>
      <c r="Z380" s="1" t="s">
        <v>55</v>
      </c>
      <c r="AA380" s="1" t="s">
        <v>44</v>
      </c>
      <c r="AB380" s="1" t="s">
        <v>44</v>
      </c>
      <c r="AC380" s="1" t="s">
        <v>3708</v>
      </c>
      <c r="AD380" s="1" t="s">
        <v>3708</v>
      </c>
      <c r="AE380" s="1" t="s">
        <v>3709</v>
      </c>
      <c r="AF380" s="1" t="s">
        <v>3710</v>
      </c>
      <c r="AG380" s="1" t="s">
        <v>3711</v>
      </c>
      <c r="AH380" s="1" t="s">
        <v>3704</v>
      </c>
      <c r="AI380" s="1" t="s">
        <v>328</v>
      </c>
      <c r="AJ380" s="1" t="s">
        <v>329</v>
      </c>
    </row>
    <row r="381" spans="1:36" x14ac:dyDescent="0.2">
      <c r="A381" s="1" t="s">
        <v>3712</v>
      </c>
      <c r="B381" s="1" t="s">
        <v>44</v>
      </c>
      <c r="C381" s="1" t="s">
        <v>44</v>
      </c>
      <c r="D381" s="1" t="s">
        <v>3713</v>
      </c>
      <c r="E381" s="1" t="s">
        <v>39</v>
      </c>
      <c r="F381" s="1" t="s">
        <v>40</v>
      </c>
      <c r="G381" s="1" t="s">
        <v>4455</v>
      </c>
      <c r="H381" s="1" t="s">
        <v>3712</v>
      </c>
      <c r="I381" s="1" t="s">
        <v>1576</v>
      </c>
      <c r="J381" s="1" t="s">
        <v>3714</v>
      </c>
      <c r="K381" s="1" t="s">
        <v>43</v>
      </c>
      <c r="L381" s="1" t="s">
        <v>44</v>
      </c>
      <c r="M381" s="1" t="s">
        <v>4826</v>
      </c>
      <c r="N381" s="1" t="s">
        <v>45</v>
      </c>
      <c r="O381" s="1" t="s">
        <v>3715</v>
      </c>
      <c r="P381" s="1" t="s">
        <v>47</v>
      </c>
      <c r="Q381" s="1" t="s">
        <v>48</v>
      </c>
      <c r="R381" s="1" t="s">
        <v>49</v>
      </c>
      <c r="S381" s="1" t="s">
        <v>50</v>
      </c>
      <c r="T381" s="1" t="s">
        <v>51</v>
      </c>
      <c r="U381" s="1" t="s">
        <v>4457</v>
      </c>
      <c r="V381" s="1" t="s">
        <v>4458</v>
      </c>
      <c r="W381" s="1" t="s">
        <v>52</v>
      </c>
      <c r="X381" s="1" t="s">
        <v>53</v>
      </c>
      <c r="Y381" s="1" t="s">
        <v>3716</v>
      </c>
      <c r="Z381" s="1" t="s">
        <v>55</v>
      </c>
      <c r="AA381" s="1" t="s">
        <v>44</v>
      </c>
      <c r="AB381" s="1" t="s">
        <v>44</v>
      </c>
      <c r="AC381" s="1" t="s">
        <v>3717</v>
      </c>
      <c r="AD381" s="1" t="s">
        <v>3717</v>
      </c>
      <c r="AE381" s="1" t="s">
        <v>3718</v>
      </c>
      <c r="AF381" s="1" t="s">
        <v>3719</v>
      </c>
      <c r="AG381" s="1" t="s">
        <v>3720</v>
      </c>
      <c r="AH381" s="1" t="s">
        <v>3712</v>
      </c>
      <c r="AI381" s="1" t="s">
        <v>1576</v>
      </c>
      <c r="AJ381" s="1" t="s">
        <v>3714</v>
      </c>
    </row>
    <row r="382" spans="1:36" x14ac:dyDescent="0.2">
      <c r="A382" s="1" t="s">
        <v>3721</v>
      </c>
      <c r="B382" s="1" t="s">
        <v>44</v>
      </c>
      <c r="C382" s="1" t="s">
        <v>44</v>
      </c>
      <c r="D382" s="1" t="s">
        <v>3722</v>
      </c>
      <c r="E382" s="1" t="s">
        <v>39</v>
      </c>
      <c r="F382" s="1" t="s">
        <v>40</v>
      </c>
      <c r="G382" s="1" t="s">
        <v>4455</v>
      </c>
      <c r="H382" s="1" t="s">
        <v>3721</v>
      </c>
      <c r="I382" s="1" t="s">
        <v>206</v>
      </c>
      <c r="J382" s="1" t="s">
        <v>207</v>
      </c>
      <c r="K382" s="1" t="s">
        <v>67</v>
      </c>
      <c r="L382" s="1" t="s">
        <v>44</v>
      </c>
      <c r="M382" s="1" t="s">
        <v>4827</v>
      </c>
      <c r="N382" s="1" t="s">
        <v>45</v>
      </c>
      <c r="O382" s="1" t="s">
        <v>3723</v>
      </c>
      <c r="P382" s="1" t="s">
        <v>47</v>
      </c>
      <c r="Q382" s="1" t="s">
        <v>48</v>
      </c>
      <c r="R382" s="1" t="s">
        <v>49</v>
      </c>
      <c r="S382" s="1" t="s">
        <v>50</v>
      </c>
      <c r="T382" s="1" t="s">
        <v>51</v>
      </c>
      <c r="U382" s="1" t="s">
        <v>4457</v>
      </c>
      <c r="V382" s="1" t="s">
        <v>4458</v>
      </c>
      <c r="W382" s="1" t="s">
        <v>52</v>
      </c>
      <c r="X382" s="1" t="s">
        <v>53</v>
      </c>
      <c r="Y382" s="1" t="s">
        <v>3724</v>
      </c>
      <c r="Z382" s="1" t="s">
        <v>55</v>
      </c>
      <c r="AA382" s="1" t="s">
        <v>44</v>
      </c>
      <c r="AB382" s="1" t="s">
        <v>44</v>
      </c>
      <c r="AC382" s="1" t="s">
        <v>3725</v>
      </c>
      <c r="AD382" s="1" t="s">
        <v>3725</v>
      </c>
      <c r="AE382" s="1" t="s">
        <v>3726</v>
      </c>
      <c r="AF382" s="1" t="s">
        <v>3727</v>
      </c>
      <c r="AG382" s="1" t="s">
        <v>3728</v>
      </c>
      <c r="AH382" s="1" t="s">
        <v>3721</v>
      </c>
      <c r="AI382" s="1" t="s">
        <v>206</v>
      </c>
      <c r="AJ382" s="1" t="s">
        <v>207</v>
      </c>
    </row>
    <row r="383" spans="1:36" x14ac:dyDescent="0.2">
      <c r="A383" s="1" t="s">
        <v>3729</v>
      </c>
      <c r="B383" s="1" t="s">
        <v>44</v>
      </c>
      <c r="C383" s="1" t="s">
        <v>44</v>
      </c>
      <c r="D383" s="1" t="s">
        <v>3730</v>
      </c>
      <c r="E383" s="1" t="s">
        <v>39</v>
      </c>
      <c r="F383" s="1" t="s">
        <v>40</v>
      </c>
      <c r="G383" s="1" t="s">
        <v>4455</v>
      </c>
      <c r="H383" s="1" t="s">
        <v>3729</v>
      </c>
      <c r="I383" s="1" t="s">
        <v>148</v>
      </c>
      <c r="J383" s="1" t="s">
        <v>238</v>
      </c>
      <c r="K383" s="1" t="s">
        <v>43</v>
      </c>
      <c r="L383" s="1" t="s">
        <v>44</v>
      </c>
      <c r="M383" s="1" t="s">
        <v>4828</v>
      </c>
      <c r="N383" s="1" t="s">
        <v>45</v>
      </c>
      <c r="O383" s="1" t="s">
        <v>3731</v>
      </c>
      <c r="P383" s="1" t="s">
        <v>47</v>
      </c>
      <c r="Q383" s="1" t="s">
        <v>48</v>
      </c>
      <c r="R383" s="1" t="s">
        <v>49</v>
      </c>
      <c r="S383" s="1" t="s">
        <v>50</v>
      </c>
      <c r="T383" s="1" t="s">
        <v>51</v>
      </c>
      <c r="U383" s="1" t="s">
        <v>4457</v>
      </c>
      <c r="V383" s="1" t="s">
        <v>4458</v>
      </c>
      <c r="W383" s="1" t="s">
        <v>52</v>
      </c>
      <c r="X383" s="1" t="s">
        <v>53</v>
      </c>
      <c r="Y383" s="1" t="s">
        <v>3732</v>
      </c>
      <c r="Z383" s="1" t="s">
        <v>55</v>
      </c>
      <c r="AA383" s="1" t="s">
        <v>44</v>
      </c>
      <c r="AB383" s="1" t="s">
        <v>44</v>
      </c>
      <c r="AC383" s="1" t="s">
        <v>3733</v>
      </c>
      <c r="AD383" s="1" t="s">
        <v>3733</v>
      </c>
      <c r="AE383" s="1" t="s">
        <v>3734</v>
      </c>
      <c r="AF383" s="1" t="s">
        <v>3735</v>
      </c>
      <c r="AG383" s="1" t="s">
        <v>3736</v>
      </c>
      <c r="AH383" s="1" t="s">
        <v>3729</v>
      </c>
      <c r="AI383" s="1" t="s">
        <v>148</v>
      </c>
      <c r="AJ383" s="1" t="s">
        <v>238</v>
      </c>
    </row>
    <row r="384" spans="1:36" x14ac:dyDescent="0.2">
      <c r="A384" s="1" t="s">
        <v>3737</v>
      </c>
      <c r="B384" s="1" t="s">
        <v>44</v>
      </c>
      <c r="C384" s="1" t="s">
        <v>44</v>
      </c>
      <c r="D384" s="1" t="s">
        <v>3738</v>
      </c>
      <c r="E384" s="1" t="s">
        <v>39</v>
      </c>
      <c r="F384" s="1" t="s">
        <v>40</v>
      </c>
      <c r="G384" s="1" t="s">
        <v>4455</v>
      </c>
      <c r="H384" s="1" t="s">
        <v>3737</v>
      </c>
      <c r="I384" s="1" t="s">
        <v>227</v>
      </c>
      <c r="J384" s="1" t="s">
        <v>2725</v>
      </c>
      <c r="K384" s="1" t="s">
        <v>93</v>
      </c>
      <c r="L384" s="1" t="s">
        <v>44</v>
      </c>
      <c r="M384" s="1" t="s">
        <v>4829</v>
      </c>
      <c r="N384" s="1" t="s">
        <v>45</v>
      </c>
      <c r="O384" s="1" t="s">
        <v>3739</v>
      </c>
      <c r="P384" s="1" t="s">
        <v>47</v>
      </c>
      <c r="Q384" s="1" t="s">
        <v>48</v>
      </c>
      <c r="R384" s="1" t="s">
        <v>49</v>
      </c>
      <c r="S384" s="1" t="s">
        <v>50</v>
      </c>
      <c r="T384" s="1" t="s">
        <v>51</v>
      </c>
      <c r="U384" s="1" t="s">
        <v>4457</v>
      </c>
      <c r="V384" s="1" t="s">
        <v>4458</v>
      </c>
      <c r="W384" s="1" t="s">
        <v>52</v>
      </c>
      <c r="X384" s="1" t="s">
        <v>53</v>
      </c>
      <c r="Y384" s="1" t="s">
        <v>3740</v>
      </c>
      <c r="Z384" s="1" t="s">
        <v>55</v>
      </c>
      <c r="AA384" s="1" t="s">
        <v>44</v>
      </c>
      <c r="AB384" s="1" t="s">
        <v>44</v>
      </c>
      <c r="AC384" s="1" t="s">
        <v>3741</v>
      </c>
      <c r="AD384" s="1" t="s">
        <v>3741</v>
      </c>
      <c r="AE384" s="1" t="s">
        <v>3742</v>
      </c>
      <c r="AF384" s="1" t="s">
        <v>3743</v>
      </c>
      <c r="AG384" s="1" t="s">
        <v>3744</v>
      </c>
      <c r="AH384" s="1" t="s">
        <v>3737</v>
      </c>
      <c r="AI384" s="1" t="s">
        <v>227</v>
      </c>
      <c r="AJ384" s="1" t="s">
        <v>2725</v>
      </c>
    </row>
    <row r="385" spans="1:36" x14ac:dyDescent="0.2">
      <c r="A385" s="1" t="s">
        <v>3745</v>
      </c>
      <c r="B385" s="1" t="s">
        <v>3746</v>
      </c>
      <c r="C385" s="1" t="s">
        <v>3747</v>
      </c>
      <c r="D385" s="1" t="s">
        <v>3748</v>
      </c>
      <c r="E385" s="1" t="s">
        <v>39</v>
      </c>
      <c r="F385" s="1" t="s">
        <v>40</v>
      </c>
      <c r="G385" s="1" t="s">
        <v>4455</v>
      </c>
      <c r="H385" s="1" t="s">
        <v>3745</v>
      </c>
      <c r="I385" s="1" t="s">
        <v>348</v>
      </c>
      <c r="J385" s="1" t="s">
        <v>349</v>
      </c>
      <c r="K385" s="1" t="s">
        <v>43</v>
      </c>
      <c r="L385" s="1" t="s">
        <v>1050</v>
      </c>
      <c r="M385" s="1" t="s">
        <v>4830</v>
      </c>
      <c r="N385" s="1" t="s">
        <v>45</v>
      </c>
      <c r="O385" s="1" t="s">
        <v>3749</v>
      </c>
      <c r="P385" s="1" t="s">
        <v>47</v>
      </c>
      <c r="Q385" s="1" t="s">
        <v>48</v>
      </c>
      <c r="R385" s="1" t="s">
        <v>49</v>
      </c>
      <c r="S385" s="1" t="s">
        <v>50</v>
      </c>
      <c r="T385" s="1" t="s">
        <v>51</v>
      </c>
      <c r="U385" s="1" t="s">
        <v>4457</v>
      </c>
      <c r="V385" s="1" t="s">
        <v>4458</v>
      </c>
      <c r="W385" s="1" t="s">
        <v>52</v>
      </c>
      <c r="X385" s="1" t="s">
        <v>53</v>
      </c>
      <c r="Y385" s="1" t="s">
        <v>3750</v>
      </c>
      <c r="Z385" s="1" t="s">
        <v>55</v>
      </c>
      <c r="AA385" s="1" t="s">
        <v>3750</v>
      </c>
      <c r="AB385" s="1" t="s">
        <v>3751</v>
      </c>
      <c r="AC385" s="1" t="s">
        <v>3752</v>
      </c>
      <c r="AD385" s="1" t="s">
        <v>3752</v>
      </c>
      <c r="AE385" s="1" t="s">
        <v>3753</v>
      </c>
      <c r="AF385" s="1" t="s">
        <v>3754</v>
      </c>
      <c r="AG385" s="1" t="s">
        <v>3755</v>
      </c>
      <c r="AH385" s="1" t="s">
        <v>3745</v>
      </c>
      <c r="AI385" s="1" t="s">
        <v>348</v>
      </c>
      <c r="AJ385" s="1" t="s">
        <v>349</v>
      </c>
    </row>
    <row r="386" spans="1:36" x14ac:dyDescent="0.2">
      <c r="A386" s="1" t="s">
        <v>3756</v>
      </c>
      <c r="B386" s="1" t="s">
        <v>3757</v>
      </c>
      <c r="C386" s="1" t="s">
        <v>3758</v>
      </c>
      <c r="D386" s="1" t="s">
        <v>3759</v>
      </c>
      <c r="E386" s="1" t="s">
        <v>39</v>
      </c>
      <c r="F386" s="1" t="s">
        <v>40</v>
      </c>
      <c r="G386" s="1" t="s">
        <v>4455</v>
      </c>
      <c r="H386" s="1" t="s">
        <v>3756</v>
      </c>
      <c r="I386" s="1" t="s">
        <v>348</v>
      </c>
      <c r="J386" s="1" t="s">
        <v>349</v>
      </c>
      <c r="K386" s="1" t="s">
        <v>43</v>
      </c>
      <c r="L386" s="1" t="s">
        <v>1050</v>
      </c>
      <c r="M386" s="1" t="s">
        <v>4831</v>
      </c>
      <c r="N386" s="1" t="s">
        <v>45</v>
      </c>
      <c r="O386" s="1" t="s">
        <v>3760</v>
      </c>
      <c r="P386" s="1" t="s">
        <v>47</v>
      </c>
      <c r="Q386" s="1" t="s">
        <v>48</v>
      </c>
      <c r="R386" s="1" t="s">
        <v>49</v>
      </c>
      <c r="S386" s="1" t="s">
        <v>50</v>
      </c>
      <c r="T386" s="1" t="s">
        <v>51</v>
      </c>
      <c r="U386" s="1" t="s">
        <v>4457</v>
      </c>
      <c r="V386" s="1" t="s">
        <v>4458</v>
      </c>
      <c r="W386" s="1" t="s">
        <v>52</v>
      </c>
      <c r="X386" s="1" t="s">
        <v>53</v>
      </c>
      <c r="Y386" s="1" t="s">
        <v>3761</v>
      </c>
      <c r="Z386" s="1" t="s">
        <v>55</v>
      </c>
      <c r="AA386" s="1" t="s">
        <v>3761</v>
      </c>
      <c r="AB386" s="1" t="s">
        <v>3762</v>
      </c>
      <c r="AC386" s="1" t="s">
        <v>3763</v>
      </c>
      <c r="AD386" s="1" t="s">
        <v>3763</v>
      </c>
      <c r="AE386" s="1" t="s">
        <v>3764</v>
      </c>
      <c r="AF386" s="1" t="s">
        <v>3765</v>
      </c>
      <c r="AG386" s="1" t="s">
        <v>3766</v>
      </c>
      <c r="AH386" s="1" t="s">
        <v>3756</v>
      </c>
      <c r="AI386" s="1" t="s">
        <v>348</v>
      </c>
      <c r="AJ386" s="1" t="s">
        <v>349</v>
      </c>
    </row>
    <row r="387" spans="1:36" x14ac:dyDescent="0.2">
      <c r="A387" s="1" t="s">
        <v>3767</v>
      </c>
      <c r="B387" s="1" t="s">
        <v>3768</v>
      </c>
      <c r="C387" s="1" t="s">
        <v>3769</v>
      </c>
      <c r="D387" s="1" t="s">
        <v>3770</v>
      </c>
      <c r="E387" s="1" t="s">
        <v>39</v>
      </c>
      <c r="F387" s="1" t="s">
        <v>40</v>
      </c>
      <c r="G387" s="1" t="s">
        <v>4455</v>
      </c>
      <c r="H387" s="1" t="s">
        <v>3767</v>
      </c>
      <c r="I387" s="1" t="s">
        <v>348</v>
      </c>
      <c r="J387" s="1" t="s">
        <v>349</v>
      </c>
      <c r="K387" s="1" t="s">
        <v>93</v>
      </c>
      <c r="L387" s="1" t="s">
        <v>44</v>
      </c>
      <c r="M387" s="1" t="s">
        <v>4832</v>
      </c>
      <c r="N387" s="1" t="s">
        <v>45</v>
      </c>
      <c r="O387" s="1" t="s">
        <v>3771</v>
      </c>
      <c r="P387" s="1" t="s">
        <v>47</v>
      </c>
      <c r="Q387" s="1" t="s">
        <v>48</v>
      </c>
      <c r="R387" s="1" t="s">
        <v>49</v>
      </c>
      <c r="S387" s="1" t="s">
        <v>50</v>
      </c>
      <c r="T387" s="1" t="s">
        <v>51</v>
      </c>
      <c r="U387" s="1" t="s">
        <v>4457</v>
      </c>
      <c r="V387" s="1" t="s">
        <v>4458</v>
      </c>
      <c r="W387" s="1" t="s">
        <v>52</v>
      </c>
      <c r="X387" s="1" t="s">
        <v>53</v>
      </c>
      <c r="Y387" s="1" t="s">
        <v>3772</v>
      </c>
      <c r="Z387" s="1" t="s">
        <v>55</v>
      </c>
      <c r="AA387" s="1" t="s">
        <v>3772</v>
      </c>
      <c r="AB387" s="1" t="s">
        <v>3773</v>
      </c>
      <c r="AC387" s="1" t="s">
        <v>3774</v>
      </c>
      <c r="AD387" s="1" t="s">
        <v>3774</v>
      </c>
      <c r="AE387" s="1" t="s">
        <v>3775</v>
      </c>
      <c r="AF387" s="1" t="s">
        <v>3776</v>
      </c>
      <c r="AG387" s="1" t="s">
        <v>3777</v>
      </c>
      <c r="AH387" s="1" t="s">
        <v>3767</v>
      </c>
      <c r="AI387" s="1" t="s">
        <v>348</v>
      </c>
      <c r="AJ387" s="1" t="s">
        <v>349</v>
      </c>
    </row>
    <row r="388" spans="1:36" x14ac:dyDescent="0.2">
      <c r="A388" s="1" t="s">
        <v>3778</v>
      </c>
      <c r="B388" s="1" t="s">
        <v>44</v>
      </c>
      <c r="C388" s="1" t="s">
        <v>44</v>
      </c>
      <c r="D388" s="1" t="s">
        <v>3779</v>
      </c>
      <c r="E388" s="1" t="s">
        <v>39</v>
      </c>
      <c r="F388" s="1" t="s">
        <v>40</v>
      </c>
      <c r="G388" s="1" t="s">
        <v>4455</v>
      </c>
      <c r="H388" s="1" t="s">
        <v>3778</v>
      </c>
      <c r="I388" s="1" t="s">
        <v>348</v>
      </c>
      <c r="J388" s="1" t="s">
        <v>349</v>
      </c>
      <c r="K388" s="1" t="s">
        <v>93</v>
      </c>
      <c r="L388" s="1" t="s">
        <v>44</v>
      </c>
      <c r="M388" s="1" t="s">
        <v>4833</v>
      </c>
      <c r="N388" s="1" t="s">
        <v>45</v>
      </c>
      <c r="O388" s="1" t="s">
        <v>3780</v>
      </c>
      <c r="P388" s="1" t="s">
        <v>47</v>
      </c>
      <c r="Q388" s="1" t="s">
        <v>48</v>
      </c>
      <c r="R388" s="1" t="s">
        <v>49</v>
      </c>
      <c r="S388" s="1" t="s">
        <v>50</v>
      </c>
      <c r="T388" s="1" t="s">
        <v>51</v>
      </c>
      <c r="U388" s="1" t="s">
        <v>4457</v>
      </c>
      <c r="V388" s="1" t="s">
        <v>4458</v>
      </c>
      <c r="W388" s="1" t="s">
        <v>52</v>
      </c>
      <c r="X388" s="1" t="s">
        <v>53</v>
      </c>
      <c r="Y388" s="1" t="s">
        <v>3781</v>
      </c>
      <c r="Z388" s="1" t="s">
        <v>55</v>
      </c>
      <c r="AA388" s="1" t="s">
        <v>44</v>
      </c>
      <c r="AB388" s="1" t="s">
        <v>44</v>
      </c>
      <c r="AC388" s="1" t="s">
        <v>3782</v>
      </c>
      <c r="AD388" s="1" t="s">
        <v>3782</v>
      </c>
      <c r="AE388" s="1" t="s">
        <v>3783</v>
      </c>
      <c r="AF388" s="1" t="s">
        <v>3784</v>
      </c>
      <c r="AG388" s="1" t="s">
        <v>3785</v>
      </c>
      <c r="AH388" s="1" t="s">
        <v>3778</v>
      </c>
      <c r="AI388" s="1" t="s">
        <v>348</v>
      </c>
      <c r="AJ388" s="1" t="s">
        <v>349</v>
      </c>
    </row>
    <row r="389" spans="1:36" x14ac:dyDescent="0.2">
      <c r="A389" s="1" t="s">
        <v>3786</v>
      </c>
      <c r="B389" s="1" t="s">
        <v>3787</v>
      </c>
      <c r="C389" s="1" t="s">
        <v>3788</v>
      </c>
      <c r="D389" s="1" t="s">
        <v>3789</v>
      </c>
      <c r="E389" s="1" t="s">
        <v>39</v>
      </c>
      <c r="F389" s="1" t="s">
        <v>40</v>
      </c>
      <c r="G389" s="1" t="s">
        <v>4455</v>
      </c>
      <c r="H389" s="1" t="s">
        <v>3786</v>
      </c>
      <c r="I389" s="1" t="s">
        <v>348</v>
      </c>
      <c r="J389" s="1" t="s">
        <v>349</v>
      </c>
      <c r="K389" s="1" t="s">
        <v>93</v>
      </c>
      <c r="L389" s="1" t="s">
        <v>1050</v>
      </c>
      <c r="M389" s="1" t="s">
        <v>4834</v>
      </c>
      <c r="N389" s="1" t="s">
        <v>45</v>
      </c>
      <c r="O389" s="1" t="s">
        <v>3790</v>
      </c>
      <c r="P389" s="1" t="s">
        <v>47</v>
      </c>
      <c r="Q389" s="1" t="s">
        <v>48</v>
      </c>
      <c r="R389" s="1" t="s">
        <v>49</v>
      </c>
      <c r="S389" s="1" t="s">
        <v>50</v>
      </c>
      <c r="T389" s="1" t="s">
        <v>51</v>
      </c>
      <c r="U389" s="1" t="s">
        <v>4457</v>
      </c>
      <c r="V389" s="1" t="s">
        <v>4458</v>
      </c>
      <c r="W389" s="1" t="s">
        <v>52</v>
      </c>
      <c r="X389" s="1" t="s">
        <v>53</v>
      </c>
      <c r="Y389" s="1" t="s">
        <v>3791</v>
      </c>
      <c r="Z389" s="1" t="s">
        <v>55</v>
      </c>
      <c r="AA389" s="1" t="s">
        <v>3791</v>
      </c>
      <c r="AB389" s="1" t="s">
        <v>3792</v>
      </c>
      <c r="AC389" s="1" t="s">
        <v>3793</v>
      </c>
      <c r="AD389" s="1" t="s">
        <v>3793</v>
      </c>
      <c r="AE389" s="1" t="s">
        <v>3794</v>
      </c>
      <c r="AF389" s="1" t="s">
        <v>3795</v>
      </c>
      <c r="AG389" s="1" t="s">
        <v>3796</v>
      </c>
      <c r="AH389" s="1" t="s">
        <v>3786</v>
      </c>
      <c r="AI389" s="1" t="s">
        <v>348</v>
      </c>
      <c r="AJ389" s="1" t="s">
        <v>349</v>
      </c>
    </row>
    <row r="390" spans="1:36" x14ac:dyDescent="0.2">
      <c r="A390" s="1" t="s">
        <v>3797</v>
      </c>
      <c r="B390" s="1" t="s">
        <v>3798</v>
      </c>
      <c r="C390" s="1" t="s">
        <v>3799</v>
      </c>
      <c r="D390" s="1" t="s">
        <v>3800</v>
      </c>
      <c r="E390" s="1" t="s">
        <v>39</v>
      </c>
      <c r="F390" s="1" t="s">
        <v>40</v>
      </c>
      <c r="G390" s="1" t="s">
        <v>4455</v>
      </c>
      <c r="H390" s="1" t="s">
        <v>3797</v>
      </c>
      <c r="I390" s="1" t="s">
        <v>348</v>
      </c>
      <c r="J390" s="1" t="s">
        <v>349</v>
      </c>
      <c r="K390" s="1" t="s">
        <v>43</v>
      </c>
      <c r="L390" s="1" t="s">
        <v>44</v>
      </c>
      <c r="M390" s="1" t="s">
        <v>4835</v>
      </c>
      <c r="N390" s="1" t="s">
        <v>45</v>
      </c>
      <c r="O390" s="1" t="s">
        <v>3801</v>
      </c>
      <c r="P390" s="1" t="s">
        <v>47</v>
      </c>
      <c r="Q390" s="1" t="s">
        <v>48</v>
      </c>
      <c r="R390" s="1" t="s">
        <v>49</v>
      </c>
      <c r="S390" s="1" t="s">
        <v>50</v>
      </c>
      <c r="T390" s="1" t="s">
        <v>51</v>
      </c>
      <c r="U390" s="1" t="s">
        <v>4457</v>
      </c>
      <c r="V390" s="1" t="s">
        <v>4458</v>
      </c>
      <c r="W390" s="1" t="s">
        <v>52</v>
      </c>
      <c r="X390" s="1" t="s">
        <v>53</v>
      </c>
      <c r="Y390" s="1" t="s">
        <v>3802</v>
      </c>
      <c r="Z390" s="1" t="s">
        <v>55</v>
      </c>
      <c r="AA390" s="1" t="s">
        <v>3802</v>
      </c>
      <c r="AB390" s="1" t="s">
        <v>3803</v>
      </c>
      <c r="AC390" s="1" t="s">
        <v>3804</v>
      </c>
      <c r="AD390" s="1" t="s">
        <v>3804</v>
      </c>
      <c r="AE390" s="1" t="s">
        <v>3805</v>
      </c>
      <c r="AF390" s="1" t="s">
        <v>3806</v>
      </c>
      <c r="AG390" s="1" t="s">
        <v>3807</v>
      </c>
      <c r="AH390" s="1" t="s">
        <v>3797</v>
      </c>
      <c r="AI390" s="1" t="s">
        <v>348</v>
      </c>
      <c r="AJ390" s="1" t="s">
        <v>349</v>
      </c>
    </row>
    <row r="391" spans="1:36" x14ac:dyDescent="0.2">
      <c r="A391" s="1" t="s">
        <v>3808</v>
      </c>
      <c r="B391" s="1" t="s">
        <v>44</v>
      </c>
      <c r="C391" s="1" t="s">
        <v>44</v>
      </c>
      <c r="D391" s="1" t="s">
        <v>3809</v>
      </c>
      <c r="E391" s="1" t="s">
        <v>39</v>
      </c>
      <c r="F391" s="1" t="s">
        <v>40</v>
      </c>
      <c r="G391" s="1" t="s">
        <v>4455</v>
      </c>
      <c r="H391" s="1" t="s">
        <v>3808</v>
      </c>
      <c r="I391" s="1" t="s">
        <v>348</v>
      </c>
      <c r="J391" s="1" t="s">
        <v>349</v>
      </c>
      <c r="K391" s="1" t="s">
        <v>43</v>
      </c>
      <c r="L391" s="1" t="s">
        <v>44</v>
      </c>
      <c r="M391" s="1" t="s">
        <v>4836</v>
      </c>
      <c r="N391" s="1" t="s">
        <v>45</v>
      </c>
      <c r="O391" s="1" t="s">
        <v>3810</v>
      </c>
      <c r="P391" s="1" t="s">
        <v>47</v>
      </c>
      <c r="Q391" s="1" t="s">
        <v>48</v>
      </c>
      <c r="R391" s="1" t="s">
        <v>49</v>
      </c>
      <c r="S391" s="1" t="s">
        <v>50</v>
      </c>
      <c r="T391" s="1" t="s">
        <v>51</v>
      </c>
      <c r="U391" s="1" t="s">
        <v>4457</v>
      </c>
      <c r="V391" s="1" t="s">
        <v>4458</v>
      </c>
      <c r="W391" s="1" t="s">
        <v>52</v>
      </c>
      <c r="X391" s="1" t="s">
        <v>53</v>
      </c>
      <c r="Y391" s="1" t="s">
        <v>3811</v>
      </c>
      <c r="Z391" s="1" t="s">
        <v>55</v>
      </c>
      <c r="AA391" s="1" t="s">
        <v>44</v>
      </c>
      <c r="AB391" s="1" t="s">
        <v>44</v>
      </c>
      <c r="AC391" s="1" t="s">
        <v>3812</v>
      </c>
      <c r="AD391" s="1" t="s">
        <v>3812</v>
      </c>
      <c r="AE391" s="1" t="s">
        <v>3813</v>
      </c>
      <c r="AF391" s="1" t="s">
        <v>3814</v>
      </c>
      <c r="AG391" s="1" t="s">
        <v>3815</v>
      </c>
      <c r="AH391" s="1" t="s">
        <v>3808</v>
      </c>
      <c r="AI391" s="1" t="s">
        <v>348</v>
      </c>
      <c r="AJ391" s="1" t="s">
        <v>349</v>
      </c>
    </row>
    <row r="392" spans="1:36" x14ac:dyDescent="0.2">
      <c r="A392" s="1" t="s">
        <v>3816</v>
      </c>
      <c r="B392" s="1" t="s">
        <v>44</v>
      </c>
      <c r="C392" s="1" t="s">
        <v>44</v>
      </c>
      <c r="D392" s="1" t="s">
        <v>3817</v>
      </c>
      <c r="E392" s="1" t="s">
        <v>39</v>
      </c>
      <c r="F392" s="1" t="s">
        <v>40</v>
      </c>
      <c r="G392" s="1" t="s">
        <v>4455</v>
      </c>
      <c r="H392" s="1" t="s">
        <v>3816</v>
      </c>
      <c r="I392" s="1" t="s">
        <v>148</v>
      </c>
      <c r="J392" s="1" t="s">
        <v>3818</v>
      </c>
      <c r="K392" s="1" t="s">
        <v>93</v>
      </c>
      <c r="L392" s="1" t="s">
        <v>44</v>
      </c>
      <c r="M392" s="1" t="s">
        <v>4837</v>
      </c>
      <c r="N392" s="1" t="s">
        <v>45</v>
      </c>
      <c r="O392" s="1" t="s">
        <v>3819</v>
      </c>
      <c r="P392" s="1" t="s">
        <v>47</v>
      </c>
      <c r="Q392" s="1" t="s">
        <v>48</v>
      </c>
      <c r="R392" s="1" t="s">
        <v>49</v>
      </c>
      <c r="S392" s="1" t="s">
        <v>50</v>
      </c>
      <c r="T392" s="1" t="s">
        <v>51</v>
      </c>
      <c r="U392" s="1" t="s">
        <v>4457</v>
      </c>
      <c r="V392" s="1" t="s">
        <v>4458</v>
      </c>
      <c r="W392" s="1" t="s">
        <v>52</v>
      </c>
      <c r="X392" s="1" t="s">
        <v>53</v>
      </c>
      <c r="Y392" s="1" t="s">
        <v>3820</v>
      </c>
      <c r="Z392" s="1" t="s">
        <v>55</v>
      </c>
      <c r="AA392" s="1" t="s">
        <v>44</v>
      </c>
      <c r="AB392" s="1" t="s">
        <v>44</v>
      </c>
      <c r="AC392" s="1" t="s">
        <v>3821</v>
      </c>
      <c r="AD392" s="1" t="s">
        <v>3821</v>
      </c>
      <c r="AE392" s="1" t="s">
        <v>3822</v>
      </c>
      <c r="AF392" s="1" t="s">
        <v>3823</v>
      </c>
      <c r="AG392" s="1" t="s">
        <v>3824</v>
      </c>
      <c r="AH392" s="1" t="s">
        <v>3816</v>
      </c>
      <c r="AI392" s="1" t="s">
        <v>148</v>
      </c>
      <c r="AJ392" s="1" t="s">
        <v>3818</v>
      </c>
    </row>
    <row r="393" spans="1:36" x14ac:dyDescent="0.2">
      <c r="A393" s="1" t="s">
        <v>3825</v>
      </c>
      <c r="B393" s="1" t="s">
        <v>44</v>
      </c>
      <c r="C393" s="1" t="s">
        <v>44</v>
      </c>
      <c r="D393" s="1" t="s">
        <v>3826</v>
      </c>
      <c r="E393" s="1" t="s">
        <v>39</v>
      </c>
      <c r="F393" s="1" t="s">
        <v>40</v>
      </c>
      <c r="G393" s="1" t="s">
        <v>4455</v>
      </c>
      <c r="H393" s="1" t="s">
        <v>3825</v>
      </c>
      <c r="I393" s="1" t="s">
        <v>148</v>
      </c>
      <c r="J393" s="1" t="s">
        <v>790</v>
      </c>
      <c r="K393" s="1" t="s">
        <v>43</v>
      </c>
      <c r="L393" s="1" t="s">
        <v>44</v>
      </c>
      <c r="M393" s="1" t="s">
        <v>4838</v>
      </c>
      <c r="N393" s="1" t="s">
        <v>45</v>
      </c>
      <c r="O393" s="1" t="s">
        <v>3827</v>
      </c>
      <c r="P393" s="1" t="s">
        <v>47</v>
      </c>
      <c r="Q393" s="1" t="s">
        <v>48</v>
      </c>
      <c r="R393" s="1" t="s">
        <v>49</v>
      </c>
      <c r="S393" s="1" t="s">
        <v>50</v>
      </c>
      <c r="T393" s="1" t="s">
        <v>51</v>
      </c>
      <c r="U393" s="1" t="s">
        <v>4457</v>
      </c>
      <c r="V393" s="1" t="s">
        <v>4458</v>
      </c>
      <c r="W393" s="1" t="s">
        <v>52</v>
      </c>
      <c r="X393" s="1" t="s">
        <v>53</v>
      </c>
      <c r="Y393" s="1" t="s">
        <v>3828</v>
      </c>
      <c r="Z393" s="1" t="s">
        <v>55</v>
      </c>
      <c r="AA393" s="1" t="s">
        <v>44</v>
      </c>
      <c r="AB393" s="1" t="s">
        <v>44</v>
      </c>
      <c r="AC393" s="1" t="s">
        <v>3829</v>
      </c>
      <c r="AD393" s="1" t="s">
        <v>3829</v>
      </c>
      <c r="AE393" s="1" t="s">
        <v>3830</v>
      </c>
      <c r="AF393" s="1" t="s">
        <v>3831</v>
      </c>
      <c r="AG393" s="1" t="s">
        <v>3832</v>
      </c>
      <c r="AH393" s="1" t="s">
        <v>3825</v>
      </c>
      <c r="AI393" s="1" t="s">
        <v>148</v>
      </c>
      <c r="AJ393" s="1" t="s">
        <v>790</v>
      </c>
    </row>
    <row r="394" spans="1:36" x14ac:dyDescent="0.2">
      <c r="A394" s="1" t="s">
        <v>3833</v>
      </c>
      <c r="B394" s="1" t="s">
        <v>44</v>
      </c>
      <c r="C394" s="1" t="s">
        <v>44</v>
      </c>
      <c r="D394" s="1" t="s">
        <v>3834</v>
      </c>
      <c r="E394" s="1" t="s">
        <v>39</v>
      </c>
      <c r="F394" s="1" t="s">
        <v>40</v>
      </c>
      <c r="G394" s="1" t="s">
        <v>4455</v>
      </c>
      <c r="H394" s="1" t="s">
        <v>3833</v>
      </c>
      <c r="I394" s="1" t="s">
        <v>3447</v>
      </c>
      <c r="J394" s="1" t="s">
        <v>67</v>
      </c>
      <c r="K394" s="1" t="s">
        <v>67</v>
      </c>
      <c r="L394" s="1" t="s">
        <v>44</v>
      </c>
      <c r="M394" s="1" t="s">
        <v>4839</v>
      </c>
      <c r="N394" s="1" t="s">
        <v>45</v>
      </c>
      <c r="O394" s="1" t="s">
        <v>3835</v>
      </c>
      <c r="P394" s="1" t="s">
        <v>47</v>
      </c>
      <c r="Q394" s="1" t="s">
        <v>48</v>
      </c>
      <c r="R394" s="1" t="s">
        <v>49</v>
      </c>
      <c r="S394" s="1" t="s">
        <v>50</v>
      </c>
      <c r="T394" s="1" t="s">
        <v>51</v>
      </c>
      <c r="U394" s="1" t="s">
        <v>4457</v>
      </c>
      <c r="V394" s="1" t="s">
        <v>4458</v>
      </c>
      <c r="W394" s="1" t="s">
        <v>52</v>
      </c>
      <c r="X394" s="1" t="s">
        <v>53</v>
      </c>
      <c r="Y394" s="1" t="s">
        <v>3836</v>
      </c>
      <c r="Z394" s="1" t="s">
        <v>55</v>
      </c>
      <c r="AA394" s="1" t="s">
        <v>44</v>
      </c>
      <c r="AB394" s="1" t="s">
        <v>44</v>
      </c>
      <c r="AC394" s="1" t="s">
        <v>3837</v>
      </c>
      <c r="AD394" s="1" t="s">
        <v>3837</v>
      </c>
      <c r="AE394" s="1" t="s">
        <v>3838</v>
      </c>
      <c r="AF394" s="1" t="s">
        <v>3839</v>
      </c>
      <c r="AG394" s="1" t="s">
        <v>3840</v>
      </c>
      <c r="AH394" s="1" t="s">
        <v>3833</v>
      </c>
      <c r="AI394" s="1" t="s">
        <v>3447</v>
      </c>
      <c r="AJ394" s="1" t="s">
        <v>67</v>
      </c>
    </row>
    <row r="395" spans="1:36" x14ac:dyDescent="0.2">
      <c r="A395" s="1" t="s">
        <v>3841</v>
      </c>
      <c r="B395" s="1" t="s">
        <v>44</v>
      </c>
      <c r="C395" s="1" t="s">
        <v>44</v>
      </c>
      <c r="D395" s="1" t="s">
        <v>3842</v>
      </c>
      <c r="E395" s="1" t="s">
        <v>39</v>
      </c>
      <c r="F395" s="1" t="s">
        <v>40</v>
      </c>
      <c r="G395" s="1" t="s">
        <v>4455</v>
      </c>
      <c r="H395" s="1" t="s">
        <v>3841</v>
      </c>
      <c r="I395" s="1" t="s">
        <v>148</v>
      </c>
      <c r="J395" s="1" t="s">
        <v>238</v>
      </c>
      <c r="K395" s="1" t="s">
        <v>93</v>
      </c>
      <c r="L395" s="1" t="s">
        <v>44</v>
      </c>
      <c r="M395" s="1" t="s">
        <v>4840</v>
      </c>
      <c r="N395" s="1" t="s">
        <v>45</v>
      </c>
      <c r="O395" s="1" t="s">
        <v>3843</v>
      </c>
      <c r="P395" s="1" t="s">
        <v>47</v>
      </c>
      <c r="Q395" s="1" t="s">
        <v>48</v>
      </c>
      <c r="R395" s="1" t="s">
        <v>49</v>
      </c>
      <c r="S395" s="1" t="s">
        <v>50</v>
      </c>
      <c r="T395" s="1" t="s">
        <v>51</v>
      </c>
      <c r="U395" s="1" t="s">
        <v>4457</v>
      </c>
      <c r="V395" s="1" t="s">
        <v>4458</v>
      </c>
      <c r="W395" s="1" t="s">
        <v>52</v>
      </c>
      <c r="X395" s="1" t="s">
        <v>53</v>
      </c>
      <c r="Y395" s="1" t="s">
        <v>3844</v>
      </c>
      <c r="Z395" s="1" t="s">
        <v>55</v>
      </c>
      <c r="AA395" s="1" t="s">
        <v>44</v>
      </c>
      <c r="AB395" s="1" t="s">
        <v>44</v>
      </c>
      <c r="AC395" s="1" t="s">
        <v>3845</v>
      </c>
      <c r="AD395" s="1" t="s">
        <v>3845</v>
      </c>
      <c r="AE395" s="1" t="s">
        <v>3846</v>
      </c>
      <c r="AF395" s="1" t="s">
        <v>3847</v>
      </c>
      <c r="AG395" s="1" t="s">
        <v>3848</v>
      </c>
      <c r="AH395" s="1" t="s">
        <v>3841</v>
      </c>
      <c r="AI395" s="1" t="s">
        <v>148</v>
      </c>
      <c r="AJ395" s="1" t="s">
        <v>238</v>
      </c>
    </row>
    <row r="396" spans="1:36" x14ac:dyDescent="0.2">
      <c r="A396" s="1" t="s">
        <v>3849</v>
      </c>
      <c r="B396" s="1" t="s">
        <v>44</v>
      </c>
      <c r="C396" s="1" t="s">
        <v>44</v>
      </c>
      <c r="D396" s="1" t="s">
        <v>3850</v>
      </c>
      <c r="E396" s="1" t="s">
        <v>39</v>
      </c>
      <c r="F396" s="1" t="s">
        <v>40</v>
      </c>
      <c r="G396" s="1" t="s">
        <v>4455</v>
      </c>
      <c r="H396" s="1" t="s">
        <v>3849</v>
      </c>
      <c r="I396" s="1" t="s">
        <v>148</v>
      </c>
      <c r="J396" s="1" t="s">
        <v>238</v>
      </c>
      <c r="K396" s="1" t="s">
        <v>93</v>
      </c>
      <c r="L396" s="1" t="s">
        <v>1050</v>
      </c>
      <c r="M396" s="1" t="s">
        <v>4841</v>
      </c>
      <c r="N396" s="1" t="s">
        <v>45</v>
      </c>
      <c r="O396" s="1" t="s">
        <v>3851</v>
      </c>
      <c r="P396" s="1" t="s">
        <v>47</v>
      </c>
      <c r="Q396" s="1" t="s">
        <v>48</v>
      </c>
      <c r="R396" s="1" t="s">
        <v>49</v>
      </c>
      <c r="S396" s="1" t="s">
        <v>50</v>
      </c>
      <c r="T396" s="1" t="s">
        <v>51</v>
      </c>
      <c r="U396" s="1" t="s">
        <v>4457</v>
      </c>
      <c r="V396" s="1" t="s">
        <v>4458</v>
      </c>
      <c r="W396" s="1" t="s">
        <v>52</v>
      </c>
      <c r="X396" s="1" t="s">
        <v>53</v>
      </c>
      <c r="Y396" s="1" t="s">
        <v>3852</v>
      </c>
      <c r="Z396" s="1" t="s">
        <v>55</v>
      </c>
      <c r="AA396" s="1" t="s">
        <v>44</v>
      </c>
      <c r="AB396" s="1" t="s">
        <v>44</v>
      </c>
      <c r="AC396" s="1" t="s">
        <v>3853</v>
      </c>
      <c r="AD396" s="1" t="s">
        <v>3853</v>
      </c>
      <c r="AE396" s="1" t="s">
        <v>3854</v>
      </c>
      <c r="AF396" s="1" t="s">
        <v>3855</v>
      </c>
      <c r="AG396" s="1" t="s">
        <v>3856</v>
      </c>
      <c r="AH396" s="1" t="s">
        <v>3849</v>
      </c>
      <c r="AI396" s="1" t="s">
        <v>148</v>
      </c>
      <c r="AJ396" s="1" t="s">
        <v>238</v>
      </c>
    </row>
    <row r="397" spans="1:36" x14ac:dyDescent="0.2">
      <c r="A397" s="1" t="s">
        <v>3857</v>
      </c>
      <c r="B397" s="1" t="s">
        <v>44</v>
      </c>
      <c r="C397" s="1" t="s">
        <v>44</v>
      </c>
      <c r="D397" s="1" t="s">
        <v>3858</v>
      </c>
      <c r="E397" s="1" t="s">
        <v>39</v>
      </c>
      <c r="F397" s="1" t="s">
        <v>40</v>
      </c>
      <c r="G397" s="1" t="s">
        <v>4455</v>
      </c>
      <c r="H397" s="1" t="s">
        <v>3857</v>
      </c>
      <c r="I397" s="1" t="s">
        <v>148</v>
      </c>
      <c r="J397" s="1" t="s">
        <v>238</v>
      </c>
      <c r="K397" s="1" t="s">
        <v>43</v>
      </c>
      <c r="L397" s="1" t="s">
        <v>1050</v>
      </c>
      <c r="M397" s="1" t="s">
        <v>4842</v>
      </c>
      <c r="N397" s="1" t="s">
        <v>45</v>
      </c>
      <c r="O397" s="1" t="s">
        <v>3859</v>
      </c>
      <c r="P397" s="1" t="s">
        <v>47</v>
      </c>
      <c r="Q397" s="1" t="s">
        <v>48</v>
      </c>
      <c r="R397" s="1" t="s">
        <v>49</v>
      </c>
      <c r="S397" s="1" t="s">
        <v>50</v>
      </c>
      <c r="T397" s="1" t="s">
        <v>51</v>
      </c>
      <c r="U397" s="1" t="s">
        <v>4457</v>
      </c>
      <c r="V397" s="1" t="s">
        <v>4458</v>
      </c>
      <c r="W397" s="1" t="s">
        <v>52</v>
      </c>
      <c r="X397" s="1" t="s">
        <v>53</v>
      </c>
      <c r="Y397" s="1" t="s">
        <v>3860</v>
      </c>
      <c r="Z397" s="1" t="s">
        <v>55</v>
      </c>
      <c r="AA397" s="1" t="s">
        <v>44</v>
      </c>
      <c r="AB397" s="1" t="s">
        <v>44</v>
      </c>
      <c r="AC397" s="1" t="s">
        <v>3861</v>
      </c>
      <c r="AD397" s="1" t="s">
        <v>3861</v>
      </c>
      <c r="AE397" s="1" t="s">
        <v>3862</v>
      </c>
      <c r="AF397" s="1" t="s">
        <v>3863</v>
      </c>
      <c r="AG397" s="1" t="s">
        <v>3864</v>
      </c>
      <c r="AH397" s="1" t="s">
        <v>3857</v>
      </c>
      <c r="AI397" s="1" t="s">
        <v>148</v>
      </c>
      <c r="AJ397" s="1" t="s">
        <v>238</v>
      </c>
    </row>
    <row r="398" spans="1:36" x14ac:dyDescent="0.2">
      <c r="A398" s="1" t="s">
        <v>3865</v>
      </c>
      <c r="B398" s="1" t="s">
        <v>44</v>
      </c>
      <c r="C398" s="1" t="s">
        <v>44</v>
      </c>
      <c r="D398" s="1" t="s">
        <v>3866</v>
      </c>
      <c r="E398" s="1" t="s">
        <v>39</v>
      </c>
      <c r="F398" s="1" t="s">
        <v>40</v>
      </c>
      <c r="G398" s="1" t="s">
        <v>4455</v>
      </c>
      <c r="H398" s="1" t="s">
        <v>3865</v>
      </c>
      <c r="I398" s="1" t="s">
        <v>148</v>
      </c>
      <c r="J398" s="1" t="s">
        <v>238</v>
      </c>
      <c r="K398" s="1" t="s">
        <v>93</v>
      </c>
      <c r="L398" s="1" t="s">
        <v>1050</v>
      </c>
      <c r="M398" s="1" t="s">
        <v>4843</v>
      </c>
      <c r="N398" s="1" t="s">
        <v>45</v>
      </c>
      <c r="O398" s="1" t="s">
        <v>3867</v>
      </c>
      <c r="P398" s="1" t="s">
        <v>47</v>
      </c>
      <c r="Q398" s="1" t="s">
        <v>48</v>
      </c>
      <c r="R398" s="1" t="s">
        <v>49</v>
      </c>
      <c r="S398" s="1" t="s">
        <v>50</v>
      </c>
      <c r="T398" s="1" t="s">
        <v>51</v>
      </c>
      <c r="U398" s="1" t="s">
        <v>4457</v>
      </c>
      <c r="V398" s="1" t="s">
        <v>4458</v>
      </c>
      <c r="W398" s="1" t="s">
        <v>52</v>
      </c>
      <c r="X398" s="1" t="s">
        <v>53</v>
      </c>
      <c r="Y398" s="1" t="s">
        <v>3868</v>
      </c>
      <c r="Z398" s="1" t="s">
        <v>55</v>
      </c>
      <c r="AA398" s="1" t="s">
        <v>44</v>
      </c>
      <c r="AB398" s="1" t="s">
        <v>44</v>
      </c>
      <c r="AC398" s="1" t="s">
        <v>3869</v>
      </c>
      <c r="AD398" s="1" t="s">
        <v>3869</v>
      </c>
      <c r="AE398" s="1" t="s">
        <v>3870</v>
      </c>
      <c r="AF398" s="1" t="s">
        <v>3871</v>
      </c>
      <c r="AG398" s="1" t="s">
        <v>3872</v>
      </c>
      <c r="AH398" s="1" t="s">
        <v>3865</v>
      </c>
      <c r="AI398" s="1" t="s">
        <v>148</v>
      </c>
      <c r="AJ398" s="1" t="s">
        <v>238</v>
      </c>
    </row>
    <row r="399" spans="1:36" x14ac:dyDescent="0.2">
      <c r="A399" s="1" t="s">
        <v>3873</v>
      </c>
      <c r="B399" s="1" t="s">
        <v>44</v>
      </c>
      <c r="C399" s="1" t="s">
        <v>44</v>
      </c>
      <c r="D399" s="1" t="s">
        <v>3874</v>
      </c>
      <c r="E399" s="1" t="s">
        <v>39</v>
      </c>
      <c r="F399" s="1" t="s">
        <v>40</v>
      </c>
      <c r="G399" s="1" t="s">
        <v>4455</v>
      </c>
      <c r="H399" s="1" t="s">
        <v>3873</v>
      </c>
      <c r="I399" s="1" t="s">
        <v>2044</v>
      </c>
      <c r="J399" s="1" t="s">
        <v>2604</v>
      </c>
      <c r="K399" s="1" t="s">
        <v>93</v>
      </c>
      <c r="L399" s="1" t="s">
        <v>359</v>
      </c>
      <c r="M399" s="1" t="s">
        <v>4844</v>
      </c>
      <c r="N399" s="1" t="s">
        <v>45</v>
      </c>
      <c r="O399" s="1" t="s">
        <v>3875</v>
      </c>
      <c r="P399" s="1" t="s">
        <v>47</v>
      </c>
      <c r="Q399" s="1" t="s">
        <v>48</v>
      </c>
      <c r="R399" s="1" t="s">
        <v>49</v>
      </c>
      <c r="S399" s="1" t="s">
        <v>50</v>
      </c>
      <c r="T399" s="1" t="s">
        <v>51</v>
      </c>
      <c r="U399" s="1" t="s">
        <v>4457</v>
      </c>
      <c r="V399" s="1" t="s">
        <v>4458</v>
      </c>
      <c r="W399" s="1" t="s">
        <v>52</v>
      </c>
      <c r="X399" s="1" t="s">
        <v>53</v>
      </c>
      <c r="Y399" s="1" t="s">
        <v>3876</v>
      </c>
      <c r="Z399" s="1" t="s">
        <v>55</v>
      </c>
      <c r="AA399" s="1" t="s">
        <v>44</v>
      </c>
      <c r="AB399" s="1" t="s">
        <v>44</v>
      </c>
      <c r="AC399" s="1" t="s">
        <v>3877</v>
      </c>
      <c r="AD399" s="1" t="s">
        <v>3877</v>
      </c>
      <c r="AE399" s="1" t="s">
        <v>3878</v>
      </c>
      <c r="AF399" s="1" t="s">
        <v>3879</v>
      </c>
      <c r="AG399" s="1" t="s">
        <v>3880</v>
      </c>
      <c r="AH399" s="1" t="s">
        <v>3873</v>
      </c>
      <c r="AI399" s="1" t="s">
        <v>2044</v>
      </c>
      <c r="AJ399" s="1" t="s">
        <v>2604</v>
      </c>
    </row>
    <row r="400" spans="1:36" x14ac:dyDescent="0.2">
      <c r="A400" s="1" t="s">
        <v>3881</v>
      </c>
      <c r="B400" s="1" t="s">
        <v>44</v>
      </c>
      <c r="C400" s="1" t="s">
        <v>44</v>
      </c>
      <c r="D400" s="1" t="s">
        <v>3882</v>
      </c>
      <c r="E400" s="1" t="s">
        <v>39</v>
      </c>
      <c r="F400" s="1" t="s">
        <v>40</v>
      </c>
      <c r="G400" s="1" t="s">
        <v>4455</v>
      </c>
      <c r="H400" s="1" t="s">
        <v>3881</v>
      </c>
      <c r="I400" s="1" t="s">
        <v>148</v>
      </c>
      <c r="J400" s="1" t="s">
        <v>149</v>
      </c>
      <c r="K400" s="1" t="s">
        <v>67</v>
      </c>
      <c r="L400" s="1" t="s">
        <v>44</v>
      </c>
      <c r="M400" s="1" t="s">
        <v>4845</v>
      </c>
      <c r="N400" s="1" t="s">
        <v>45</v>
      </c>
      <c r="O400" s="1" t="s">
        <v>3883</v>
      </c>
      <c r="P400" s="1" t="s">
        <v>47</v>
      </c>
      <c r="Q400" s="1" t="s">
        <v>48</v>
      </c>
      <c r="R400" s="1" t="s">
        <v>49</v>
      </c>
      <c r="S400" s="1" t="s">
        <v>50</v>
      </c>
      <c r="T400" s="1" t="s">
        <v>51</v>
      </c>
      <c r="U400" s="1" t="s">
        <v>4457</v>
      </c>
      <c r="V400" s="1" t="s">
        <v>4458</v>
      </c>
      <c r="W400" s="1" t="s">
        <v>52</v>
      </c>
      <c r="X400" s="1" t="s">
        <v>53</v>
      </c>
      <c r="Y400" s="1" t="s">
        <v>3884</v>
      </c>
      <c r="Z400" s="1" t="s">
        <v>55</v>
      </c>
      <c r="AA400" s="1" t="s">
        <v>44</v>
      </c>
      <c r="AB400" s="1" t="s">
        <v>44</v>
      </c>
      <c r="AC400" s="1" t="s">
        <v>3885</v>
      </c>
      <c r="AD400" s="1" t="s">
        <v>3885</v>
      </c>
      <c r="AE400" s="1" t="s">
        <v>3886</v>
      </c>
      <c r="AF400" s="1" t="s">
        <v>3887</v>
      </c>
      <c r="AG400" s="1" t="s">
        <v>3888</v>
      </c>
      <c r="AH400" s="1" t="s">
        <v>3881</v>
      </c>
      <c r="AI400" s="1" t="s">
        <v>148</v>
      </c>
      <c r="AJ400" s="1" t="s">
        <v>149</v>
      </c>
    </row>
    <row r="401" spans="1:36" x14ac:dyDescent="0.2">
      <c r="A401" s="1" t="s">
        <v>3889</v>
      </c>
      <c r="B401" s="1" t="s">
        <v>44</v>
      </c>
      <c r="C401" s="1" t="s">
        <v>44</v>
      </c>
      <c r="D401" s="1" t="s">
        <v>3890</v>
      </c>
      <c r="E401" s="1" t="s">
        <v>39</v>
      </c>
      <c r="F401" s="1" t="s">
        <v>40</v>
      </c>
      <c r="G401" s="1" t="s">
        <v>4455</v>
      </c>
      <c r="H401" s="1" t="s">
        <v>3889</v>
      </c>
      <c r="I401" s="1" t="s">
        <v>148</v>
      </c>
      <c r="J401" s="1" t="s">
        <v>1567</v>
      </c>
      <c r="K401" s="1" t="s">
        <v>93</v>
      </c>
      <c r="L401" s="1" t="s">
        <v>44</v>
      </c>
      <c r="M401" s="1" t="s">
        <v>4846</v>
      </c>
      <c r="N401" s="1" t="s">
        <v>45</v>
      </c>
      <c r="O401" s="1" t="s">
        <v>3891</v>
      </c>
      <c r="P401" s="1" t="s">
        <v>47</v>
      </c>
      <c r="Q401" s="1" t="s">
        <v>48</v>
      </c>
      <c r="R401" s="1" t="s">
        <v>49</v>
      </c>
      <c r="S401" s="1" t="s">
        <v>50</v>
      </c>
      <c r="T401" s="1" t="s">
        <v>51</v>
      </c>
      <c r="U401" s="1" t="s">
        <v>4457</v>
      </c>
      <c r="V401" s="1" t="s">
        <v>4458</v>
      </c>
      <c r="W401" s="1" t="s">
        <v>52</v>
      </c>
      <c r="X401" s="1" t="s">
        <v>53</v>
      </c>
      <c r="Y401" s="1" t="s">
        <v>3892</v>
      </c>
      <c r="Z401" s="1" t="s">
        <v>55</v>
      </c>
      <c r="AA401" s="1" t="s">
        <v>44</v>
      </c>
      <c r="AB401" s="1" t="s">
        <v>44</v>
      </c>
      <c r="AC401" s="1" t="s">
        <v>3893</v>
      </c>
      <c r="AD401" s="1" t="s">
        <v>3893</v>
      </c>
      <c r="AE401" s="1" t="s">
        <v>3894</v>
      </c>
      <c r="AF401" s="1" t="s">
        <v>3895</v>
      </c>
      <c r="AG401" s="1" t="s">
        <v>3896</v>
      </c>
      <c r="AH401" s="1" t="s">
        <v>3889</v>
      </c>
      <c r="AI401" s="1" t="s">
        <v>148</v>
      </c>
      <c r="AJ401" s="1" t="s">
        <v>1567</v>
      </c>
    </row>
    <row r="402" spans="1:36" x14ac:dyDescent="0.2">
      <c r="A402" s="1" t="s">
        <v>3897</v>
      </c>
      <c r="B402" s="1" t="s">
        <v>44</v>
      </c>
      <c r="C402" s="1" t="s">
        <v>44</v>
      </c>
      <c r="D402" s="1" t="s">
        <v>3898</v>
      </c>
      <c r="E402" s="1" t="s">
        <v>39</v>
      </c>
      <c r="F402" s="1" t="s">
        <v>40</v>
      </c>
      <c r="G402" s="1" t="s">
        <v>4455</v>
      </c>
      <c r="H402" s="1" t="s">
        <v>3897</v>
      </c>
      <c r="I402" s="1" t="s">
        <v>263</v>
      </c>
      <c r="J402" s="1" t="s">
        <v>272</v>
      </c>
      <c r="K402" s="1" t="s">
        <v>93</v>
      </c>
      <c r="L402" s="1" t="s">
        <v>44</v>
      </c>
      <c r="M402" s="1" t="s">
        <v>4847</v>
      </c>
      <c r="N402" s="1" t="s">
        <v>45</v>
      </c>
      <c r="O402" s="1" t="s">
        <v>3899</v>
      </c>
      <c r="P402" s="1" t="s">
        <v>47</v>
      </c>
      <c r="Q402" s="1" t="s">
        <v>48</v>
      </c>
      <c r="R402" s="1" t="s">
        <v>49</v>
      </c>
      <c r="S402" s="1" t="s">
        <v>50</v>
      </c>
      <c r="T402" s="1" t="s">
        <v>51</v>
      </c>
      <c r="U402" s="1" t="s">
        <v>4457</v>
      </c>
      <c r="V402" s="1" t="s">
        <v>4458</v>
      </c>
      <c r="W402" s="1" t="s">
        <v>52</v>
      </c>
      <c r="X402" s="1" t="s">
        <v>53</v>
      </c>
      <c r="Y402" s="1" t="s">
        <v>3900</v>
      </c>
      <c r="Z402" s="1" t="s">
        <v>55</v>
      </c>
      <c r="AA402" s="1" t="s">
        <v>44</v>
      </c>
      <c r="AB402" s="1" t="s">
        <v>44</v>
      </c>
      <c r="AC402" s="1" t="s">
        <v>3901</v>
      </c>
      <c r="AD402" s="1" t="s">
        <v>3901</v>
      </c>
      <c r="AE402" s="1" t="s">
        <v>3902</v>
      </c>
      <c r="AF402" s="1" t="s">
        <v>3903</v>
      </c>
      <c r="AG402" s="1" t="s">
        <v>3904</v>
      </c>
      <c r="AH402" s="1" t="s">
        <v>3897</v>
      </c>
      <c r="AI402" s="1" t="s">
        <v>263</v>
      </c>
      <c r="AJ402" s="1" t="s">
        <v>272</v>
      </c>
    </row>
    <row r="403" spans="1:36" x14ac:dyDescent="0.2">
      <c r="A403" s="1" t="s">
        <v>3905</v>
      </c>
      <c r="B403" s="1" t="s">
        <v>44</v>
      </c>
      <c r="C403" s="1" t="s">
        <v>44</v>
      </c>
      <c r="D403" s="1" t="s">
        <v>3906</v>
      </c>
      <c r="E403" s="1" t="s">
        <v>39</v>
      </c>
      <c r="F403" s="1" t="s">
        <v>40</v>
      </c>
      <c r="G403" s="1" t="s">
        <v>4455</v>
      </c>
      <c r="H403" s="1" t="s">
        <v>3905</v>
      </c>
      <c r="I403" s="1" t="s">
        <v>348</v>
      </c>
      <c r="J403" s="1" t="s">
        <v>349</v>
      </c>
      <c r="K403" s="1" t="s">
        <v>93</v>
      </c>
      <c r="L403" s="1" t="s">
        <v>44</v>
      </c>
      <c r="M403" s="1" t="s">
        <v>4848</v>
      </c>
      <c r="N403" s="1" t="s">
        <v>45</v>
      </c>
      <c r="O403" s="1" t="s">
        <v>3907</v>
      </c>
      <c r="P403" s="1" t="s">
        <v>47</v>
      </c>
      <c r="Q403" s="1" t="s">
        <v>48</v>
      </c>
      <c r="R403" s="1" t="s">
        <v>49</v>
      </c>
      <c r="S403" s="1" t="s">
        <v>50</v>
      </c>
      <c r="T403" s="1" t="s">
        <v>51</v>
      </c>
      <c r="U403" s="1" t="s">
        <v>4457</v>
      </c>
      <c r="V403" s="1" t="s">
        <v>4458</v>
      </c>
      <c r="W403" s="1" t="s">
        <v>52</v>
      </c>
      <c r="X403" s="1" t="s">
        <v>53</v>
      </c>
      <c r="Y403" s="1" t="s">
        <v>3908</v>
      </c>
      <c r="Z403" s="1" t="s">
        <v>55</v>
      </c>
      <c r="AA403" s="1" t="s">
        <v>44</v>
      </c>
      <c r="AB403" s="1" t="s">
        <v>44</v>
      </c>
      <c r="AC403" s="1" t="s">
        <v>3909</v>
      </c>
      <c r="AD403" s="1" t="s">
        <v>3909</v>
      </c>
      <c r="AE403" s="1" t="s">
        <v>3910</v>
      </c>
      <c r="AF403" s="1" t="s">
        <v>3911</v>
      </c>
      <c r="AG403" s="1" t="s">
        <v>3912</v>
      </c>
      <c r="AH403" s="1" t="s">
        <v>3905</v>
      </c>
      <c r="AI403" s="1" t="s">
        <v>348</v>
      </c>
      <c r="AJ403" s="1" t="s">
        <v>349</v>
      </c>
    </row>
    <row r="404" spans="1:36" x14ac:dyDescent="0.2">
      <c r="A404" s="1" t="s">
        <v>3913</v>
      </c>
      <c r="B404" s="1" t="s">
        <v>3914</v>
      </c>
      <c r="C404" s="1" t="s">
        <v>3915</v>
      </c>
      <c r="D404" s="1" t="s">
        <v>3916</v>
      </c>
      <c r="E404" s="1" t="s">
        <v>39</v>
      </c>
      <c r="F404" s="1" t="s">
        <v>40</v>
      </c>
      <c r="G404" s="1" t="s">
        <v>4455</v>
      </c>
      <c r="H404" s="1" t="s">
        <v>3913</v>
      </c>
      <c r="I404" s="1" t="s">
        <v>2912</v>
      </c>
      <c r="J404" s="1" t="s">
        <v>3917</v>
      </c>
      <c r="K404" s="1" t="s">
        <v>43</v>
      </c>
      <c r="L404" s="1" t="s">
        <v>44</v>
      </c>
      <c r="M404" s="1" t="s">
        <v>4849</v>
      </c>
      <c r="N404" s="1" t="s">
        <v>45</v>
      </c>
      <c r="O404" s="1" t="s">
        <v>3918</v>
      </c>
      <c r="P404" s="1" t="s">
        <v>47</v>
      </c>
      <c r="Q404" s="1" t="s">
        <v>48</v>
      </c>
      <c r="R404" s="1" t="s">
        <v>49</v>
      </c>
      <c r="S404" s="1" t="s">
        <v>50</v>
      </c>
      <c r="T404" s="1" t="s">
        <v>51</v>
      </c>
      <c r="U404" s="1" t="s">
        <v>4457</v>
      </c>
      <c r="V404" s="1" t="s">
        <v>4458</v>
      </c>
      <c r="W404" s="1" t="s">
        <v>52</v>
      </c>
      <c r="X404" s="1" t="s">
        <v>53</v>
      </c>
      <c r="Y404" s="1" t="s">
        <v>3919</v>
      </c>
      <c r="Z404" s="1" t="s">
        <v>55</v>
      </c>
      <c r="AA404" s="1" t="s">
        <v>3919</v>
      </c>
      <c r="AB404" s="1" t="s">
        <v>3920</v>
      </c>
      <c r="AC404" s="1" t="s">
        <v>3921</v>
      </c>
      <c r="AD404" s="1" t="s">
        <v>3921</v>
      </c>
      <c r="AE404" s="1" t="s">
        <v>3922</v>
      </c>
      <c r="AF404" s="1" t="s">
        <v>3923</v>
      </c>
      <c r="AG404" s="1" t="s">
        <v>3924</v>
      </c>
      <c r="AH404" s="1" t="s">
        <v>3913</v>
      </c>
      <c r="AI404" s="1" t="s">
        <v>2912</v>
      </c>
      <c r="AJ404" s="1" t="s">
        <v>3917</v>
      </c>
    </row>
    <row r="405" spans="1:36" x14ac:dyDescent="0.2">
      <c r="A405" s="1" t="s">
        <v>3925</v>
      </c>
      <c r="B405" s="1" t="s">
        <v>44</v>
      </c>
      <c r="C405" s="1" t="s">
        <v>44</v>
      </c>
      <c r="D405" s="1" t="s">
        <v>3926</v>
      </c>
      <c r="E405" s="1" t="s">
        <v>39</v>
      </c>
      <c r="F405" s="1" t="s">
        <v>40</v>
      </c>
      <c r="G405" s="1" t="s">
        <v>4455</v>
      </c>
      <c r="H405" s="1" t="s">
        <v>3925</v>
      </c>
      <c r="I405" s="1" t="s">
        <v>348</v>
      </c>
      <c r="J405" s="1" t="s">
        <v>349</v>
      </c>
      <c r="K405" s="1" t="s">
        <v>43</v>
      </c>
      <c r="L405" s="1" t="s">
        <v>44</v>
      </c>
      <c r="M405" s="1" t="s">
        <v>4850</v>
      </c>
      <c r="N405" s="1" t="s">
        <v>45</v>
      </c>
      <c r="O405" s="1" t="s">
        <v>3927</v>
      </c>
      <c r="P405" s="1" t="s">
        <v>47</v>
      </c>
      <c r="Q405" s="1" t="s">
        <v>48</v>
      </c>
      <c r="R405" s="1" t="s">
        <v>49</v>
      </c>
      <c r="S405" s="1" t="s">
        <v>50</v>
      </c>
      <c r="T405" s="1" t="s">
        <v>51</v>
      </c>
      <c r="U405" s="1" t="s">
        <v>4457</v>
      </c>
      <c r="V405" s="1" t="s">
        <v>4458</v>
      </c>
      <c r="W405" s="1" t="s">
        <v>52</v>
      </c>
      <c r="X405" s="1" t="s">
        <v>53</v>
      </c>
      <c r="Y405" s="1" t="s">
        <v>3928</v>
      </c>
      <c r="Z405" s="1" t="s">
        <v>55</v>
      </c>
      <c r="AA405" s="1" t="s">
        <v>44</v>
      </c>
      <c r="AB405" s="1" t="s">
        <v>44</v>
      </c>
      <c r="AC405" s="1" t="s">
        <v>3929</v>
      </c>
      <c r="AD405" s="1" t="s">
        <v>3929</v>
      </c>
      <c r="AE405" s="1" t="s">
        <v>3930</v>
      </c>
      <c r="AF405" s="1" t="s">
        <v>3931</v>
      </c>
      <c r="AG405" s="1" t="s">
        <v>3932</v>
      </c>
      <c r="AH405" s="1" t="s">
        <v>3925</v>
      </c>
      <c r="AI405" s="1" t="s">
        <v>348</v>
      </c>
      <c r="AJ405" s="1" t="s">
        <v>349</v>
      </c>
    </row>
    <row r="406" spans="1:36" x14ac:dyDescent="0.2">
      <c r="A406" s="1" t="s">
        <v>3933</v>
      </c>
      <c r="B406" s="1" t="s">
        <v>44</v>
      </c>
      <c r="C406" s="1" t="s">
        <v>44</v>
      </c>
      <c r="D406" s="1" t="s">
        <v>3934</v>
      </c>
      <c r="E406" s="1" t="s">
        <v>39</v>
      </c>
      <c r="F406" s="1" t="s">
        <v>40</v>
      </c>
      <c r="G406" s="1" t="s">
        <v>4455</v>
      </c>
      <c r="H406" s="1" t="s">
        <v>3933</v>
      </c>
      <c r="I406" s="1" t="s">
        <v>227</v>
      </c>
      <c r="J406" s="1" t="s">
        <v>2725</v>
      </c>
      <c r="K406" s="1" t="s">
        <v>93</v>
      </c>
      <c r="L406" s="1" t="s">
        <v>44</v>
      </c>
      <c r="M406" s="1" t="s">
        <v>4851</v>
      </c>
      <c r="N406" s="1" t="s">
        <v>45</v>
      </c>
      <c r="O406" s="1" t="s">
        <v>3935</v>
      </c>
      <c r="P406" s="1" t="s">
        <v>47</v>
      </c>
      <c r="Q406" s="1" t="s">
        <v>48</v>
      </c>
      <c r="R406" s="1" t="s">
        <v>49</v>
      </c>
      <c r="S406" s="1" t="s">
        <v>50</v>
      </c>
      <c r="T406" s="1" t="s">
        <v>51</v>
      </c>
      <c r="U406" s="1" t="s">
        <v>4457</v>
      </c>
      <c r="V406" s="1" t="s">
        <v>4458</v>
      </c>
      <c r="W406" s="1" t="s">
        <v>52</v>
      </c>
      <c r="X406" s="1" t="s">
        <v>53</v>
      </c>
      <c r="Y406" s="1" t="s">
        <v>3936</v>
      </c>
      <c r="Z406" s="1" t="s">
        <v>55</v>
      </c>
      <c r="AA406" s="1" t="s">
        <v>44</v>
      </c>
      <c r="AB406" s="1" t="s">
        <v>44</v>
      </c>
      <c r="AC406" s="1" t="s">
        <v>3937</v>
      </c>
      <c r="AD406" s="1" t="s">
        <v>3937</v>
      </c>
      <c r="AE406" s="1" t="s">
        <v>3938</v>
      </c>
      <c r="AF406" s="1" t="s">
        <v>3939</v>
      </c>
      <c r="AG406" s="1" t="s">
        <v>3940</v>
      </c>
      <c r="AH406" s="1" t="s">
        <v>3933</v>
      </c>
      <c r="AI406" s="1" t="s">
        <v>227</v>
      </c>
      <c r="AJ406" s="1" t="s">
        <v>2725</v>
      </c>
    </row>
    <row r="407" spans="1:36" x14ac:dyDescent="0.2">
      <c r="A407" s="1" t="s">
        <v>3941</v>
      </c>
      <c r="B407" s="1" t="s">
        <v>44</v>
      </c>
      <c r="C407" s="1" t="s">
        <v>44</v>
      </c>
      <c r="D407" s="1" t="s">
        <v>3942</v>
      </c>
      <c r="E407" s="1" t="s">
        <v>39</v>
      </c>
      <c r="F407" s="1" t="s">
        <v>40</v>
      </c>
      <c r="G407" s="1" t="s">
        <v>4455</v>
      </c>
      <c r="H407" s="1" t="s">
        <v>3941</v>
      </c>
      <c r="I407" s="1" t="s">
        <v>65</v>
      </c>
      <c r="J407" s="1" t="s">
        <v>66</v>
      </c>
      <c r="K407" s="1" t="s">
        <v>43</v>
      </c>
      <c r="L407" s="1" t="s">
        <v>44</v>
      </c>
      <c r="M407" s="1" t="s">
        <v>4852</v>
      </c>
      <c r="N407" s="1" t="s">
        <v>45</v>
      </c>
      <c r="O407" s="1" t="s">
        <v>3943</v>
      </c>
      <c r="P407" s="1" t="s">
        <v>47</v>
      </c>
      <c r="Q407" s="1" t="s">
        <v>48</v>
      </c>
      <c r="R407" s="1" t="s">
        <v>49</v>
      </c>
      <c r="S407" s="1" t="s">
        <v>50</v>
      </c>
      <c r="T407" s="1" t="s">
        <v>51</v>
      </c>
      <c r="U407" s="1" t="s">
        <v>4457</v>
      </c>
      <c r="V407" s="1" t="s">
        <v>4458</v>
      </c>
      <c r="W407" s="1" t="s">
        <v>52</v>
      </c>
      <c r="X407" s="1" t="s">
        <v>53</v>
      </c>
      <c r="Y407" s="1" t="s">
        <v>3944</v>
      </c>
      <c r="Z407" s="1" t="s">
        <v>55</v>
      </c>
      <c r="AA407" s="1" t="s">
        <v>44</v>
      </c>
      <c r="AB407" s="1" t="s">
        <v>44</v>
      </c>
      <c r="AC407" s="1" t="s">
        <v>3945</v>
      </c>
      <c r="AD407" s="1" t="s">
        <v>3945</v>
      </c>
      <c r="AE407" s="1" t="s">
        <v>3946</v>
      </c>
      <c r="AF407" s="1" t="s">
        <v>3947</v>
      </c>
      <c r="AG407" s="1" t="s">
        <v>3948</v>
      </c>
      <c r="AH407" s="1" t="s">
        <v>3941</v>
      </c>
      <c r="AI407" s="1" t="s">
        <v>65</v>
      </c>
      <c r="AJ407" s="1" t="s">
        <v>66</v>
      </c>
    </row>
    <row r="408" spans="1:36" x14ac:dyDescent="0.2">
      <c r="A408" s="1" t="s">
        <v>3949</v>
      </c>
      <c r="B408" s="1" t="s">
        <v>44</v>
      </c>
      <c r="C408" s="1" t="s">
        <v>44</v>
      </c>
      <c r="D408" s="1" t="s">
        <v>3950</v>
      </c>
      <c r="E408" s="1" t="s">
        <v>39</v>
      </c>
      <c r="F408" s="1" t="s">
        <v>40</v>
      </c>
      <c r="G408" s="1" t="s">
        <v>4455</v>
      </c>
      <c r="H408" s="1" t="s">
        <v>3949</v>
      </c>
      <c r="I408" s="1" t="s">
        <v>855</v>
      </c>
      <c r="J408" s="1" t="s">
        <v>856</v>
      </c>
      <c r="K408" s="1" t="s">
        <v>43</v>
      </c>
      <c r="L408" s="1" t="s">
        <v>44</v>
      </c>
      <c r="M408" s="1" t="s">
        <v>4853</v>
      </c>
      <c r="N408" s="1" t="s">
        <v>45</v>
      </c>
      <c r="O408" s="1" t="s">
        <v>3951</v>
      </c>
      <c r="P408" s="1" t="s">
        <v>47</v>
      </c>
      <c r="Q408" s="1" t="s">
        <v>48</v>
      </c>
      <c r="R408" s="1" t="s">
        <v>49</v>
      </c>
      <c r="S408" s="1" t="s">
        <v>50</v>
      </c>
      <c r="T408" s="1" t="s">
        <v>51</v>
      </c>
      <c r="U408" s="1" t="s">
        <v>4457</v>
      </c>
      <c r="V408" s="1" t="s">
        <v>4458</v>
      </c>
      <c r="W408" s="1" t="s">
        <v>52</v>
      </c>
      <c r="X408" s="1" t="s">
        <v>53</v>
      </c>
      <c r="Y408" s="1" t="s">
        <v>3952</v>
      </c>
      <c r="Z408" s="1" t="s">
        <v>55</v>
      </c>
      <c r="AA408" s="1" t="s">
        <v>44</v>
      </c>
      <c r="AB408" s="1" t="s">
        <v>44</v>
      </c>
      <c r="AC408" s="1" t="s">
        <v>3953</v>
      </c>
      <c r="AD408" s="1" t="s">
        <v>3953</v>
      </c>
      <c r="AE408" s="1" t="s">
        <v>3954</v>
      </c>
      <c r="AF408" s="1" t="s">
        <v>3955</v>
      </c>
      <c r="AG408" s="1" t="s">
        <v>3956</v>
      </c>
      <c r="AH408" s="1" t="s">
        <v>3949</v>
      </c>
      <c r="AI408" s="1" t="s">
        <v>855</v>
      </c>
      <c r="AJ408" s="1" t="s">
        <v>856</v>
      </c>
    </row>
    <row r="409" spans="1:36" x14ac:dyDescent="0.2">
      <c r="A409" s="1" t="s">
        <v>3957</v>
      </c>
      <c r="B409" s="1" t="s">
        <v>44</v>
      </c>
      <c r="C409" s="1" t="s">
        <v>44</v>
      </c>
      <c r="D409" s="1" t="s">
        <v>3958</v>
      </c>
      <c r="E409" s="1" t="s">
        <v>39</v>
      </c>
      <c r="F409" s="1" t="s">
        <v>40</v>
      </c>
      <c r="G409" s="1" t="s">
        <v>4455</v>
      </c>
      <c r="H409" s="1" t="s">
        <v>3957</v>
      </c>
      <c r="I409" s="1" t="s">
        <v>348</v>
      </c>
      <c r="J409" s="1" t="s">
        <v>349</v>
      </c>
      <c r="K409" s="1" t="s">
        <v>43</v>
      </c>
      <c r="L409" s="1" t="s">
        <v>44</v>
      </c>
      <c r="M409" s="1" t="s">
        <v>4854</v>
      </c>
      <c r="N409" s="1" t="s">
        <v>45</v>
      </c>
      <c r="O409" s="1" t="s">
        <v>3959</v>
      </c>
      <c r="P409" s="1" t="s">
        <v>47</v>
      </c>
      <c r="Q409" s="1" t="s">
        <v>48</v>
      </c>
      <c r="R409" s="1" t="s">
        <v>49</v>
      </c>
      <c r="S409" s="1" t="s">
        <v>50</v>
      </c>
      <c r="T409" s="1" t="s">
        <v>51</v>
      </c>
      <c r="U409" s="1" t="s">
        <v>4457</v>
      </c>
      <c r="V409" s="1" t="s">
        <v>4458</v>
      </c>
      <c r="W409" s="1" t="s">
        <v>52</v>
      </c>
      <c r="X409" s="1" t="s">
        <v>53</v>
      </c>
      <c r="Y409" s="1" t="s">
        <v>3960</v>
      </c>
      <c r="Z409" s="1" t="s">
        <v>55</v>
      </c>
      <c r="AA409" s="1" t="s">
        <v>44</v>
      </c>
      <c r="AB409" s="1" t="s">
        <v>44</v>
      </c>
      <c r="AC409" s="1" t="s">
        <v>3961</v>
      </c>
      <c r="AD409" s="1" t="s">
        <v>3961</v>
      </c>
      <c r="AE409" s="1" t="s">
        <v>3962</v>
      </c>
      <c r="AF409" s="1" t="s">
        <v>3963</v>
      </c>
      <c r="AG409" s="1" t="s">
        <v>3964</v>
      </c>
      <c r="AH409" s="1" t="s">
        <v>3957</v>
      </c>
      <c r="AI409" s="1" t="s">
        <v>348</v>
      </c>
      <c r="AJ409" s="1" t="s">
        <v>349</v>
      </c>
    </row>
    <row r="410" spans="1:36" x14ac:dyDescent="0.2">
      <c r="A410" s="1" t="s">
        <v>3965</v>
      </c>
      <c r="B410" s="1" t="s">
        <v>3966</v>
      </c>
      <c r="C410" s="1" t="s">
        <v>3967</v>
      </c>
      <c r="D410" s="1" t="s">
        <v>3968</v>
      </c>
      <c r="E410" s="1" t="s">
        <v>39</v>
      </c>
      <c r="F410" s="1" t="s">
        <v>40</v>
      </c>
      <c r="G410" s="1" t="s">
        <v>4455</v>
      </c>
      <c r="H410" s="1" t="s">
        <v>3965</v>
      </c>
      <c r="I410" s="1" t="s">
        <v>348</v>
      </c>
      <c r="J410" s="1" t="s">
        <v>349</v>
      </c>
      <c r="K410" s="1" t="s">
        <v>43</v>
      </c>
      <c r="L410" s="1" t="s">
        <v>44</v>
      </c>
      <c r="M410" s="1" t="s">
        <v>4855</v>
      </c>
      <c r="N410" s="1" t="s">
        <v>45</v>
      </c>
      <c r="O410" s="1" t="s">
        <v>3969</v>
      </c>
      <c r="P410" s="1" t="s">
        <v>47</v>
      </c>
      <c r="Q410" s="1" t="s">
        <v>48</v>
      </c>
      <c r="R410" s="1" t="s">
        <v>49</v>
      </c>
      <c r="S410" s="1" t="s">
        <v>50</v>
      </c>
      <c r="T410" s="1" t="s">
        <v>51</v>
      </c>
      <c r="U410" s="1" t="s">
        <v>4457</v>
      </c>
      <c r="V410" s="1" t="s">
        <v>4458</v>
      </c>
      <c r="W410" s="1" t="s">
        <v>52</v>
      </c>
      <c r="X410" s="1" t="s">
        <v>53</v>
      </c>
      <c r="Y410" s="1" t="s">
        <v>3970</v>
      </c>
      <c r="Z410" s="1" t="s">
        <v>55</v>
      </c>
      <c r="AA410" s="1" t="s">
        <v>3970</v>
      </c>
      <c r="AB410" s="1" t="s">
        <v>3971</v>
      </c>
      <c r="AC410" s="1" t="s">
        <v>3972</v>
      </c>
      <c r="AD410" s="1" t="s">
        <v>3972</v>
      </c>
      <c r="AE410" s="1" t="s">
        <v>3973</v>
      </c>
      <c r="AF410" s="1" t="s">
        <v>3974</v>
      </c>
      <c r="AG410" s="1" t="s">
        <v>3975</v>
      </c>
      <c r="AH410" s="1" t="s">
        <v>3965</v>
      </c>
      <c r="AI410" s="1" t="s">
        <v>348</v>
      </c>
      <c r="AJ410" s="1" t="s">
        <v>349</v>
      </c>
    </row>
    <row r="411" spans="1:36" x14ac:dyDescent="0.2">
      <c r="A411" s="1" t="s">
        <v>3976</v>
      </c>
      <c r="B411" s="1" t="s">
        <v>3977</v>
      </c>
      <c r="C411" s="1" t="s">
        <v>3978</v>
      </c>
      <c r="D411" s="1" t="s">
        <v>3979</v>
      </c>
      <c r="E411" s="1" t="s">
        <v>39</v>
      </c>
      <c r="F411" s="1" t="s">
        <v>40</v>
      </c>
      <c r="G411" s="1" t="s">
        <v>4455</v>
      </c>
      <c r="H411" s="1" t="s">
        <v>3976</v>
      </c>
      <c r="I411" s="1" t="s">
        <v>348</v>
      </c>
      <c r="J411" s="1" t="s">
        <v>349</v>
      </c>
      <c r="K411" s="1" t="s">
        <v>93</v>
      </c>
      <c r="L411" s="1" t="s">
        <v>94</v>
      </c>
      <c r="M411" s="1" t="s">
        <v>4856</v>
      </c>
      <c r="N411" s="1" t="s">
        <v>45</v>
      </c>
      <c r="O411" s="1" t="s">
        <v>3980</v>
      </c>
      <c r="P411" s="1" t="s">
        <v>47</v>
      </c>
      <c r="Q411" s="1" t="s">
        <v>48</v>
      </c>
      <c r="R411" s="1" t="s">
        <v>49</v>
      </c>
      <c r="S411" s="1" t="s">
        <v>50</v>
      </c>
      <c r="T411" s="1" t="s">
        <v>51</v>
      </c>
      <c r="U411" s="1" t="s">
        <v>4457</v>
      </c>
      <c r="V411" s="1" t="s">
        <v>4458</v>
      </c>
      <c r="W411" s="1" t="s">
        <v>52</v>
      </c>
      <c r="X411" s="1" t="s">
        <v>53</v>
      </c>
      <c r="Y411" s="1" t="s">
        <v>3981</v>
      </c>
      <c r="Z411" s="1" t="s">
        <v>55</v>
      </c>
      <c r="AA411" s="1" t="s">
        <v>3981</v>
      </c>
      <c r="AB411" s="1" t="s">
        <v>3982</v>
      </c>
      <c r="AC411" s="1" t="s">
        <v>3983</v>
      </c>
      <c r="AD411" s="1" t="s">
        <v>3983</v>
      </c>
      <c r="AE411" s="1" t="s">
        <v>3984</v>
      </c>
      <c r="AF411" s="1" t="s">
        <v>3985</v>
      </c>
      <c r="AG411" s="1" t="s">
        <v>3986</v>
      </c>
      <c r="AH411" s="1" t="s">
        <v>3976</v>
      </c>
      <c r="AI411" s="1" t="s">
        <v>348</v>
      </c>
      <c r="AJ411" s="1" t="s">
        <v>349</v>
      </c>
    </row>
    <row r="412" spans="1:36" x14ac:dyDescent="0.2">
      <c r="A412" s="1" t="s">
        <v>3987</v>
      </c>
      <c r="B412" s="1" t="s">
        <v>44</v>
      </c>
      <c r="C412" s="1" t="s">
        <v>44</v>
      </c>
      <c r="D412" s="1" t="s">
        <v>3988</v>
      </c>
      <c r="E412" s="1" t="s">
        <v>39</v>
      </c>
      <c r="F412" s="1" t="s">
        <v>40</v>
      </c>
      <c r="G412" s="1" t="s">
        <v>4455</v>
      </c>
      <c r="H412" s="1" t="s">
        <v>3987</v>
      </c>
      <c r="I412" s="1" t="s">
        <v>845</v>
      </c>
      <c r="J412" s="1" t="s">
        <v>846</v>
      </c>
      <c r="K412" s="1" t="s">
        <v>43</v>
      </c>
      <c r="L412" s="1" t="s">
        <v>44</v>
      </c>
      <c r="M412" s="1" t="s">
        <v>4857</v>
      </c>
      <c r="N412" s="1" t="s">
        <v>45</v>
      </c>
      <c r="O412" s="1" t="s">
        <v>3989</v>
      </c>
      <c r="P412" s="1" t="s">
        <v>47</v>
      </c>
      <c r="Q412" s="1" t="s">
        <v>48</v>
      </c>
      <c r="R412" s="1" t="s">
        <v>49</v>
      </c>
      <c r="S412" s="1" t="s">
        <v>50</v>
      </c>
      <c r="T412" s="1" t="s">
        <v>51</v>
      </c>
      <c r="U412" s="1" t="s">
        <v>4457</v>
      </c>
      <c r="V412" s="1" t="s">
        <v>4458</v>
      </c>
      <c r="W412" s="1" t="s">
        <v>52</v>
      </c>
      <c r="X412" s="1" t="s">
        <v>53</v>
      </c>
      <c r="Y412" s="1" t="s">
        <v>3990</v>
      </c>
      <c r="Z412" s="1" t="s">
        <v>55</v>
      </c>
      <c r="AA412" s="1" t="s">
        <v>44</v>
      </c>
      <c r="AB412" s="1" t="s">
        <v>44</v>
      </c>
      <c r="AC412" s="1" t="s">
        <v>3991</v>
      </c>
      <c r="AD412" s="1" t="s">
        <v>3991</v>
      </c>
      <c r="AE412" s="1" t="s">
        <v>3992</v>
      </c>
      <c r="AF412" s="1" t="s">
        <v>3993</v>
      </c>
      <c r="AG412" s="1" t="s">
        <v>3994</v>
      </c>
      <c r="AH412" s="1" t="s">
        <v>3987</v>
      </c>
      <c r="AI412" s="1" t="s">
        <v>845</v>
      </c>
      <c r="AJ412" s="1" t="s">
        <v>846</v>
      </c>
    </row>
    <row r="413" spans="1:36" x14ac:dyDescent="0.2">
      <c r="A413" s="1" t="s">
        <v>3995</v>
      </c>
      <c r="B413" s="1" t="s">
        <v>44</v>
      </c>
      <c r="C413" s="1" t="s">
        <v>44</v>
      </c>
      <c r="D413" s="1" t="s">
        <v>3996</v>
      </c>
      <c r="E413" s="1" t="s">
        <v>39</v>
      </c>
      <c r="F413" s="1" t="s">
        <v>40</v>
      </c>
      <c r="G413" s="1" t="s">
        <v>4455</v>
      </c>
      <c r="H413" s="1" t="s">
        <v>3995</v>
      </c>
      <c r="I413" s="1" t="s">
        <v>1669</v>
      </c>
      <c r="J413" s="1" t="s">
        <v>1670</v>
      </c>
      <c r="K413" s="1" t="s">
        <v>93</v>
      </c>
      <c r="L413" s="1" t="s">
        <v>44</v>
      </c>
      <c r="M413" s="1" t="s">
        <v>4858</v>
      </c>
      <c r="N413" s="1" t="s">
        <v>45</v>
      </c>
      <c r="O413" s="1" t="s">
        <v>3997</v>
      </c>
      <c r="P413" s="1" t="s">
        <v>47</v>
      </c>
      <c r="Q413" s="1" t="s">
        <v>48</v>
      </c>
      <c r="R413" s="1" t="s">
        <v>49</v>
      </c>
      <c r="S413" s="1" t="s">
        <v>50</v>
      </c>
      <c r="T413" s="1" t="s">
        <v>51</v>
      </c>
      <c r="U413" s="1" t="s">
        <v>4457</v>
      </c>
      <c r="V413" s="1" t="s">
        <v>4458</v>
      </c>
      <c r="W413" s="1" t="s">
        <v>52</v>
      </c>
      <c r="X413" s="1" t="s">
        <v>53</v>
      </c>
      <c r="Y413" s="1" t="s">
        <v>3998</v>
      </c>
      <c r="Z413" s="1" t="s">
        <v>55</v>
      </c>
      <c r="AA413" s="1" t="s">
        <v>44</v>
      </c>
      <c r="AB413" s="1" t="s">
        <v>44</v>
      </c>
      <c r="AC413" s="1" t="s">
        <v>3999</v>
      </c>
      <c r="AD413" s="1" t="s">
        <v>3999</v>
      </c>
      <c r="AE413" s="1" t="s">
        <v>4000</v>
      </c>
      <c r="AF413" s="1" t="s">
        <v>4001</v>
      </c>
      <c r="AG413" s="1" t="s">
        <v>4002</v>
      </c>
      <c r="AH413" s="1" t="s">
        <v>3995</v>
      </c>
      <c r="AI413" s="1" t="s">
        <v>1669</v>
      </c>
      <c r="AJ413" s="1" t="s">
        <v>1670</v>
      </c>
    </row>
    <row r="414" spans="1:36" x14ac:dyDescent="0.2">
      <c r="A414" s="1" t="s">
        <v>4003</v>
      </c>
      <c r="B414" s="1" t="s">
        <v>44</v>
      </c>
      <c r="C414" s="1" t="s">
        <v>44</v>
      </c>
      <c r="D414" s="1" t="s">
        <v>4004</v>
      </c>
      <c r="E414" s="1" t="s">
        <v>39</v>
      </c>
      <c r="F414" s="1" t="s">
        <v>40</v>
      </c>
      <c r="G414" s="1" t="s">
        <v>4455</v>
      </c>
      <c r="H414" s="1" t="s">
        <v>4003</v>
      </c>
      <c r="I414" s="1" t="s">
        <v>328</v>
      </c>
      <c r="J414" s="1" t="s">
        <v>369</v>
      </c>
      <c r="K414" s="1" t="s">
        <v>43</v>
      </c>
      <c r="L414" s="1" t="s">
        <v>44</v>
      </c>
      <c r="M414" s="1" t="s">
        <v>4859</v>
      </c>
      <c r="N414" s="1" t="s">
        <v>45</v>
      </c>
      <c r="O414" s="1" t="s">
        <v>4005</v>
      </c>
      <c r="P414" s="1" t="s">
        <v>47</v>
      </c>
      <c r="Q414" s="1" t="s">
        <v>48</v>
      </c>
      <c r="R414" s="1" t="s">
        <v>49</v>
      </c>
      <c r="S414" s="1" t="s">
        <v>50</v>
      </c>
      <c r="T414" s="1" t="s">
        <v>51</v>
      </c>
      <c r="U414" s="1" t="s">
        <v>4457</v>
      </c>
      <c r="V414" s="1" t="s">
        <v>4458</v>
      </c>
      <c r="W414" s="1" t="s">
        <v>52</v>
      </c>
      <c r="X414" s="1" t="s">
        <v>53</v>
      </c>
      <c r="Y414" s="1" t="s">
        <v>4006</v>
      </c>
      <c r="Z414" s="1" t="s">
        <v>55</v>
      </c>
      <c r="AA414" s="1" t="s">
        <v>44</v>
      </c>
      <c r="AB414" s="1" t="s">
        <v>44</v>
      </c>
      <c r="AC414" s="1" t="s">
        <v>4007</v>
      </c>
      <c r="AD414" s="1" t="s">
        <v>4007</v>
      </c>
      <c r="AE414" s="1" t="s">
        <v>4008</v>
      </c>
      <c r="AF414" s="1" t="s">
        <v>4009</v>
      </c>
      <c r="AG414" s="1" t="s">
        <v>4010</v>
      </c>
      <c r="AH414" s="1" t="s">
        <v>4003</v>
      </c>
      <c r="AI414" s="1" t="s">
        <v>328</v>
      </c>
      <c r="AJ414" s="1" t="s">
        <v>369</v>
      </c>
    </row>
    <row r="415" spans="1:36" x14ac:dyDescent="0.2">
      <c r="A415" s="1" t="s">
        <v>4011</v>
      </c>
      <c r="B415" s="1" t="s">
        <v>44</v>
      </c>
      <c r="C415" s="1" t="s">
        <v>44</v>
      </c>
      <c r="D415" s="1" t="s">
        <v>4012</v>
      </c>
      <c r="E415" s="1" t="s">
        <v>39</v>
      </c>
      <c r="F415" s="1" t="s">
        <v>40</v>
      </c>
      <c r="G415" s="1" t="s">
        <v>4455</v>
      </c>
      <c r="H415" s="1" t="s">
        <v>4011</v>
      </c>
      <c r="I415" s="1" t="s">
        <v>855</v>
      </c>
      <c r="J415" s="1" t="s">
        <v>856</v>
      </c>
      <c r="K415" s="1" t="s">
        <v>43</v>
      </c>
      <c r="L415" s="1" t="s">
        <v>44</v>
      </c>
      <c r="M415" s="1" t="s">
        <v>4860</v>
      </c>
      <c r="N415" s="1" t="s">
        <v>45</v>
      </c>
      <c r="O415" s="1" t="s">
        <v>4013</v>
      </c>
      <c r="P415" s="1" t="s">
        <v>47</v>
      </c>
      <c r="Q415" s="1" t="s">
        <v>48</v>
      </c>
      <c r="R415" s="1" t="s">
        <v>49</v>
      </c>
      <c r="S415" s="1" t="s">
        <v>50</v>
      </c>
      <c r="T415" s="1" t="s">
        <v>51</v>
      </c>
      <c r="U415" s="1" t="s">
        <v>4457</v>
      </c>
      <c r="V415" s="1" t="s">
        <v>4458</v>
      </c>
      <c r="W415" s="1" t="s">
        <v>52</v>
      </c>
      <c r="X415" s="1" t="s">
        <v>53</v>
      </c>
      <c r="Y415" s="1" t="s">
        <v>4014</v>
      </c>
      <c r="Z415" s="1" t="s">
        <v>55</v>
      </c>
      <c r="AA415" s="1" t="s">
        <v>44</v>
      </c>
      <c r="AB415" s="1" t="s">
        <v>44</v>
      </c>
      <c r="AC415" s="1" t="s">
        <v>4015</v>
      </c>
      <c r="AD415" s="1" t="s">
        <v>4015</v>
      </c>
      <c r="AE415" s="1" t="s">
        <v>4016</v>
      </c>
      <c r="AF415" s="1" t="s">
        <v>4017</v>
      </c>
      <c r="AG415" s="1" t="s">
        <v>4018</v>
      </c>
      <c r="AH415" s="1" t="s">
        <v>4011</v>
      </c>
      <c r="AI415" s="1" t="s">
        <v>855</v>
      </c>
      <c r="AJ415" s="1" t="s">
        <v>856</v>
      </c>
    </row>
    <row r="416" spans="1:36" x14ac:dyDescent="0.2">
      <c r="A416" s="1" t="s">
        <v>4019</v>
      </c>
      <c r="B416" s="1" t="s">
        <v>44</v>
      </c>
      <c r="C416" s="1" t="s">
        <v>44</v>
      </c>
      <c r="D416" s="1" t="s">
        <v>4020</v>
      </c>
      <c r="E416" s="1" t="s">
        <v>39</v>
      </c>
      <c r="F416" s="1" t="s">
        <v>40</v>
      </c>
      <c r="G416" s="1" t="s">
        <v>4455</v>
      </c>
      <c r="H416" s="1" t="s">
        <v>4019</v>
      </c>
      <c r="I416" s="1" t="s">
        <v>348</v>
      </c>
      <c r="J416" s="1" t="s">
        <v>349</v>
      </c>
      <c r="K416" s="1" t="s">
        <v>93</v>
      </c>
      <c r="L416" s="1" t="s">
        <v>44</v>
      </c>
      <c r="M416" s="1" t="s">
        <v>4861</v>
      </c>
      <c r="N416" s="1" t="s">
        <v>45</v>
      </c>
      <c r="O416" s="1" t="s">
        <v>4021</v>
      </c>
      <c r="P416" s="1" t="s">
        <v>47</v>
      </c>
      <c r="Q416" s="1" t="s">
        <v>48</v>
      </c>
      <c r="R416" s="1" t="s">
        <v>49</v>
      </c>
      <c r="S416" s="1" t="s">
        <v>50</v>
      </c>
      <c r="T416" s="1" t="s">
        <v>51</v>
      </c>
      <c r="U416" s="1" t="s">
        <v>4457</v>
      </c>
      <c r="V416" s="1" t="s">
        <v>4458</v>
      </c>
      <c r="W416" s="1" t="s">
        <v>52</v>
      </c>
      <c r="X416" s="1" t="s">
        <v>53</v>
      </c>
      <c r="Y416" s="1" t="s">
        <v>4022</v>
      </c>
      <c r="Z416" s="1" t="s">
        <v>55</v>
      </c>
      <c r="AA416" s="1" t="s">
        <v>44</v>
      </c>
      <c r="AB416" s="1" t="s">
        <v>44</v>
      </c>
      <c r="AC416" s="1" t="s">
        <v>4023</v>
      </c>
      <c r="AD416" s="1" t="s">
        <v>4023</v>
      </c>
      <c r="AE416" s="1" t="s">
        <v>4024</v>
      </c>
      <c r="AF416" s="1" t="s">
        <v>4025</v>
      </c>
      <c r="AG416" s="1" t="s">
        <v>4026</v>
      </c>
      <c r="AH416" s="1" t="s">
        <v>4019</v>
      </c>
      <c r="AI416" s="1" t="s">
        <v>348</v>
      </c>
      <c r="AJ416" s="1" t="s">
        <v>349</v>
      </c>
    </row>
    <row r="417" spans="1:36" x14ac:dyDescent="0.2">
      <c r="A417" s="1" t="s">
        <v>4027</v>
      </c>
      <c r="B417" s="1" t="s">
        <v>44</v>
      </c>
      <c r="C417" s="1" t="s">
        <v>44</v>
      </c>
      <c r="D417" s="1" t="s">
        <v>4028</v>
      </c>
      <c r="E417" s="1" t="s">
        <v>39</v>
      </c>
      <c r="F417" s="1" t="s">
        <v>40</v>
      </c>
      <c r="G417" s="1" t="s">
        <v>4455</v>
      </c>
      <c r="H417" s="1" t="s">
        <v>4027</v>
      </c>
      <c r="I417" s="1" t="s">
        <v>1669</v>
      </c>
      <c r="J417" s="1" t="s">
        <v>4029</v>
      </c>
      <c r="K417" s="1" t="s">
        <v>93</v>
      </c>
      <c r="L417" s="1" t="s">
        <v>44</v>
      </c>
      <c r="M417" s="1" t="s">
        <v>4862</v>
      </c>
      <c r="N417" s="1" t="s">
        <v>45</v>
      </c>
      <c r="O417" s="1" t="s">
        <v>4030</v>
      </c>
      <c r="P417" s="1" t="s">
        <v>47</v>
      </c>
      <c r="Q417" s="1" t="s">
        <v>48</v>
      </c>
      <c r="R417" s="1" t="s">
        <v>49</v>
      </c>
      <c r="S417" s="1" t="s">
        <v>50</v>
      </c>
      <c r="T417" s="1" t="s">
        <v>51</v>
      </c>
      <c r="U417" s="1" t="s">
        <v>4457</v>
      </c>
      <c r="V417" s="1" t="s">
        <v>4458</v>
      </c>
      <c r="W417" s="1" t="s">
        <v>52</v>
      </c>
      <c r="X417" s="1" t="s">
        <v>53</v>
      </c>
      <c r="Y417" s="1" t="s">
        <v>4031</v>
      </c>
      <c r="Z417" s="1" t="s">
        <v>55</v>
      </c>
      <c r="AA417" s="1" t="s">
        <v>44</v>
      </c>
      <c r="AB417" s="1" t="s">
        <v>44</v>
      </c>
      <c r="AC417" s="1" t="s">
        <v>4032</v>
      </c>
      <c r="AD417" s="1" t="s">
        <v>4032</v>
      </c>
      <c r="AE417" s="1" t="s">
        <v>4033</v>
      </c>
      <c r="AF417" s="1" t="s">
        <v>4034</v>
      </c>
      <c r="AG417" s="1" t="s">
        <v>4035</v>
      </c>
      <c r="AH417" s="1" t="s">
        <v>4027</v>
      </c>
      <c r="AI417" s="1" t="s">
        <v>1669</v>
      </c>
      <c r="AJ417" s="1" t="s">
        <v>4029</v>
      </c>
    </row>
    <row r="418" spans="1:36" x14ac:dyDescent="0.2">
      <c r="A418" s="1" t="s">
        <v>4036</v>
      </c>
      <c r="B418" s="1" t="s">
        <v>4037</v>
      </c>
      <c r="C418" s="1" t="s">
        <v>4038</v>
      </c>
      <c r="D418" s="1" t="s">
        <v>4039</v>
      </c>
      <c r="E418" s="1" t="s">
        <v>39</v>
      </c>
      <c r="F418" s="1" t="s">
        <v>40</v>
      </c>
      <c r="G418" s="1" t="s">
        <v>4455</v>
      </c>
      <c r="H418" s="1" t="s">
        <v>4036</v>
      </c>
      <c r="I418" s="1" t="s">
        <v>348</v>
      </c>
      <c r="J418" s="1" t="s">
        <v>349</v>
      </c>
      <c r="K418" s="1" t="s">
        <v>43</v>
      </c>
      <c r="L418" s="1" t="s">
        <v>44</v>
      </c>
      <c r="M418" s="1" t="s">
        <v>4863</v>
      </c>
      <c r="N418" s="1" t="s">
        <v>45</v>
      </c>
      <c r="O418" s="1" t="s">
        <v>4040</v>
      </c>
      <c r="P418" s="1" t="s">
        <v>47</v>
      </c>
      <c r="Q418" s="1" t="s">
        <v>48</v>
      </c>
      <c r="R418" s="1" t="s">
        <v>49</v>
      </c>
      <c r="S418" s="1" t="s">
        <v>50</v>
      </c>
      <c r="T418" s="1" t="s">
        <v>51</v>
      </c>
      <c r="U418" s="1" t="s">
        <v>4457</v>
      </c>
      <c r="V418" s="1" t="s">
        <v>4458</v>
      </c>
      <c r="W418" s="1" t="s">
        <v>52</v>
      </c>
      <c r="X418" s="1" t="s">
        <v>53</v>
      </c>
      <c r="Y418" s="1" t="s">
        <v>4041</v>
      </c>
      <c r="Z418" s="1" t="s">
        <v>55</v>
      </c>
      <c r="AA418" s="1" t="s">
        <v>4041</v>
      </c>
      <c r="AB418" s="1" t="s">
        <v>4042</v>
      </c>
      <c r="AC418" s="1" t="s">
        <v>4043</v>
      </c>
      <c r="AD418" s="1" t="s">
        <v>4043</v>
      </c>
      <c r="AE418" s="1" t="s">
        <v>4044</v>
      </c>
      <c r="AF418" s="1" t="s">
        <v>4045</v>
      </c>
      <c r="AG418" s="1" t="s">
        <v>4046</v>
      </c>
      <c r="AH418" s="1" t="s">
        <v>4036</v>
      </c>
      <c r="AI418" s="1" t="s">
        <v>348</v>
      </c>
      <c r="AJ418" s="1" t="s">
        <v>349</v>
      </c>
    </row>
    <row r="419" spans="1:36" x14ac:dyDescent="0.2">
      <c r="A419" s="1" t="s">
        <v>4047</v>
      </c>
      <c r="B419" s="1" t="s">
        <v>44</v>
      </c>
      <c r="C419" s="1" t="s">
        <v>44</v>
      </c>
      <c r="D419" s="1" t="s">
        <v>4048</v>
      </c>
      <c r="E419" s="1" t="s">
        <v>39</v>
      </c>
      <c r="F419" s="1" t="s">
        <v>40</v>
      </c>
      <c r="G419" s="1" t="s">
        <v>4455</v>
      </c>
      <c r="H419" s="1" t="s">
        <v>4047</v>
      </c>
      <c r="I419" s="1" t="s">
        <v>386</v>
      </c>
      <c r="J419" s="1" t="s">
        <v>4049</v>
      </c>
      <c r="K419" s="1" t="s">
        <v>43</v>
      </c>
      <c r="L419" s="1" t="s">
        <v>44</v>
      </c>
      <c r="M419" s="1" t="s">
        <v>4864</v>
      </c>
      <c r="N419" s="1" t="s">
        <v>45</v>
      </c>
      <c r="O419" s="1" t="s">
        <v>4050</v>
      </c>
      <c r="P419" s="1" t="s">
        <v>47</v>
      </c>
      <c r="Q419" s="1" t="s">
        <v>48</v>
      </c>
      <c r="R419" s="1" t="s">
        <v>49</v>
      </c>
      <c r="S419" s="1" t="s">
        <v>50</v>
      </c>
      <c r="T419" s="1" t="s">
        <v>51</v>
      </c>
      <c r="U419" s="1" t="s">
        <v>4457</v>
      </c>
      <c r="V419" s="1" t="s">
        <v>4458</v>
      </c>
      <c r="W419" s="1" t="s">
        <v>52</v>
      </c>
      <c r="X419" s="1" t="s">
        <v>53</v>
      </c>
      <c r="Y419" s="1" t="s">
        <v>4051</v>
      </c>
      <c r="Z419" s="1" t="s">
        <v>55</v>
      </c>
      <c r="AA419" s="1" t="s">
        <v>44</v>
      </c>
      <c r="AB419" s="1" t="s">
        <v>44</v>
      </c>
      <c r="AC419" s="1" t="s">
        <v>4052</v>
      </c>
      <c r="AD419" s="1" t="s">
        <v>4052</v>
      </c>
      <c r="AE419" s="1" t="s">
        <v>4053</v>
      </c>
      <c r="AF419" s="1" t="s">
        <v>4054</v>
      </c>
      <c r="AG419" s="1" t="s">
        <v>4055</v>
      </c>
      <c r="AH419" s="1" t="s">
        <v>4047</v>
      </c>
      <c r="AI419" s="1" t="s">
        <v>386</v>
      </c>
      <c r="AJ419" s="1" t="s">
        <v>4049</v>
      </c>
    </row>
    <row r="420" spans="1:36" x14ac:dyDescent="0.2">
      <c r="A420" s="1" t="s">
        <v>4056</v>
      </c>
      <c r="B420" s="1" t="s">
        <v>44</v>
      </c>
      <c r="C420" s="1" t="s">
        <v>44</v>
      </c>
      <c r="D420" s="1" t="s">
        <v>4057</v>
      </c>
      <c r="E420" s="1" t="s">
        <v>39</v>
      </c>
      <c r="F420" s="1" t="s">
        <v>40</v>
      </c>
      <c r="G420" s="1" t="s">
        <v>4455</v>
      </c>
      <c r="H420" s="1" t="s">
        <v>4056</v>
      </c>
      <c r="I420" s="1" t="s">
        <v>386</v>
      </c>
      <c r="J420" s="1" t="s">
        <v>4058</v>
      </c>
      <c r="K420" s="1" t="s">
        <v>43</v>
      </c>
      <c r="L420" s="1" t="s">
        <v>94</v>
      </c>
      <c r="M420" s="1" t="s">
        <v>4865</v>
      </c>
      <c r="N420" s="1" t="s">
        <v>45</v>
      </c>
      <c r="O420" s="1" t="s">
        <v>4059</v>
      </c>
      <c r="P420" s="1" t="s">
        <v>47</v>
      </c>
      <c r="Q420" s="1" t="s">
        <v>48</v>
      </c>
      <c r="R420" s="1" t="s">
        <v>49</v>
      </c>
      <c r="S420" s="1" t="s">
        <v>50</v>
      </c>
      <c r="T420" s="1" t="s">
        <v>51</v>
      </c>
      <c r="U420" s="1" t="s">
        <v>4457</v>
      </c>
      <c r="V420" s="1" t="s">
        <v>4458</v>
      </c>
      <c r="W420" s="1" t="s">
        <v>52</v>
      </c>
      <c r="X420" s="1" t="s">
        <v>53</v>
      </c>
      <c r="Y420" s="1" t="s">
        <v>4060</v>
      </c>
      <c r="Z420" s="1" t="s">
        <v>55</v>
      </c>
      <c r="AA420" s="1" t="s">
        <v>44</v>
      </c>
      <c r="AB420" s="1" t="s">
        <v>44</v>
      </c>
      <c r="AC420" s="1" t="s">
        <v>4061</v>
      </c>
      <c r="AD420" s="1" t="s">
        <v>4061</v>
      </c>
      <c r="AE420" s="1" t="s">
        <v>4062</v>
      </c>
      <c r="AF420" s="1" t="s">
        <v>4063</v>
      </c>
      <c r="AG420" s="1" t="s">
        <v>4064</v>
      </c>
      <c r="AH420" s="1" t="s">
        <v>4056</v>
      </c>
      <c r="AI420" s="1" t="s">
        <v>386</v>
      </c>
      <c r="AJ420" s="1" t="s">
        <v>4058</v>
      </c>
    </row>
    <row r="421" spans="1:36" x14ac:dyDescent="0.2">
      <c r="A421" s="1" t="s">
        <v>4065</v>
      </c>
      <c r="B421" s="1" t="s">
        <v>44</v>
      </c>
      <c r="C421" s="1" t="s">
        <v>44</v>
      </c>
      <c r="D421" s="1" t="s">
        <v>4066</v>
      </c>
      <c r="E421" s="1" t="s">
        <v>39</v>
      </c>
      <c r="F421" s="1" t="s">
        <v>40</v>
      </c>
      <c r="G421" s="1" t="s">
        <v>4455</v>
      </c>
      <c r="H421" s="1" t="s">
        <v>4065</v>
      </c>
      <c r="I421" s="1" t="s">
        <v>1669</v>
      </c>
      <c r="J421" s="1" t="s">
        <v>4067</v>
      </c>
      <c r="K421" s="1" t="s">
        <v>43</v>
      </c>
      <c r="L421" s="1" t="s">
        <v>44</v>
      </c>
      <c r="M421" s="1" t="s">
        <v>4866</v>
      </c>
      <c r="N421" s="1" t="s">
        <v>45</v>
      </c>
      <c r="O421" s="1" t="s">
        <v>4068</v>
      </c>
      <c r="P421" s="1" t="s">
        <v>47</v>
      </c>
      <c r="Q421" s="1" t="s">
        <v>48</v>
      </c>
      <c r="R421" s="1" t="s">
        <v>49</v>
      </c>
      <c r="S421" s="1" t="s">
        <v>50</v>
      </c>
      <c r="T421" s="1" t="s">
        <v>51</v>
      </c>
      <c r="U421" s="1" t="s">
        <v>4457</v>
      </c>
      <c r="V421" s="1" t="s">
        <v>4458</v>
      </c>
      <c r="W421" s="1" t="s">
        <v>52</v>
      </c>
      <c r="X421" s="1" t="s">
        <v>53</v>
      </c>
      <c r="Y421" s="1" t="s">
        <v>4069</v>
      </c>
      <c r="Z421" s="1" t="s">
        <v>55</v>
      </c>
      <c r="AA421" s="1" t="s">
        <v>44</v>
      </c>
      <c r="AB421" s="1" t="s">
        <v>44</v>
      </c>
      <c r="AC421" s="1" t="s">
        <v>4070</v>
      </c>
      <c r="AD421" s="1" t="s">
        <v>4070</v>
      </c>
      <c r="AE421" s="1" t="s">
        <v>4071</v>
      </c>
      <c r="AF421" s="1" t="s">
        <v>4072</v>
      </c>
      <c r="AG421" s="1" t="s">
        <v>4073</v>
      </c>
      <c r="AH421" s="1" t="s">
        <v>4065</v>
      </c>
      <c r="AI421" s="1" t="s">
        <v>1669</v>
      </c>
      <c r="AJ421" s="1" t="s">
        <v>4067</v>
      </c>
    </row>
    <row r="422" spans="1:36" x14ac:dyDescent="0.2">
      <c r="A422" s="1" t="s">
        <v>4074</v>
      </c>
      <c r="B422" s="1" t="s">
        <v>44</v>
      </c>
      <c r="C422" s="1" t="s">
        <v>44</v>
      </c>
      <c r="D422" s="1" t="s">
        <v>4075</v>
      </c>
      <c r="E422" s="1" t="s">
        <v>39</v>
      </c>
      <c r="F422" s="1" t="s">
        <v>40</v>
      </c>
      <c r="G422" s="1" t="s">
        <v>4455</v>
      </c>
      <c r="H422" s="1" t="s">
        <v>4074</v>
      </c>
      <c r="I422" s="1" t="s">
        <v>135</v>
      </c>
      <c r="J422" s="1" t="s">
        <v>4076</v>
      </c>
      <c r="K422" s="1" t="s">
        <v>93</v>
      </c>
      <c r="L422" s="1" t="s">
        <v>44</v>
      </c>
      <c r="M422" s="1" t="s">
        <v>4867</v>
      </c>
      <c r="N422" s="1" t="s">
        <v>45</v>
      </c>
      <c r="O422" s="1" t="s">
        <v>4077</v>
      </c>
      <c r="P422" s="1" t="s">
        <v>47</v>
      </c>
      <c r="Q422" s="1" t="s">
        <v>48</v>
      </c>
      <c r="R422" s="1" t="s">
        <v>49</v>
      </c>
      <c r="S422" s="1" t="s">
        <v>50</v>
      </c>
      <c r="T422" s="1" t="s">
        <v>51</v>
      </c>
      <c r="U422" s="1" t="s">
        <v>4457</v>
      </c>
      <c r="V422" s="1" t="s">
        <v>4458</v>
      </c>
      <c r="W422" s="1" t="s">
        <v>52</v>
      </c>
      <c r="X422" s="1" t="s">
        <v>53</v>
      </c>
      <c r="Y422" s="1" t="s">
        <v>4078</v>
      </c>
      <c r="Z422" s="1" t="s">
        <v>55</v>
      </c>
      <c r="AA422" s="1" t="s">
        <v>44</v>
      </c>
      <c r="AB422" s="1" t="s">
        <v>44</v>
      </c>
      <c r="AC422" s="1" t="s">
        <v>4079</v>
      </c>
      <c r="AD422" s="1" t="s">
        <v>4079</v>
      </c>
      <c r="AE422" s="1" t="s">
        <v>4080</v>
      </c>
      <c r="AF422" s="1" t="s">
        <v>4081</v>
      </c>
      <c r="AG422" s="1" t="s">
        <v>4082</v>
      </c>
      <c r="AH422" s="1" t="s">
        <v>4074</v>
      </c>
      <c r="AI422" s="1" t="s">
        <v>135</v>
      </c>
      <c r="AJ422" s="1" t="s">
        <v>4076</v>
      </c>
    </row>
    <row r="423" spans="1:36" x14ac:dyDescent="0.2">
      <c r="A423" s="1" t="s">
        <v>4083</v>
      </c>
      <c r="B423" s="1" t="s">
        <v>44</v>
      </c>
      <c r="C423" s="1" t="s">
        <v>44</v>
      </c>
      <c r="D423" s="1" t="s">
        <v>4084</v>
      </c>
      <c r="E423" s="1" t="s">
        <v>39</v>
      </c>
      <c r="F423" s="1" t="s">
        <v>40</v>
      </c>
      <c r="G423" s="1" t="s">
        <v>4455</v>
      </c>
      <c r="H423" s="1" t="s">
        <v>4083</v>
      </c>
      <c r="I423" s="1" t="s">
        <v>328</v>
      </c>
      <c r="J423" s="1" t="s">
        <v>4085</v>
      </c>
      <c r="K423" s="1" t="s">
        <v>43</v>
      </c>
      <c r="L423" s="1" t="s">
        <v>44</v>
      </c>
      <c r="M423" s="1" t="s">
        <v>4868</v>
      </c>
      <c r="N423" s="1" t="s">
        <v>45</v>
      </c>
      <c r="O423" s="1" t="s">
        <v>4086</v>
      </c>
      <c r="P423" s="1" t="s">
        <v>47</v>
      </c>
      <c r="Q423" s="1" t="s">
        <v>48</v>
      </c>
      <c r="R423" s="1" t="s">
        <v>49</v>
      </c>
      <c r="S423" s="1" t="s">
        <v>50</v>
      </c>
      <c r="T423" s="1" t="s">
        <v>51</v>
      </c>
      <c r="U423" s="1" t="s">
        <v>4457</v>
      </c>
      <c r="V423" s="1" t="s">
        <v>4458</v>
      </c>
      <c r="W423" s="1" t="s">
        <v>52</v>
      </c>
      <c r="X423" s="1" t="s">
        <v>53</v>
      </c>
      <c r="Y423" s="1" t="s">
        <v>4087</v>
      </c>
      <c r="Z423" s="1" t="s">
        <v>55</v>
      </c>
      <c r="AA423" s="1" t="s">
        <v>44</v>
      </c>
      <c r="AB423" s="1" t="s">
        <v>44</v>
      </c>
      <c r="AC423" s="1" t="s">
        <v>4088</v>
      </c>
      <c r="AD423" s="1" t="s">
        <v>4088</v>
      </c>
      <c r="AE423" s="1" t="s">
        <v>4089</v>
      </c>
      <c r="AF423" s="1" t="s">
        <v>4090</v>
      </c>
      <c r="AG423" s="1" t="s">
        <v>4091</v>
      </c>
      <c r="AH423" s="1" t="s">
        <v>4083</v>
      </c>
      <c r="AI423" s="1" t="s">
        <v>328</v>
      </c>
      <c r="AJ423" s="1" t="s">
        <v>4085</v>
      </c>
    </row>
    <row r="424" spans="1:36" x14ac:dyDescent="0.2">
      <c r="A424" s="1" t="s">
        <v>4092</v>
      </c>
      <c r="B424" s="1" t="s">
        <v>44</v>
      </c>
      <c r="C424" s="1" t="s">
        <v>44</v>
      </c>
      <c r="D424" s="1" t="s">
        <v>4093</v>
      </c>
      <c r="E424" s="1" t="s">
        <v>39</v>
      </c>
      <c r="F424" s="1" t="s">
        <v>40</v>
      </c>
      <c r="G424" s="1" t="s">
        <v>4455</v>
      </c>
      <c r="H424" s="1" t="s">
        <v>4092</v>
      </c>
      <c r="I424" s="1" t="s">
        <v>1021</v>
      </c>
      <c r="J424" s="1" t="s">
        <v>1022</v>
      </c>
      <c r="K424" s="1" t="s">
        <v>93</v>
      </c>
      <c r="L424" s="1" t="s">
        <v>44</v>
      </c>
      <c r="M424" s="1" t="s">
        <v>4869</v>
      </c>
      <c r="N424" s="1" t="s">
        <v>45</v>
      </c>
      <c r="O424" s="1" t="s">
        <v>4094</v>
      </c>
      <c r="P424" s="1" t="s">
        <v>47</v>
      </c>
      <c r="Q424" s="1" t="s">
        <v>48</v>
      </c>
      <c r="R424" s="1" t="s">
        <v>49</v>
      </c>
      <c r="S424" s="1" t="s">
        <v>50</v>
      </c>
      <c r="T424" s="1" t="s">
        <v>51</v>
      </c>
      <c r="U424" s="1" t="s">
        <v>4457</v>
      </c>
      <c r="V424" s="1" t="s">
        <v>4458</v>
      </c>
      <c r="W424" s="1" t="s">
        <v>52</v>
      </c>
      <c r="X424" s="1" t="s">
        <v>53</v>
      </c>
      <c r="Y424" s="1" t="s">
        <v>4095</v>
      </c>
      <c r="Z424" s="1" t="s">
        <v>55</v>
      </c>
      <c r="AA424" s="1" t="s">
        <v>44</v>
      </c>
      <c r="AB424" s="1" t="s">
        <v>44</v>
      </c>
      <c r="AC424" s="1" t="s">
        <v>4096</v>
      </c>
      <c r="AD424" s="1" t="s">
        <v>4096</v>
      </c>
      <c r="AE424" s="1" t="s">
        <v>4097</v>
      </c>
      <c r="AF424" s="1" t="s">
        <v>4098</v>
      </c>
      <c r="AG424" s="1" t="s">
        <v>4099</v>
      </c>
      <c r="AH424" s="1" t="s">
        <v>4092</v>
      </c>
      <c r="AI424" s="1" t="s">
        <v>1021</v>
      </c>
      <c r="AJ424" s="1" t="s">
        <v>1022</v>
      </c>
    </row>
    <row r="425" spans="1:36" x14ac:dyDescent="0.2">
      <c r="A425" s="1" t="s">
        <v>4100</v>
      </c>
      <c r="B425" s="1" t="s">
        <v>44</v>
      </c>
      <c r="C425" s="1" t="s">
        <v>44</v>
      </c>
      <c r="D425" s="1" t="s">
        <v>4101</v>
      </c>
      <c r="E425" s="1" t="s">
        <v>39</v>
      </c>
      <c r="F425" s="1" t="s">
        <v>40</v>
      </c>
      <c r="G425" s="1" t="s">
        <v>4455</v>
      </c>
      <c r="H425" s="1" t="s">
        <v>4100</v>
      </c>
      <c r="I425" s="1" t="s">
        <v>1021</v>
      </c>
      <c r="J425" s="1" t="s">
        <v>4102</v>
      </c>
      <c r="K425" s="1" t="s">
        <v>67</v>
      </c>
      <c r="L425" s="1" t="s">
        <v>44</v>
      </c>
      <c r="M425" s="1" t="s">
        <v>4870</v>
      </c>
      <c r="N425" s="1" t="s">
        <v>45</v>
      </c>
      <c r="O425" s="1" t="s">
        <v>4103</v>
      </c>
      <c r="P425" s="1" t="s">
        <v>47</v>
      </c>
      <c r="Q425" s="1" t="s">
        <v>48</v>
      </c>
      <c r="R425" s="1" t="s">
        <v>49</v>
      </c>
      <c r="S425" s="1" t="s">
        <v>50</v>
      </c>
      <c r="T425" s="1" t="s">
        <v>51</v>
      </c>
      <c r="U425" s="1" t="s">
        <v>4457</v>
      </c>
      <c r="V425" s="1" t="s">
        <v>4458</v>
      </c>
      <c r="W425" s="1" t="s">
        <v>52</v>
      </c>
      <c r="X425" s="1" t="s">
        <v>53</v>
      </c>
      <c r="Y425" s="1" t="s">
        <v>4104</v>
      </c>
      <c r="Z425" s="1" t="s">
        <v>55</v>
      </c>
      <c r="AA425" s="1" t="s">
        <v>44</v>
      </c>
      <c r="AB425" s="1" t="s">
        <v>44</v>
      </c>
      <c r="AC425" s="1" t="s">
        <v>4105</v>
      </c>
      <c r="AD425" s="1" t="s">
        <v>4105</v>
      </c>
      <c r="AE425" s="1" t="s">
        <v>4106</v>
      </c>
      <c r="AF425" s="1" t="s">
        <v>4107</v>
      </c>
      <c r="AG425" s="1" t="s">
        <v>4108</v>
      </c>
      <c r="AH425" s="1" t="s">
        <v>4100</v>
      </c>
      <c r="AI425" s="1" t="s">
        <v>1021</v>
      </c>
      <c r="AJ425" s="1" t="s">
        <v>4102</v>
      </c>
    </row>
    <row r="426" spans="1:36" x14ac:dyDescent="0.2">
      <c r="A426" s="1" t="s">
        <v>4109</v>
      </c>
      <c r="B426" s="1" t="s">
        <v>44</v>
      </c>
      <c r="C426" s="1" t="s">
        <v>44</v>
      </c>
      <c r="D426" s="1" t="s">
        <v>4110</v>
      </c>
      <c r="E426" s="1" t="s">
        <v>39</v>
      </c>
      <c r="F426" s="1" t="s">
        <v>40</v>
      </c>
      <c r="G426" s="1" t="s">
        <v>4455</v>
      </c>
      <c r="H426" s="1" t="s">
        <v>4109</v>
      </c>
      <c r="I426" s="1" t="s">
        <v>1021</v>
      </c>
      <c r="J426" s="1" t="s">
        <v>4102</v>
      </c>
      <c r="K426" s="1" t="s">
        <v>43</v>
      </c>
      <c r="L426" s="1" t="s">
        <v>94</v>
      </c>
      <c r="M426" s="1" t="s">
        <v>4871</v>
      </c>
      <c r="N426" s="1" t="s">
        <v>45</v>
      </c>
      <c r="O426" s="1" t="s">
        <v>4111</v>
      </c>
      <c r="P426" s="1" t="s">
        <v>47</v>
      </c>
      <c r="Q426" s="1" t="s">
        <v>48</v>
      </c>
      <c r="R426" s="1" t="s">
        <v>49</v>
      </c>
      <c r="S426" s="1" t="s">
        <v>50</v>
      </c>
      <c r="T426" s="1" t="s">
        <v>51</v>
      </c>
      <c r="U426" s="1" t="s">
        <v>4457</v>
      </c>
      <c r="V426" s="1" t="s">
        <v>4458</v>
      </c>
      <c r="W426" s="1" t="s">
        <v>52</v>
      </c>
      <c r="X426" s="1" t="s">
        <v>53</v>
      </c>
      <c r="Y426" s="1" t="s">
        <v>4112</v>
      </c>
      <c r="Z426" s="1" t="s">
        <v>55</v>
      </c>
      <c r="AA426" s="1" t="s">
        <v>44</v>
      </c>
      <c r="AB426" s="1" t="s">
        <v>44</v>
      </c>
      <c r="AC426" s="1" t="s">
        <v>4113</v>
      </c>
      <c r="AD426" s="1" t="s">
        <v>4113</v>
      </c>
      <c r="AE426" s="1" t="s">
        <v>4114</v>
      </c>
      <c r="AF426" s="1" t="s">
        <v>4115</v>
      </c>
      <c r="AG426" s="1" t="s">
        <v>4116</v>
      </c>
      <c r="AH426" s="1" t="s">
        <v>4109</v>
      </c>
      <c r="AI426" s="1" t="s">
        <v>1021</v>
      </c>
      <c r="AJ426" s="1" t="s">
        <v>4102</v>
      </c>
    </row>
    <row r="427" spans="1:36" x14ac:dyDescent="0.2">
      <c r="A427" s="1" t="s">
        <v>4117</v>
      </c>
      <c r="B427" s="1" t="s">
        <v>44</v>
      </c>
      <c r="C427" s="1" t="s">
        <v>44</v>
      </c>
      <c r="D427" s="1" t="s">
        <v>4118</v>
      </c>
      <c r="E427" s="1" t="s">
        <v>39</v>
      </c>
      <c r="F427" s="1" t="s">
        <v>40</v>
      </c>
      <c r="G427" s="1" t="s">
        <v>4455</v>
      </c>
      <c r="H427" s="1" t="s">
        <v>4117</v>
      </c>
      <c r="I427" s="1" t="s">
        <v>3447</v>
      </c>
      <c r="J427" s="1" t="s">
        <v>3448</v>
      </c>
      <c r="K427" s="1" t="s">
        <v>43</v>
      </c>
      <c r="L427" s="1" t="s">
        <v>44</v>
      </c>
      <c r="M427" s="1" t="s">
        <v>4872</v>
      </c>
      <c r="N427" s="1" t="s">
        <v>45</v>
      </c>
      <c r="O427" s="1" t="s">
        <v>4119</v>
      </c>
      <c r="P427" s="1" t="s">
        <v>47</v>
      </c>
      <c r="Q427" s="1" t="s">
        <v>48</v>
      </c>
      <c r="R427" s="1" t="s">
        <v>49</v>
      </c>
      <c r="S427" s="1" t="s">
        <v>50</v>
      </c>
      <c r="T427" s="1" t="s">
        <v>51</v>
      </c>
      <c r="U427" s="1" t="s">
        <v>4457</v>
      </c>
      <c r="V427" s="1" t="s">
        <v>4458</v>
      </c>
      <c r="W427" s="1" t="s">
        <v>52</v>
      </c>
      <c r="X427" s="1" t="s">
        <v>53</v>
      </c>
      <c r="Y427" s="1" t="s">
        <v>4120</v>
      </c>
      <c r="Z427" s="1" t="s">
        <v>55</v>
      </c>
      <c r="AA427" s="1" t="s">
        <v>44</v>
      </c>
      <c r="AB427" s="1" t="s">
        <v>44</v>
      </c>
      <c r="AC427" s="1" t="s">
        <v>4121</v>
      </c>
      <c r="AD427" s="1" t="s">
        <v>4121</v>
      </c>
      <c r="AE427" s="1" t="s">
        <v>4122</v>
      </c>
      <c r="AF427" s="1" t="s">
        <v>4123</v>
      </c>
      <c r="AG427" s="1" t="s">
        <v>4124</v>
      </c>
      <c r="AH427" s="1" t="s">
        <v>4117</v>
      </c>
      <c r="AI427" s="1" t="s">
        <v>3447</v>
      </c>
      <c r="AJ427" s="1" t="s">
        <v>3448</v>
      </c>
    </row>
    <row r="428" spans="1:36" x14ac:dyDescent="0.2">
      <c r="A428" s="1" t="s">
        <v>4125</v>
      </c>
      <c r="B428" s="1" t="s">
        <v>44</v>
      </c>
      <c r="C428" s="1" t="s">
        <v>44</v>
      </c>
      <c r="D428" s="1" t="s">
        <v>4126</v>
      </c>
      <c r="E428" s="1" t="s">
        <v>39</v>
      </c>
      <c r="F428" s="1" t="s">
        <v>40</v>
      </c>
      <c r="G428" s="1" t="s">
        <v>4455</v>
      </c>
      <c r="H428" s="1" t="s">
        <v>4125</v>
      </c>
      <c r="I428" s="1" t="s">
        <v>1021</v>
      </c>
      <c r="J428" s="1" t="s">
        <v>4102</v>
      </c>
      <c r="K428" s="1" t="s">
        <v>93</v>
      </c>
      <c r="L428" s="1" t="s">
        <v>44</v>
      </c>
      <c r="M428" s="1" t="s">
        <v>4873</v>
      </c>
      <c r="N428" s="1" t="s">
        <v>45</v>
      </c>
      <c r="O428" s="1" t="s">
        <v>4127</v>
      </c>
      <c r="P428" s="1" t="s">
        <v>47</v>
      </c>
      <c r="Q428" s="1" t="s">
        <v>48</v>
      </c>
      <c r="R428" s="1" t="s">
        <v>49</v>
      </c>
      <c r="S428" s="1" t="s">
        <v>50</v>
      </c>
      <c r="T428" s="1" t="s">
        <v>51</v>
      </c>
      <c r="U428" s="1" t="s">
        <v>4457</v>
      </c>
      <c r="V428" s="1" t="s">
        <v>4458</v>
      </c>
      <c r="W428" s="1" t="s">
        <v>52</v>
      </c>
      <c r="X428" s="1" t="s">
        <v>53</v>
      </c>
      <c r="Y428" s="1" t="s">
        <v>4128</v>
      </c>
      <c r="Z428" s="1" t="s">
        <v>55</v>
      </c>
      <c r="AA428" s="1" t="s">
        <v>44</v>
      </c>
      <c r="AB428" s="1" t="s">
        <v>44</v>
      </c>
      <c r="AC428" s="1" t="s">
        <v>4129</v>
      </c>
      <c r="AD428" s="1" t="s">
        <v>4129</v>
      </c>
      <c r="AE428" s="1" t="s">
        <v>4130</v>
      </c>
      <c r="AF428" s="1" t="s">
        <v>4131</v>
      </c>
      <c r="AG428" s="1" t="s">
        <v>4132</v>
      </c>
      <c r="AH428" s="1" t="s">
        <v>4125</v>
      </c>
      <c r="AI428" s="1" t="s">
        <v>1021</v>
      </c>
      <c r="AJ428" s="1" t="s">
        <v>4102</v>
      </c>
    </row>
    <row r="429" spans="1:36" x14ac:dyDescent="0.2">
      <c r="A429" s="1" t="s">
        <v>4133</v>
      </c>
      <c r="B429" s="1" t="s">
        <v>44</v>
      </c>
      <c r="C429" s="1" t="s">
        <v>44</v>
      </c>
      <c r="D429" s="1" t="s">
        <v>4134</v>
      </c>
      <c r="E429" s="1" t="s">
        <v>39</v>
      </c>
      <c r="F429" s="1" t="s">
        <v>40</v>
      </c>
      <c r="G429" s="1" t="s">
        <v>4455</v>
      </c>
      <c r="H429" s="1" t="s">
        <v>4133</v>
      </c>
      <c r="I429" s="1" t="s">
        <v>1021</v>
      </c>
      <c r="J429" s="1" t="s">
        <v>1022</v>
      </c>
      <c r="K429" s="1" t="s">
        <v>93</v>
      </c>
      <c r="L429" s="1" t="s">
        <v>44</v>
      </c>
      <c r="M429" s="1" t="s">
        <v>4874</v>
      </c>
      <c r="N429" s="1" t="s">
        <v>45</v>
      </c>
      <c r="O429" s="1" t="s">
        <v>4135</v>
      </c>
      <c r="P429" s="1" t="s">
        <v>47</v>
      </c>
      <c r="Q429" s="1" t="s">
        <v>48</v>
      </c>
      <c r="R429" s="1" t="s">
        <v>49</v>
      </c>
      <c r="S429" s="1" t="s">
        <v>50</v>
      </c>
      <c r="T429" s="1" t="s">
        <v>51</v>
      </c>
      <c r="U429" s="1" t="s">
        <v>4457</v>
      </c>
      <c r="V429" s="1" t="s">
        <v>4458</v>
      </c>
      <c r="W429" s="1" t="s">
        <v>52</v>
      </c>
      <c r="X429" s="1" t="s">
        <v>53</v>
      </c>
      <c r="Y429" s="1" t="s">
        <v>4136</v>
      </c>
      <c r="Z429" s="1" t="s">
        <v>55</v>
      </c>
      <c r="AA429" s="1" t="s">
        <v>44</v>
      </c>
      <c r="AB429" s="1" t="s">
        <v>44</v>
      </c>
      <c r="AC429" s="1" t="s">
        <v>4137</v>
      </c>
      <c r="AD429" s="1" t="s">
        <v>4137</v>
      </c>
      <c r="AE429" s="1" t="s">
        <v>4138</v>
      </c>
      <c r="AF429" s="1" t="s">
        <v>4139</v>
      </c>
      <c r="AG429" s="1" t="s">
        <v>4140</v>
      </c>
      <c r="AH429" s="1" t="s">
        <v>4133</v>
      </c>
      <c r="AI429" s="1" t="s">
        <v>1021</v>
      </c>
      <c r="AJ429" s="1" t="s">
        <v>1022</v>
      </c>
    </row>
    <row r="430" spans="1:36" x14ac:dyDescent="0.2">
      <c r="A430" s="1" t="s">
        <v>4141</v>
      </c>
      <c r="B430" s="1" t="s">
        <v>44</v>
      </c>
      <c r="C430" s="1" t="s">
        <v>44</v>
      </c>
      <c r="D430" s="1" t="s">
        <v>4142</v>
      </c>
      <c r="E430" s="1" t="s">
        <v>39</v>
      </c>
      <c r="F430" s="1" t="s">
        <v>40</v>
      </c>
      <c r="G430" s="1" t="s">
        <v>4455</v>
      </c>
      <c r="H430" s="1" t="s">
        <v>4141</v>
      </c>
      <c r="I430" s="1" t="s">
        <v>1208</v>
      </c>
      <c r="J430" s="1" t="s">
        <v>1209</v>
      </c>
      <c r="K430" s="1" t="s">
        <v>43</v>
      </c>
      <c r="L430" s="1" t="s">
        <v>94</v>
      </c>
      <c r="M430" s="1" t="s">
        <v>4875</v>
      </c>
      <c r="N430" s="1" t="s">
        <v>45</v>
      </c>
      <c r="O430" s="1" t="s">
        <v>4143</v>
      </c>
      <c r="P430" s="1" t="s">
        <v>47</v>
      </c>
      <c r="Q430" s="1" t="s">
        <v>48</v>
      </c>
      <c r="R430" s="1" t="s">
        <v>49</v>
      </c>
      <c r="S430" s="1" t="s">
        <v>50</v>
      </c>
      <c r="T430" s="1" t="s">
        <v>51</v>
      </c>
      <c r="U430" s="1" t="s">
        <v>4457</v>
      </c>
      <c r="V430" s="1" t="s">
        <v>4458</v>
      </c>
      <c r="W430" s="1" t="s">
        <v>52</v>
      </c>
      <c r="X430" s="1" t="s">
        <v>53</v>
      </c>
      <c r="Y430" s="1" t="s">
        <v>4144</v>
      </c>
      <c r="Z430" s="1" t="s">
        <v>55</v>
      </c>
      <c r="AA430" s="1" t="s">
        <v>44</v>
      </c>
      <c r="AB430" s="1" t="s">
        <v>44</v>
      </c>
      <c r="AC430" s="1" t="s">
        <v>4145</v>
      </c>
      <c r="AD430" s="1" t="s">
        <v>4145</v>
      </c>
      <c r="AE430" s="1" t="s">
        <v>4146</v>
      </c>
      <c r="AF430" s="1" t="s">
        <v>4147</v>
      </c>
      <c r="AG430" s="1" t="s">
        <v>4148</v>
      </c>
      <c r="AH430" s="1" t="s">
        <v>4141</v>
      </c>
      <c r="AI430" s="1" t="s">
        <v>1208</v>
      </c>
      <c r="AJ430" s="1" t="s">
        <v>1209</v>
      </c>
    </row>
    <row r="431" spans="1:36" x14ac:dyDescent="0.2">
      <c r="A431" s="1" t="s">
        <v>4149</v>
      </c>
      <c r="B431" s="1" t="s">
        <v>44</v>
      </c>
      <c r="C431" s="1" t="s">
        <v>44</v>
      </c>
      <c r="D431" s="1" t="s">
        <v>4150</v>
      </c>
      <c r="E431" s="1" t="s">
        <v>39</v>
      </c>
      <c r="F431" s="1" t="s">
        <v>40</v>
      </c>
      <c r="G431" s="1" t="s">
        <v>4455</v>
      </c>
      <c r="H431" s="1" t="s">
        <v>4149</v>
      </c>
      <c r="I431" s="1" t="s">
        <v>4151</v>
      </c>
      <c r="J431" s="1" t="s">
        <v>4152</v>
      </c>
      <c r="K431" s="1" t="s">
        <v>43</v>
      </c>
      <c r="L431" s="1" t="s">
        <v>94</v>
      </c>
      <c r="M431" s="1" t="s">
        <v>4876</v>
      </c>
      <c r="N431" s="1" t="s">
        <v>45</v>
      </c>
      <c r="O431" s="1" t="s">
        <v>4153</v>
      </c>
      <c r="P431" s="1" t="s">
        <v>47</v>
      </c>
      <c r="Q431" s="1" t="s">
        <v>48</v>
      </c>
      <c r="R431" s="1" t="s">
        <v>49</v>
      </c>
      <c r="S431" s="1" t="s">
        <v>50</v>
      </c>
      <c r="T431" s="1" t="s">
        <v>51</v>
      </c>
      <c r="U431" s="1" t="s">
        <v>4457</v>
      </c>
      <c r="V431" s="1" t="s">
        <v>4458</v>
      </c>
      <c r="W431" s="1" t="s">
        <v>52</v>
      </c>
      <c r="X431" s="1" t="s">
        <v>53</v>
      </c>
      <c r="Y431" s="1" t="s">
        <v>4154</v>
      </c>
      <c r="Z431" s="1" t="s">
        <v>55</v>
      </c>
      <c r="AA431" s="1" t="s">
        <v>44</v>
      </c>
      <c r="AB431" s="1" t="s">
        <v>44</v>
      </c>
      <c r="AC431" s="1" t="s">
        <v>4155</v>
      </c>
      <c r="AD431" s="1" t="s">
        <v>4155</v>
      </c>
      <c r="AE431" s="1" t="s">
        <v>4156</v>
      </c>
      <c r="AF431" s="1" t="s">
        <v>4157</v>
      </c>
      <c r="AG431" s="1" t="s">
        <v>4158</v>
      </c>
      <c r="AH431" s="1" t="s">
        <v>4149</v>
      </c>
      <c r="AI431" s="1" t="s">
        <v>4151</v>
      </c>
      <c r="AJ431" s="1" t="s">
        <v>4152</v>
      </c>
    </row>
    <row r="432" spans="1:36" x14ac:dyDescent="0.2">
      <c r="A432" s="1" t="s">
        <v>4159</v>
      </c>
      <c r="B432" s="1" t="s">
        <v>44</v>
      </c>
      <c r="C432" s="1" t="s">
        <v>44</v>
      </c>
      <c r="D432" s="1" t="s">
        <v>4160</v>
      </c>
      <c r="E432" s="1" t="s">
        <v>39</v>
      </c>
      <c r="F432" s="1" t="s">
        <v>40</v>
      </c>
      <c r="G432" s="1" t="s">
        <v>4455</v>
      </c>
      <c r="H432" s="1" t="s">
        <v>4159</v>
      </c>
      <c r="I432" s="1" t="s">
        <v>4151</v>
      </c>
      <c r="J432" s="1" t="s">
        <v>4161</v>
      </c>
      <c r="K432" s="1" t="s">
        <v>43</v>
      </c>
      <c r="L432" s="1" t="s">
        <v>1050</v>
      </c>
      <c r="M432" s="1" t="s">
        <v>4877</v>
      </c>
      <c r="N432" s="1" t="s">
        <v>45</v>
      </c>
      <c r="O432" s="1" t="s">
        <v>4162</v>
      </c>
      <c r="P432" s="1" t="s">
        <v>47</v>
      </c>
      <c r="Q432" s="1" t="s">
        <v>48</v>
      </c>
      <c r="R432" s="1" t="s">
        <v>49</v>
      </c>
      <c r="S432" s="1" t="s">
        <v>50</v>
      </c>
      <c r="T432" s="1" t="s">
        <v>51</v>
      </c>
      <c r="U432" s="1" t="s">
        <v>4457</v>
      </c>
      <c r="V432" s="1" t="s">
        <v>4458</v>
      </c>
      <c r="W432" s="1" t="s">
        <v>52</v>
      </c>
      <c r="X432" s="1" t="s">
        <v>53</v>
      </c>
      <c r="Y432" s="1" t="s">
        <v>4163</v>
      </c>
      <c r="Z432" s="1" t="s">
        <v>55</v>
      </c>
      <c r="AA432" s="1" t="s">
        <v>44</v>
      </c>
      <c r="AB432" s="1" t="s">
        <v>44</v>
      </c>
      <c r="AC432" s="1" t="s">
        <v>4164</v>
      </c>
      <c r="AD432" s="1" t="s">
        <v>4164</v>
      </c>
      <c r="AE432" s="1" t="s">
        <v>4165</v>
      </c>
      <c r="AF432" s="1" t="s">
        <v>4166</v>
      </c>
      <c r="AG432" s="1" t="s">
        <v>4167</v>
      </c>
      <c r="AH432" s="1" t="s">
        <v>4159</v>
      </c>
      <c r="AI432" s="1" t="s">
        <v>4151</v>
      </c>
      <c r="AJ432" s="1" t="s">
        <v>4161</v>
      </c>
    </row>
    <row r="433" spans="1:36" x14ac:dyDescent="0.2">
      <c r="A433" s="1" t="s">
        <v>4168</v>
      </c>
      <c r="B433" s="1" t="s">
        <v>44</v>
      </c>
      <c r="C433" s="1" t="s">
        <v>44</v>
      </c>
      <c r="D433" s="1" t="s">
        <v>4169</v>
      </c>
      <c r="E433" s="1" t="s">
        <v>39</v>
      </c>
      <c r="F433" s="1" t="s">
        <v>40</v>
      </c>
      <c r="G433" s="1" t="s">
        <v>4455</v>
      </c>
      <c r="H433" s="1" t="s">
        <v>4168</v>
      </c>
      <c r="I433" s="1" t="s">
        <v>135</v>
      </c>
      <c r="J433" s="1" t="s">
        <v>484</v>
      </c>
      <c r="K433" s="1" t="s">
        <v>67</v>
      </c>
      <c r="L433" s="1" t="s">
        <v>44</v>
      </c>
      <c r="M433" s="1" t="s">
        <v>4878</v>
      </c>
      <c r="N433" s="1" t="s">
        <v>45</v>
      </c>
      <c r="O433" s="1" t="s">
        <v>4170</v>
      </c>
      <c r="P433" s="1" t="s">
        <v>47</v>
      </c>
      <c r="Q433" s="1" t="s">
        <v>48</v>
      </c>
      <c r="R433" s="1" t="s">
        <v>49</v>
      </c>
      <c r="S433" s="1" t="s">
        <v>50</v>
      </c>
      <c r="T433" s="1" t="s">
        <v>51</v>
      </c>
      <c r="U433" s="1" t="s">
        <v>4457</v>
      </c>
      <c r="V433" s="1" t="s">
        <v>4458</v>
      </c>
      <c r="W433" s="1" t="s">
        <v>52</v>
      </c>
      <c r="X433" s="1" t="s">
        <v>53</v>
      </c>
      <c r="Y433" s="1" t="s">
        <v>4171</v>
      </c>
      <c r="Z433" s="1" t="s">
        <v>55</v>
      </c>
      <c r="AA433" s="1" t="s">
        <v>44</v>
      </c>
      <c r="AB433" s="1" t="s">
        <v>44</v>
      </c>
      <c r="AC433" s="1" t="s">
        <v>4172</v>
      </c>
      <c r="AD433" s="1" t="s">
        <v>4172</v>
      </c>
      <c r="AE433" s="1" t="s">
        <v>4173</v>
      </c>
      <c r="AF433" s="1" t="s">
        <v>4174</v>
      </c>
      <c r="AG433" s="1" t="s">
        <v>4175</v>
      </c>
      <c r="AH433" s="1" t="s">
        <v>4168</v>
      </c>
      <c r="AI433" s="1" t="s">
        <v>135</v>
      </c>
      <c r="AJ433" s="1" t="s">
        <v>484</v>
      </c>
    </row>
    <row r="434" spans="1:36" x14ac:dyDescent="0.2">
      <c r="A434" s="1" t="s">
        <v>4176</v>
      </c>
      <c r="B434" s="1" t="s">
        <v>44</v>
      </c>
      <c r="C434" s="1" t="s">
        <v>44</v>
      </c>
      <c r="D434" s="1" t="s">
        <v>4177</v>
      </c>
      <c r="E434" s="1" t="s">
        <v>39</v>
      </c>
      <c r="F434" s="1" t="s">
        <v>40</v>
      </c>
      <c r="G434" s="1" t="s">
        <v>4455</v>
      </c>
      <c r="H434" s="1" t="s">
        <v>4176</v>
      </c>
      <c r="I434" s="1" t="s">
        <v>148</v>
      </c>
      <c r="J434" s="1" t="s">
        <v>238</v>
      </c>
      <c r="K434" s="1" t="s">
        <v>67</v>
      </c>
      <c r="L434" s="1" t="s">
        <v>44</v>
      </c>
      <c r="M434" s="1" t="s">
        <v>4879</v>
      </c>
      <c r="N434" s="1" t="s">
        <v>45</v>
      </c>
      <c r="O434" s="1" t="s">
        <v>4178</v>
      </c>
      <c r="P434" s="1" t="s">
        <v>47</v>
      </c>
      <c r="Q434" s="1" t="s">
        <v>48</v>
      </c>
      <c r="R434" s="1" t="s">
        <v>49</v>
      </c>
      <c r="S434" s="1" t="s">
        <v>50</v>
      </c>
      <c r="T434" s="1" t="s">
        <v>51</v>
      </c>
      <c r="U434" s="1" t="s">
        <v>4457</v>
      </c>
      <c r="V434" s="1" t="s">
        <v>4458</v>
      </c>
      <c r="W434" s="1" t="s">
        <v>52</v>
      </c>
      <c r="X434" s="1" t="s">
        <v>53</v>
      </c>
      <c r="Y434" s="1" t="s">
        <v>4179</v>
      </c>
      <c r="Z434" s="1" t="s">
        <v>55</v>
      </c>
      <c r="AA434" s="1" t="s">
        <v>44</v>
      </c>
      <c r="AB434" s="1" t="s">
        <v>44</v>
      </c>
      <c r="AC434" s="1" t="s">
        <v>4180</v>
      </c>
      <c r="AD434" s="1" t="s">
        <v>4180</v>
      </c>
      <c r="AE434" s="1" t="s">
        <v>4181</v>
      </c>
      <c r="AF434" s="1" t="s">
        <v>4182</v>
      </c>
      <c r="AG434" s="1" t="s">
        <v>4183</v>
      </c>
      <c r="AH434" s="1" t="s">
        <v>4176</v>
      </c>
      <c r="AI434" s="1" t="s">
        <v>148</v>
      </c>
      <c r="AJ434" s="1" t="s">
        <v>238</v>
      </c>
    </row>
    <row r="435" spans="1:36" x14ac:dyDescent="0.2">
      <c r="A435" s="1" t="s">
        <v>4184</v>
      </c>
      <c r="B435" s="1" t="s">
        <v>4185</v>
      </c>
      <c r="C435" s="1" t="s">
        <v>4186</v>
      </c>
      <c r="D435" s="1" t="s">
        <v>4187</v>
      </c>
      <c r="E435" s="1" t="s">
        <v>39</v>
      </c>
      <c r="F435" s="1" t="s">
        <v>40</v>
      </c>
      <c r="G435" s="1" t="s">
        <v>4455</v>
      </c>
      <c r="H435" s="1" t="s">
        <v>4184</v>
      </c>
      <c r="I435" s="1" t="s">
        <v>227</v>
      </c>
      <c r="J435" s="1" t="s">
        <v>2725</v>
      </c>
      <c r="K435" s="1" t="s">
        <v>93</v>
      </c>
      <c r="L435" s="1" t="s">
        <v>44</v>
      </c>
      <c r="M435" s="1" t="s">
        <v>4880</v>
      </c>
      <c r="N435" s="1" t="s">
        <v>45</v>
      </c>
      <c r="O435" s="1" t="s">
        <v>4188</v>
      </c>
      <c r="P435" s="1" t="s">
        <v>47</v>
      </c>
      <c r="Q435" s="1" t="s">
        <v>48</v>
      </c>
      <c r="R435" s="1" t="s">
        <v>49</v>
      </c>
      <c r="S435" s="1" t="s">
        <v>50</v>
      </c>
      <c r="T435" s="1" t="s">
        <v>51</v>
      </c>
      <c r="U435" s="1" t="s">
        <v>4457</v>
      </c>
      <c r="V435" s="1" t="s">
        <v>4458</v>
      </c>
      <c r="W435" s="1" t="s">
        <v>52</v>
      </c>
      <c r="X435" s="1" t="s">
        <v>53</v>
      </c>
      <c r="Y435" s="1" t="s">
        <v>4189</v>
      </c>
      <c r="Z435" s="1" t="s">
        <v>55</v>
      </c>
      <c r="AA435" s="1" t="s">
        <v>4189</v>
      </c>
      <c r="AB435" s="1" t="s">
        <v>4190</v>
      </c>
      <c r="AC435" s="1" t="s">
        <v>4191</v>
      </c>
      <c r="AD435" s="1" t="s">
        <v>4191</v>
      </c>
      <c r="AE435" s="1" t="s">
        <v>4192</v>
      </c>
      <c r="AF435" s="1" t="s">
        <v>4193</v>
      </c>
      <c r="AG435" s="1" t="s">
        <v>4194</v>
      </c>
      <c r="AH435" s="1" t="s">
        <v>4184</v>
      </c>
      <c r="AI435" s="1" t="s">
        <v>227</v>
      </c>
      <c r="AJ435" s="1" t="s">
        <v>2725</v>
      </c>
    </row>
    <row r="436" spans="1:36" x14ac:dyDescent="0.2">
      <c r="A436" s="1" t="s">
        <v>4195</v>
      </c>
      <c r="B436" s="1" t="s">
        <v>44</v>
      </c>
      <c r="C436" s="1" t="s">
        <v>44</v>
      </c>
      <c r="D436" s="1" t="s">
        <v>4196</v>
      </c>
      <c r="E436" s="1" t="s">
        <v>39</v>
      </c>
      <c r="F436" s="1" t="s">
        <v>40</v>
      </c>
      <c r="G436" s="1" t="s">
        <v>4455</v>
      </c>
      <c r="H436" s="1" t="s">
        <v>4195</v>
      </c>
      <c r="I436" s="1" t="s">
        <v>1208</v>
      </c>
      <c r="J436" s="1" t="s">
        <v>1209</v>
      </c>
      <c r="K436" s="1" t="s">
        <v>67</v>
      </c>
      <c r="L436" s="1" t="s">
        <v>44</v>
      </c>
      <c r="M436" s="1" t="s">
        <v>4881</v>
      </c>
      <c r="N436" s="1" t="s">
        <v>45</v>
      </c>
      <c r="O436" s="1" t="s">
        <v>4197</v>
      </c>
      <c r="P436" s="1" t="s">
        <v>47</v>
      </c>
      <c r="Q436" s="1" t="s">
        <v>48</v>
      </c>
      <c r="R436" s="1" t="s">
        <v>49</v>
      </c>
      <c r="S436" s="1" t="s">
        <v>50</v>
      </c>
      <c r="T436" s="1" t="s">
        <v>51</v>
      </c>
      <c r="U436" s="1" t="s">
        <v>4457</v>
      </c>
      <c r="V436" s="1" t="s">
        <v>4458</v>
      </c>
      <c r="W436" s="1" t="s">
        <v>52</v>
      </c>
      <c r="X436" s="1" t="s">
        <v>53</v>
      </c>
      <c r="Y436" s="1" t="s">
        <v>4198</v>
      </c>
      <c r="Z436" s="1" t="s">
        <v>55</v>
      </c>
      <c r="AA436" s="1" t="s">
        <v>44</v>
      </c>
      <c r="AB436" s="1" t="s">
        <v>44</v>
      </c>
      <c r="AC436" s="1" t="s">
        <v>4199</v>
      </c>
      <c r="AD436" s="1" t="s">
        <v>4199</v>
      </c>
      <c r="AE436" s="1" t="s">
        <v>4200</v>
      </c>
      <c r="AF436" s="1" t="s">
        <v>4201</v>
      </c>
      <c r="AG436" s="1" t="s">
        <v>4202</v>
      </c>
      <c r="AH436" s="1" t="s">
        <v>4195</v>
      </c>
      <c r="AI436" s="1" t="s">
        <v>1208</v>
      </c>
      <c r="AJ436" s="1" t="s">
        <v>1209</v>
      </c>
    </row>
    <row r="437" spans="1:36" x14ac:dyDescent="0.2">
      <c r="A437" s="1" t="s">
        <v>4203</v>
      </c>
      <c r="B437" s="1" t="s">
        <v>44</v>
      </c>
      <c r="C437" s="1" t="s">
        <v>44</v>
      </c>
      <c r="D437" s="1" t="s">
        <v>4204</v>
      </c>
      <c r="E437" s="1" t="s">
        <v>39</v>
      </c>
      <c r="F437" s="1" t="s">
        <v>40</v>
      </c>
      <c r="G437" s="1" t="s">
        <v>4455</v>
      </c>
      <c r="H437" s="1" t="s">
        <v>4203</v>
      </c>
      <c r="I437" s="1" t="s">
        <v>170</v>
      </c>
      <c r="J437" s="1" t="s">
        <v>456</v>
      </c>
      <c r="K437" s="1" t="s">
        <v>93</v>
      </c>
      <c r="L437" s="1" t="s">
        <v>44</v>
      </c>
      <c r="M437" s="1" t="s">
        <v>4882</v>
      </c>
      <c r="N437" s="1" t="s">
        <v>45</v>
      </c>
      <c r="O437" s="1" t="s">
        <v>4205</v>
      </c>
      <c r="P437" s="1" t="s">
        <v>47</v>
      </c>
      <c r="Q437" s="1" t="s">
        <v>48</v>
      </c>
      <c r="R437" s="1" t="s">
        <v>49</v>
      </c>
      <c r="S437" s="1" t="s">
        <v>50</v>
      </c>
      <c r="T437" s="1" t="s">
        <v>51</v>
      </c>
      <c r="U437" s="1" t="s">
        <v>4457</v>
      </c>
      <c r="V437" s="1" t="s">
        <v>4458</v>
      </c>
      <c r="W437" s="1" t="s">
        <v>52</v>
      </c>
      <c r="X437" s="1" t="s">
        <v>53</v>
      </c>
      <c r="Y437" s="1" t="s">
        <v>4206</v>
      </c>
      <c r="Z437" s="1" t="s">
        <v>55</v>
      </c>
      <c r="AA437" s="1" t="s">
        <v>44</v>
      </c>
      <c r="AB437" s="1" t="s">
        <v>44</v>
      </c>
      <c r="AC437" s="1" t="s">
        <v>4207</v>
      </c>
      <c r="AD437" s="1" t="s">
        <v>4207</v>
      </c>
      <c r="AE437" s="1" t="s">
        <v>4208</v>
      </c>
      <c r="AF437" s="1" t="s">
        <v>4209</v>
      </c>
      <c r="AG437" s="1" t="s">
        <v>4210</v>
      </c>
      <c r="AH437" s="1" t="s">
        <v>4203</v>
      </c>
      <c r="AI437" s="1" t="s">
        <v>170</v>
      </c>
      <c r="AJ437" s="1" t="s">
        <v>456</v>
      </c>
    </row>
    <row r="438" spans="1:36" x14ac:dyDescent="0.2">
      <c r="A438" s="1" t="s">
        <v>4211</v>
      </c>
      <c r="B438" s="1" t="s">
        <v>44</v>
      </c>
      <c r="C438" s="1" t="s">
        <v>44</v>
      </c>
      <c r="D438" s="1" t="s">
        <v>4212</v>
      </c>
      <c r="E438" s="1" t="s">
        <v>39</v>
      </c>
      <c r="F438" s="1" t="s">
        <v>40</v>
      </c>
      <c r="G438" s="1" t="s">
        <v>4455</v>
      </c>
      <c r="H438" s="1" t="s">
        <v>4211</v>
      </c>
      <c r="I438" s="1" t="s">
        <v>148</v>
      </c>
      <c r="J438" s="1" t="s">
        <v>238</v>
      </c>
      <c r="K438" s="1" t="s">
        <v>93</v>
      </c>
      <c r="L438" s="1" t="s">
        <v>44</v>
      </c>
      <c r="M438" s="1" t="s">
        <v>4883</v>
      </c>
      <c r="N438" s="1" t="s">
        <v>45</v>
      </c>
      <c r="O438" s="1" t="s">
        <v>4213</v>
      </c>
      <c r="P438" s="1" t="s">
        <v>47</v>
      </c>
      <c r="Q438" s="1" t="s">
        <v>48</v>
      </c>
      <c r="R438" s="1" t="s">
        <v>49</v>
      </c>
      <c r="S438" s="1" t="s">
        <v>50</v>
      </c>
      <c r="T438" s="1" t="s">
        <v>51</v>
      </c>
      <c r="U438" s="1" t="s">
        <v>4457</v>
      </c>
      <c r="V438" s="1" t="s">
        <v>4458</v>
      </c>
      <c r="W438" s="1" t="s">
        <v>52</v>
      </c>
      <c r="X438" s="1" t="s">
        <v>53</v>
      </c>
      <c r="Y438" s="1" t="s">
        <v>4214</v>
      </c>
      <c r="Z438" s="1" t="s">
        <v>55</v>
      </c>
      <c r="AA438" s="1" t="s">
        <v>44</v>
      </c>
      <c r="AB438" s="1" t="s">
        <v>44</v>
      </c>
      <c r="AC438" s="1" t="s">
        <v>4215</v>
      </c>
      <c r="AD438" s="1" t="s">
        <v>4215</v>
      </c>
      <c r="AE438" s="1" t="s">
        <v>4216</v>
      </c>
      <c r="AF438" s="1" t="s">
        <v>4217</v>
      </c>
      <c r="AG438" s="1" t="s">
        <v>4218</v>
      </c>
      <c r="AH438" s="1" t="s">
        <v>4211</v>
      </c>
      <c r="AI438" s="1" t="s">
        <v>148</v>
      </c>
      <c r="AJ438" s="1" t="s">
        <v>238</v>
      </c>
    </row>
    <row r="439" spans="1:36" x14ac:dyDescent="0.2">
      <c r="A439" s="1" t="s">
        <v>4219</v>
      </c>
      <c r="B439" s="1" t="s">
        <v>44</v>
      </c>
      <c r="C439" s="1" t="s">
        <v>44</v>
      </c>
      <c r="D439" s="1" t="s">
        <v>4220</v>
      </c>
      <c r="E439" s="1" t="s">
        <v>39</v>
      </c>
      <c r="F439" s="1" t="s">
        <v>40</v>
      </c>
      <c r="G439" s="1" t="s">
        <v>4455</v>
      </c>
      <c r="H439" s="1" t="s">
        <v>4219</v>
      </c>
      <c r="I439" s="1" t="s">
        <v>148</v>
      </c>
      <c r="J439" s="1" t="s">
        <v>1782</v>
      </c>
      <c r="K439" s="1" t="s">
        <v>93</v>
      </c>
      <c r="L439" s="1" t="s">
        <v>44</v>
      </c>
      <c r="M439" s="1" t="s">
        <v>4884</v>
      </c>
      <c r="N439" s="1" t="s">
        <v>45</v>
      </c>
      <c r="O439" s="1" t="s">
        <v>4221</v>
      </c>
      <c r="P439" s="1" t="s">
        <v>47</v>
      </c>
      <c r="Q439" s="1" t="s">
        <v>48</v>
      </c>
      <c r="R439" s="1" t="s">
        <v>49</v>
      </c>
      <c r="S439" s="1" t="s">
        <v>50</v>
      </c>
      <c r="T439" s="1" t="s">
        <v>51</v>
      </c>
      <c r="U439" s="1" t="s">
        <v>4457</v>
      </c>
      <c r="V439" s="1" t="s">
        <v>4458</v>
      </c>
      <c r="W439" s="1" t="s">
        <v>52</v>
      </c>
      <c r="X439" s="1" t="s">
        <v>53</v>
      </c>
      <c r="Y439" s="1" t="s">
        <v>4222</v>
      </c>
      <c r="Z439" s="1" t="s">
        <v>55</v>
      </c>
      <c r="AA439" s="1" t="s">
        <v>44</v>
      </c>
      <c r="AB439" s="1" t="s">
        <v>44</v>
      </c>
      <c r="AC439" s="1" t="s">
        <v>4223</v>
      </c>
      <c r="AD439" s="1" t="s">
        <v>4223</v>
      </c>
      <c r="AE439" s="1" t="s">
        <v>4224</v>
      </c>
      <c r="AF439" s="1" t="s">
        <v>4225</v>
      </c>
      <c r="AG439" s="1" t="s">
        <v>4226</v>
      </c>
      <c r="AH439" s="1" t="s">
        <v>4219</v>
      </c>
      <c r="AI439" s="1" t="s">
        <v>148</v>
      </c>
      <c r="AJ439" s="1" t="s">
        <v>1782</v>
      </c>
    </row>
    <row r="440" spans="1:36" x14ac:dyDescent="0.2">
      <c r="A440" s="1" t="s">
        <v>4227</v>
      </c>
      <c r="B440" s="1" t="s">
        <v>44</v>
      </c>
      <c r="C440" s="1" t="s">
        <v>44</v>
      </c>
      <c r="D440" s="1" t="s">
        <v>4228</v>
      </c>
      <c r="E440" s="1" t="s">
        <v>39</v>
      </c>
      <c r="F440" s="1" t="s">
        <v>40</v>
      </c>
      <c r="G440" s="1" t="s">
        <v>4455</v>
      </c>
      <c r="H440" s="1" t="s">
        <v>4227</v>
      </c>
      <c r="I440" s="1" t="s">
        <v>148</v>
      </c>
      <c r="J440" s="1" t="s">
        <v>1940</v>
      </c>
      <c r="K440" s="1" t="s">
        <v>93</v>
      </c>
      <c r="L440" s="1" t="s">
        <v>44</v>
      </c>
      <c r="M440" s="1" t="s">
        <v>4885</v>
      </c>
      <c r="N440" s="1" t="s">
        <v>45</v>
      </c>
      <c r="O440" s="1" t="s">
        <v>4229</v>
      </c>
      <c r="P440" s="1" t="s">
        <v>47</v>
      </c>
      <c r="Q440" s="1" t="s">
        <v>48</v>
      </c>
      <c r="R440" s="1" t="s">
        <v>49</v>
      </c>
      <c r="S440" s="1" t="s">
        <v>50</v>
      </c>
      <c r="T440" s="1" t="s">
        <v>51</v>
      </c>
      <c r="U440" s="1" t="s">
        <v>4457</v>
      </c>
      <c r="V440" s="1" t="s">
        <v>4458</v>
      </c>
      <c r="W440" s="1" t="s">
        <v>52</v>
      </c>
      <c r="X440" s="1" t="s">
        <v>53</v>
      </c>
      <c r="Y440" s="1" t="s">
        <v>4230</v>
      </c>
      <c r="Z440" s="1" t="s">
        <v>55</v>
      </c>
      <c r="AA440" s="1" t="s">
        <v>44</v>
      </c>
      <c r="AB440" s="1" t="s">
        <v>44</v>
      </c>
      <c r="AC440" s="1" t="s">
        <v>4231</v>
      </c>
      <c r="AD440" s="1" t="s">
        <v>4231</v>
      </c>
      <c r="AE440" s="1" t="s">
        <v>4232</v>
      </c>
      <c r="AF440" s="1" t="s">
        <v>4233</v>
      </c>
      <c r="AG440" s="1" t="s">
        <v>4234</v>
      </c>
      <c r="AH440" s="1" t="s">
        <v>4227</v>
      </c>
      <c r="AI440" s="1" t="s">
        <v>148</v>
      </c>
      <c r="AJ440" s="1" t="s">
        <v>1940</v>
      </c>
    </row>
    <row r="441" spans="1:36" x14ac:dyDescent="0.2">
      <c r="A441" s="1" t="s">
        <v>4235</v>
      </c>
      <c r="B441" s="1" t="s">
        <v>4236</v>
      </c>
      <c r="C441" s="1" t="s">
        <v>4237</v>
      </c>
      <c r="D441" s="1" t="s">
        <v>4238</v>
      </c>
      <c r="E441" s="1" t="s">
        <v>39</v>
      </c>
      <c r="F441" s="1" t="s">
        <v>40</v>
      </c>
      <c r="G441" s="1" t="s">
        <v>4455</v>
      </c>
      <c r="H441" s="1" t="s">
        <v>4235</v>
      </c>
      <c r="I441" s="1" t="s">
        <v>41</v>
      </c>
      <c r="J441" s="1" t="s">
        <v>4239</v>
      </c>
      <c r="K441" s="1" t="s">
        <v>43</v>
      </c>
      <c r="L441" s="1" t="s">
        <v>44</v>
      </c>
      <c r="M441" s="1" t="s">
        <v>4886</v>
      </c>
      <c r="N441" s="1" t="s">
        <v>45</v>
      </c>
      <c r="O441" s="1" t="s">
        <v>4240</v>
      </c>
      <c r="P441" s="1" t="s">
        <v>47</v>
      </c>
      <c r="Q441" s="1" t="s">
        <v>48</v>
      </c>
      <c r="R441" s="1" t="s">
        <v>49</v>
      </c>
      <c r="S441" s="1" t="s">
        <v>50</v>
      </c>
      <c r="T441" s="1" t="s">
        <v>51</v>
      </c>
      <c r="U441" s="1" t="s">
        <v>4457</v>
      </c>
      <c r="V441" s="1" t="s">
        <v>4458</v>
      </c>
      <c r="W441" s="1" t="s">
        <v>52</v>
      </c>
      <c r="X441" s="1" t="s">
        <v>53</v>
      </c>
      <c r="Y441" s="1" t="s">
        <v>4241</v>
      </c>
      <c r="Z441" s="1" t="s">
        <v>55</v>
      </c>
      <c r="AA441" s="1" t="s">
        <v>4241</v>
      </c>
      <c r="AB441" s="1" t="s">
        <v>4242</v>
      </c>
      <c r="AC441" s="1" t="s">
        <v>4243</v>
      </c>
      <c r="AD441" s="1" t="s">
        <v>4243</v>
      </c>
      <c r="AE441" s="1" t="s">
        <v>4244</v>
      </c>
      <c r="AF441" s="1" t="s">
        <v>4245</v>
      </c>
      <c r="AG441" s="1" t="s">
        <v>4246</v>
      </c>
      <c r="AH441" s="1" t="s">
        <v>4235</v>
      </c>
      <c r="AI441" s="1" t="s">
        <v>41</v>
      </c>
      <c r="AJ441" s="1" t="s">
        <v>4239</v>
      </c>
    </row>
    <row r="442" spans="1:36" x14ac:dyDescent="0.2">
      <c r="A442" s="1" t="s">
        <v>4247</v>
      </c>
      <c r="B442" s="1" t="s">
        <v>4248</v>
      </c>
      <c r="C442" s="1" t="s">
        <v>4249</v>
      </c>
      <c r="D442" s="1" t="s">
        <v>4250</v>
      </c>
      <c r="E442" s="1" t="s">
        <v>39</v>
      </c>
      <c r="F442" s="1" t="s">
        <v>40</v>
      </c>
      <c r="G442" s="1" t="s">
        <v>4455</v>
      </c>
      <c r="H442" s="1" t="s">
        <v>4247</v>
      </c>
      <c r="I442" s="1" t="s">
        <v>227</v>
      </c>
      <c r="J442" s="1" t="s">
        <v>2725</v>
      </c>
      <c r="K442" s="1" t="s">
        <v>67</v>
      </c>
      <c r="L442" s="1" t="s">
        <v>44</v>
      </c>
      <c r="M442" s="1" t="s">
        <v>4887</v>
      </c>
      <c r="N442" s="1" t="s">
        <v>45</v>
      </c>
      <c r="O442" s="1" t="s">
        <v>4251</v>
      </c>
      <c r="P442" s="1" t="s">
        <v>47</v>
      </c>
      <c r="Q442" s="1" t="s">
        <v>48</v>
      </c>
      <c r="R442" s="1" t="s">
        <v>49</v>
      </c>
      <c r="S442" s="1" t="s">
        <v>50</v>
      </c>
      <c r="T442" s="1" t="s">
        <v>51</v>
      </c>
      <c r="U442" s="1" t="s">
        <v>4457</v>
      </c>
      <c r="V442" s="1" t="s">
        <v>4458</v>
      </c>
      <c r="W442" s="1" t="s">
        <v>52</v>
      </c>
      <c r="X442" s="1" t="s">
        <v>53</v>
      </c>
      <c r="Y442" s="1" t="s">
        <v>4252</v>
      </c>
      <c r="Z442" s="1" t="s">
        <v>55</v>
      </c>
      <c r="AA442" s="1" t="s">
        <v>4252</v>
      </c>
      <c r="AB442" s="1" t="s">
        <v>4253</v>
      </c>
      <c r="AC442" s="1" t="s">
        <v>4254</v>
      </c>
      <c r="AD442" s="1" t="s">
        <v>4254</v>
      </c>
      <c r="AE442" s="1" t="s">
        <v>4255</v>
      </c>
      <c r="AF442" s="1" t="s">
        <v>4256</v>
      </c>
      <c r="AG442" s="1" t="s">
        <v>4257</v>
      </c>
      <c r="AH442" s="1" t="s">
        <v>4247</v>
      </c>
      <c r="AI442" s="1" t="s">
        <v>227</v>
      </c>
      <c r="AJ442" s="1" t="s">
        <v>2725</v>
      </c>
    </row>
    <row r="443" spans="1:36" x14ac:dyDescent="0.2">
      <c r="A443" s="1" t="s">
        <v>4258</v>
      </c>
      <c r="B443" s="1" t="s">
        <v>44</v>
      </c>
      <c r="C443" s="1" t="s">
        <v>44</v>
      </c>
      <c r="D443" s="1" t="s">
        <v>4259</v>
      </c>
      <c r="E443" s="1" t="s">
        <v>39</v>
      </c>
      <c r="F443" s="1" t="s">
        <v>40</v>
      </c>
      <c r="G443" s="1" t="s">
        <v>4455</v>
      </c>
      <c r="H443" s="1" t="s">
        <v>4258</v>
      </c>
      <c r="I443" s="1" t="s">
        <v>263</v>
      </c>
      <c r="J443" s="1" t="s">
        <v>272</v>
      </c>
      <c r="K443" s="1" t="s">
        <v>93</v>
      </c>
      <c r="L443" s="1" t="s">
        <v>44</v>
      </c>
      <c r="M443" s="1" t="s">
        <v>4888</v>
      </c>
      <c r="N443" s="1" t="s">
        <v>45</v>
      </c>
      <c r="O443" s="1" t="s">
        <v>4260</v>
      </c>
      <c r="P443" s="1" t="s">
        <v>47</v>
      </c>
      <c r="Q443" s="1" t="s">
        <v>48</v>
      </c>
      <c r="R443" s="1" t="s">
        <v>49</v>
      </c>
      <c r="S443" s="1" t="s">
        <v>50</v>
      </c>
      <c r="T443" s="1" t="s">
        <v>51</v>
      </c>
      <c r="U443" s="1" t="s">
        <v>4457</v>
      </c>
      <c r="V443" s="1" t="s">
        <v>4458</v>
      </c>
      <c r="W443" s="1" t="s">
        <v>52</v>
      </c>
      <c r="X443" s="1" t="s">
        <v>53</v>
      </c>
      <c r="Y443" s="1" t="s">
        <v>4261</v>
      </c>
      <c r="Z443" s="1" t="s">
        <v>55</v>
      </c>
      <c r="AA443" s="1" t="s">
        <v>44</v>
      </c>
      <c r="AB443" s="1" t="s">
        <v>44</v>
      </c>
      <c r="AC443" s="1" t="s">
        <v>4262</v>
      </c>
      <c r="AD443" s="1" t="s">
        <v>4262</v>
      </c>
      <c r="AE443" s="1" t="s">
        <v>4263</v>
      </c>
      <c r="AF443" s="1" t="s">
        <v>4264</v>
      </c>
      <c r="AG443" s="1" t="s">
        <v>4265</v>
      </c>
      <c r="AH443" s="1" t="s">
        <v>4258</v>
      </c>
      <c r="AI443" s="1" t="s">
        <v>263</v>
      </c>
      <c r="AJ443" s="1" t="s">
        <v>272</v>
      </c>
    </row>
    <row r="444" spans="1:36" x14ac:dyDescent="0.2">
      <c r="A444" s="1" t="s">
        <v>4266</v>
      </c>
      <c r="B444" s="1" t="s">
        <v>44</v>
      </c>
      <c r="C444" s="1" t="s">
        <v>44</v>
      </c>
      <c r="D444" s="1" t="s">
        <v>4267</v>
      </c>
      <c r="E444" s="1" t="s">
        <v>39</v>
      </c>
      <c r="F444" s="1" t="s">
        <v>40</v>
      </c>
      <c r="G444" s="1" t="s">
        <v>4455</v>
      </c>
      <c r="H444" s="1" t="s">
        <v>4266</v>
      </c>
      <c r="I444" s="1" t="s">
        <v>589</v>
      </c>
      <c r="J444" s="1" t="s">
        <v>1504</v>
      </c>
      <c r="K444" s="1" t="s">
        <v>43</v>
      </c>
      <c r="L444" s="1" t="s">
        <v>44</v>
      </c>
      <c r="M444" s="1" t="s">
        <v>4889</v>
      </c>
      <c r="N444" s="1" t="s">
        <v>45</v>
      </c>
      <c r="O444" s="1" t="s">
        <v>4268</v>
      </c>
      <c r="P444" s="1" t="s">
        <v>47</v>
      </c>
      <c r="Q444" s="1" t="s">
        <v>48</v>
      </c>
      <c r="R444" s="1" t="s">
        <v>49</v>
      </c>
      <c r="S444" s="1" t="s">
        <v>50</v>
      </c>
      <c r="T444" s="1" t="s">
        <v>51</v>
      </c>
      <c r="U444" s="1" t="s">
        <v>4457</v>
      </c>
      <c r="V444" s="1" t="s">
        <v>4458</v>
      </c>
      <c r="W444" s="1" t="s">
        <v>52</v>
      </c>
      <c r="X444" s="1" t="s">
        <v>53</v>
      </c>
      <c r="Y444" s="1" t="s">
        <v>4269</v>
      </c>
      <c r="Z444" s="1" t="s">
        <v>55</v>
      </c>
      <c r="AA444" s="1" t="s">
        <v>44</v>
      </c>
      <c r="AB444" s="1" t="s">
        <v>44</v>
      </c>
      <c r="AC444" s="1" t="s">
        <v>4270</v>
      </c>
      <c r="AD444" s="1" t="s">
        <v>4270</v>
      </c>
      <c r="AE444" s="1" t="s">
        <v>4271</v>
      </c>
      <c r="AF444" s="1" t="s">
        <v>4272</v>
      </c>
      <c r="AG444" s="1" t="s">
        <v>4273</v>
      </c>
      <c r="AH444" s="1" t="s">
        <v>4266</v>
      </c>
      <c r="AI444" s="1" t="s">
        <v>589</v>
      </c>
      <c r="AJ444" s="1" t="s">
        <v>1504</v>
      </c>
    </row>
    <row r="445" spans="1:36" x14ac:dyDescent="0.2">
      <c r="A445" s="1" t="s">
        <v>4274</v>
      </c>
      <c r="B445" s="1" t="s">
        <v>44</v>
      </c>
      <c r="C445" s="1" t="s">
        <v>44</v>
      </c>
      <c r="D445" s="1" t="s">
        <v>4275</v>
      </c>
      <c r="E445" s="1" t="s">
        <v>39</v>
      </c>
      <c r="F445" s="1" t="s">
        <v>40</v>
      </c>
      <c r="G445" s="1" t="s">
        <v>4455</v>
      </c>
      <c r="H445" s="1" t="s">
        <v>4274</v>
      </c>
      <c r="I445" s="1" t="s">
        <v>206</v>
      </c>
      <c r="J445" s="1" t="s">
        <v>207</v>
      </c>
      <c r="K445" s="1" t="s">
        <v>67</v>
      </c>
      <c r="L445" s="1" t="s">
        <v>44</v>
      </c>
      <c r="M445" s="1" t="s">
        <v>4890</v>
      </c>
      <c r="N445" s="1" t="s">
        <v>45</v>
      </c>
      <c r="O445" s="1" t="s">
        <v>4276</v>
      </c>
      <c r="P445" s="1" t="s">
        <v>47</v>
      </c>
      <c r="Q445" s="1" t="s">
        <v>48</v>
      </c>
      <c r="R445" s="1" t="s">
        <v>49</v>
      </c>
      <c r="S445" s="1" t="s">
        <v>50</v>
      </c>
      <c r="T445" s="1" t="s">
        <v>51</v>
      </c>
      <c r="U445" s="1" t="s">
        <v>4457</v>
      </c>
      <c r="V445" s="1" t="s">
        <v>4458</v>
      </c>
      <c r="W445" s="1" t="s">
        <v>52</v>
      </c>
      <c r="X445" s="1" t="s">
        <v>53</v>
      </c>
      <c r="Y445" s="1" t="s">
        <v>4277</v>
      </c>
      <c r="Z445" s="1" t="s">
        <v>55</v>
      </c>
      <c r="AA445" s="1" t="s">
        <v>44</v>
      </c>
      <c r="AB445" s="1" t="s">
        <v>44</v>
      </c>
      <c r="AC445" s="1" t="s">
        <v>4278</v>
      </c>
      <c r="AD445" s="1" t="s">
        <v>4278</v>
      </c>
      <c r="AE445" s="1" t="s">
        <v>4279</v>
      </c>
      <c r="AF445" s="1" t="s">
        <v>4280</v>
      </c>
      <c r="AG445" s="1" t="s">
        <v>4281</v>
      </c>
      <c r="AH445" s="1" t="s">
        <v>4274</v>
      </c>
      <c r="AI445" s="1" t="s">
        <v>206</v>
      </c>
      <c r="AJ445" s="1" t="s">
        <v>207</v>
      </c>
    </row>
    <row r="446" spans="1:36" x14ac:dyDescent="0.2">
      <c r="A446" s="1" t="s">
        <v>4282</v>
      </c>
      <c r="B446" s="1" t="s">
        <v>4283</v>
      </c>
      <c r="C446" s="1" t="s">
        <v>4284</v>
      </c>
      <c r="D446" s="1" t="s">
        <v>4285</v>
      </c>
      <c r="E446" s="1" t="s">
        <v>39</v>
      </c>
      <c r="F446" s="1" t="s">
        <v>40</v>
      </c>
      <c r="G446" s="1" t="s">
        <v>4455</v>
      </c>
      <c r="H446" s="1" t="s">
        <v>4282</v>
      </c>
      <c r="I446" s="1" t="s">
        <v>65</v>
      </c>
      <c r="J446" s="1" t="s">
        <v>3001</v>
      </c>
      <c r="K446" s="1" t="s">
        <v>67</v>
      </c>
      <c r="L446" s="1" t="s">
        <v>44</v>
      </c>
      <c r="M446" s="1" t="s">
        <v>4891</v>
      </c>
      <c r="N446" s="1" t="s">
        <v>45</v>
      </c>
      <c r="O446" s="1" t="s">
        <v>4286</v>
      </c>
      <c r="P446" s="1" t="s">
        <v>47</v>
      </c>
      <c r="Q446" s="1" t="s">
        <v>48</v>
      </c>
      <c r="R446" s="1" t="s">
        <v>49</v>
      </c>
      <c r="S446" s="1" t="s">
        <v>50</v>
      </c>
      <c r="T446" s="1" t="s">
        <v>51</v>
      </c>
      <c r="U446" s="1" t="s">
        <v>4457</v>
      </c>
      <c r="V446" s="1" t="s">
        <v>4458</v>
      </c>
      <c r="W446" s="1" t="s">
        <v>52</v>
      </c>
      <c r="X446" s="1" t="s">
        <v>53</v>
      </c>
      <c r="Y446" s="1" t="s">
        <v>4287</v>
      </c>
      <c r="Z446" s="1" t="s">
        <v>55</v>
      </c>
      <c r="AA446" s="1" t="s">
        <v>4287</v>
      </c>
      <c r="AB446" s="1" t="s">
        <v>4288</v>
      </c>
      <c r="AC446" s="1" t="s">
        <v>4289</v>
      </c>
      <c r="AD446" s="1" t="s">
        <v>4289</v>
      </c>
      <c r="AE446" s="1" t="s">
        <v>4290</v>
      </c>
      <c r="AF446" s="1" t="s">
        <v>4291</v>
      </c>
      <c r="AG446" s="1" t="s">
        <v>4292</v>
      </c>
      <c r="AH446" s="1" t="s">
        <v>4282</v>
      </c>
      <c r="AI446" s="1" t="s">
        <v>65</v>
      </c>
      <c r="AJ446" s="1" t="s">
        <v>3001</v>
      </c>
    </row>
    <row r="447" spans="1:36" x14ac:dyDescent="0.2">
      <c r="A447" s="1" t="s">
        <v>4293</v>
      </c>
      <c r="B447" s="1" t="s">
        <v>44</v>
      </c>
      <c r="C447" s="1" t="s">
        <v>44</v>
      </c>
      <c r="D447" s="1" t="s">
        <v>4294</v>
      </c>
      <c r="E447" s="1" t="s">
        <v>39</v>
      </c>
      <c r="F447" s="1" t="s">
        <v>40</v>
      </c>
      <c r="G447" s="1" t="s">
        <v>4455</v>
      </c>
      <c r="H447" s="1" t="s">
        <v>4293</v>
      </c>
      <c r="I447" s="1" t="s">
        <v>845</v>
      </c>
      <c r="J447" s="1" t="s">
        <v>1594</v>
      </c>
      <c r="K447" s="1" t="s">
        <v>43</v>
      </c>
      <c r="L447" s="1" t="s">
        <v>44</v>
      </c>
      <c r="M447" s="1" t="s">
        <v>4892</v>
      </c>
      <c r="N447" s="1" t="s">
        <v>45</v>
      </c>
      <c r="O447" s="1" t="s">
        <v>4295</v>
      </c>
      <c r="P447" s="1" t="s">
        <v>47</v>
      </c>
      <c r="Q447" s="1" t="s">
        <v>48</v>
      </c>
      <c r="R447" s="1" t="s">
        <v>49</v>
      </c>
      <c r="S447" s="1" t="s">
        <v>50</v>
      </c>
      <c r="T447" s="1" t="s">
        <v>51</v>
      </c>
      <c r="U447" s="1" t="s">
        <v>4457</v>
      </c>
      <c r="V447" s="1" t="s">
        <v>4458</v>
      </c>
      <c r="W447" s="1" t="s">
        <v>52</v>
      </c>
      <c r="X447" s="1" t="s">
        <v>53</v>
      </c>
      <c r="Y447" s="1" t="s">
        <v>4296</v>
      </c>
      <c r="Z447" s="1" t="s">
        <v>55</v>
      </c>
      <c r="AA447" s="1" t="s">
        <v>44</v>
      </c>
      <c r="AB447" s="1" t="s">
        <v>44</v>
      </c>
      <c r="AC447" s="1" t="s">
        <v>4297</v>
      </c>
      <c r="AD447" s="1" t="s">
        <v>4297</v>
      </c>
      <c r="AE447" s="1" t="s">
        <v>4298</v>
      </c>
      <c r="AF447" s="1" t="s">
        <v>4299</v>
      </c>
      <c r="AG447" s="1" t="s">
        <v>4300</v>
      </c>
      <c r="AH447" s="1" t="s">
        <v>4293</v>
      </c>
      <c r="AI447" s="1" t="s">
        <v>845</v>
      </c>
      <c r="AJ447" s="1" t="s">
        <v>1594</v>
      </c>
    </row>
    <row r="448" spans="1:36" x14ac:dyDescent="0.2">
      <c r="A448" s="1" t="s">
        <v>4301</v>
      </c>
      <c r="B448" s="1" t="s">
        <v>44</v>
      </c>
      <c r="C448" s="1" t="s">
        <v>44</v>
      </c>
      <c r="D448" s="1" t="s">
        <v>4302</v>
      </c>
      <c r="E448" s="1" t="s">
        <v>39</v>
      </c>
      <c r="F448" s="1" t="s">
        <v>40</v>
      </c>
      <c r="G448" s="1" t="s">
        <v>4455</v>
      </c>
      <c r="H448" s="1" t="s">
        <v>4301</v>
      </c>
      <c r="I448" s="1" t="s">
        <v>1669</v>
      </c>
      <c r="J448" s="1" t="s">
        <v>4303</v>
      </c>
      <c r="K448" s="1" t="s">
        <v>93</v>
      </c>
      <c r="L448" s="1" t="s">
        <v>137</v>
      </c>
      <c r="M448" s="1" t="s">
        <v>4893</v>
      </c>
      <c r="N448" s="1" t="s">
        <v>45</v>
      </c>
      <c r="O448" s="1" t="s">
        <v>4304</v>
      </c>
      <c r="P448" s="1" t="s">
        <v>47</v>
      </c>
      <c r="Q448" s="1" t="s">
        <v>48</v>
      </c>
      <c r="R448" s="1" t="s">
        <v>49</v>
      </c>
      <c r="S448" s="1" t="s">
        <v>50</v>
      </c>
      <c r="T448" s="1" t="s">
        <v>51</v>
      </c>
      <c r="U448" s="1" t="s">
        <v>4457</v>
      </c>
      <c r="V448" s="1" t="s">
        <v>4458</v>
      </c>
      <c r="W448" s="1" t="s">
        <v>52</v>
      </c>
      <c r="X448" s="1" t="s">
        <v>53</v>
      </c>
      <c r="Y448" s="1" t="s">
        <v>4305</v>
      </c>
      <c r="Z448" s="1" t="s">
        <v>55</v>
      </c>
      <c r="AA448" s="1" t="s">
        <v>44</v>
      </c>
      <c r="AB448" s="1" t="s">
        <v>44</v>
      </c>
      <c r="AC448" s="1" t="s">
        <v>4306</v>
      </c>
      <c r="AD448" s="1" t="s">
        <v>4306</v>
      </c>
      <c r="AE448" s="1" t="s">
        <v>4307</v>
      </c>
      <c r="AF448" s="1" t="s">
        <v>4308</v>
      </c>
      <c r="AG448" s="1" t="s">
        <v>4309</v>
      </c>
      <c r="AH448" s="1" t="s">
        <v>4301</v>
      </c>
      <c r="AI448" s="1" t="s">
        <v>1669</v>
      </c>
      <c r="AJ448" s="1" t="s">
        <v>4303</v>
      </c>
    </row>
    <row r="449" spans="1:36" x14ac:dyDescent="0.2">
      <c r="A449" s="1" t="s">
        <v>4310</v>
      </c>
      <c r="B449" s="1" t="s">
        <v>44</v>
      </c>
      <c r="C449" s="1" t="s">
        <v>44</v>
      </c>
      <c r="D449" s="1" t="s">
        <v>4311</v>
      </c>
      <c r="E449" s="1" t="s">
        <v>39</v>
      </c>
      <c r="F449" s="1" t="s">
        <v>40</v>
      </c>
      <c r="G449" s="1" t="s">
        <v>4455</v>
      </c>
      <c r="H449" s="1" t="s">
        <v>4310</v>
      </c>
      <c r="I449" s="1" t="s">
        <v>148</v>
      </c>
      <c r="J449" s="1" t="s">
        <v>238</v>
      </c>
      <c r="K449" s="1" t="s">
        <v>43</v>
      </c>
      <c r="L449" s="1" t="s">
        <v>44</v>
      </c>
      <c r="M449" s="1" t="s">
        <v>4894</v>
      </c>
      <c r="N449" s="1" t="s">
        <v>45</v>
      </c>
      <c r="O449" s="1" t="s">
        <v>4312</v>
      </c>
      <c r="P449" s="1" t="s">
        <v>47</v>
      </c>
      <c r="Q449" s="1" t="s">
        <v>48</v>
      </c>
      <c r="R449" s="1" t="s">
        <v>49</v>
      </c>
      <c r="S449" s="1" t="s">
        <v>50</v>
      </c>
      <c r="T449" s="1" t="s">
        <v>51</v>
      </c>
      <c r="U449" s="1" t="s">
        <v>4457</v>
      </c>
      <c r="V449" s="1" t="s">
        <v>4458</v>
      </c>
      <c r="W449" s="1" t="s">
        <v>52</v>
      </c>
      <c r="X449" s="1" t="s">
        <v>53</v>
      </c>
      <c r="Y449" s="1" t="s">
        <v>4313</v>
      </c>
      <c r="Z449" s="1" t="s">
        <v>55</v>
      </c>
      <c r="AA449" s="1" t="s">
        <v>44</v>
      </c>
      <c r="AB449" s="1" t="s">
        <v>44</v>
      </c>
      <c r="AC449" s="1" t="s">
        <v>4314</v>
      </c>
      <c r="AD449" s="1" t="s">
        <v>4314</v>
      </c>
      <c r="AE449" s="1" t="s">
        <v>4315</v>
      </c>
      <c r="AF449" s="1" t="s">
        <v>4316</v>
      </c>
      <c r="AG449" s="1" t="s">
        <v>4317</v>
      </c>
      <c r="AH449" s="1" t="s">
        <v>4310</v>
      </c>
      <c r="AI449" s="1" t="s">
        <v>148</v>
      </c>
      <c r="AJ449" s="1" t="s">
        <v>238</v>
      </c>
    </row>
    <row r="450" spans="1:36" x14ac:dyDescent="0.2">
      <c r="A450" s="1" t="s">
        <v>4318</v>
      </c>
      <c r="B450" s="1" t="s">
        <v>44</v>
      </c>
      <c r="C450" s="1" t="s">
        <v>44</v>
      </c>
      <c r="D450" s="1" t="s">
        <v>4319</v>
      </c>
      <c r="E450" s="1" t="s">
        <v>39</v>
      </c>
      <c r="F450" s="1" t="s">
        <v>40</v>
      </c>
      <c r="G450" s="1" t="s">
        <v>4455</v>
      </c>
      <c r="H450" s="1" t="s">
        <v>4318</v>
      </c>
      <c r="I450" s="1" t="s">
        <v>855</v>
      </c>
      <c r="J450" s="1" t="s">
        <v>4320</v>
      </c>
      <c r="K450" s="1" t="s">
        <v>93</v>
      </c>
      <c r="L450" s="1" t="s">
        <v>44</v>
      </c>
      <c r="M450" s="1" t="s">
        <v>4895</v>
      </c>
      <c r="N450" s="1" t="s">
        <v>45</v>
      </c>
      <c r="O450" s="1" t="s">
        <v>4321</v>
      </c>
      <c r="P450" s="1" t="s">
        <v>47</v>
      </c>
      <c r="Q450" s="1" t="s">
        <v>48</v>
      </c>
      <c r="R450" s="1" t="s">
        <v>49</v>
      </c>
      <c r="S450" s="1" t="s">
        <v>50</v>
      </c>
      <c r="T450" s="1" t="s">
        <v>51</v>
      </c>
      <c r="U450" s="1" t="s">
        <v>4457</v>
      </c>
      <c r="V450" s="1" t="s">
        <v>4458</v>
      </c>
      <c r="W450" s="1" t="s">
        <v>52</v>
      </c>
      <c r="X450" s="1" t="s">
        <v>53</v>
      </c>
      <c r="Y450" s="1" t="s">
        <v>4322</v>
      </c>
      <c r="Z450" s="1" t="s">
        <v>55</v>
      </c>
      <c r="AA450" s="1" t="s">
        <v>44</v>
      </c>
      <c r="AB450" s="1" t="s">
        <v>44</v>
      </c>
      <c r="AC450" s="1" t="s">
        <v>4323</v>
      </c>
      <c r="AD450" s="1" t="s">
        <v>4323</v>
      </c>
      <c r="AE450" s="1" t="s">
        <v>4324</v>
      </c>
      <c r="AF450" s="1" t="s">
        <v>4325</v>
      </c>
      <c r="AG450" s="1" t="s">
        <v>4326</v>
      </c>
      <c r="AH450" s="1" t="s">
        <v>4318</v>
      </c>
      <c r="AI450" s="1" t="s">
        <v>855</v>
      </c>
      <c r="AJ450" s="1" t="s">
        <v>4320</v>
      </c>
    </row>
    <row r="451" spans="1:36" x14ac:dyDescent="0.2">
      <c r="A451" s="1" t="s">
        <v>4327</v>
      </c>
      <c r="B451" s="1" t="s">
        <v>4328</v>
      </c>
      <c r="C451" s="1" t="s">
        <v>4329</v>
      </c>
      <c r="D451" s="1" t="s">
        <v>4330</v>
      </c>
      <c r="E451" s="1" t="s">
        <v>39</v>
      </c>
      <c r="F451" s="1" t="s">
        <v>40</v>
      </c>
      <c r="G451" s="1" t="s">
        <v>4455</v>
      </c>
      <c r="H451" s="1" t="s">
        <v>4327</v>
      </c>
      <c r="I451" s="1" t="s">
        <v>65</v>
      </c>
      <c r="J451" s="1" t="s">
        <v>913</v>
      </c>
      <c r="K451" s="1" t="s">
        <v>93</v>
      </c>
      <c r="L451" s="1" t="s">
        <v>44</v>
      </c>
      <c r="M451" s="1" t="s">
        <v>4896</v>
      </c>
      <c r="N451" s="1" t="s">
        <v>45</v>
      </c>
      <c r="O451" s="1" t="s">
        <v>4331</v>
      </c>
      <c r="P451" s="1" t="s">
        <v>47</v>
      </c>
      <c r="Q451" s="1" t="s">
        <v>48</v>
      </c>
      <c r="R451" s="1" t="s">
        <v>49</v>
      </c>
      <c r="S451" s="1" t="s">
        <v>50</v>
      </c>
      <c r="T451" s="1" t="s">
        <v>51</v>
      </c>
      <c r="U451" s="1" t="s">
        <v>4457</v>
      </c>
      <c r="V451" s="1" t="s">
        <v>4458</v>
      </c>
      <c r="W451" s="1" t="s">
        <v>52</v>
      </c>
      <c r="X451" s="1" t="s">
        <v>53</v>
      </c>
      <c r="Y451" s="1" t="s">
        <v>4332</v>
      </c>
      <c r="Z451" s="1" t="s">
        <v>55</v>
      </c>
      <c r="AA451" s="1" t="s">
        <v>4332</v>
      </c>
      <c r="AB451" s="1" t="s">
        <v>4333</v>
      </c>
      <c r="AC451" s="1" t="s">
        <v>4334</v>
      </c>
      <c r="AD451" s="1" t="s">
        <v>4334</v>
      </c>
      <c r="AE451" s="1" t="s">
        <v>4335</v>
      </c>
      <c r="AF451" s="1" t="s">
        <v>4336</v>
      </c>
      <c r="AG451" s="1" t="s">
        <v>4337</v>
      </c>
      <c r="AH451" s="1" t="s">
        <v>4327</v>
      </c>
      <c r="AI451" s="1" t="s">
        <v>65</v>
      </c>
      <c r="AJ451" s="1" t="s">
        <v>913</v>
      </c>
    </row>
    <row r="452" spans="1:36" x14ac:dyDescent="0.2">
      <c r="A452" s="1" t="s">
        <v>4338</v>
      </c>
      <c r="B452" s="1" t="s">
        <v>44</v>
      </c>
      <c r="C452" s="1" t="s">
        <v>44</v>
      </c>
      <c r="D452" s="1" t="s">
        <v>4339</v>
      </c>
      <c r="E452" s="1" t="s">
        <v>39</v>
      </c>
      <c r="F452" s="1" t="s">
        <v>40</v>
      </c>
      <c r="G452" s="1" t="s">
        <v>4455</v>
      </c>
      <c r="H452" s="1" t="s">
        <v>4338</v>
      </c>
      <c r="I452" s="1" t="s">
        <v>79</v>
      </c>
      <c r="J452" s="1" t="s">
        <v>80</v>
      </c>
      <c r="K452" s="1" t="s">
        <v>67</v>
      </c>
      <c r="L452" s="1" t="s">
        <v>348</v>
      </c>
      <c r="M452" s="1" t="s">
        <v>4897</v>
      </c>
      <c r="N452" s="1" t="s">
        <v>45</v>
      </c>
      <c r="O452" s="1" t="s">
        <v>4340</v>
      </c>
      <c r="P452" s="1" t="s">
        <v>47</v>
      </c>
      <c r="Q452" s="1" t="s">
        <v>48</v>
      </c>
      <c r="R452" s="1" t="s">
        <v>49</v>
      </c>
      <c r="S452" s="1" t="s">
        <v>50</v>
      </c>
      <c r="T452" s="1" t="s">
        <v>51</v>
      </c>
      <c r="U452" s="1" t="s">
        <v>4457</v>
      </c>
      <c r="V452" s="1" t="s">
        <v>4458</v>
      </c>
      <c r="W452" s="1" t="s">
        <v>52</v>
      </c>
      <c r="X452" s="1" t="s">
        <v>53</v>
      </c>
      <c r="Y452" s="1" t="s">
        <v>4341</v>
      </c>
      <c r="Z452" s="1" t="s">
        <v>55</v>
      </c>
      <c r="AA452" s="1" t="s">
        <v>44</v>
      </c>
      <c r="AB452" s="1" t="s">
        <v>44</v>
      </c>
      <c r="AC452" s="1" t="s">
        <v>4342</v>
      </c>
      <c r="AD452" s="1" t="s">
        <v>4342</v>
      </c>
      <c r="AE452" s="1" t="s">
        <v>4343</v>
      </c>
      <c r="AF452" s="1" t="s">
        <v>4344</v>
      </c>
      <c r="AG452" s="1" t="s">
        <v>4345</v>
      </c>
      <c r="AH452" s="1" t="s">
        <v>4338</v>
      </c>
      <c r="AI452" s="1" t="s">
        <v>79</v>
      </c>
      <c r="AJ452" s="1" t="s">
        <v>80</v>
      </c>
    </row>
    <row r="453" spans="1:36" x14ac:dyDescent="0.2">
      <c r="A453" s="1" t="s">
        <v>4346</v>
      </c>
      <c r="B453" s="1" t="s">
        <v>44</v>
      </c>
      <c r="C453" s="1" t="s">
        <v>44</v>
      </c>
      <c r="D453" s="1" t="s">
        <v>4347</v>
      </c>
      <c r="E453" s="1" t="s">
        <v>39</v>
      </c>
      <c r="F453" s="1" t="s">
        <v>40</v>
      </c>
      <c r="G453" s="1" t="s">
        <v>4455</v>
      </c>
      <c r="H453" s="1" t="s">
        <v>4346</v>
      </c>
      <c r="I453" s="1" t="s">
        <v>227</v>
      </c>
      <c r="J453" s="1" t="s">
        <v>2725</v>
      </c>
      <c r="K453" s="1" t="s">
        <v>67</v>
      </c>
      <c r="L453" s="1" t="s">
        <v>44</v>
      </c>
      <c r="M453" s="1" t="s">
        <v>4898</v>
      </c>
      <c r="N453" s="1" t="s">
        <v>45</v>
      </c>
      <c r="O453" s="1" t="s">
        <v>4348</v>
      </c>
      <c r="P453" s="1" t="s">
        <v>47</v>
      </c>
      <c r="Q453" s="1" t="s">
        <v>48</v>
      </c>
      <c r="R453" s="1" t="s">
        <v>49</v>
      </c>
      <c r="S453" s="1" t="s">
        <v>50</v>
      </c>
      <c r="T453" s="1" t="s">
        <v>51</v>
      </c>
      <c r="U453" s="1" t="s">
        <v>4457</v>
      </c>
      <c r="V453" s="1" t="s">
        <v>4458</v>
      </c>
      <c r="W453" s="1" t="s">
        <v>52</v>
      </c>
      <c r="X453" s="1" t="s">
        <v>53</v>
      </c>
      <c r="Y453" s="1" t="s">
        <v>4349</v>
      </c>
      <c r="Z453" s="1" t="s">
        <v>55</v>
      </c>
      <c r="AA453" s="1" t="s">
        <v>44</v>
      </c>
      <c r="AB453" s="1" t="s">
        <v>44</v>
      </c>
      <c r="AC453" s="1" t="s">
        <v>4350</v>
      </c>
      <c r="AD453" s="1" t="s">
        <v>4350</v>
      </c>
      <c r="AE453" s="1" t="s">
        <v>4351</v>
      </c>
      <c r="AF453" s="1" t="s">
        <v>4352</v>
      </c>
      <c r="AG453" s="1" t="s">
        <v>4353</v>
      </c>
      <c r="AH453" s="1" t="s">
        <v>4346</v>
      </c>
      <c r="AI453" s="1" t="s">
        <v>227</v>
      </c>
      <c r="AJ453" s="1" t="s">
        <v>2725</v>
      </c>
    </row>
    <row r="454" spans="1:36" x14ac:dyDescent="0.2">
      <c r="A454" s="1" t="s">
        <v>4354</v>
      </c>
      <c r="B454" s="1" t="s">
        <v>44</v>
      </c>
      <c r="C454" s="1" t="s">
        <v>44</v>
      </c>
      <c r="D454" s="1" t="s">
        <v>4355</v>
      </c>
      <c r="E454" s="1" t="s">
        <v>39</v>
      </c>
      <c r="F454" s="1" t="s">
        <v>40</v>
      </c>
      <c r="G454" s="1" t="s">
        <v>4455</v>
      </c>
      <c r="H454" s="1" t="s">
        <v>4354</v>
      </c>
      <c r="I454" s="1" t="s">
        <v>148</v>
      </c>
      <c r="J454" s="1" t="s">
        <v>4356</v>
      </c>
      <c r="K454" s="1" t="s">
        <v>93</v>
      </c>
      <c r="L454" s="1" t="s">
        <v>44</v>
      </c>
      <c r="M454" s="1" t="s">
        <v>4899</v>
      </c>
      <c r="N454" s="1" t="s">
        <v>45</v>
      </c>
      <c r="O454" s="1" t="s">
        <v>4357</v>
      </c>
      <c r="P454" s="1" t="s">
        <v>47</v>
      </c>
      <c r="Q454" s="1" t="s">
        <v>48</v>
      </c>
      <c r="R454" s="1" t="s">
        <v>49</v>
      </c>
      <c r="S454" s="1" t="s">
        <v>50</v>
      </c>
      <c r="T454" s="1" t="s">
        <v>51</v>
      </c>
      <c r="U454" s="1" t="s">
        <v>4457</v>
      </c>
      <c r="V454" s="1" t="s">
        <v>4458</v>
      </c>
      <c r="W454" s="1" t="s">
        <v>52</v>
      </c>
      <c r="X454" s="1" t="s">
        <v>53</v>
      </c>
      <c r="Y454" s="1" t="s">
        <v>4358</v>
      </c>
      <c r="Z454" s="1" t="s">
        <v>55</v>
      </c>
      <c r="AA454" s="1" t="s">
        <v>44</v>
      </c>
      <c r="AB454" s="1" t="s">
        <v>44</v>
      </c>
      <c r="AC454" s="1" t="s">
        <v>4359</v>
      </c>
      <c r="AD454" s="1" t="s">
        <v>4359</v>
      </c>
      <c r="AE454" s="1" t="s">
        <v>4360</v>
      </c>
      <c r="AF454" s="1" t="s">
        <v>4361</v>
      </c>
      <c r="AG454" s="1" t="s">
        <v>4362</v>
      </c>
      <c r="AH454" s="1" t="s">
        <v>4354</v>
      </c>
      <c r="AI454" s="1" t="s">
        <v>148</v>
      </c>
      <c r="AJ454" s="1" t="s">
        <v>4356</v>
      </c>
    </row>
    <row r="455" spans="1:36" x14ac:dyDescent="0.2">
      <c r="A455" s="1" t="s">
        <v>4363</v>
      </c>
      <c r="B455" s="1" t="s">
        <v>4364</v>
      </c>
      <c r="C455" s="1" t="s">
        <v>4365</v>
      </c>
      <c r="D455" s="1" t="s">
        <v>4366</v>
      </c>
      <c r="E455" s="1" t="s">
        <v>39</v>
      </c>
      <c r="F455" s="1" t="s">
        <v>40</v>
      </c>
      <c r="G455" s="1" t="s">
        <v>4455</v>
      </c>
      <c r="H455" s="1" t="s">
        <v>4363</v>
      </c>
      <c r="I455" s="1" t="s">
        <v>79</v>
      </c>
      <c r="J455" s="1" t="s">
        <v>80</v>
      </c>
      <c r="K455" s="1" t="s">
        <v>67</v>
      </c>
      <c r="L455" s="1" t="s">
        <v>44</v>
      </c>
      <c r="M455" s="1" t="s">
        <v>4900</v>
      </c>
      <c r="N455" s="1" t="s">
        <v>45</v>
      </c>
      <c r="O455" s="1" t="s">
        <v>4367</v>
      </c>
      <c r="P455" s="1" t="s">
        <v>47</v>
      </c>
      <c r="Q455" s="1" t="s">
        <v>48</v>
      </c>
      <c r="R455" s="1" t="s">
        <v>49</v>
      </c>
      <c r="S455" s="1" t="s">
        <v>50</v>
      </c>
      <c r="T455" s="1" t="s">
        <v>51</v>
      </c>
      <c r="U455" s="1" t="s">
        <v>4457</v>
      </c>
      <c r="V455" s="1" t="s">
        <v>4458</v>
      </c>
      <c r="W455" s="1" t="s">
        <v>52</v>
      </c>
      <c r="X455" s="1" t="s">
        <v>53</v>
      </c>
      <c r="Y455" s="1" t="s">
        <v>4368</v>
      </c>
      <c r="Z455" s="1" t="s">
        <v>55</v>
      </c>
      <c r="AA455" s="1" t="s">
        <v>4368</v>
      </c>
      <c r="AB455" s="1" t="s">
        <v>4369</v>
      </c>
      <c r="AC455" s="1" t="s">
        <v>4370</v>
      </c>
      <c r="AD455" s="1" t="s">
        <v>4370</v>
      </c>
      <c r="AE455" s="1" t="s">
        <v>4371</v>
      </c>
      <c r="AF455" s="1" t="s">
        <v>4372</v>
      </c>
      <c r="AG455" s="1" t="s">
        <v>4373</v>
      </c>
      <c r="AH455" s="1" t="s">
        <v>4363</v>
      </c>
      <c r="AI455" s="1" t="s">
        <v>79</v>
      </c>
      <c r="AJ455" s="1" t="s">
        <v>80</v>
      </c>
    </row>
    <row r="456" spans="1:36" x14ac:dyDescent="0.2">
      <c r="A456" s="1" t="s">
        <v>4374</v>
      </c>
      <c r="B456" s="1" t="s">
        <v>4375</v>
      </c>
      <c r="C456" s="1" t="s">
        <v>4376</v>
      </c>
      <c r="D456" s="1" t="s">
        <v>4377</v>
      </c>
      <c r="E456" s="1" t="s">
        <v>39</v>
      </c>
      <c r="F456" s="1" t="s">
        <v>40</v>
      </c>
      <c r="G456" s="1" t="s">
        <v>4455</v>
      </c>
      <c r="H456" s="1" t="s">
        <v>4374</v>
      </c>
      <c r="I456" s="1" t="s">
        <v>79</v>
      </c>
      <c r="J456" s="1" t="s">
        <v>80</v>
      </c>
      <c r="K456" s="1" t="s">
        <v>67</v>
      </c>
      <c r="L456" s="1" t="s">
        <v>44</v>
      </c>
      <c r="M456" s="1" t="s">
        <v>4901</v>
      </c>
      <c r="N456" s="1" t="s">
        <v>45</v>
      </c>
      <c r="O456" s="1" t="s">
        <v>4378</v>
      </c>
      <c r="P456" s="1" t="s">
        <v>47</v>
      </c>
      <c r="Q456" s="1" t="s">
        <v>48</v>
      </c>
      <c r="R456" s="1" t="s">
        <v>49</v>
      </c>
      <c r="S456" s="1" t="s">
        <v>50</v>
      </c>
      <c r="T456" s="1" t="s">
        <v>51</v>
      </c>
      <c r="U456" s="1" t="s">
        <v>4457</v>
      </c>
      <c r="V456" s="1" t="s">
        <v>4458</v>
      </c>
      <c r="W456" s="1" t="s">
        <v>52</v>
      </c>
      <c r="X456" s="1" t="s">
        <v>53</v>
      </c>
      <c r="Y456" s="1" t="s">
        <v>4379</v>
      </c>
      <c r="Z456" s="1" t="s">
        <v>55</v>
      </c>
      <c r="AA456" s="1" t="s">
        <v>4379</v>
      </c>
      <c r="AB456" s="1" t="s">
        <v>4380</v>
      </c>
      <c r="AC456" s="1" t="s">
        <v>4381</v>
      </c>
      <c r="AD456" s="1" t="s">
        <v>4381</v>
      </c>
      <c r="AE456" s="1" t="s">
        <v>4382</v>
      </c>
      <c r="AF456" s="1" t="s">
        <v>4383</v>
      </c>
      <c r="AG456" s="1" t="s">
        <v>4384</v>
      </c>
      <c r="AH456" s="1" t="s">
        <v>4374</v>
      </c>
      <c r="AI456" s="1" t="s">
        <v>79</v>
      </c>
      <c r="AJ456" s="1" t="s">
        <v>80</v>
      </c>
    </row>
    <row r="457" spans="1:36" x14ac:dyDescent="0.2">
      <c r="A457" s="1" t="s">
        <v>4385</v>
      </c>
      <c r="B457" s="1" t="s">
        <v>44</v>
      </c>
      <c r="C457" s="1" t="s">
        <v>44</v>
      </c>
      <c r="D457" s="1" t="s">
        <v>4386</v>
      </c>
      <c r="E457" s="1" t="s">
        <v>39</v>
      </c>
      <c r="F457" s="1" t="s">
        <v>40</v>
      </c>
      <c r="G457" s="1" t="s">
        <v>4455</v>
      </c>
      <c r="H457" s="1" t="s">
        <v>4385</v>
      </c>
      <c r="I457" s="1" t="s">
        <v>79</v>
      </c>
      <c r="J457" s="1" t="s">
        <v>80</v>
      </c>
      <c r="K457" s="1" t="s">
        <v>67</v>
      </c>
      <c r="L457" s="1" t="s">
        <v>44</v>
      </c>
      <c r="M457" s="1" t="s">
        <v>4902</v>
      </c>
      <c r="N457" s="1" t="s">
        <v>45</v>
      </c>
      <c r="O457" s="1" t="s">
        <v>4387</v>
      </c>
      <c r="P457" s="1" t="s">
        <v>47</v>
      </c>
      <c r="Q457" s="1" t="s">
        <v>48</v>
      </c>
      <c r="R457" s="1" t="s">
        <v>49</v>
      </c>
      <c r="S457" s="1" t="s">
        <v>50</v>
      </c>
      <c r="T457" s="1" t="s">
        <v>51</v>
      </c>
      <c r="U457" s="1" t="s">
        <v>4457</v>
      </c>
      <c r="V457" s="1" t="s">
        <v>4458</v>
      </c>
      <c r="W457" s="1" t="s">
        <v>52</v>
      </c>
      <c r="X457" s="1" t="s">
        <v>53</v>
      </c>
      <c r="Y457" s="1" t="s">
        <v>4388</v>
      </c>
      <c r="Z457" s="1" t="s">
        <v>55</v>
      </c>
      <c r="AA457" s="1" t="s">
        <v>44</v>
      </c>
      <c r="AB457" s="1" t="s">
        <v>44</v>
      </c>
      <c r="AC457" s="1" t="s">
        <v>4389</v>
      </c>
      <c r="AD457" s="1" t="s">
        <v>4389</v>
      </c>
      <c r="AE457" s="1" t="s">
        <v>4390</v>
      </c>
      <c r="AF457" s="1" t="s">
        <v>4391</v>
      </c>
      <c r="AG457" s="1" t="s">
        <v>4392</v>
      </c>
      <c r="AH457" s="1" t="s">
        <v>4385</v>
      </c>
      <c r="AI457" s="1" t="s">
        <v>79</v>
      </c>
      <c r="AJ457" s="1" t="s">
        <v>80</v>
      </c>
    </row>
    <row r="458" spans="1:36" x14ac:dyDescent="0.2">
      <c r="A458" s="1" t="s">
        <v>4393</v>
      </c>
      <c r="B458" s="1" t="s">
        <v>4394</v>
      </c>
      <c r="C458" s="1" t="s">
        <v>4395</v>
      </c>
      <c r="D458" s="1" t="s">
        <v>4396</v>
      </c>
      <c r="E458" s="1" t="s">
        <v>39</v>
      </c>
      <c r="F458" s="1" t="s">
        <v>40</v>
      </c>
      <c r="G458" s="1" t="s">
        <v>4455</v>
      </c>
      <c r="H458" s="1" t="s">
        <v>4393</v>
      </c>
      <c r="I458" s="1" t="s">
        <v>79</v>
      </c>
      <c r="J458" s="1" t="s">
        <v>80</v>
      </c>
      <c r="K458" s="1" t="s">
        <v>93</v>
      </c>
      <c r="L458" s="1" t="s">
        <v>65</v>
      </c>
      <c r="M458" s="1" t="s">
        <v>4903</v>
      </c>
      <c r="N458" s="1" t="s">
        <v>45</v>
      </c>
      <c r="O458" s="1" t="s">
        <v>4397</v>
      </c>
      <c r="P458" s="1" t="s">
        <v>47</v>
      </c>
      <c r="Q458" s="1" t="s">
        <v>48</v>
      </c>
      <c r="R458" s="1" t="s">
        <v>49</v>
      </c>
      <c r="S458" s="1" t="s">
        <v>50</v>
      </c>
      <c r="T458" s="1" t="s">
        <v>51</v>
      </c>
      <c r="U458" s="1" t="s">
        <v>4457</v>
      </c>
      <c r="V458" s="1" t="s">
        <v>4458</v>
      </c>
      <c r="W458" s="1" t="s">
        <v>52</v>
      </c>
      <c r="X458" s="1" t="s">
        <v>53</v>
      </c>
      <c r="Y458" s="1" t="s">
        <v>4398</v>
      </c>
      <c r="Z458" s="1" t="s">
        <v>55</v>
      </c>
      <c r="AA458" s="1" t="s">
        <v>4398</v>
      </c>
      <c r="AB458" s="1" t="s">
        <v>4399</v>
      </c>
      <c r="AC458" s="1" t="s">
        <v>4400</v>
      </c>
      <c r="AD458" s="1" t="s">
        <v>4400</v>
      </c>
      <c r="AE458" s="1" t="s">
        <v>4401</v>
      </c>
      <c r="AF458" s="1" t="s">
        <v>4402</v>
      </c>
      <c r="AG458" s="1" t="s">
        <v>4403</v>
      </c>
      <c r="AH458" s="1" t="s">
        <v>4393</v>
      </c>
      <c r="AI458" s="1" t="s">
        <v>79</v>
      </c>
      <c r="AJ458" s="1" t="s">
        <v>80</v>
      </c>
    </row>
    <row r="459" spans="1:36" x14ac:dyDescent="0.2">
      <c r="A459" s="1" t="s">
        <v>4404</v>
      </c>
      <c r="B459" s="1" t="s">
        <v>44</v>
      </c>
      <c r="C459" s="1" t="s">
        <v>44</v>
      </c>
      <c r="D459" s="1" t="s">
        <v>4405</v>
      </c>
      <c r="E459" s="1" t="s">
        <v>39</v>
      </c>
      <c r="F459" s="1" t="s">
        <v>40</v>
      </c>
      <c r="G459" s="1" t="s">
        <v>4455</v>
      </c>
      <c r="H459" s="1" t="s">
        <v>4404</v>
      </c>
      <c r="I459" s="1" t="s">
        <v>148</v>
      </c>
      <c r="J459" s="1" t="s">
        <v>238</v>
      </c>
      <c r="K459" s="1" t="s">
        <v>93</v>
      </c>
      <c r="L459" s="1" t="s">
        <v>44</v>
      </c>
      <c r="M459" s="1" t="s">
        <v>4904</v>
      </c>
      <c r="N459" s="1" t="s">
        <v>45</v>
      </c>
      <c r="O459" s="1" t="s">
        <v>4406</v>
      </c>
      <c r="P459" s="1" t="s">
        <v>47</v>
      </c>
      <c r="Q459" s="1" t="s">
        <v>48</v>
      </c>
      <c r="R459" s="1" t="s">
        <v>49</v>
      </c>
      <c r="S459" s="1" t="s">
        <v>50</v>
      </c>
      <c r="T459" s="1" t="s">
        <v>51</v>
      </c>
      <c r="U459" s="1" t="s">
        <v>4457</v>
      </c>
      <c r="V459" s="1" t="s">
        <v>4458</v>
      </c>
      <c r="W459" s="1" t="s">
        <v>52</v>
      </c>
      <c r="X459" s="1" t="s">
        <v>53</v>
      </c>
      <c r="Y459" s="1" t="s">
        <v>4407</v>
      </c>
      <c r="Z459" s="1" t="s">
        <v>55</v>
      </c>
      <c r="AA459" s="1" t="s">
        <v>44</v>
      </c>
      <c r="AB459" s="1" t="s">
        <v>44</v>
      </c>
      <c r="AC459" s="1" t="s">
        <v>4408</v>
      </c>
      <c r="AD459" s="1" t="s">
        <v>4408</v>
      </c>
      <c r="AE459" s="1" t="s">
        <v>4409</v>
      </c>
      <c r="AF459" s="1" t="s">
        <v>4410</v>
      </c>
      <c r="AG459" s="1" t="s">
        <v>4411</v>
      </c>
      <c r="AH459" s="1" t="s">
        <v>4404</v>
      </c>
      <c r="AI459" s="1" t="s">
        <v>148</v>
      </c>
      <c r="AJ459" s="1" t="s">
        <v>238</v>
      </c>
    </row>
    <row r="460" spans="1:36" x14ac:dyDescent="0.2">
      <c r="A460" s="1" t="s">
        <v>4412</v>
      </c>
      <c r="B460" s="1" t="s">
        <v>44</v>
      </c>
      <c r="C460" s="1" t="s">
        <v>44</v>
      </c>
      <c r="D460" s="1" t="s">
        <v>4413</v>
      </c>
      <c r="E460" s="1" t="s">
        <v>39</v>
      </c>
      <c r="F460" s="1" t="s">
        <v>40</v>
      </c>
      <c r="G460" s="1" t="s">
        <v>4455</v>
      </c>
      <c r="H460" s="1" t="s">
        <v>4412</v>
      </c>
      <c r="I460" s="1" t="s">
        <v>148</v>
      </c>
      <c r="J460" s="1" t="s">
        <v>238</v>
      </c>
      <c r="K460" s="1" t="s">
        <v>43</v>
      </c>
      <c r="L460" s="1" t="s">
        <v>44</v>
      </c>
      <c r="M460" s="1" t="s">
        <v>4905</v>
      </c>
      <c r="N460" s="1" t="s">
        <v>45</v>
      </c>
      <c r="O460" s="1" t="s">
        <v>4414</v>
      </c>
      <c r="P460" s="1" t="s">
        <v>47</v>
      </c>
      <c r="Q460" s="1" t="s">
        <v>48</v>
      </c>
      <c r="R460" s="1" t="s">
        <v>49</v>
      </c>
      <c r="S460" s="1" t="s">
        <v>50</v>
      </c>
      <c r="T460" s="1" t="s">
        <v>51</v>
      </c>
      <c r="U460" s="1" t="s">
        <v>4457</v>
      </c>
      <c r="V460" s="1" t="s">
        <v>4458</v>
      </c>
      <c r="W460" s="1" t="s">
        <v>52</v>
      </c>
      <c r="X460" s="1" t="s">
        <v>53</v>
      </c>
      <c r="Y460" s="1" t="s">
        <v>4415</v>
      </c>
      <c r="Z460" s="1" t="s">
        <v>55</v>
      </c>
      <c r="AA460" s="1" t="s">
        <v>44</v>
      </c>
      <c r="AB460" s="1" t="s">
        <v>44</v>
      </c>
      <c r="AC460" s="1" t="s">
        <v>4416</v>
      </c>
      <c r="AD460" s="1" t="s">
        <v>4416</v>
      </c>
      <c r="AE460" s="1" t="s">
        <v>4417</v>
      </c>
      <c r="AF460" s="1" t="s">
        <v>4418</v>
      </c>
      <c r="AG460" s="1" t="s">
        <v>4419</v>
      </c>
      <c r="AH460" s="1" t="s">
        <v>4412</v>
      </c>
      <c r="AI460" s="1" t="s">
        <v>148</v>
      </c>
      <c r="AJ460" s="1" t="s">
        <v>238</v>
      </c>
    </row>
    <row r="461" spans="1:36" x14ac:dyDescent="0.2">
      <c r="A461" s="1" t="s">
        <v>4420</v>
      </c>
      <c r="B461" s="1" t="s">
        <v>44</v>
      </c>
      <c r="C461" s="1" t="s">
        <v>44</v>
      </c>
      <c r="D461" s="1" t="s">
        <v>4421</v>
      </c>
      <c r="E461" s="1" t="s">
        <v>39</v>
      </c>
      <c r="F461" s="1" t="s">
        <v>40</v>
      </c>
      <c r="G461" s="1" t="s">
        <v>4455</v>
      </c>
      <c r="H461" s="1" t="s">
        <v>4420</v>
      </c>
      <c r="I461" s="1" t="s">
        <v>2044</v>
      </c>
      <c r="J461" s="1" t="s">
        <v>2045</v>
      </c>
      <c r="K461" s="1" t="s">
        <v>93</v>
      </c>
      <c r="L461" s="1" t="s">
        <v>1050</v>
      </c>
      <c r="M461" s="1" t="s">
        <v>4906</v>
      </c>
      <c r="N461" s="1" t="s">
        <v>45</v>
      </c>
      <c r="O461" s="1" t="s">
        <v>4422</v>
      </c>
      <c r="P461" s="1" t="s">
        <v>47</v>
      </c>
      <c r="Q461" s="1" t="s">
        <v>48</v>
      </c>
      <c r="R461" s="1" t="s">
        <v>49</v>
      </c>
      <c r="S461" s="1" t="s">
        <v>50</v>
      </c>
      <c r="T461" s="1" t="s">
        <v>51</v>
      </c>
      <c r="U461" s="1" t="s">
        <v>4457</v>
      </c>
      <c r="V461" s="1" t="s">
        <v>4458</v>
      </c>
      <c r="W461" s="1" t="s">
        <v>52</v>
      </c>
      <c r="X461" s="1" t="s">
        <v>53</v>
      </c>
      <c r="Y461" s="1" t="s">
        <v>4423</v>
      </c>
      <c r="Z461" s="1" t="s">
        <v>55</v>
      </c>
      <c r="AA461" s="1" t="s">
        <v>44</v>
      </c>
      <c r="AB461" s="1" t="s">
        <v>44</v>
      </c>
      <c r="AC461" s="1" t="s">
        <v>4424</v>
      </c>
      <c r="AD461" s="1" t="s">
        <v>4424</v>
      </c>
      <c r="AE461" s="1" t="s">
        <v>4425</v>
      </c>
      <c r="AF461" s="1" t="s">
        <v>4426</v>
      </c>
      <c r="AG461" s="1" t="s">
        <v>4427</v>
      </c>
      <c r="AH461" s="1" t="s">
        <v>4420</v>
      </c>
      <c r="AI461" s="1" t="s">
        <v>2044</v>
      </c>
      <c r="AJ461" s="1" t="s">
        <v>2045</v>
      </c>
    </row>
    <row r="462" spans="1:36" x14ac:dyDescent="0.2">
      <c r="A462" s="1" t="s">
        <v>4428</v>
      </c>
      <c r="B462" s="1" t="s">
        <v>44</v>
      </c>
      <c r="C462" s="1" t="s">
        <v>44</v>
      </c>
      <c r="D462" s="1" t="s">
        <v>4429</v>
      </c>
      <c r="E462" s="1" t="s">
        <v>39</v>
      </c>
      <c r="F462" s="1" t="s">
        <v>40</v>
      </c>
      <c r="G462" s="1" t="s">
        <v>4455</v>
      </c>
      <c r="H462" s="1" t="s">
        <v>4428</v>
      </c>
      <c r="I462" s="1" t="s">
        <v>263</v>
      </c>
      <c r="J462" s="1" t="s">
        <v>272</v>
      </c>
      <c r="K462" s="1" t="s">
        <v>93</v>
      </c>
      <c r="L462" s="1" t="s">
        <v>44</v>
      </c>
      <c r="M462" s="1" t="s">
        <v>4907</v>
      </c>
      <c r="N462" s="1" t="s">
        <v>45</v>
      </c>
      <c r="O462" s="1" t="s">
        <v>4430</v>
      </c>
      <c r="P462" s="1" t="s">
        <v>47</v>
      </c>
      <c r="Q462" s="1" t="s">
        <v>48</v>
      </c>
      <c r="R462" s="1" t="s">
        <v>49</v>
      </c>
      <c r="S462" s="1" t="s">
        <v>50</v>
      </c>
      <c r="T462" s="1" t="s">
        <v>51</v>
      </c>
      <c r="U462" s="1" t="s">
        <v>4457</v>
      </c>
      <c r="V462" s="1" t="s">
        <v>4458</v>
      </c>
      <c r="W462" s="1" t="s">
        <v>52</v>
      </c>
      <c r="X462" s="1" t="s">
        <v>53</v>
      </c>
      <c r="Y462" s="1" t="s">
        <v>4431</v>
      </c>
      <c r="Z462" s="1" t="s">
        <v>55</v>
      </c>
      <c r="AA462" s="1" t="s">
        <v>44</v>
      </c>
      <c r="AB462" s="1" t="s">
        <v>44</v>
      </c>
      <c r="AC462" s="1" t="s">
        <v>4432</v>
      </c>
      <c r="AD462" s="1" t="s">
        <v>4432</v>
      </c>
      <c r="AE462" s="1" t="s">
        <v>4433</v>
      </c>
      <c r="AF462" s="1" t="s">
        <v>4434</v>
      </c>
      <c r="AG462" s="1" t="s">
        <v>4435</v>
      </c>
      <c r="AH462" s="1" t="s">
        <v>4428</v>
      </c>
      <c r="AI462" s="1" t="s">
        <v>263</v>
      </c>
      <c r="AJ462" s="1" t="s">
        <v>272</v>
      </c>
    </row>
    <row r="463" spans="1:36" x14ac:dyDescent="0.2">
      <c r="A463" s="1" t="s">
        <v>4436</v>
      </c>
      <c r="B463" s="1" t="s">
        <v>44</v>
      </c>
      <c r="C463" s="1" t="s">
        <v>44</v>
      </c>
      <c r="D463" s="1" t="s">
        <v>4437</v>
      </c>
      <c r="E463" s="1" t="s">
        <v>39</v>
      </c>
      <c r="F463" s="1" t="s">
        <v>40</v>
      </c>
      <c r="G463" s="1" t="s">
        <v>4455</v>
      </c>
      <c r="H463" s="1" t="s">
        <v>4436</v>
      </c>
      <c r="I463" s="1" t="s">
        <v>148</v>
      </c>
      <c r="J463" s="1" t="s">
        <v>149</v>
      </c>
      <c r="K463" s="1" t="s">
        <v>93</v>
      </c>
      <c r="L463" s="1" t="s">
        <v>44</v>
      </c>
      <c r="M463" s="1" t="s">
        <v>4908</v>
      </c>
      <c r="N463" s="1" t="s">
        <v>45</v>
      </c>
      <c r="O463" s="1" t="s">
        <v>4438</v>
      </c>
      <c r="P463" s="1" t="s">
        <v>47</v>
      </c>
      <c r="Q463" s="1" t="s">
        <v>48</v>
      </c>
      <c r="R463" s="1" t="s">
        <v>49</v>
      </c>
      <c r="S463" s="1" t="s">
        <v>50</v>
      </c>
      <c r="T463" s="1" t="s">
        <v>51</v>
      </c>
      <c r="U463" s="1" t="s">
        <v>4457</v>
      </c>
      <c r="V463" s="1" t="s">
        <v>4458</v>
      </c>
      <c r="W463" s="1" t="s">
        <v>52</v>
      </c>
      <c r="X463" s="1" t="s">
        <v>53</v>
      </c>
      <c r="Y463" s="1" t="s">
        <v>4439</v>
      </c>
      <c r="Z463" s="1" t="s">
        <v>55</v>
      </c>
      <c r="AA463" s="1" t="s">
        <v>44</v>
      </c>
      <c r="AB463" s="1" t="s">
        <v>44</v>
      </c>
      <c r="AC463" s="1" t="s">
        <v>4440</v>
      </c>
      <c r="AD463" s="1" t="s">
        <v>4440</v>
      </c>
      <c r="AE463" s="1" t="s">
        <v>4441</v>
      </c>
      <c r="AF463" s="1" t="s">
        <v>4442</v>
      </c>
      <c r="AG463" s="1" t="s">
        <v>4443</v>
      </c>
      <c r="AH463" s="1" t="s">
        <v>4436</v>
      </c>
      <c r="AI463" s="1" t="s">
        <v>148</v>
      </c>
      <c r="AJ463" s="1" t="s">
        <v>149</v>
      </c>
    </row>
    <row r="464" spans="1:36" x14ac:dyDescent="0.2">
      <c r="A464" s="1" t="s">
        <v>4444</v>
      </c>
      <c r="B464" s="1" t="s">
        <v>4445</v>
      </c>
      <c r="C464" s="1" t="s">
        <v>4446</v>
      </c>
      <c r="D464" s="1" t="s">
        <v>4447</v>
      </c>
      <c r="E464" s="1" t="s">
        <v>39</v>
      </c>
      <c r="F464" s="1" t="s">
        <v>40</v>
      </c>
      <c r="G464" s="1" t="s">
        <v>4455</v>
      </c>
      <c r="H464" s="1" t="s">
        <v>4444</v>
      </c>
      <c r="I464" s="1" t="s">
        <v>589</v>
      </c>
      <c r="J464" s="1" t="s">
        <v>1504</v>
      </c>
      <c r="K464" s="1" t="s">
        <v>43</v>
      </c>
      <c r="L464" s="1" t="s">
        <v>1050</v>
      </c>
      <c r="M464" s="1" t="s">
        <v>4909</v>
      </c>
      <c r="N464" s="1" t="s">
        <v>45</v>
      </c>
      <c r="O464" s="1" t="s">
        <v>4448</v>
      </c>
      <c r="P464" s="1" t="s">
        <v>47</v>
      </c>
      <c r="Q464" s="1" t="s">
        <v>48</v>
      </c>
      <c r="R464" s="1" t="s">
        <v>49</v>
      </c>
      <c r="S464" s="1" t="s">
        <v>50</v>
      </c>
      <c r="T464" s="1" t="s">
        <v>51</v>
      </c>
      <c r="U464" s="1" t="s">
        <v>4457</v>
      </c>
      <c r="V464" s="1" t="s">
        <v>4458</v>
      </c>
      <c r="W464" s="1" t="s">
        <v>52</v>
      </c>
      <c r="X464" s="1" t="s">
        <v>53</v>
      </c>
      <c r="Y464" s="1" t="s">
        <v>4449</v>
      </c>
      <c r="Z464" s="1" t="s">
        <v>55</v>
      </c>
      <c r="AA464" s="1" t="s">
        <v>4449</v>
      </c>
      <c r="AB464" s="1" t="s">
        <v>4450</v>
      </c>
      <c r="AC464" s="1" t="s">
        <v>4451</v>
      </c>
      <c r="AD464" s="1" t="s">
        <v>4451</v>
      </c>
      <c r="AE464" s="1" t="s">
        <v>4452</v>
      </c>
      <c r="AF464" s="1" t="s">
        <v>4453</v>
      </c>
      <c r="AG464" s="1" t="s">
        <v>4454</v>
      </c>
      <c r="AH464" s="1" t="s">
        <v>4444</v>
      </c>
      <c r="AI464" s="1" t="s">
        <v>589</v>
      </c>
      <c r="AJ464" s="1" t="s">
        <v>1504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0F9A-A201-F346-B116-67C4F7E44E4C}">
  <dimension ref="A1:D467"/>
  <sheetViews>
    <sheetView topLeftCell="A395" workbookViewId="0">
      <selection activeCell="B429" sqref="B429"/>
    </sheetView>
  </sheetViews>
  <sheetFormatPr baseColWidth="10" defaultRowHeight="16" x14ac:dyDescent="0.2"/>
  <cols>
    <col min="1" max="1" width="26.83203125" bestFit="1" customWidth="1"/>
    <col min="2" max="2" width="17.1640625" bestFit="1" customWidth="1"/>
    <col min="3" max="3" width="18.83203125" bestFit="1" customWidth="1"/>
    <col min="4" max="4" width="16.83203125" bestFit="1" customWidth="1"/>
  </cols>
  <sheetData>
    <row r="1" spans="1:4" x14ac:dyDescent="0.2">
      <c r="A1" s="5" t="s">
        <v>6116</v>
      </c>
      <c r="B1" s="5" t="s">
        <v>6117</v>
      </c>
      <c r="C1" s="5" t="s">
        <v>6118</v>
      </c>
      <c r="D1" s="5" t="s">
        <v>6119</v>
      </c>
    </row>
    <row r="2" spans="1:4" x14ac:dyDescent="0.2">
      <c r="A2" s="1" t="s">
        <v>36</v>
      </c>
      <c r="B2" s="1" t="s">
        <v>38</v>
      </c>
      <c r="C2" s="1" t="s">
        <v>4911</v>
      </c>
      <c r="D2" s="1" t="s">
        <v>4912</v>
      </c>
    </row>
    <row r="3" spans="1:4" x14ac:dyDescent="0.2">
      <c r="A3" s="1" t="s">
        <v>62</v>
      </c>
      <c r="B3" s="1" t="s">
        <v>64</v>
      </c>
      <c r="C3" s="1" t="s">
        <v>4913</v>
      </c>
      <c r="D3" s="1" t="s">
        <v>4914</v>
      </c>
    </row>
    <row r="4" spans="1:4" x14ac:dyDescent="0.2">
      <c r="A4" s="1" t="s">
        <v>4915</v>
      </c>
      <c r="B4" s="1" t="s">
        <v>405</v>
      </c>
      <c r="C4" s="1" t="s">
        <v>4916</v>
      </c>
      <c r="D4" s="1" t="s">
        <v>4917</v>
      </c>
    </row>
    <row r="5" spans="1:4" x14ac:dyDescent="0.2">
      <c r="A5" s="1" t="s">
        <v>4918</v>
      </c>
      <c r="B5" s="1" t="s">
        <v>820</v>
      </c>
      <c r="C5" s="1" t="s">
        <v>4919</v>
      </c>
      <c r="D5" s="1" t="s">
        <v>4920</v>
      </c>
    </row>
    <row r="6" spans="1:4" x14ac:dyDescent="0.2">
      <c r="A6" s="1" t="s">
        <v>4921</v>
      </c>
      <c r="B6" s="1" t="s">
        <v>864</v>
      </c>
      <c r="C6" s="1" t="s">
        <v>4922</v>
      </c>
      <c r="D6" s="1" t="s">
        <v>4923</v>
      </c>
    </row>
    <row r="7" spans="1:4" x14ac:dyDescent="0.2">
      <c r="A7" s="1" t="s">
        <v>4924</v>
      </c>
      <c r="B7" s="1" t="s">
        <v>1207</v>
      </c>
      <c r="C7" s="1" t="s">
        <v>4925</v>
      </c>
      <c r="D7" s="1" t="s">
        <v>4926</v>
      </c>
    </row>
    <row r="8" spans="1:4" x14ac:dyDescent="0.2">
      <c r="A8" s="1" t="s">
        <v>4927</v>
      </c>
      <c r="B8" s="1" t="s">
        <v>1956</v>
      </c>
      <c r="C8" s="1" t="s">
        <v>4928</v>
      </c>
      <c r="D8" s="1" t="s">
        <v>4929</v>
      </c>
    </row>
    <row r="9" spans="1:4" x14ac:dyDescent="0.2">
      <c r="A9" s="1" t="s">
        <v>4930</v>
      </c>
      <c r="B9" s="1" t="s">
        <v>2001</v>
      </c>
      <c r="C9" s="1" t="s">
        <v>4931</v>
      </c>
      <c r="D9" s="1" t="s">
        <v>4932</v>
      </c>
    </row>
    <row r="10" spans="1:4" x14ac:dyDescent="0.2">
      <c r="A10" s="1" t="s">
        <v>4933</v>
      </c>
      <c r="B10" s="1" t="s">
        <v>2422</v>
      </c>
      <c r="C10" s="1" t="s">
        <v>4934</v>
      </c>
      <c r="D10" s="1" t="s">
        <v>4935</v>
      </c>
    </row>
    <row r="11" spans="1:4" x14ac:dyDescent="0.2">
      <c r="A11" s="1" t="s">
        <v>4936</v>
      </c>
      <c r="B11" s="1" t="s">
        <v>2943</v>
      </c>
      <c r="C11" s="1" t="s">
        <v>4937</v>
      </c>
      <c r="D11" s="1" t="s">
        <v>4938</v>
      </c>
    </row>
    <row r="12" spans="1:4" x14ac:dyDescent="0.2">
      <c r="A12" s="1" t="s">
        <v>4939</v>
      </c>
      <c r="B12" s="1" t="s">
        <v>3521</v>
      </c>
      <c r="C12" s="1" t="s">
        <v>4940</v>
      </c>
      <c r="D12" s="1" t="s">
        <v>4941</v>
      </c>
    </row>
    <row r="13" spans="1:4" x14ac:dyDescent="0.2">
      <c r="A13" s="1" t="s">
        <v>4942</v>
      </c>
      <c r="B13" s="1" t="s">
        <v>3779</v>
      </c>
      <c r="C13" s="1" t="s">
        <v>4943</v>
      </c>
      <c r="D13" s="1" t="s">
        <v>4944</v>
      </c>
    </row>
    <row r="14" spans="1:4" x14ac:dyDescent="0.2">
      <c r="A14" s="1" t="s">
        <v>4945</v>
      </c>
      <c r="B14" s="1" t="s">
        <v>3809</v>
      </c>
      <c r="C14" s="1" t="s">
        <v>4946</v>
      </c>
      <c r="D14" s="1" t="s">
        <v>4947</v>
      </c>
    </row>
    <row r="15" spans="1:4" x14ac:dyDescent="0.2">
      <c r="A15" s="1" t="s">
        <v>4948</v>
      </c>
      <c r="B15" s="1" t="s">
        <v>3826</v>
      </c>
      <c r="C15" s="1" t="s">
        <v>4949</v>
      </c>
      <c r="D15" s="1" t="s">
        <v>4950</v>
      </c>
    </row>
    <row r="16" spans="1:4" x14ac:dyDescent="0.2">
      <c r="A16" s="1" t="s">
        <v>4951</v>
      </c>
      <c r="B16" s="1" t="s">
        <v>3842</v>
      </c>
      <c r="C16" s="1" t="s">
        <v>4952</v>
      </c>
      <c r="D16" s="1" t="s">
        <v>4953</v>
      </c>
    </row>
    <row r="17" spans="1:4" x14ac:dyDescent="0.2">
      <c r="A17" s="1" t="s">
        <v>4954</v>
      </c>
      <c r="B17" s="1" t="s">
        <v>3858</v>
      </c>
      <c r="C17" s="1" t="s">
        <v>4955</v>
      </c>
      <c r="D17" s="1" t="s">
        <v>4956</v>
      </c>
    </row>
    <row r="18" spans="1:4" x14ac:dyDescent="0.2">
      <c r="A18" s="1" t="s">
        <v>4957</v>
      </c>
      <c r="B18" s="1" t="s">
        <v>3866</v>
      </c>
      <c r="C18" s="1" t="s">
        <v>4958</v>
      </c>
      <c r="D18" s="1" t="s">
        <v>4959</v>
      </c>
    </row>
    <row r="19" spans="1:4" x14ac:dyDescent="0.2">
      <c r="A19" s="1" t="s">
        <v>4960</v>
      </c>
      <c r="B19" s="1" t="s">
        <v>3874</v>
      </c>
      <c r="C19" s="1" t="s">
        <v>4961</v>
      </c>
      <c r="D19" s="1" t="s">
        <v>4962</v>
      </c>
    </row>
    <row r="20" spans="1:4" x14ac:dyDescent="0.2">
      <c r="A20" s="1" t="s">
        <v>4963</v>
      </c>
      <c r="B20" s="1" t="s">
        <v>3898</v>
      </c>
      <c r="C20" s="1" t="s">
        <v>4964</v>
      </c>
      <c r="D20" s="1" t="s">
        <v>4965</v>
      </c>
    </row>
    <row r="21" spans="1:4" x14ac:dyDescent="0.2">
      <c r="A21" s="1" t="s">
        <v>4966</v>
      </c>
      <c r="B21" s="1" t="s">
        <v>3906</v>
      </c>
      <c r="C21" s="1" t="s">
        <v>4967</v>
      </c>
      <c r="D21" s="1" t="s">
        <v>4968</v>
      </c>
    </row>
    <row r="22" spans="1:4" x14ac:dyDescent="0.2">
      <c r="A22" s="1" t="s">
        <v>4969</v>
      </c>
      <c r="B22" s="1" t="s">
        <v>3926</v>
      </c>
      <c r="C22" s="1" t="s">
        <v>4970</v>
      </c>
      <c r="D22" s="1" t="s">
        <v>4971</v>
      </c>
    </row>
    <row r="23" spans="1:4" x14ac:dyDescent="0.2">
      <c r="A23" s="1" t="s">
        <v>4972</v>
      </c>
      <c r="B23" s="1" t="s">
        <v>3942</v>
      </c>
      <c r="C23" s="1" t="s">
        <v>4973</v>
      </c>
      <c r="D23" s="1" t="s">
        <v>4974</v>
      </c>
    </row>
    <row r="24" spans="1:4" x14ac:dyDescent="0.2">
      <c r="A24" s="1" t="s">
        <v>4975</v>
      </c>
      <c r="B24" s="1" t="s">
        <v>3950</v>
      </c>
      <c r="C24" s="1" t="s">
        <v>4976</v>
      </c>
      <c r="D24" s="1" t="s">
        <v>4977</v>
      </c>
    </row>
    <row r="25" spans="1:4" x14ac:dyDescent="0.2">
      <c r="A25" s="1" t="s">
        <v>4978</v>
      </c>
      <c r="B25" s="1" t="s">
        <v>3958</v>
      </c>
      <c r="C25" s="1" t="s">
        <v>4979</v>
      </c>
      <c r="D25" s="1" t="s">
        <v>4980</v>
      </c>
    </row>
    <row r="26" spans="1:4" x14ac:dyDescent="0.2">
      <c r="A26" s="1" t="s">
        <v>4981</v>
      </c>
      <c r="B26" s="1" t="s">
        <v>3988</v>
      </c>
      <c r="C26" s="1" t="s">
        <v>4982</v>
      </c>
      <c r="D26" s="1" t="s">
        <v>4983</v>
      </c>
    </row>
    <row r="27" spans="1:4" x14ac:dyDescent="0.2">
      <c r="A27" s="1" t="s">
        <v>4984</v>
      </c>
      <c r="B27" s="1" t="s">
        <v>4012</v>
      </c>
      <c r="C27" s="1" t="s">
        <v>4985</v>
      </c>
      <c r="D27" s="1" t="s">
        <v>4986</v>
      </c>
    </row>
    <row r="28" spans="1:4" x14ac:dyDescent="0.2">
      <c r="A28" s="1" t="s">
        <v>4987</v>
      </c>
      <c r="B28" s="1" t="s">
        <v>4020</v>
      </c>
      <c r="C28" s="1" t="s">
        <v>4988</v>
      </c>
      <c r="D28" s="1" t="s">
        <v>4989</v>
      </c>
    </row>
    <row r="29" spans="1:4" x14ac:dyDescent="0.2">
      <c r="A29" s="1" t="s">
        <v>4990</v>
      </c>
      <c r="B29" s="1" t="s">
        <v>4093</v>
      </c>
      <c r="C29" s="1" t="s">
        <v>4991</v>
      </c>
      <c r="D29" s="1" t="s">
        <v>4992</v>
      </c>
    </row>
    <row r="30" spans="1:4" x14ac:dyDescent="0.2">
      <c r="A30" s="1" t="s">
        <v>4993</v>
      </c>
      <c r="B30" s="1" t="s">
        <v>4110</v>
      </c>
      <c r="C30" s="1" t="s">
        <v>4994</v>
      </c>
      <c r="D30" s="1" t="s">
        <v>4995</v>
      </c>
    </row>
    <row r="31" spans="1:4" x14ac:dyDescent="0.2">
      <c r="A31" s="1" t="s">
        <v>4996</v>
      </c>
      <c r="B31" s="1" t="s">
        <v>4118</v>
      </c>
      <c r="C31" s="1" t="s">
        <v>4997</v>
      </c>
      <c r="D31" s="1" t="s">
        <v>4998</v>
      </c>
    </row>
    <row r="32" spans="1:4" x14ac:dyDescent="0.2">
      <c r="A32" s="1" t="s">
        <v>4999</v>
      </c>
      <c r="B32" s="1" t="s">
        <v>4126</v>
      </c>
      <c r="C32" s="1" t="s">
        <v>5000</v>
      </c>
      <c r="D32" s="1" t="s">
        <v>5001</v>
      </c>
    </row>
    <row r="33" spans="1:4" x14ac:dyDescent="0.2">
      <c r="A33" s="1" t="s">
        <v>5002</v>
      </c>
      <c r="B33" s="1" t="s">
        <v>4134</v>
      </c>
      <c r="C33" s="1" t="s">
        <v>5003</v>
      </c>
      <c r="D33" s="1" t="s">
        <v>5004</v>
      </c>
    </row>
    <row r="34" spans="1:4" x14ac:dyDescent="0.2">
      <c r="A34" s="1" t="s">
        <v>5005</v>
      </c>
      <c r="B34" s="1" t="s">
        <v>4142</v>
      </c>
      <c r="C34" s="1" t="s">
        <v>5006</v>
      </c>
      <c r="D34" s="1" t="s">
        <v>5007</v>
      </c>
    </row>
    <row r="35" spans="1:4" x14ac:dyDescent="0.2">
      <c r="A35" s="1" t="s">
        <v>5008</v>
      </c>
      <c r="B35" s="1" t="s">
        <v>4204</v>
      </c>
      <c r="C35" s="1" t="s">
        <v>5009</v>
      </c>
      <c r="D35" s="1" t="s">
        <v>5010</v>
      </c>
    </row>
    <row r="36" spans="1:4" x14ac:dyDescent="0.2">
      <c r="A36" s="1" t="s">
        <v>5011</v>
      </c>
      <c r="B36" s="1" t="s">
        <v>4220</v>
      </c>
      <c r="C36" s="1" t="s">
        <v>5012</v>
      </c>
      <c r="D36" s="1" t="s">
        <v>5013</v>
      </c>
    </row>
    <row r="37" spans="1:4" x14ac:dyDescent="0.2">
      <c r="A37" s="1" t="s">
        <v>5014</v>
      </c>
      <c r="B37" s="1" t="s">
        <v>4267</v>
      </c>
      <c r="C37" s="1" t="s">
        <v>5015</v>
      </c>
      <c r="D37" s="1" t="s">
        <v>5016</v>
      </c>
    </row>
    <row r="38" spans="1:4" x14ac:dyDescent="0.2">
      <c r="A38" s="1" t="s">
        <v>5017</v>
      </c>
      <c r="B38" s="1" t="s">
        <v>4319</v>
      </c>
      <c r="C38" s="1" t="s">
        <v>5018</v>
      </c>
      <c r="D38" s="1" t="s">
        <v>5019</v>
      </c>
    </row>
    <row r="39" spans="1:4" x14ac:dyDescent="0.2">
      <c r="A39" s="1" t="s">
        <v>5020</v>
      </c>
      <c r="B39" s="1" t="s">
        <v>4347</v>
      </c>
      <c r="C39" s="1" t="s">
        <v>5021</v>
      </c>
      <c r="D39" s="1" t="s">
        <v>5022</v>
      </c>
    </row>
    <row r="40" spans="1:4" x14ac:dyDescent="0.2">
      <c r="A40" s="1" t="s">
        <v>5023</v>
      </c>
      <c r="B40" s="1" t="s">
        <v>4405</v>
      </c>
      <c r="C40" s="1" t="s">
        <v>5024</v>
      </c>
      <c r="D40" s="1" t="s">
        <v>5025</v>
      </c>
    </row>
    <row r="41" spans="1:4" x14ac:dyDescent="0.2">
      <c r="A41" s="1" t="s">
        <v>5026</v>
      </c>
      <c r="B41" s="1" t="s">
        <v>4421</v>
      </c>
      <c r="C41" s="1" t="s">
        <v>5027</v>
      </c>
      <c r="D41" s="1" t="s">
        <v>5028</v>
      </c>
    </row>
    <row r="42" spans="1:4" x14ac:dyDescent="0.2">
      <c r="A42" s="1" t="s">
        <v>5029</v>
      </c>
      <c r="B42" s="1" t="s">
        <v>4429</v>
      </c>
      <c r="C42" s="1" t="s">
        <v>5030</v>
      </c>
      <c r="D42" s="1" t="s">
        <v>5031</v>
      </c>
    </row>
    <row r="43" spans="1:4" x14ac:dyDescent="0.2">
      <c r="A43" s="1" t="s">
        <v>5032</v>
      </c>
      <c r="B43" s="1" t="s">
        <v>5033</v>
      </c>
      <c r="C43" s="1" t="s">
        <v>5034</v>
      </c>
      <c r="D43" s="1" t="s">
        <v>5035</v>
      </c>
    </row>
    <row r="44" spans="1:4" x14ac:dyDescent="0.2">
      <c r="A44" s="1" t="s">
        <v>5036</v>
      </c>
      <c r="B44" s="1" t="s">
        <v>5037</v>
      </c>
      <c r="C44" s="1" t="s">
        <v>5038</v>
      </c>
      <c r="D44" s="1" t="s">
        <v>5039</v>
      </c>
    </row>
    <row r="45" spans="1:4" x14ac:dyDescent="0.2">
      <c r="A45" s="1" t="s">
        <v>76</v>
      </c>
      <c r="B45" s="1" t="s">
        <v>78</v>
      </c>
      <c r="C45" s="1" t="s">
        <v>5040</v>
      </c>
      <c r="D45" s="1" t="s">
        <v>5041</v>
      </c>
    </row>
    <row r="46" spans="1:4" x14ac:dyDescent="0.2">
      <c r="A46" s="1" t="s">
        <v>89</v>
      </c>
      <c r="B46" s="1" t="s">
        <v>91</v>
      </c>
      <c r="C46" s="1" t="s">
        <v>5042</v>
      </c>
      <c r="D46" s="1" t="s">
        <v>5043</v>
      </c>
    </row>
    <row r="47" spans="1:4" x14ac:dyDescent="0.2">
      <c r="A47" s="1" t="s">
        <v>103</v>
      </c>
      <c r="B47" s="1" t="s">
        <v>105</v>
      </c>
      <c r="C47" s="1" t="s">
        <v>5044</v>
      </c>
      <c r="D47" s="1" t="s">
        <v>5045</v>
      </c>
    </row>
    <row r="48" spans="1:4" x14ac:dyDescent="0.2">
      <c r="A48" s="1" t="s">
        <v>115</v>
      </c>
      <c r="B48" s="1" t="s">
        <v>117</v>
      </c>
      <c r="C48" s="1" t="s">
        <v>5046</v>
      </c>
      <c r="D48" s="1" t="s">
        <v>5047</v>
      </c>
    </row>
    <row r="49" spans="1:4" x14ac:dyDescent="0.2">
      <c r="A49" s="1" t="s">
        <v>115</v>
      </c>
      <c r="B49" s="1" t="s">
        <v>117</v>
      </c>
      <c r="C49" s="1" t="s">
        <v>5048</v>
      </c>
      <c r="D49" s="1" t="s">
        <v>5049</v>
      </c>
    </row>
    <row r="50" spans="1:4" x14ac:dyDescent="0.2">
      <c r="A50" s="1" t="s">
        <v>5050</v>
      </c>
      <c r="B50" s="1" t="s">
        <v>134</v>
      </c>
      <c r="C50" s="1" t="s">
        <v>5051</v>
      </c>
      <c r="D50" s="1" t="s">
        <v>5052</v>
      </c>
    </row>
    <row r="51" spans="1:4" x14ac:dyDescent="0.2">
      <c r="A51" s="1" t="s">
        <v>145</v>
      </c>
      <c r="B51" s="1" t="s">
        <v>147</v>
      </c>
      <c r="C51" s="1" t="s">
        <v>5053</v>
      </c>
      <c r="D51" s="1" t="s">
        <v>5054</v>
      </c>
    </row>
    <row r="52" spans="1:4" x14ac:dyDescent="0.2">
      <c r="A52" s="1" t="s">
        <v>5055</v>
      </c>
      <c r="B52" s="1" t="s">
        <v>158</v>
      </c>
      <c r="C52" s="1" t="s">
        <v>5056</v>
      </c>
      <c r="D52" s="1" t="s">
        <v>5057</v>
      </c>
    </row>
    <row r="53" spans="1:4" x14ac:dyDescent="0.2">
      <c r="A53" s="1" t="s">
        <v>167</v>
      </c>
      <c r="B53" s="1" t="s">
        <v>169</v>
      </c>
      <c r="C53" s="1" t="s">
        <v>5058</v>
      </c>
      <c r="D53" s="1" t="s">
        <v>5059</v>
      </c>
    </row>
    <row r="54" spans="1:4" x14ac:dyDescent="0.2">
      <c r="A54" s="1" t="s">
        <v>180</v>
      </c>
      <c r="B54" s="1" t="s">
        <v>182</v>
      </c>
      <c r="C54" s="1" t="s">
        <v>5060</v>
      </c>
      <c r="D54" s="1" t="s">
        <v>5061</v>
      </c>
    </row>
    <row r="55" spans="1:4" x14ac:dyDescent="0.2">
      <c r="A55" s="1" t="s">
        <v>192</v>
      </c>
      <c r="B55" s="1" t="s">
        <v>194</v>
      </c>
      <c r="C55" s="1" t="s">
        <v>5062</v>
      </c>
      <c r="D55" s="1" t="s">
        <v>5063</v>
      </c>
    </row>
    <row r="56" spans="1:4" x14ac:dyDescent="0.2">
      <c r="A56" s="1" t="s">
        <v>203</v>
      </c>
      <c r="B56" s="1" t="s">
        <v>205</v>
      </c>
      <c r="C56" s="1" t="s">
        <v>5064</v>
      </c>
      <c r="D56" s="1" t="s">
        <v>5065</v>
      </c>
    </row>
    <row r="57" spans="1:4" x14ac:dyDescent="0.2">
      <c r="A57" s="1" t="s">
        <v>5066</v>
      </c>
      <c r="B57" s="1" t="s">
        <v>216</v>
      </c>
      <c r="C57" s="1" t="s">
        <v>5067</v>
      </c>
      <c r="D57" s="1" t="s">
        <v>5068</v>
      </c>
    </row>
    <row r="58" spans="1:4" x14ac:dyDescent="0.2">
      <c r="A58" s="1" t="s">
        <v>224</v>
      </c>
      <c r="B58" s="1" t="s">
        <v>226</v>
      </c>
      <c r="C58" s="1" t="s">
        <v>5069</v>
      </c>
      <c r="D58" s="1" t="s">
        <v>5070</v>
      </c>
    </row>
    <row r="59" spans="1:4" x14ac:dyDescent="0.2">
      <c r="A59" s="1" t="s">
        <v>5071</v>
      </c>
      <c r="B59" s="1" t="s">
        <v>237</v>
      </c>
      <c r="C59" s="1" t="s">
        <v>5072</v>
      </c>
      <c r="D59" s="1" t="s">
        <v>5073</v>
      </c>
    </row>
    <row r="60" spans="1:4" x14ac:dyDescent="0.2">
      <c r="A60" s="1" t="s">
        <v>5074</v>
      </c>
      <c r="B60" s="1" t="s">
        <v>246</v>
      </c>
      <c r="C60" s="1" t="s">
        <v>5075</v>
      </c>
      <c r="D60" s="1" t="s">
        <v>5076</v>
      </c>
    </row>
    <row r="61" spans="1:4" x14ac:dyDescent="0.2">
      <c r="A61" s="1" t="s">
        <v>5077</v>
      </c>
      <c r="B61" s="1" t="s">
        <v>254</v>
      </c>
      <c r="C61" s="1" t="s">
        <v>5078</v>
      </c>
      <c r="D61" s="1" t="s">
        <v>5079</v>
      </c>
    </row>
    <row r="62" spans="1:4" x14ac:dyDescent="0.2">
      <c r="A62" s="1" t="s">
        <v>5080</v>
      </c>
      <c r="B62" s="1" t="s">
        <v>262</v>
      </c>
      <c r="C62" s="1" t="s">
        <v>5081</v>
      </c>
      <c r="D62" s="1" t="s">
        <v>5082</v>
      </c>
    </row>
    <row r="63" spans="1:4" x14ac:dyDescent="0.2">
      <c r="A63" s="1" t="s">
        <v>5083</v>
      </c>
      <c r="B63" s="1" t="s">
        <v>271</v>
      </c>
      <c r="C63" s="1" t="s">
        <v>5084</v>
      </c>
      <c r="D63" s="1" t="s">
        <v>5085</v>
      </c>
    </row>
    <row r="64" spans="1:4" x14ac:dyDescent="0.2">
      <c r="A64" s="1" t="s">
        <v>5086</v>
      </c>
      <c r="B64" s="1" t="s">
        <v>280</v>
      </c>
      <c r="C64" s="1" t="s">
        <v>5087</v>
      </c>
      <c r="D64" s="1" t="s">
        <v>5088</v>
      </c>
    </row>
    <row r="65" spans="1:4" x14ac:dyDescent="0.2">
      <c r="A65" s="1" t="s">
        <v>5089</v>
      </c>
      <c r="B65" s="1" t="s">
        <v>288</v>
      </c>
      <c r="C65" s="1" t="s">
        <v>5090</v>
      </c>
      <c r="D65" s="1" t="s">
        <v>5091</v>
      </c>
    </row>
    <row r="66" spans="1:4" x14ac:dyDescent="0.2">
      <c r="A66" s="1" t="s">
        <v>5092</v>
      </c>
      <c r="B66" s="1" t="s">
        <v>296</v>
      </c>
      <c r="C66" s="1" t="s">
        <v>5093</v>
      </c>
      <c r="D66" s="1" t="s">
        <v>5094</v>
      </c>
    </row>
    <row r="67" spans="1:4" x14ac:dyDescent="0.2">
      <c r="A67" s="1" t="s">
        <v>5095</v>
      </c>
      <c r="B67" s="1" t="s">
        <v>305</v>
      </c>
      <c r="C67" s="1" t="s">
        <v>5096</v>
      </c>
      <c r="D67" s="1" t="s">
        <v>5097</v>
      </c>
    </row>
    <row r="68" spans="1:4" x14ac:dyDescent="0.2">
      <c r="A68" s="1" t="s">
        <v>315</v>
      </c>
      <c r="B68" s="1" t="s">
        <v>317</v>
      </c>
      <c r="C68" s="1" t="s">
        <v>5098</v>
      </c>
      <c r="D68" s="1" t="s">
        <v>5099</v>
      </c>
    </row>
    <row r="69" spans="1:4" x14ac:dyDescent="0.2">
      <c r="A69" s="1" t="s">
        <v>345</v>
      </c>
      <c r="B69" s="1" t="s">
        <v>347</v>
      </c>
      <c r="C69" s="1" t="s">
        <v>5100</v>
      </c>
      <c r="D69" s="1" t="s">
        <v>5101</v>
      </c>
    </row>
    <row r="70" spans="1:4" x14ac:dyDescent="0.2">
      <c r="A70" s="1" t="s">
        <v>5102</v>
      </c>
      <c r="B70" s="1" t="s">
        <v>327</v>
      </c>
      <c r="C70" s="1" t="s">
        <v>5103</v>
      </c>
      <c r="D70" s="1" t="s">
        <v>5104</v>
      </c>
    </row>
    <row r="71" spans="1:4" x14ac:dyDescent="0.2">
      <c r="A71" s="1" t="s">
        <v>5105</v>
      </c>
      <c r="B71" s="1" t="s">
        <v>358</v>
      </c>
      <c r="C71" s="1" t="s">
        <v>5106</v>
      </c>
      <c r="D71" s="1" t="s">
        <v>5107</v>
      </c>
    </row>
    <row r="72" spans="1:4" x14ac:dyDescent="0.2">
      <c r="A72" s="1" t="s">
        <v>5108</v>
      </c>
      <c r="B72" s="1" t="s">
        <v>337</v>
      </c>
      <c r="C72" s="1" t="s">
        <v>5109</v>
      </c>
      <c r="D72" s="1" t="s">
        <v>5110</v>
      </c>
    </row>
    <row r="73" spans="1:4" x14ac:dyDescent="0.2">
      <c r="A73" s="1" t="s">
        <v>5111</v>
      </c>
      <c r="B73" s="1" t="s">
        <v>377</v>
      </c>
      <c r="C73" s="1" t="s">
        <v>5112</v>
      </c>
      <c r="D73" s="1" t="s">
        <v>5113</v>
      </c>
    </row>
    <row r="74" spans="1:4" x14ac:dyDescent="0.2">
      <c r="A74" s="1" t="s">
        <v>5114</v>
      </c>
      <c r="B74" s="1" t="s">
        <v>385</v>
      </c>
      <c r="C74" s="1" t="s">
        <v>5115</v>
      </c>
      <c r="D74" s="1" t="s">
        <v>5116</v>
      </c>
    </row>
    <row r="75" spans="1:4" x14ac:dyDescent="0.2">
      <c r="A75" s="1" t="s">
        <v>394</v>
      </c>
      <c r="B75" s="1" t="s">
        <v>396</v>
      </c>
      <c r="C75" s="1" t="s">
        <v>5117</v>
      </c>
      <c r="D75" s="1" t="s">
        <v>5118</v>
      </c>
    </row>
    <row r="76" spans="1:4" x14ac:dyDescent="0.2">
      <c r="A76" s="1" t="s">
        <v>414</v>
      </c>
      <c r="B76" s="1" t="s">
        <v>416</v>
      </c>
      <c r="C76" s="1" t="s">
        <v>5119</v>
      </c>
      <c r="D76" s="1" t="s">
        <v>5120</v>
      </c>
    </row>
    <row r="77" spans="1:4" x14ac:dyDescent="0.2">
      <c r="A77" s="1" t="s">
        <v>5121</v>
      </c>
      <c r="B77" s="1" t="s">
        <v>368</v>
      </c>
      <c r="C77" s="1" t="s">
        <v>5122</v>
      </c>
      <c r="D77" s="1" t="s">
        <v>5123</v>
      </c>
    </row>
    <row r="78" spans="1:4" x14ac:dyDescent="0.2">
      <c r="A78" s="1" t="s">
        <v>425</v>
      </c>
      <c r="B78" s="1" t="s">
        <v>427</v>
      </c>
      <c r="C78" s="1" t="s">
        <v>5124</v>
      </c>
      <c r="D78" s="1" t="s">
        <v>5125</v>
      </c>
    </row>
    <row r="79" spans="1:4" x14ac:dyDescent="0.2">
      <c r="A79" s="1" t="s">
        <v>5126</v>
      </c>
      <c r="B79" s="1" t="s">
        <v>436</v>
      </c>
      <c r="C79" s="1" t="s">
        <v>5127</v>
      </c>
      <c r="D79" s="1" t="s">
        <v>5128</v>
      </c>
    </row>
    <row r="80" spans="1:4" x14ac:dyDescent="0.2">
      <c r="A80" s="1" t="s">
        <v>5129</v>
      </c>
      <c r="B80" s="1" t="s">
        <v>444</v>
      </c>
      <c r="C80" s="1" t="s">
        <v>5130</v>
      </c>
      <c r="D80" s="1" t="s">
        <v>5131</v>
      </c>
    </row>
    <row r="81" spans="1:4" x14ac:dyDescent="0.2">
      <c r="A81" s="1" t="s">
        <v>453</v>
      </c>
      <c r="B81" s="1" t="s">
        <v>455</v>
      </c>
      <c r="C81" s="1" t="s">
        <v>5132</v>
      </c>
      <c r="D81" s="1" t="s">
        <v>5133</v>
      </c>
    </row>
    <row r="82" spans="1:4" x14ac:dyDescent="0.2">
      <c r="A82" s="1" t="s">
        <v>465</v>
      </c>
      <c r="B82" s="1" t="s">
        <v>467</v>
      </c>
      <c r="C82" s="1" t="s">
        <v>5134</v>
      </c>
      <c r="D82" s="1" t="s">
        <v>5135</v>
      </c>
    </row>
    <row r="83" spans="1:4" x14ac:dyDescent="0.2">
      <c r="A83" s="1" t="s">
        <v>465</v>
      </c>
      <c r="B83" s="1" t="s">
        <v>467</v>
      </c>
      <c r="C83" s="1" t="s">
        <v>5136</v>
      </c>
      <c r="D83" s="1" t="s">
        <v>5137</v>
      </c>
    </row>
    <row r="84" spans="1:4" x14ac:dyDescent="0.2">
      <c r="A84" s="1" t="s">
        <v>5138</v>
      </c>
      <c r="B84" s="1" t="s">
        <v>483</v>
      </c>
      <c r="C84" s="1" t="s">
        <v>5139</v>
      </c>
      <c r="D84" s="1" t="s">
        <v>5140</v>
      </c>
    </row>
    <row r="85" spans="1:4" x14ac:dyDescent="0.2">
      <c r="A85" s="1" t="s">
        <v>492</v>
      </c>
      <c r="B85" s="1" t="s">
        <v>494</v>
      </c>
      <c r="C85" s="1" t="s">
        <v>5141</v>
      </c>
      <c r="D85" s="1" t="s">
        <v>5142</v>
      </c>
    </row>
    <row r="86" spans="1:4" x14ac:dyDescent="0.2">
      <c r="A86" s="1" t="s">
        <v>492</v>
      </c>
      <c r="B86" s="1" t="s">
        <v>494</v>
      </c>
      <c r="C86" s="1" t="s">
        <v>5143</v>
      </c>
      <c r="D86" s="1" t="s">
        <v>5144</v>
      </c>
    </row>
    <row r="87" spans="1:4" x14ac:dyDescent="0.2">
      <c r="A87" s="1" t="s">
        <v>510</v>
      </c>
      <c r="B87" s="1" t="s">
        <v>512</v>
      </c>
      <c r="C87" s="1" t="s">
        <v>5145</v>
      </c>
      <c r="D87" s="1" t="s">
        <v>5146</v>
      </c>
    </row>
    <row r="88" spans="1:4" x14ac:dyDescent="0.2">
      <c r="A88" s="1" t="s">
        <v>521</v>
      </c>
      <c r="B88" s="1" t="s">
        <v>523</v>
      </c>
      <c r="C88" s="1" t="s">
        <v>5147</v>
      </c>
      <c r="D88" s="1" t="s">
        <v>5148</v>
      </c>
    </row>
    <row r="89" spans="1:4" x14ac:dyDescent="0.2">
      <c r="A89" s="1" t="s">
        <v>532</v>
      </c>
      <c r="B89" s="1" t="s">
        <v>534</v>
      </c>
      <c r="C89" s="1" t="s">
        <v>5149</v>
      </c>
      <c r="D89" s="1" t="s">
        <v>5150</v>
      </c>
    </row>
    <row r="90" spans="1:4" x14ac:dyDescent="0.2">
      <c r="A90" s="1" t="s">
        <v>543</v>
      </c>
      <c r="B90" s="1" t="s">
        <v>545</v>
      </c>
      <c r="C90" s="1" t="s">
        <v>5151</v>
      </c>
      <c r="D90" s="1" t="s">
        <v>5152</v>
      </c>
    </row>
    <row r="91" spans="1:4" x14ac:dyDescent="0.2">
      <c r="A91" s="1" t="s">
        <v>554</v>
      </c>
      <c r="B91" s="1" t="s">
        <v>556</v>
      </c>
      <c r="C91" s="1" t="s">
        <v>5153</v>
      </c>
      <c r="D91" s="1" t="s">
        <v>5154</v>
      </c>
    </row>
    <row r="92" spans="1:4" x14ac:dyDescent="0.2">
      <c r="A92" s="1" t="s">
        <v>565</v>
      </c>
      <c r="B92" t="s">
        <v>567</v>
      </c>
      <c r="C92" s="1" t="s">
        <v>5155</v>
      </c>
      <c r="D92" s="1" t="s">
        <v>5156</v>
      </c>
    </row>
    <row r="93" spans="1:4" x14ac:dyDescent="0.2">
      <c r="A93" s="1" t="s">
        <v>5157</v>
      </c>
      <c r="B93" s="1" t="s">
        <v>576</v>
      </c>
      <c r="C93" s="1" t="s">
        <v>5158</v>
      </c>
      <c r="D93" s="1" t="s">
        <v>5159</v>
      </c>
    </row>
    <row r="94" spans="1:4" x14ac:dyDescent="0.2">
      <c r="A94" s="1" t="s">
        <v>586</v>
      </c>
      <c r="B94" s="1" t="s">
        <v>588</v>
      </c>
      <c r="C94" s="1" t="s">
        <v>5160</v>
      </c>
      <c r="D94" s="1" t="s">
        <v>5161</v>
      </c>
    </row>
    <row r="95" spans="1:4" x14ac:dyDescent="0.2">
      <c r="A95" s="1" t="s">
        <v>600</v>
      </c>
      <c r="B95" s="1" t="s">
        <v>602</v>
      </c>
      <c r="C95" s="1" t="s">
        <v>5162</v>
      </c>
      <c r="D95" s="1" t="s">
        <v>5163</v>
      </c>
    </row>
    <row r="96" spans="1:4" x14ac:dyDescent="0.2">
      <c r="A96" s="1" t="s">
        <v>623</v>
      </c>
      <c r="B96" s="1" t="s">
        <v>625</v>
      </c>
      <c r="C96" s="1" t="s">
        <v>5164</v>
      </c>
      <c r="D96" s="1" t="s">
        <v>5165</v>
      </c>
    </row>
    <row r="97" spans="1:4" x14ac:dyDescent="0.2">
      <c r="A97" s="1" t="s">
        <v>612</v>
      </c>
      <c r="B97" s="1" t="s">
        <v>614</v>
      </c>
      <c r="C97" s="1" t="s">
        <v>5166</v>
      </c>
      <c r="D97" s="1" t="s">
        <v>5167</v>
      </c>
    </row>
    <row r="98" spans="1:4" x14ac:dyDescent="0.2">
      <c r="A98" s="1" t="s">
        <v>635</v>
      </c>
      <c r="B98" s="1" t="s">
        <v>637</v>
      </c>
      <c r="C98" s="1" t="s">
        <v>5168</v>
      </c>
      <c r="D98" s="1" t="s">
        <v>5169</v>
      </c>
    </row>
    <row r="99" spans="1:4" x14ac:dyDescent="0.2">
      <c r="A99" s="1" t="s">
        <v>646</v>
      </c>
      <c r="B99" s="1" t="s">
        <v>648</v>
      </c>
      <c r="C99" s="1" t="s">
        <v>5170</v>
      </c>
      <c r="D99" s="1" t="s">
        <v>5171</v>
      </c>
    </row>
    <row r="100" spans="1:4" x14ac:dyDescent="0.2">
      <c r="A100" s="1" t="s">
        <v>657</v>
      </c>
      <c r="B100" s="1" t="s">
        <v>659</v>
      </c>
      <c r="C100" s="1" t="s">
        <v>5172</v>
      </c>
      <c r="D100" s="1" t="s">
        <v>5173</v>
      </c>
    </row>
    <row r="101" spans="1:4" x14ac:dyDescent="0.2">
      <c r="A101" s="1" t="s">
        <v>668</v>
      </c>
      <c r="B101" s="1" t="s">
        <v>670</v>
      </c>
      <c r="C101" s="1" t="s">
        <v>5174</v>
      </c>
      <c r="D101" s="1" t="s">
        <v>5175</v>
      </c>
    </row>
    <row r="102" spans="1:4" x14ac:dyDescent="0.2">
      <c r="A102" s="1" t="s">
        <v>5176</v>
      </c>
      <c r="B102" s="1" t="s">
        <v>679</v>
      </c>
      <c r="C102" s="1" t="s">
        <v>5177</v>
      </c>
      <c r="D102" s="1" t="s">
        <v>5178</v>
      </c>
    </row>
    <row r="103" spans="1:4" x14ac:dyDescent="0.2">
      <c r="A103" s="1" t="s">
        <v>5179</v>
      </c>
      <c r="B103" s="1" t="s">
        <v>688</v>
      </c>
      <c r="C103" s="1" t="s">
        <v>5180</v>
      </c>
      <c r="D103" s="1" t="s">
        <v>5181</v>
      </c>
    </row>
    <row r="104" spans="1:4" x14ac:dyDescent="0.2">
      <c r="A104" s="1" t="s">
        <v>696</v>
      </c>
      <c r="B104" s="1" t="s">
        <v>698</v>
      </c>
      <c r="C104" s="1" t="s">
        <v>5182</v>
      </c>
      <c r="D104" s="1" t="s">
        <v>5183</v>
      </c>
    </row>
    <row r="105" spans="1:4" x14ac:dyDescent="0.2">
      <c r="A105" s="1" t="s">
        <v>5184</v>
      </c>
      <c r="B105" s="1" t="s">
        <v>708</v>
      </c>
      <c r="C105" s="1" t="s">
        <v>5185</v>
      </c>
      <c r="D105" s="1" t="s">
        <v>5186</v>
      </c>
    </row>
    <row r="106" spans="1:4" x14ac:dyDescent="0.2">
      <c r="A106" s="1" t="s">
        <v>5187</v>
      </c>
      <c r="B106" s="1" t="s">
        <v>716</v>
      </c>
      <c r="C106" s="1" t="s">
        <v>5188</v>
      </c>
      <c r="D106" s="1" t="s">
        <v>5189</v>
      </c>
    </row>
    <row r="107" spans="1:4" x14ac:dyDescent="0.2">
      <c r="A107" s="1" t="s">
        <v>5190</v>
      </c>
      <c r="B107" s="1" t="s">
        <v>724</v>
      </c>
      <c r="C107" s="1" t="s">
        <v>5191</v>
      </c>
      <c r="D107" s="1" t="s">
        <v>5192</v>
      </c>
    </row>
    <row r="108" spans="1:4" x14ac:dyDescent="0.2">
      <c r="A108" s="1" t="s">
        <v>5193</v>
      </c>
      <c r="B108" s="1" t="s">
        <v>732</v>
      </c>
      <c r="C108" s="1" t="s">
        <v>5194</v>
      </c>
      <c r="D108" s="1" t="s">
        <v>5195</v>
      </c>
    </row>
    <row r="109" spans="1:4" x14ac:dyDescent="0.2">
      <c r="A109" s="1" t="s">
        <v>5196</v>
      </c>
      <c r="B109" s="1" t="s">
        <v>740</v>
      </c>
      <c r="C109" s="1" t="s">
        <v>5197</v>
      </c>
      <c r="D109" s="1" t="s">
        <v>5198</v>
      </c>
    </row>
    <row r="110" spans="1:4" x14ac:dyDescent="0.2">
      <c r="A110" s="1" t="s">
        <v>5199</v>
      </c>
      <c r="B110" s="1" t="s">
        <v>749</v>
      </c>
      <c r="C110" s="1" t="s">
        <v>5200</v>
      </c>
      <c r="D110" s="1" t="s">
        <v>5201</v>
      </c>
    </row>
    <row r="111" spans="1:4" x14ac:dyDescent="0.2">
      <c r="A111" s="1" t="s">
        <v>5202</v>
      </c>
      <c r="B111" s="1" t="s">
        <v>757</v>
      </c>
      <c r="C111" s="1" t="s">
        <v>5203</v>
      </c>
      <c r="D111" s="1" t="s">
        <v>5204</v>
      </c>
    </row>
    <row r="112" spans="1:4" x14ac:dyDescent="0.2">
      <c r="A112" s="1" t="s">
        <v>5205</v>
      </c>
      <c r="B112" s="1" t="s">
        <v>765</v>
      </c>
      <c r="C112" s="1" t="s">
        <v>5206</v>
      </c>
      <c r="D112" s="1" t="s">
        <v>5207</v>
      </c>
    </row>
    <row r="113" spans="1:4" x14ac:dyDescent="0.2">
      <c r="A113" s="1" t="s">
        <v>5208</v>
      </c>
      <c r="B113" s="1" t="s">
        <v>773</v>
      </c>
      <c r="C113" s="1" t="s">
        <v>5209</v>
      </c>
      <c r="D113" s="1" t="s">
        <v>5210</v>
      </c>
    </row>
    <row r="114" spans="1:4" x14ac:dyDescent="0.2">
      <c r="A114" s="1" t="s">
        <v>5211</v>
      </c>
      <c r="B114" s="1" t="s">
        <v>781</v>
      </c>
      <c r="C114" s="1" t="s">
        <v>5212</v>
      </c>
      <c r="D114" s="1" t="s">
        <v>5213</v>
      </c>
    </row>
    <row r="115" spans="1:4" x14ac:dyDescent="0.2">
      <c r="A115" s="1" t="s">
        <v>5214</v>
      </c>
      <c r="B115" s="1" t="s">
        <v>789</v>
      </c>
      <c r="C115" s="1" t="s">
        <v>5215</v>
      </c>
      <c r="D115" s="1" t="s">
        <v>5216</v>
      </c>
    </row>
    <row r="116" spans="1:4" x14ac:dyDescent="0.2">
      <c r="A116" s="1" t="s">
        <v>798</v>
      </c>
      <c r="B116" s="1" t="s">
        <v>800</v>
      </c>
      <c r="C116" s="1" t="s">
        <v>5217</v>
      </c>
      <c r="D116" s="1" t="s">
        <v>5218</v>
      </c>
    </row>
    <row r="117" spans="1:4" x14ac:dyDescent="0.2">
      <c r="A117" s="1" t="s">
        <v>809</v>
      </c>
      <c r="B117" s="1" t="s">
        <v>811</v>
      </c>
      <c r="C117" s="1" t="s">
        <v>5219</v>
      </c>
      <c r="D117" s="1" t="s">
        <v>5220</v>
      </c>
    </row>
    <row r="118" spans="1:4" x14ac:dyDescent="0.2">
      <c r="A118" s="1" t="s">
        <v>5221</v>
      </c>
      <c r="B118" s="1" t="s">
        <v>828</v>
      </c>
      <c r="C118" s="1" t="s">
        <v>5222</v>
      </c>
      <c r="D118" s="1" t="s">
        <v>5223</v>
      </c>
    </row>
    <row r="119" spans="1:4" x14ac:dyDescent="0.2">
      <c r="A119" s="1" t="s">
        <v>5224</v>
      </c>
      <c r="B119" s="1" t="s">
        <v>836</v>
      </c>
      <c r="C119" s="1" t="s">
        <v>5225</v>
      </c>
      <c r="D119" s="1" t="s">
        <v>5226</v>
      </c>
    </row>
    <row r="120" spans="1:4" x14ac:dyDescent="0.2">
      <c r="A120" s="1" t="s">
        <v>5227</v>
      </c>
      <c r="B120" s="1" t="s">
        <v>844</v>
      </c>
      <c r="C120" s="1" t="s">
        <v>5228</v>
      </c>
      <c r="D120" s="1" t="s">
        <v>5229</v>
      </c>
    </row>
    <row r="121" spans="1:4" x14ac:dyDescent="0.2">
      <c r="A121" s="1" t="s">
        <v>5230</v>
      </c>
      <c r="B121" s="1" t="s">
        <v>854</v>
      </c>
      <c r="C121" s="1" t="s">
        <v>5231</v>
      </c>
      <c r="D121" s="1" t="s">
        <v>5232</v>
      </c>
    </row>
    <row r="122" spans="1:4" x14ac:dyDescent="0.2">
      <c r="A122" s="1" t="s">
        <v>5233</v>
      </c>
      <c r="B122" s="1" t="s">
        <v>881</v>
      </c>
      <c r="C122" s="1" t="s">
        <v>5234</v>
      </c>
      <c r="D122" s="1" t="s">
        <v>5235</v>
      </c>
    </row>
    <row r="123" spans="1:4" x14ac:dyDescent="0.2">
      <c r="A123" s="1" t="s">
        <v>5236</v>
      </c>
      <c r="B123" s="1" t="s">
        <v>873</v>
      </c>
      <c r="C123" s="1" t="s">
        <v>5237</v>
      </c>
      <c r="D123" s="1" t="s">
        <v>5238</v>
      </c>
    </row>
    <row r="124" spans="1:4" x14ac:dyDescent="0.2">
      <c r="A124" s="1" t="s">
        <v>5239</v>
      </c>
      <c r="B124" s="1" t="s">
        <v>889</v>
      </c>
      <c r="C124" s="1" t="s">
        <v>5240</v>
      </c>
      <c r="D124" s="1" t="s">
        <v>5241</v>
      </c>
    </row>
    <row r="125" spans="1:4" x14ac:dyDescent="0.2">
      <c r="A125" s="1" t="s">
        <v>899</v>
      </c>
      <c r="B125" s="1" t="s">
        <v>901</v>
      </c>
      <c r="C125" s="1" t="s">
        <v>5242</v>
      </c>
      <c r="D125" s="1" t="s">
        <v>5243</v>
      </c>
    </row>
    <row r="126" spans="1:4" x14ac:dyDescent="0.2">
      <c r="A126" s="1" t="s">
        <v>910</v>
      </c>
      <c r="B126" s="1" t="s">
        <v>912</v>
      </c>
      <c r="C126" s="1" t="s">
        <v>5244</v>
      </c>
      <c r="D126" s="1" t="s">
        <v>5245</v>
      </c>
    </row>
    <row r="127" spans="1:4" x14ac:dyDescent="0.2">
      <c r="A127" s="1" t="s">
        <v>922</v>
      </c>
      <c r="B127" s="1" t="s">
        <v>924</v>
      </c>
      <c r="C127" s="1" t="s">
        <v>5246</v>
      </c>
      <c r="D127" s="1" t="s">
        <v>5247</v>
      </c>
    </row>
    <row r="128" spans="1:4" x14ac:dyDescent="0.2">
      <c r="A128" s="1" t="s">
        <v>5248</v>
      </c>
      <c r="B128" s="1" t="s">
        <v>933</v>
      </c>
      <c r="C128" s="1" t="s">
        <v>5249</v>
      </c>
      <c r="D128" s="1" t="s">
        <v>5250</v>
      </c>
    </row>
    <row r="129" spans="1:4" x14ac:dyDescent="0.2">
      <c r="A129" s="1" t="s">
        <v>942</v>
      </c>
      <c r="B129" s="1" t="s">
        <v>944</v>
      </c>
      <c r="C129" s="1" t="s">
        <v>5251</v>
      </c>
      <c r="D129" s="1" t="s">
        <v>5252</v>
      </c>
    </row>
    <row r="130" spans="1:4" x14ac:dyDescent="0.2">
      <c r="A130" s="1" t="s">
        <v>954</v>
      </c>
      <c r="B130" s="1" t="s">
        <v>956</v>
      </c>
      <c r="C130" s="1" t="s">
        <v>5253</v>
      </c>
      <c r="D130" s="1" t="s">
        <v>5254</v>
      </c>
    </row>
    <row r="131" spans="1:4" x14ac:dyDescent="0.2">
      <c r="A131" s="1" t="s">
        <v>965</v>
      </c>
      <c r="B131" s="1" t="s">
        <v>967</v>
      </c>
      <c r="C131" s="1" t="s">
        <v>5255</v>
      </c>
      <c r="D131" s="1" t="s">
        <v>5256</v>
      </c>
    </row>
    <row r="132" spans="1:4" x14ac:dyDescent="0.2">
      <c r="A132" s="1" t="s">
        <v>976</v>
      </c>
      <c r="B132" s="1" t="s">
        <v>978</v>
      </c>
      <c r="C132" s="1" t="s">
        <v>5257</v>
      </c>
      <c r="D132" s="1" t="s">
        <v>5258</v>
      </c>
    </row>
    <row r="133" spans="1:4" x14ac:dyDescent="0.2">
      <c r="A133" s="1" t="s">
        <v>987</v>
      </c>
      <c r="B133" s="1" t="s">
        <v>989</v>
      </c>
      <c r="C133" s="1" t="s">
        <v>5259</v>
      </c>
      <c r="D133" s="1" t="s">
        <v>5260</v>
      </c>
    </row>
    <row r="134" spans="1:4" x14ac:dyDescent="0.2">
      <c r="A134" s="1" t="s">
        <v>998</v>
      </c>
      <c r="B134" s="1" t="s">
        <v>1000</v>
      </c>
      <c r="C134" s="1" t="s">
        <v>5261</v>
      </c>
      <c r="D134" s="1" t="s">
        <v>5262</v>
      </c>
    </row>
    <row r="135" spans="1:4" x14ac:dyDescent="0.2">
      <c r="A135" s="1" t="s">
        <v>1009</v>
      </c>
      <c r="B135" s="1" t="s">
        <v>1011</v>
      </c>
      <c r="C135" s="1" t="s">
        <v>5263</v>
      </c>
      <c r="D135" s="1" t="s">
        <v>5264</v>
      </c>
    </row>
    <row r="136" spans="1:4" x14ac:dyDescent="0.2">
      <c r="A136" s="1" t="s">
        <v>5265</v>
      </c>
      <c r="B136" s="1" t="s">
        <v>1020</v>
      </c>
      <c r="C136" s="1" t="s">
        <v>5266</v>
      </c>
      <c r="D136" s="1" t="s">
        <v>5267</v>
      </c>
    </row>
    <row r="137" spans="1:4" x14ac:dyDescent="0.2">
      <c r="A137" s="1" t="s">
        <v>5268</v>
      </c>
      <c r="B137" s="1" t="s">
        <v>1030</v>
      </c>
      <c r="C137" s="1" t="s">
        <v>5269</v>
      </c>
      <c r="D137" s="1" t="s">
        <v>5270</v>
      </c>
    </row>
    <row r="138" spans="1:4" x14ac:dyDescent="0.2">
      <c r="A138" s="1" t="s">
        <v>5271</v>
      </c>
      <c r="B138" s="1" t="s">
        <v>1038</v>
      </c>
      <c r="C138" s="1" t="s">
        <v>5272</v>
      </c>
      <c r="D138" s="1" t="s">
        <v>5273</v>
      </c>
    </row>
    <row r="139" spans="1:4" x14ac:dyDescent="0.2">
      <c r="A139" s="1" t="s">
        <v>1046</v>
      </c>
      <c r="B139" s="1" t="s">
        <v>1048</v>
      </c>
      <c r="C139" s="1" t="s">
        <v>5274</v>
      </c>
      <c r="D139" s="1" t="s">
        <v>5275</v>
      </c>
    </row>
    <row r="140" spans="1:4" x14ac:dyDescent="0.2">
      <c r="A140" s="1" t="s">
        <v>1070</v>
      </c>
      <c r="B140" s="1" t="s">
        <v>1072</v>
      </c>
      <c r="C140" s="1" t="s">
        <v>5276</v>
      </c>
      <c r="D140" s="1" t="s">
        <v>5277</v>
      </c>
    </row>
    <row r="141" spans="1:4" x14ac:dyDescent="0.2">
      <c r="A141" s="1" t="s">
        <v>1081</v>
      </c>
      <c r="B141" s="1" t="s">
        <v>1083</v>
      </c>
      <c r="C141" s="1" t="s">
        <v>5278</v>
      </c>
      <c r="D141" s="1" t="s">
        <v>5279</v>
      </c>
    </row>
    <row r="142" spans="1:4" x14ac:dyDescent="0.2">
      <c r="A142" s="1" t="s">
        <v>1092</v>
      </c>
      <c r="B142" s="1" t="s">
        <v>1094</v>
      </c>
      <c r="C142" s="1" t="s">
        <v>5280</v>
      </c>
      <c r="D142" s="1" t="s">
        <v>5281</v>
      </c>
    </row>
    <row r="143" spans="1:4" x14ac:dyDescent="0.2">
      <c r="A143" s="1" t="s">
        <v>1103</v>
      </c>
      <c r="B143" s="1" t="s">
        <v>1105</v>
      </c>
      <c r="C143" s="1" t="s">
        <v>5282</v>
      </c>
      <c r="D143" s="1" t="s">
        <v>5283</v>
      </c>
    </row>
    <row r="144" spans="1:4" x14ac:dyDescent="0.2">
      <c r="A144" s="1" t="s">
        <v>1114</v>
      </c>
      <c r="B144" s="1" t="s">
        <v>1116</v>
      </c>
      <c r="C144" s="1" t="s">
        <v>5284</v>
      </c>
      <c r="D144" s="1" t="s">
        <v>5285</v>
      </c>
    </row>
    <row r="145" spans="1:4" x14ac:dyDescent="0.2">
      <c r="A145" s="1" t="s">
        <v>1059</v>
      </c>
      <c r="B145" s="1" t="s">
        <v>1061</v>
      </c>
      <c r="C145" s="1" t="s">
        <v>5286</v>
      </c>
      <c r="D145" s="1" t="s">
        <v>5287</v>
      </c>
    </row>
    <row r="146" spans="1:4" x14ac:dyDescent="0.2">
      <c r="A146" s="1" t="s">
        <v>1125</v>
      </c>
      <c r="B146" s="1" t="s">
        <v>1127</v>
      </c>
      <c r="C146" s="1" t="s">
        <v>5288</v>
      </c>
      <c r="D146" s="1" t="s">
        <v>5289</v>
      </c>
    </row>
    <row r="147" spans="1:4" x14ac:dyDescent="0.2">
      <c r="A147" s="1" t="s">
        <v>1136</v>
      </c>
      <c r="B147" s="1" t="s">
        <v>1138</v>
      </c>
      <c r="C147" s="1" t="s">
        <v>5290</v>
      </c>
      <c r="D147" s="1" t="s">
        <v>5291</v>
      </c>
    </row>
    <row r="148" spans="1:4" x14ac:dyDescent="0.2">
      <c r="A148" s="1" t="s">
        <v>1147</v>
      </c>
      <c r="B148" s="1" t="s">
        <v>1149</v>
      </c>
      <c r="C148" s="1" t="s">
        <v>5292</v>
      </c>
      <c r="D148" s="1" t="s">
        <v>5293</v>
      </c>
    </row>
    <row r="149" spans="1:4" x14ac:dyDescent="0.2">
      <c r="A149" s="1" t="s">
        <v>1158</v>
      </c>
      <c r="B149" s="1" t="s">
        <v>1160</v>
      </c>
      <c r="C149" s="1" t="s">
        <v>5294</v>
      </c>
      <c r="D149" s="1" t="s">
        <v>5295</v>
      </c>
    </row>
    <row r="150" spans="1:4" x14ac:dyDescent="0.2">
      <c r="A150" s="1" t="s">
        <v>5296</v>
      </c>
      <c r="B150" s="1" t="s">
        <v>1169</v>
      </c>
      <c r="C150" s="1" t="s">
        <v>5297</v>
      </c>
      <c r="D150" s="1" t="s">
        <v>5298</v>
      </c>
    </row>
    <row r="151" spans="1:4" x14ac:dyDescent="0.2">
      <c r="A151" s="1" t="s">
        <v>5299</v>
      </c>
      <c r="B151" s="1" t="s">
        <v>1177</v>
      </c>
      <c r="C151" s="1" t="s">
        <v>5300</v>
      </c>
      <c r="D151" s="1" t="s">
        <v>5301</v>
      </c>
    </row>
    <row r="152" spans="1:4" x14ac:dyDescent="0.2">
      <c r="A152" s="1" t="s">
        <v>1196</v>
      </c>
      <c r="B152" s="1" t="s">
        <v>1198</v>
      </c>
      <c r="C152" s="1" t="s">
        <v>5302</v>
      </c>
      <c r="D152" s="1" t="s">
        <v>5303</v>
      </c>
    </row>
    <row r="153" spans="1:4" x14ac:dyDescent="0.2">
      <c r="A153" s="1" t="s">
        <v>5304</v>
      </c>
      <c r="B153" s="1" t="s">
        <v>1217</v>
      </c>
      <c r="C153" s="1" t="s">
        <v>5305</v>
      </c>
      <c r="D153" s="1" t="s">
        <v>5306</v>
      </c>
    </row>
    <row r="154" spans="1:4" x14ac:dyDescent="0.2">
      <c r="A154" s="1" t="s">
        <v>5307</v>
      </c>
      <c r="B154" s="1" t="s">
        <v>1225</v>
      </c>
      <c r="C154" s="1" t="s">
        <v>5308</v>
      </c>
      <c r="D154" s="1" t="s">
        <v>5309</v>
      </c>
    </row>
    <row r="155" spans="1:4" x14ac:dyDescent="0.2">
      <c r="A155" s="1" t="s">
        <v>1185</v>
      </c>
      <c r="B155" s="1" t="s">
        <v>1187</v>
      </c>
      <c r="C155" s="1" t="s">
        <v>5310</v>
      </c>
      <c r="D155" s="1" t="s">
        <v>5311</v>
      </c>
    </row>
    <row r="156" spans="1:4" x14ac:dyDescent="0.2">
      <c r="A156" s="1" t="s">
        <v>5312</v>
      </c>
      <c r="B156" s="1" t="s">
        <v>1233</v>
      </c>
      <c r="C156" s="1" t="s">
        <v>5313</v>
      </c>
      <c r="D156" s="1" t="s">
        <v>5314</v>
      </c>
    </row>
    <row r="157" spans="1:4" x14ac:dyDescent="0.2">
      <c r="A157" s="1" t="s">
        <v>1241</v>
      </c>
      <c r="B157" s="1" t="s">
        <v>1243</v>
      </c>
      <c r="C157" s="1" t="s">
        <v>5315</v>
      </c>
      <c r="D157" s="1" t="s">
        <v>5316</v>
      </c>
    </row>
    <row r="158" spans="1:4" x14ac:dyDescent="0.2">
      <c r="A158" s="1" t="s">
        <v>5317</v>
      </c>
      <c r="B158" s="1" t="s">
        <v>1252</v>
      </c>
      <c r="C158" s="1" t="s">
        <v>5318</v>
      </c>
      <c r="D158" s="1" t="s">
        <v>5319</v>
      </c>
    </row>
    <row r="159" spans="1:4" x14ac:dyDescent="0.2">
      <c r="A159" s="1" t="s">
        <v>5320</v>
      </c>
      <c r="B159" s="1" t="s">
        <v>1260</v>
      </c>
      <c r="C159" s="1" t="s">
        <v>5321</v>
      </c>
      <c r="D159" s="1" t="s">
        <v>5322</v>
      </c>
    </row>
    <row r="160" spans="1:4" x14ac:dyDescent="0.2">
      <c r="A160" s="1" t="s">
        <v>1279</v>
      </c>
      <c r="B160" s="1" t="s">
        <v>1281</v>
      </c>
      <c r="C160" s="1" t="s">
        <v>5323</v>
      </c>
      <c r="D160" s="1" t="s">
        <v>5324</v>
      </c>
    </row>
    <row r="161" spans="1:4" x14ac:dyDescent="0.2">
      <c r="A161" s="1" t="s">
        <v>1291</v>
      </c>
      <c r="B161" s="1" t="s">
        <v>1293</v>
      </c>
      <c r="C161" s="1" t="s">
        <v>5325</v>
      </c>
      <c r="D161" s="1" t="s">
        <v>5326</v>
      </c>
    </row>
    <row r="162" spans="1:4" x14ac:dyDescent="0.2">
      <c r="A162" s="1" t="s">
        <v>1302</v>
      </c>
      <c r="B162" s="1" t="s">
        <v>1304</v>
      </c>
      <c r="C162" s="1" t="s">
        <v>5327</v>
      </c>
      <c r="D162" s="1" t="s">
        <v>5328</v>
      </c>
    </row>
    <row r="163" spans="1:4" x14ac:dyDescent="0.2">
      <c r="A163" s="1" t="s">
        <v>1313</v>
      </c>
      <c r="B163" s="1" t="s">
        <v>1315</v>
      </c>
      <c r="C163" s="1" t="s">
        <v>5329</v>
      </c>
      <c r="D163" s="1" t="s">
        <v>5330</v>
      </c>
    </row>
    <row r="164" spans="1:4" x14ac:dyDescent="0.2">
      <c r="A164" s="1" t="s">
        <v>1324</v>
      </c>
      <c r="B164" s="1" t="s">
        <v>1326</v>
      </c>
      <c r="C164" s="1" t="s">
        <v>5331</v>
      </c>
      <c r="D164" s="1" t="s">
        <v>5332</v>
      </c>
    </row>
    <row r="165" spans="1:4" x14ac:dyDescent="0.2">
      <c r="A165" s="1" t="s">
        <v>1335</v>
      </c>
      <c r="B165" s="1" t="s">
        <v>1337</v>
      </c>
      <c r="C165" s="1" t="s">
        <v>5333</v>
      </c>
      <c r="D165" s="1" t="s">
        <v>5334</v>
      </c>
    </row>
    <row r="166" spans="1:4" x14ac:dyDescent="0.2">
      <c r="A166" s="1" t="s">
        <v>1346</v>
      </c>
      <c r="B166" s="1" t="s">
        <v>1348</v>
      </c>
      <c r="C166" s="1" t="s">
        <v>5335</v>
      </c>
      <c r="D166" s="1" t="s">
        <v>5336</v>
      </c>
    </row>
    <row r="167" spans="1:4" x14ac:dyDescent="0.2">
      <c r="A167" s="1" t="s">
        <v>1357</v>
      </c>
      <c r="B167" s="1" t="s">
        <v>1359</v>
      </c>
      <c r="C167" s="1" t="s">
        <v>5337</v>
      </c>
      <c r="D167" s="1" t="s">
        <v>5338</v>
      </c>
    </row>
    <row r="168" spans="1:4" x14ac:dyDescent="0.2">
      <c r="A168" s="1" t="s">
        <v>1368</v>
      </c>
      <c r="B168" s="1" t="s">
        <v>1370</v>
      </c>
      <c r="C168" s="1" t="s">
        <v>5339</v>
      </c>
      <c r="D168" s="1" t="s">
        <v>5340</v>
      </c>
    </row>
    <row r="169" spans="1:4" x14ac:dyDescent="0.2">
      <c r="A169" s="1" t="s">
        <v>1379</v>
      </c>
      <c r="B169" s="1" t="s">
        <v>1381</v>
      </c>
      <c r="C169" s="1" t="s">
        <v>5341</v>
      </c>
      <c r="D169" s="1" t="s">
        <v>5342</v>
      </c>
    </row>
    <row r="170" spans="1:4" x14ac:dyDescent="0.2">
      <c r="A170" s="1" t="s">
        <v>1390</v>
      </c>
      <c r="B170" s="1" t="s">
        <v>1392</v>
      </c>
      <c r="C170" s="1" t="s">
        <v>5343</v>
      </c>
      <c r="D170" s="1" t="s">
        <v>5344</v>
      </c>
    </row>
    <row r="171" spans="1:4" x14ac:dyDescent="0.2">
      <c r="A171" s="1" t="s">
        <v>1401</v>
      </c>
      <c r="B171" s="1" t="s">
        <v>1403</v>
      </c>
      <c r="C171" s="1" t="s">
        <v>5345</v>
      </c>
      <c r="D171" s="1" t="s">
        <v>5346</v>
      </c>
    </row>
    <row r="172" spans="1:4" x14ac:dyDescent="0.2">
      <c r="A172" s="1" t="s">
        <v>1412</v>
      </c>
      <c r="B172" s="1" t="s">
        <v>1414</v>
      </c>
      <c r="C172" s="1" t="s">
        <v>5347</v>
      </c>
      <c r="D172" s="1" t="s">
        <v>5348</v>
      </c>
    </row>
    <row r="173" spans="1:4" x14ac:dyDescent="0.2">
      <c r="A173" s="1" t="s">
        <v>1423</v>
      </c>
      <c r="B173" s="1" t="s">
        <v>1425</v>
      </c>
      <c r="C173" s="1" t="s">
        <v>5349</v>
      </c>
      <c r="D173" s="1" t="s">
        <v>5350</v>
      </c>
    </row>
    <row r="174" spans="1:4" x14ac:dyDescent="0.2">
      <c r="A174" s="1" t="s">
        <v>5351</v>
      </c>
      <c r="B174" s="1" t="s">
        <v>1434</v>
      </c>
      <c r="C174" s="1" t="s">
        <v>5352</v>
      </c>
      <c r="D174" s="1" t="s">
        <v>5353</v>
      </c>
    </row>
    <row r="175" spans="1:4" x14ac:dyDescent="0.2">
      <c r="A175" s="1" t="s">
        <v>1443</v>
      </c>
      <c r="B175" s="1" t="s">
        <v>1445</v>
      </c>
      <c r="C175" s="1" t="s">
        <v>5354</v>
      </c>
      <c r="D175" s="1" t="s">
        <v>5355</v>
      </c>
    </row>
    <row r="176" spans="1:4" x14ac:dyDescent="0.2">
      <c r="A176" s="1" t="s">
        <v>5356</v>
      </c>
      <c r="B176" s="1" t="s">
        <v>1454</v>
      </c>
      <c r="C176" s="1" t="s">
        <v>5357</v>
      </c>
      <c r="D176" s="1" t="s">
        <v>5358</v>
      </c>
    </row>
    <row r="177" spans="1:4" x14ac:dyDescent="0.2">
      <c r="A177" s="1" t="s">
        <v>1463</v>
      </c>
      <c r="B177" s="1" t="s">
        <v>1465</v>
      </c>
      <c r="C177" s="1" t="s">
        <v>5359</v>
      </c>
      <c r="D177" s="1" t="s">
        <v>5360</v>
      </c>
    </row>
    <row r="178" spans="1:4" x14ac:dyDescent="0.2">
      <c r="A178" s="1" t="s">
        <v>5361</v>
      </c>
      <c r="B178" s="1" t="s">
        <v>1485</v>
      </c>
      <c r="C178" s="1" t="s">
        <v>5362</v>
      </c>
      <c r="D178" s="1" t="s">
        <v>5363</v>
      </c>
    </row>
    <row r="179" spans="1:4" x14ac:dyDescent="0.2">
      <c r="A179" s="1" t="s">
        <v>1474</v>
      </c>
      <c r="B179" s="1" t="s">
        <v>1476</v>
      </c>
      <c r="C179" s="1" t="s">
        <v>5364</v>
      </c>
      <c r="D179" s="1" t="s">
        <v>5365</v>
      </c>
    </row>
    <row r="180" spans="1:4" x14ac:dyDescent="0.2">
      <c r="A180" s="1" t="s">
        <v>5366</v>
      </c>
      <c r="B180" s="1" t="s">
        <v>1493</v>
      </c>
      <c r="C180" s="1" t="s">
        <v>5367</v>
      </c>
      <c r="D180" s="1" t="s">
        <v>5368</v>
      </c>
    </row>
    <row r="181" spans="1:4" x14ac:dyDescent="0.2">
      <c r="A181" s="1" t="s">
        <v>1501</v>
      </c>
      <c r="B181" s="1" t="s">
        <v>1503</v>
      </c>
      <c r="C181" s="1" t="s">
        <v>5369</v>
      </c>
      <c r="D181" s="1" t="s">
        <v>5370</v>
      </c>
    </row>
    <row r="182" spans="1:4" x14ac:dyDescent="0.2">
      <c r="A182" s="1" t="s">
        <v>1513</v>
      </c>
      <c r="B182" s="1" t="s">
        <v>1515</v>
      </c>
      <c r="C182" s="1" t="s">
        <v>5371</v>
      </c>
      <c r="D182" s="1" t="s">
        <v>5372</v>
      </c>
    </row>
    <row r="183" spans="1:4" x14ac:dyDescent="0.2">
      <c r="A183" s="1" t="s">
        <v>1525</v>
      </c>
      <c r="B183" s="1" t="s">
        <v>1527</v>
      </c>
      <c r="C183" s="1" t="s">
        <v>5373</v>
      </c>
      <c r="D183" s="1" t="s">
        <v>5374</v>
      </c>
    </row>
    <row r="184" spans="1:4" x14ac:dyDescent="0.2">
      <c r="A184" s="1" t="s">
        <v>5375</v>
      </c>
      <c r="B184" s="1" t="s">
        <v>1536</v>
      </c>
      <c r="C184" s="1" t="s">
        <v>5376</v>
      </c>
      <c r="D184" s="1" t="s">
        <v>5377</v>
      </c>
    </row>
    <row r="185" spans="1:4" x14ac:dyDescent="0.2">
      <c r="A185" s="1" t="s">
        <v>1544</v>
      </c>
      <c r="B185" s="1" t="s">
        <v>1546</v>
      </c>
      <c r="C185" s="1" t="s">
        <v>5378</v>
      </c>
      <c r="D185" s="1" t="s">
        <v>5379</v>
      </c>
    </row>
    <row r="186" spans="1:4" x14ac:dyDescent="0.2">
      <c r="A186" s="1" t="s">
        <v>1555</v>
      </c>
      <c r="B186" s="1" t="s">
        <v>1557</v>
      </c>
      <c r="C186" s="1" t="s">
        <v>5380</v>
      </c>
      <c r="D186" s="1" t="s">
        <v>5381</v>
      </c>
    </row>
    <row r="187" spans="1:4" x14ac:dyDescent="0.2">
      <c r="A187" s="1" t="s">
        <v>5382</v>
      </c>
      <c r="B187" s="1" t="s">
        <v>1566</v>
      </c>
      <c r="C187" s="1" t="s">
        <v>5383</v>
      </c>
      <c r="D187" s="1" t="s">
        <v>5384</v>
      </c>
    </row>
    <row r="188" spans="1:4" x14ac:dyDescent="0.2">
      <c r="A188" s="1" t="s">
        <v>5385</v>
      </c>
      <c r="B188" s="1" t="s">
        <v>1575</v>
      </c>
      <c r="C188" s="1" t="s">
        <v>5386</v>
      </c>
      <c r="D188" s="1" t="s">
        <v>5387</v>
      </c>
    </row>
    <row r="189" spans="1:4" x14ac:dyDescent="0.2">
      <c r="A189" s="1" t="s">
        <v>5388</v>
      </c>
      <c r="B189" s="1" t="s">
        <v>1585</v>
      </c>
      <c r="C189" s="1" t="s">
        <v>5389</v>
      </c>
      <c r="D189" s="1" t="s">
        <v>5390</v>
      </c>
    </row>
    <row r="190" spans="1:4" x14ac:dyDescent="0.2">
      <c r="A190" s="1" t="s">
        <v>1268</v>
      </c>
      <c r="B190" s="1" t="s">
        <v>1270</v>
      </c>
      <c r="C190" s="1" t="s">
        <v>5391</v>
      </c>
      <c r="D190" s="1" t="s">
        <v>5392</v>
      </c>
    </row>
    <row r="191" spans="1:4" x14ac:dyDescent="0.2">
      <c r="A191" s="1" t="s">
        <v>5393</v>
      </c>
      <c r="B191" s="1" t="s">
        <v>1593</v>
      </c>
      <c r="C191" s="1" t="s">
        <v>5394</v>
      </c>
      <c r="D191" s="1" t="s">
        <v>5395</v>
      </c>
    </row>
    <row r="192" spans="1:4" x14ac:dyDescent="0.2">
      <c r="A192" s="1" t="s">
        <v>5396</v>
      </c>
      <c r="B192" s="1" t="s">
        <v>1602</v>
      </c>
      <c r="C192" s="1" t="s">
        <v>5397</v>
      </c>
      <c r="D192" s="1" t="s">
        <v>5398</v>
      </c>
    </row>
    <row r="193" spans="1:4" x14ac:dyDescent="0.2">
      <c r="A193" s="1" t="s">
        <v>5396</v>
      </c>
      <c r="B193" s="1" t="s">
        <v>1602</v>
      </c>
      <c r="C193" s="1" t="s">
        <v>5399</v>
      </c>
      <c r="D193" s="1" t="s">
        <v>5400</v>
      </c>
    </row>
    <row r="194" spans="1:4" x14ac:dyDescent="0.2">
      <c r="A194" s="1" t="s">
        <v>1614</v>
      </c>
      <c r="B194" s="1" t="s">
        <v>1616</v>
      </c>
      <c r="C194" s="1" t="s">
        <v>5401</v>
      </c>
      <c r="D194" s="1" t="s">
        <v>5402</v>
      </c>
    </row>
    <row r="195" spans="1:4" x14ac:dyDescent="0.2">
      <c r="A195" s="1" t="s">
        <v>5403</v>
      </c>
      <c r="B195" s="1" t="s">
        <v>1625</v>
      </c>
      <c r="C195" s="1" t="s">
        <v>5404</v>
      </c>
      <c r="D195" s="1" t="s">
        <v>5405</v>
      </c>
    </row>
    <row r="196" spans="1:4" x14ac:dyDescent="0.2">
      <c r="A196" s="1" t="s">
        <v>5406</v>
      </c>
      <c r="B196" s="1" t="s">
        <v>1633</v>
      </c>
      <c r="C196" s="1" t="s">
        <v>5407</v>
      </c>
      <c r="D196" s="1" t="s">
        <v>5408</v>
      </c>
    </row>
    <row r="197" spans="1:4" x14ac:dyDescent="0.2">
      <c r="A197" s="1" t="s">
        <v>5409</v>
      </c>
      <c r="B197" s="1" t="s">
        <v>1641</v>
      </c>
      <c r="C197" s="1" t="s">
        <v>5410</v>
      </c>
      <c r="D197" s="1" t="s">
        <v>5411</v>
      </c>
    </row>
    <row r="198" spans="1:4" x14ac:dyDescent="0.2">
      <c r="A198" s="1" t="s">
        <v>1649</v>
      </c>
      <c r="B198" s="1" t="s">
        <v>1651</v>
      </c>
      <c r="C198" s="1" t="s">
        <v>5412</v>
      </c>
      <c r="D198" s="1" t="s">
        <v>5413</v>
      </c>
    </row>
    <row r="199" spans="1:4" x14ac:dyDescent="0.2">
      <c r="A199" s="1" t="s">
        <v>5414</v>
      </c>
      <c r="B199" s="1" t="s">
        <v>1660</v>
      </c>
      <c r="C199" s="1" t="s">
        <v>5415</v>
      </c>
      <c r="D199" s="1" t="s">
        <v>5416</v>
      </c>
    </row>
    <row r="200" spans="1:4" x14ac:dyDescent="0.2">
      <c r="A200" s="1" t="s">
        <v>5417</v>
      </c>
      <c r="B200" s="1" t="s">
        <v>1668</v>
      </c>
      <c r="C200" s="1" t="s">
        <v>5418</v>
      </c>
      <c r="D200" s="1" t="s">
        <v>5419</v>
      </c>
    </row>
    <row r="201" spans="1:4" x14ac:dyDescent="0.2">
      <c r="A201" s="1" t="s">
        <v>5420</v>
      </c>
      <c r="B201" s="1" t="s">
        <v>1678</v>
      </c>
      <c r="C201" s="1" t="s">
        <v>5421</v>
      </c>
      <c r="D201" s="1" t="s">
        <v>5422</v>
      </c>
    </row>
    <row r="202" spans="1:4" x14ac:dyDescent="0.2">
      <c r="A202" s="1" t="s">
        <v>1686</v>
      </c>
      <c r="B202" s="1" t="s">
        <v>1688</v>
      </c>
      <c r="C202" s="1" t="s">
        <v>5423</v>
      </c>
      <c r="D202" s="1" t="s">
        <v>5424</v>
      </c>
    </row>
    <row r="203" spans="1:4" x14ac:dyDescent="0.2">
      <c r="A203" s="1" t="s">
        <v>1697</v>
      </c>
      <c r="B203" s="1" t="s">
        <v>1699</v>
      </c>
      <c r="C203" s="1" t="s">
        <v>5425</v>
      </c>
      <c r="D203" s="1" t="s">
        <v>5426</v>
      </c>
    </row>
    <row r="204" spans="1:4" x14ac:dyDescent="0.2">
      <c r="A204" s="1" t="s">
        <v>5427</v>
      </c>
      <c r="B204" s="1" t="s">
        <v>1708</v>
      </c>
      <c r="C204" s="1" t="s">
        <v>5428</v>
      </c>
      <c r="D204" s="1" t="s">
        <v>5429</v>
      </c>
    </row>
    <row r="205" spans="1:4" x14ac:dyDescent="0.2">
      <c r="A205" s="1" t="s">
        <v>1716</v>
      </c>
      <c r="B205" s="1" t="s">
        <v>1718</v>
      </c>
      <c r="C205" s="1" t="s">
        <v>5430</v>
      </c>
      <c r="D205" s="1" t="s">
        <v>5431</v>
      </c>
    </row>
    <row r="206" spans="1:4" x14ac:dyDescent="0.2">
      <c r="A206" s="1" t="s">
        <v>1727</v>
      </c>
      <c r="B206" s="1" t="s">
        <v>1729</v>
      </c>
      <c r="C206" s="1" t="s">
        <v>5432</v>
      </c>
      <c r="D206" s="1" t="s">
        <v>5433</v>
      </c>
    </row>
    <row r="207" spans="1:4" x14ac:dyDescent="0.2">
      <c r="A207" s="1" t="s">
        <v>5434</v>
      </c>
      <c r="B207" s="1" t="s">
        <v>1738</v>
      </c>
      <c r="C207" s="1" t="s">
        <v>5435</v>
      </c>
      <c r="D207" s="1" t="s">
        <v>5436</v>
      </c>
    </row>
    <row r="208" spans="1:4" x14ac:dyDescent="0.2">
      <c r="A208" s="1" t="s">
        <v>1746</v>
      </c>
      <c r="B208" s="1" t="s">
        <v>1748</v>
      </c>
      <c r="C208" s="1" t="s">
        <v>5437</v>
      </c>
      <c r="D208" s="1" t="s">
        <v>5438</v>
      </c>
    </row>
    <row r="209" spans="1:4" x14ac:dyDescent="0.2">
      <c r="A209" s="1" t="s">
        <v>1757</v>
      </c>
      <c r="B209" s="1" t="s">
        <v>1759</v>
      </c>
      <c r="C209" s="1" t="s">
        <v>5439</v>
      </c>
      <c r="D209" s="1" t="s">
        <v>5440</v>
      </c>
    </row>
    <row r="210" spans="1:4" x14ac:dyDescent="0.2">
      <c r="A210" s="1" t="s">
        <v>1768</v>
      </c>
      <c r="B210" s="1" t="s">
        <v>1770</v>
      </c>
      <c r="C210" s="1" t="s">
        <v>5441</v>
      </c>
      <c r="D210" s="1" t="s">
        <v>5442</v>
      </c>
    </row>
    <row r="211" spans="1:4" x14ac:dyDescent="0.2">
      <c r="A211" s="1" t="s">
        <v>1779</v>
      </c>
      <c r="B211" s="1" t="s">
        <v>1781</v>
      </c>
      <c r="C211" s="1" t="s">
        <v>5443</v>
      </c>
      <c r="D211" s="1" t="s">
        <v>5444</v>
      </c>
    </row>
    <row r="212" spans="1:4" x14ac:dyDescent="0.2">
      <c r="A212" s="1" t="s">
        <v>5445</v>
      </c>
      <c r="B212" s="1" t="s">
        <v>1791</v>
      </c>
      <c r="C212" s="1" t="s">
        <v>5446</v>
      </c>
      <c r="D212" s="1" t="s">
        <v>5447</v>
      </c>
    </row>
    <row r="213" spans="1:4" x14ac:dyDescent="0.2">
      <c r="A213" s="1" t="s">
        <v>1799</v>
      </c>
      <c r="B213" s="1" t="s">
        <v>1801</v>
      </c>
      <c r="C213" s="1" t="s">
        <v>5448</v>
      </c>
      <c r="D213" s="1" t="s">
        <v>5449</v>
      </c>
    </row>
    <row r="214" spans="1:4" x14ac:dyDescent="0.2">
      <c r="A214" s="1" t="s">
        <v>1810</v>
      </c>
      <c r="B214" s="1" t="s">
        <v>1812</v>
      </c>
      <c r="C214" s="1" t="s">
        <v>5450</v>
      </c>
      <c r="D214" s="1" t="s">
        <v>5451</v>
      </c>
    </row>
    <row r="215" spans="1:4" x14ac:dyDescent="0.2">
      <c r="A215" s="1" t="s">
        <v>1821</v>
      </c>
      <c r="B215" s="1" t="s">
        <v>1823</v>
      </c>
      <c r="C215" s="1" t="s">
        <v>5452</v>
      </c>
      <c r="D215" s="1" t="s">
        <v>5453</v>
      </c>
    </row>
    <row r="216" spans="1:4" x14ac:dyDescent="0.2">
      <c r="A216" s="1" t="s">
        <v>1832</v>
      </c>
      <c r="B216" s="1" t="s">
        <v>1834</v>
      </c>
      <c r="C216" s="1" t="s">
        <v>5454</v>
      </c>
      <c r="D216" s="1" t="s">
        <v>5455</v>
      </c>
    </row>
    <row r="217" spans="1:4" x14ac:dyDescent="0.2">
      <c r="A217" s="1" t="s">
        <v>5456</v>
      </c>
      <c r="B217" s="1" t="s">
        <v>1843</v>
      </c>
      <c r="C217" s="1" t="s">
        <v>5457</v>
      </c>
      <c r="D217" s="1" t="s">
        <v>5458</v>
      </c>
    </row>
    <row r="218" spans="1:4" x14ac:dyDescent="0.2">
      <c r="A218" s="1" t="s">
        <v>5459</v>
      </c>
      <c r="B218" s="1" t="s">
        <v>1853</v>
      </c>
      <c r="C218" s="1" t="s">
        <v>5460</v>
      </c>
      <c r="D218" s="1" t="s">
        <v>5461</v>
      </c>
    </row>
    <row r="219" spans="1:4" x14ac:dyDescent="0.2">
      <c r="A219" s="1" t="s">
        <v>5462</v>
      </c>
      <c r="B219" s="1" t="s">
        <v>1861</v>
      </c>
      <c r="C219" s="1" t="s">
        <v>5463</v>
      </c>
      <c r="D219" s="1" t="s">
        <v>5464</v>
      </c>
    </row>
    <row r="220" spans="1:4" x14ac:dyDescent="0.2">
      <c r="A220" s="1" t="s">
        <v>5465</v>
      </c>
      <c r="B220" s="1" t="s">
        <v>1869</v>
      </c>
      <c r="C220" s="1" t="s">
        <v>5466</v>
      </c>
      <c r="D220" s="1" t="s">
        <v>5467</v>
      </c>
    </row>
    <row r="221" spans="1:4" x14ac:dyDescent="0.2">
      <c r="A221" s="1" t="s">
        <v>5468</v>
      </c>
      <c r="B221" s="1" t="s">
        <v>1877</v>
      </c>
      <c r="C221" s="1" t="s">
        <v>5469</v>
      </c>
      <c r="D221" s="1" t="s">
        <v>5470</v>
      </c>
    </row>
    <row r="222" spans="1:4" x14ac:dyDescent="0.2">
      <c r="A222" s="1" t="s">
        <v>5471</v>
      </c>
      <c r="B222" s="1" t="s">
        <v>1885</v>
      </c>
      <c r="C222" s="1" t="s">
        <v>5472</v>
      </c>
      <c r="D222" s="1" t="s">
        <v>5473</v>
      </c>
    </row>
    <row r="223" spans="1:4" x14ac:dyDescent="0.2">
      <c r="A223" s="1" t="s">
        <v>5474</v>
      </c>
      <c r="B223" s="1" t="s">
        <v>1893</v>
      </c>
      <c r="C223" s="1" t="s">
        <v>5475</v>
      </c>
      <c r="D223" s="1" t="s">
        <v>5476</v>
      </c>
    </row>
    <row r="224" spans="1:4" x14ac:dyDescent="0.2">
      <c r="A224" s="1" t="s">
        <v>5477</v>
      </c>
      <c r="B224" s="1" t="s">
        <v>1901</v>
      </c>
      <c r="C224" s="1" t="s">
        <v>5478</v>
      </c>
      <c r="D224" s="1" t="s">
        <v>5479</v>
      </c>
    </row>
    <row r="225" spans="1:4" x14ac:dyDescent="0.2">
      <c r="A225" s="1" t="s">
        <v>1909</v>
      </c>
      <c r="B225" s="1" t="s">
        <v>1911</v>
      </c>
      <c r="C225" s="1" t="s">
        <v>5480</v>
      </c>
      <c r="D225" s="1" t="s">
        <v>5481</v>
      </c>
    </row>
    <row r="226" spans="1:4" x14ac:dyDescent="0.2">
      <c r="A226" s="1" t="s">
        <v>1920</v>
      </c>
      <c r="B226" s="1" t="s">
        <v>1922</v>
      </c>
      <c r="C226" s="1" t="s">
        <v>5482</v>
      </c>
      <c r="D226" s="1" t="s">
        <v>5483</v>
      </c>
    </row>
    <row r="227" spans="1:4" x14ac:dyDescent="0.2">
      <c r="A227" s="1" t="s">
        <v>5484</v>
      </c>
      <c r="B227" s="1" t="s">
        <v>1931</v>
      </c>
      <c r="C227" s="1" t="s">
        <v>5485</v>
      </c>
      <c r="D227" s="1" t="s">
        <v>5486</v>
      </c>
    </row>
    <row r="228" spans="1:4" x14ac:dyDescent="0.2">
      <c r="A228" s="1" t="s">
        <v>5487</v>
      </c>
      <c r="B228" s="1" t="s">
        <v>1939</v>
      </c>
      <c r="C228" s="1" t="s">
        <v>5488</v>
      </c>
      <c r="D228" s="1" t="s">
        <v>5489</v>
      </c>
    </row>
    <row r="229" spans="1:4" x14ac:dyDescent="0.2">
      <c r="A229" s="1" t="s">
        <v>5490</v>
      </c>
      <c r="B229" s="1" t="s">
        <v>1948</v>
      </c>
      <c r="C229" s="1" t="s">
        <v>5491</v>
      </c>
      <c r="D229" s="1" t="s">
        <v>5492</v>
      </c>
    </row>
    <row r="230" spans="1:4" x14ac:dyDescent="0.2">
      <c r="A230" s="1" t="s">
        <v>5493</v>
      </c>
      <c r="B230" s="1" t="s">
        <v>1964</v>
      </c>
      <c r="C230" s="1" t="s">
        <v>5494</v>
      </c>
      <c r="D230" s="1" t="s">
        <v>5495</v>
      </c>
    </row>
    <row r="231" spans="1:4" x14ac:dyDescent="0.2">
      <c r="A231" s="1" t="s">
        <v>5496</v>
      </c>
      <c r="B231" s="1" t="s">
        <v>1973</v>
      </c>
      <c r="C231" s="1" t="s">
        <v>5497</v>
      </c>
      <c r="D231" s="1" t="s">
        <v>5498</v>
      </c>
    </row>
    <row r="232" spans="1:4" x14ac:dyDescent="0.2">
      <c r="A232" s="1" t="s">
        <v>1982</v>
      </c>
      <c r="B232" s="1" t="s">
        <v>1984</v>
      </c>
      <c r="C232" s="1" t="s">
        <v>5499</v>
      </c>
      <c r="D232" s="1" t="s">
        <v>5500</v>
      </c>
    </row>
    <row r="233" spans="1:4" x14ac:dyDescent="0.2">
      <c r="A233" s="1" t="s">
        <v>5501</v>
      </c>
      <c r="B233" s="1" t="s">
        <v>1993</v>
      </c>
      <c r="C233" s="1" t="s">
        <v>5502</v>
      </c>
      <c r="D233" s="1" t="s">
        <v>5503</v>
      </c>
    </row>
    <row r="234" spans="1:4" x14ac:dyDescent="0.2">
      <c r="A234" s="1" t="s">
        <v>5504</v>
      </c>
      <c r="B234" s="1" t="s">
        <v>2010</v>
      </c>
      <c r="C234" s="1" t="s">
        <v>5505</v>
      </c>
      <c r="D234" s="1" t="s">
        <v>5506</v>
      </c>
    </row>
    <row r="235" spans="1:4" x14ac:dyDescent="0.2">
      <c r="A235" s="1" t="s">
        <v>5507</v>
      </c>
      <c r="B235" s="1" t="s">
        <v>2019</v>
      </c>
      <c r="C235" s="1" t="s">
        <v>5508</v>
      </c>
      <c r="D235" s="1" t="s">
        <v>5509</v>
      </c>
    </row>
    <row r="236" spans="1:4" x14ac:dyDescent="0.2">
      <c r="A236" s="1" t="s">
        <v>5510</v>
      </c>
      <c r="B236" s="1" t="s">
        <v>2027</v>
      </c>
      <c r="C236" s="1" t="s">
        <v>5511</v>
      </c>
      <c r="D236" s="1" t="s">
        <v>5512</v>
      </c>
    </row>
    <row r="237" spans="1:4" x14ac:dyDescent="0.2">
      <c r="A237" s="1" t="s">
        <v>5513</v>
      </c>
      <c r="B237" s="1" t="s">
        <v>2035</v>
      </c>
      <c r="C237" s="1" t="s">
        <v>5514</v>
      </c>
      <c r="D237" s="1" t="s">
        <v>5515</v>
      </c>
    </row>
    <row r="238" spans="1:4" x14ac:dyDescent="0.2">
      <c r="A238" s="1" t="s">
        <v>5516</v>
      </c>
      <c r="B238" s="1" t="s">
        <v>2043</v>
      </c>
      <c r="C238" s="1" t="s">
        <v>5517</v>
      </c>
      <c r="D238" s="1" t="s">
        <v>5518</v>
      </c>
    </row>
    <row r="239" spans="1:4" x14ac:dyDescent="0.2">
      <c r="A239" s="1" t="s">
        <v>2061</v>
      </c>
      <c r="B239" s="1" t="s">
        <v>2063</v>
      </c>
      <c r="C239" s="1" t="s">
        <v>5519</v>
      </c>
      <c r="D239" s="1" t="s">
        <v>5520</v>
      </c>
    </row>
    <row r="240" spans="1:4" x14ac:dyDescent="0.2">
      <c r="A240" s="1" t="s">
        <v>5521</v>
      </c>
      <c r="B240" s="1" t="s">
        <v>2053</v>
      </c>
      <c r="C240" s="1" t="s">
        <v>5522</v>
      </c>
      <c r="D240" s="1" t="s">
        <v>5523</v>
      </c>
    </row>
    <row r="241" spans="1:4" x14ac:dyDescent="0.2">
      <c r="A241" s="1" t="s">
        <v>2072</v>
      </c>
      <c r="B241" s="1" t="s">
        <v>2074</v>
      </c>
      <c r="C241" s="1" t="s">
        <v>5524</v>
      </c>
      <c r="D241" s="1" t="s">
        <v>5525</v>
      </c>
    </row>
    <row r="242" spans="1:4" x14ac:dyDescent="0.2">
      <c r="A242" s="1" t="s">
        <v>5526</v>
      </c>
      <c r="B242" s="1" t="s">
        <v>2083</v>
      </c>
      <c r="C242" s="1" t="s">
        <v>5527</v>
      </c>
      <c r="D242" s="1" t="s">
        <v>5528</v>
      </c>
    </row>
    <row r="243" spans="1:4" x14ac:dyDescent="0.2">
      <c r="A243" s="1" t="s">
        <v>5529</v>
      </c>
      <c r="B243" s="1" t="s">
        <v>2091</v>
      </c>
      <c r="C243" s="1" t="s">
        <v>5530</v>
      </c>
      <c r="D243" s="1" t="s">
        <v>5531</v>
      </c>
    </row>
    <row r="244" spans="1:4" x14ac:dyDescent="0.2">
      <c r="A244" s="1" t="s">
        <v>5532</v>
      </c>
      <c r="B244" s="1" t="s">
        <v>2101</v>
      </c>
      <c r="C244" s="1" t="s">
        <v>5533</v>
      </c>
      <c r="D244" s="1" t="s">
        <v>5534</v>
      </c>
    </row>
    <row r="245" spans="1:4" x14ac:dyDescent="0.2">
      <c r="A245" s="1" t="s">
        <v>5535</v>
      </c>
      <c r="B245" s="1" t="s">
        <v>2109</v>
      </c>
      <c r="C245" s="1" t="s">
        <v>5536</v>
      </c>
      <c r="D245" s="1" t="s">
        <v>5537</v>
      </c>
    </row>
    <row r="246" spans="1:4" x14ac:dyDescent="0.2">
      <c r="A246" s="1" t="s">
        <v>2117</v>
      </c>
      <c r="B246" s="1" t="s">
        <v>2119</v>
      </c>
      <c r="C246" s="1" t="s">
        <v>5538</v>
      </c>
      <c r="D246" s="1" t="s">
        <v>5539</v>
      </c>
    </row>
    <row r="247" spans="1:4" x14ac:dyDescent="0.2">
      <c r="A247" s="1" t="s">
        <v>5540</v>
      </c>
      <c r="B247" s="1" t="s">
        <v>2128</v>
      </c>
      <c r="C247" s="1" t="s">
        <v>5541</v>
      </c>
      <c r="D247" s="1" t="s">
        <v>5542</v>
      </c>
    </row>
    <row r="248" spans="1:4" x14ac:dyDescent="0.2">
      <c r="A248" s="1" t="s">
        <v>2136</v>
      </c>
      <c r="B248" s="1" t="s">
        <v>2138</v>
      </c>
      <c r="C248" s="1" t="s">
        <v>5543</v>
      </c>
      <c r="D248" s="1" t="s">
        <v>5544</v>
      </c>
    </row>
    <row r="249" spans="1:4" x14ac:dyDescent="0.2">
      <c r="A249" s="1" t="s">
        <v>2147</v>
      </c>
      <c r="B249" s="1" t="s">
        <v>2149</v>
      </c>
      <c r="C249" s="1" t="s">
        <v>5545</v>
      </c>
      <c r="D249" s="1" t="s">
        <v>5546</v>
      </c>
    </row>
    <row r="250" spans="1:4" x14ac:dyDescent="0.2">
      <c r="A250" s="1" t="s">
        <v>2158</v>
      </c>
      <c r="B250" s="1" t="s">
        <v>2160</v>
      </c>
      <c r="C250" s="1" t="s">
        <v>5547</v>
      </c>
      <c r="D250" s="1" t="s">
        <v>5548</v>
      </c>
    </row>
    <row r="251" spans="1:4" x14ac:dyDescent="0.2">
      <c r="A251" s="1" t="s">
        <v>2169</v>
      </c>
      <c r="B251" s="1" t="s">
        <v>2171</v>
      </c>
      <c r="C251" s="1" t="s">
        <v>5549</v>
      </c>
      <c r="D251" s="1" t="s">
        <v>5550</v>
      </c>
    </row>
    <row r="252" spans="1:4" x14ac:dyDescent="0.2">
      <c r="A252" s="1" t="s">
        <v>2180</v>
      </c>
      <c r="B252" s="1" t="s">
        <v>2182</v>
      </c>
      <c r="C252" s="1" t="s">
        <v>5551</v>
      </c>
      <c r="D252" s="1" t="s">
        <v>5552</v>
      </c>
    </row>
    <row r="253" spans="1:4" x14ac:dyDescent="0.2">
      <c r="A253" s="1" t="s">
        <v>5553</v>
      </c>
      <c r="B253" s="1" t="s">
        <v>2191</v>
      </c>
      <c r="C253" s="1" t="s">
        <v>5554</v>
      </c>
      <c r="D253" s="1" t="s">
        <v>5555</v>
      </c>
    </row>
    <row r="254" spans="1:4" x14ac:dyDescent="0.2">
      <c r="A254" s="1" t="s">
        <v>5556</v>
      </c>
      <c r="B254" s="1" t="s">
        <v>2199</v>
      </c>
      <c r="C254" s="1" t="s">
        <v>5557</v>
      </c>
      <c r="D254" s="1" t="s">
        <v>5558</v>
      </c>
    </row>
    <row r="255" spans="1:4" x14ac:dyDescent="0.2">
      <c r="A255" s="1" t="s">
        <v>2207</v>
      </c>
      <c r="B255" s="1" t="s">
        <v>2209</v>
      </c>
      <c r="C255" s="1" t="s">
        <v>5559</v>
      </c>
      <c r="D255" s="1" t="s">
        <v>5560</v>
      </c>
    </row>
    <row r="256" spans="1:4" x14ac:dyDescent="0.2">
      <c r="A256" s="1" t="s">
        <v>2218</v>
      </c>
      <c r="B256" s="1" t="s">
        <v>2220</v>
      </c>
      <c r="C256" s="1" t="s">
        <v>5561</v>
      </c>
      <c r="D256" s="1" t="s">
        <v>5562</v>
      </c>
    </row>
    <row r="257" spans="1:4" x14ac:dyDescent="0.2">
      <c r="A257" s="1" t="s">
        <v>2229</v>
      </c>
      <c r="B257" s="1" t="s">
        <v>2231</v>
      </c>
      <c r="C257" s="1" t="s">
        <v>5563</v>
      </c>
      <c r="D257" s="1" t="s">
        <v>5564</v>
      </c>
    </row>
    <row r="258" spans="1:4" x14ac:dyDescent="0.2">
      <c r="A258" s="1" t="s">
        <v>5565</v>
      </c>
      <c r="B258" s="1" t="s">
        <v>2240</v>
      </c>
      <c r="C258" s="1" t="s">
        <v>5566</v>
      </c>
      <c r="D258" s="1" t="s">
        <v>5567</v>
      </c>
    </row>
    <row r="259" spans="1:4" x14ac:dyDescent="0.2">
      <c r="A259" s="1" t="s">
        <v>5568</v>
      </c>
      <c r="B259" s="1" t="s">
        <v>2248</v>
      </c>
      <c r="C259" s="1" t="s">
        <v>5569</v>
      </c>
      <c r="D259" s="1" t="s">
        <v>5570</v>
      </c>
    </row>
    <row r="260" spans="1:4" x14ac:dyDescent="0.2">
      <c r="A260" s="1" t="s">
        <v>5571</v>
      </c>
      <c r="B260" s="1" t="s">
        <v>2256</v>
      </c>
      <c r="C260" s="1" t="s">
        <v>5572</v>
      </c>
      <c r="D260" s="1" t="s">
        <v>5573</v>
      </c>
    </row>
    <row r="261" spans="1:4" x14ac:dyDescent="0.2">
      <c r="A261" s="1" t="s">
        <v>5574</v>
      </c>
      <c r="B261" s="1" t="s">
        <v>2264</v>
      </c>
      <c r="C261" s="1" t="s">
        <v>5575</v>
      </c>
      <c r="D261" s="1" t="s">
        <v>5576</v>
      </c>
    </row>
    <row r="262" spans="1:4" x14ac:dyDescent="0.2">
      <c r="A262" s="1" t="s">
        <v>2272</v>
      </c>
      <c r="B262" s="1" t="s">
        <v>2274</v>
      </c>
      <c r="C262" s="1" t="s">
        <v>5577</v>
      </c>
      <c r="D262" s="1" t="s">
        <v>5578</v>
      </c>
    </row>
    <row r="263" spans="1:4" x14ac:dyDescent="0.2">
      <c r="A263" s="1" t="s">
        <v>2283</v>
      </c>
      <c r="B263" s="1" t="s">
        <v>2285</v>
      </c>
      <c r="C263" s="1" t="s">
        <v>5579</v>
      </c>
      <c r="D263" s="1" t="s">
        <v>5580</v>
      </c>
    </row>
    <row r="264" spans="1:4" x14ac:dyDescent="0.2">
      <c r="A264" s="1" t="s">
        <v>2294</v>
      </c>
      <c r="B264" s="1" t="s">
        <v>2296</v>
      </c>
      <c r="C264" s="1" t="s">
        <v>5581</v>
      </c>
      <c r="D264" s="1" t="s">
        <v>5582</v>
      </c>
    </row>
    <row r="265" spans="1:4" x14ac:dyDescent="0.2">
      <c r="A265" s="1" t="s">
        <v>2305</v>
      </c>
      <c r="B265" s="1" t="s">
        <v>2307</v>
      </c>
      <c r="C265" s="1" t="s">
        <v>5583</v>
      </c>
      <c r="D265" s="1" t="s">
        <v>5584</v>
      </c>
    </row>
    <row r="266" spans="1:4" x14ac:dyDescent="0.2">
      <c r="A266" s="1" t="s">
        <v>2316</v>
      </c>
      <c r="B266" s="1" t="s">
        <v>2318</v>
      </c>
      <c r="C266" s="1" t="s">
        <v>5585</v>
      </c>
      <c r="D266" s="1" t="s">
        <v>5586</v>
      </c>
    </row>
    <row r="267" spans="1:4" x14ac:dyDescent="0.2">
      <c r="A267" s="1" t="s">
        <v>2327</v>
      </c>
      <c r="B267" s="1" t="s">
        <v>2329</v>
      </c>
      <c r="C267" s="1" t="s">
        <v>5587</v>
      </c>
      <c r="D267" s="1" t="s">
        <v>5588</v>
      </c>
    </row>
    <row r="268" spans="1:4" x14ac:dyDescent="0.2">
      <c r="A268" s="1" t="s">
        <v>5589</v>
      </c>
      <c r="B268" s="1" t="s">
        <v>2338</v>
      </c>
      <c r="C268" s="1" t="s">
        <v>5590</v>
      </c>
      <c r="D268" s="1" t="s">
        <v>5591</v>
      </c>
    </row>
    <row r="269" spans="1:4" x14ac:dyDescent="0.2">
      <c r="A269" s="1" t="s">
        <v>2346</v>
      </c>
      <c r="B269" s="1" t="s">
        <v>2348</v>
      </c>
      <c r="C269" s="1" t="s">
        <v>5592</v>
      </c>
      <c r="D269" s="1" t="s">
        <v>5593</v>
      </c>
    </row>
    <row r="270" spans="1:4" x14ac:dyDescent="0.2">
      <c r="A270" s="1" t="s">
        <v>5594</v>
      </c>
      <c r="B270" s="1" t="s">
        <v>2357</v>
      </c>
      <c r="C270" s="1" t="s">
        <v>5595</v>
      </c>
      <c r="D270" s="1" t="s">
        <v>5596</v>
      </c>
    </row>
    <row r="271" spans="1:4" x14ac:dyDescent="0.2">
      <c r="A271" s="1" t="s">
        <v>2387</v>
      </c>
      <c r="B271" s="1" t="s">
        <v>2389</v>
      </c>
      <c r="C271" s="1" t="s">
        <v>5597</v>
      </c>
      <c r="D271" s="1" t="s">
        <v>5598</v>
      </c>
    </row>
    <row r="272" spans="1:4" x14ac:dyDescent="0.2">
      <c r="A272" s="1" t="s">
        <v>2399</v>
      </c>
      <c r="B272" s="1" t="s">
        <v>2401</v>
      </c>
      <c r="C272" s="1" t="s">
        <v>5599</v>
      </c>
      <c r="D272" s="1" t="s">
        <v>5600</v>
      </c>
    </row>
    <row r="273" spans="1:4" x14ac:dyDescent="0.2">
      <c r="A273" s="1" t="s">
        <v>2366</v>
      </c>
      <c r="B273" s="1" t="s">
        <v>2368</v>
      </c>
      <c r="C273" s="1" t="s">
        <v>5601</v>
      </c>
      <c r="D273" s="1" t="s">
        <v>5602</v>
      </c>
    </row>
    <row r="274" spans="1:4" x14ac:dyDescent="0.2">
      <c r="A274" s="1" t="s">
        <v>5603</v>
      </c>
      <c r="B274" s="1" t="s">
        <v>2378</v>
      </c>
      <c r="C274" s="1" t="s">
        <v>5604</v>
      </c>
      <c r="D274" s="1" t="s">
        <v>5605</v>
      </c>
    </row>
    <row r="275" spans="1:4" x14ac:dyDescent="0.2">
      <c r="A275" s="1" t="s">
        <v>2410</v>
      </c>
      <c r="B275" s="1" t="s">
        <v>2412</v>
      </c>
      <c r="C275" s="1" t="s">
        <v>5606</v>
      </c>
      <c r="D275" s="1" t="s">
        <v>5607</v>
      </c>
    </row>
    <row r="276" spans="1:4" x14ac:dyDescent="0.2">
      <c r="A276" s="1" t="s">
        <v>2431</v>
      </c>
      <c r="B276" s="1" t="s">
        <v>2433</v>
      </c>
      <c r="C276" s="1" t="s">
        <v>5608</v>
      </c>
      <c r="D276" s="1" t="s">
        <v>5609</v>
      </c>
    </row>
    <row r="277" spans="1:4" x14ac:dyDescent="0.2">
      <c r="A277" s="1" t="s">
        <v>5610</v>
      </c>
      <c r="B277" s="1" t="s">
        <v>2442</v>
      </c>
      <c r="C277" s="1" t="s">
        <v>5611</v>
      </c>
      <c r="D277" s="1" t="s">
        <v>5612</v>
      </c>
    </row>
    <row r="278" spans="1:4" x14ac:dyDescent="0.2">
      <c r="A278" s="1" t="s">
        <v>5613</v>
      </c>
      <c r="B278" s="1" t="s">
        <v>2450</v>
      </c>
      <c r="C278" s="1" t="s">
        <v>5614</v>
      </c>
      <c r="D278" s="1" t="s">
        <v>5615</v>
      </c>
    </row>
    <row r="279" spans="1:4" x14ac:dyDescent="0.2">
      <c r="A279" s="1" t="s">
        <v>2459</v>
      </c>
      <c r="B279" s="1" t="s">
        <v>2461</v>
      </c>
      <c r="C279" s="1" t="s">
        <v>5616</v>
      </c>
      <c r="D279" s="1" t="s">
        <v>5617</v>
      </c>
    </row>
    <row r="280" spans="1:4" x14ac:dyDescent="0.2">
      <c r="A280" s="1" t="s">
        <v>5618</v>
      </c>
      <c r="B280" s="1" t="s">
        <v>2470</v>
      </c>
      <c r="C280" s="1" t="s">
        <v>5619</v>
      </c>
      <c r="D280" s="1" t="s">
        <v>5620</v>
      </c>
    </row>
    <row r="281" spans="1:4" x14ac:dyDescent="0.2">
      <c r="A281" s="1" t="s">
        <v>2478</v>
      </c>
      <c r="B281" s="1" t="s">
        <v>2480</v>
      </c>
      <c r="C281" s="1" t="s">
        <v>5621</v>
      </c>
      <c r="D281" s="1" t="s">
        <v>5622</v>
      </c>
    </row>
    <row r="282" spans="1:4" x14ac:dyDescent="0.2">
      <c r="A282" s="1" t="s">
        <v>5623</v>
      </c>
      <c r="B282" s="1" t="s">
        <v>2489</v>
      </c>
      <c r="C282" s="1" t="s">
        <v>5624</v>
      </c>
      <c r="D282" s="1" t="s">
        <v>5625</v>
      </c>
    </row>
    <row r="283" spans="1:4" x14ac:dyDescent="0.2">
      <c r="A283" s="1" t="s">
        <v>5626</v>
      </c>
      <c r="B283" s="1" t="s">
        <v>2497</v>
      </c>
      <c r="C283" s="1" t="s">
        <v>5627</v>
      </c>
      <c r="D283" s="1" t="s">
        <v>5628</v>
      </c>
    </row>
    <row r="284" spans="1:4" x14ac:dyDescent="0.2">
      <c r="A284" s="1" t="s">
        <v>5629</v>
      </c>
      <c r="B284" s="1" t="s">
        <v>2505</v>
      </c>
      <c r="C284" s="1" t="s">
        <v>5630</v>
      </c>
      <c r="D284" s="1" t="s">
        <v>5631</v>
      </c>
    </row>
    <row r="285" spans="1:4" x14ac:dyDescent="0.2">
      <c r="A285" s="1" t="s">
        <v>2513</v>
      </c>
      <c r="B285" s="1" t="s">
        <v>2515</v>
      </c>
      <c r="C285" s="1" t="s">
        <v>5632</v>
      </c>
      <c r="D285" s="1" t="s">
        <v>5633</v>
      </c>
    </row>
    <row r="286" spans="1:4" x14ac:dyDescent="0.2">
      <c r="A286" s="1" t="s">
        <v>5634</v>
      </c>
      <c r="B286" s="1" t="s">
        <v>2524</v>
      </c>
      <c r="C286" s="1" t="s">
        <v>5635</v>
      </c>
      <c r="D286" s="1" t="s">
        <v>5636</v>
      </c>
    </row>
    <row r="287" spans="1:4" x14ac:dyDescent="0.2">
      <c r="A287" s="1" t="s">
        <v>5637</v>
      </c>
      <c r="B287" s="1" t="s">
        <v>2540</v>
      </c>
      <c r="C287" s="1" t="s">
        <v>5638</v>
      </c>
      <c r="D287" s="1" t="s">
        <v>5639</v>
      </c>
    </row>
    <row r="288" spans="1:4" x14ac:dyDescent="0.2">
      <c r="A288" s="1" t="s">
        <v>5640</v>
      </c>
      <c r="B288" s="1" t="s">
        <v>2548</v>
      </c>
      <c r="C288" s="1" t="s">
        <v>5641</v>
      </c>
      <c r="D288" s="1" t="s">
        <v>5642</v>
      </c>
    </row>
    <row r="289" spans="1:4" x14ac:dyDescent="0.2">
      <c r="A289" s="1" t="s">
        <v>5643</v>
      </c>
      <c r="B289" s="1" t="s">
        <v>2556</v>
      </c>
      <c r="C289" s="1" t="s">
        <v>5644</v>
      </c>
      <c r="D289" s="1" t="s">
        <v>5645</v>
      </c>
    </row>
    <row r="290" spans="1:4" x14ac:dyDescent="0.2">
      <c r="A290" s="1" t="s">
        <v>5646</v>
      </c>
      <c r="B290" s="1" t="s">
        <v>2532</v>
      </c>
      <c r="C290" s="1" t="s">
        <v>5647</v>
      </c>
      <c r="D290" s="1" t="s">
        <v>5648</v>
      </c>
    </row>
    <row r="291" spans="1:4" x14ac:dyDescent="0.2">
      <c r="A291" s="1" t="s">
        <v>2564</v>
      </c>
      <c r="B291" s="1" t="s">
        <v>2566</v>
      </c>
      <c r="C291" s="1" t="s">
        <v>5649</v>
      </c>
      <c r="D291" s="1" t="s">
        <v>5650</v>
      </c>
    </row>
    <row r="292" spans="1:4" x14ac:dyDescent="0.2">
      <c r="A292" s="1" t="s">
        <v>2575</v>
      </c>
      <c r="B292" s="1" t="s">
        <v>2577</v>
      </c>
      <c r="C292" s="1" t="s">
        <v>5651</v>
      </c>
      <c r="D292" s="1" t="s">
        <v>5652</v>
      </c>
    </row>
    <row r="293" spans="1:4" x14ac:dyDescent="0.2">
      <c r="A293" s="1" t="s">
        <v>5653</v>
      </c>
      <c r="B293" s="1" t="s">
        <v>2586</v>
      </c>
      <c r="C293" s="1" t="s">
        <v>5654</v>
      </c>
      <c r="D293" s="1" t="s">
        <v>5655</v>
      </c>
    </row>
    <row r="294" spans="1:4" x14ac:dyDescent="0.2">
      <c r="A294" s="1" t="s">
        <v>5656</v>
      </c>
      <c r="B294" s="1" t="s">
        <v>2594</v>
      </c>
      <c r="C294" s="1" t="s">
        <v>5657</v>
      </c>
      <c r="D294" s="1" t="s">
        <v>5658</v>
      </c>
    </row>
    <row r="295" spans="1:4" x14ac:dyDescent="0.2">
      <c r="A295" s="1" t="s">
        <v>5659</v>
      </c>
      <c r="B295" s="1" t="s">
        <v>2603</v>
      </c>
      <c r="C295" s="1" t="s">
        <v>5660</v>
      </c>
      <c r="D295" s="1" t="s">
        <v>5661</v>
      </c>
    </row>
    <row r="296" spans="1:4" x14ac:dyDescent="0.2">
      <c r="A296" s="1" t="s">
        <v>2612</v>
      </c>
      <c r="B296" s="1" t="s">
        <v>2614</v>
      </c>
      <c r="C296" s="1" t="s">
        <v>5662</v>
      </c>
      <c r="D296" s="1" t="s">
        <v>5663</v>
      </c>
    </row>
    <row r="297" spans="1:4" x14ac:dyDescent="0.2">
      <c r="A297" s="1" t="s">
        <v>2623</v>
      </c>
      <c r="B297" s="1" t="s">
        <v>2625</v>
      </c>
      <c r="C297" s="1" t="s">
        <v>5664</v>
      </c>
      <c r="D297" s="1" t="s">
        <v>5665</v>
      </c>
    </row>
    <row r="298" spans="1:4" x14ac:dyDescent="0.2">
      <c r="A298" s="1" t="s">
        <v>5666</v>
      </c>
      <c r="B298" s="1" t="s">
        <v>2642</v>
      </c>
      <c r="C298" s="1" t="s">
        <v>5667</v>
      </c>
      <c r="D298" s="1" t="s">
        <v>5668</v>
      </c>
    </row>
    <row r="299" spans="1:4" x14ac:dyDescent="0.2">
      <c r="A299" s="1" t="s">
        <v>5669</v>
      </c>
      <c r="B299" s="1" t="s">
        <v>2650</v>
      </c>
      <c r="C299" s="1" t="s">
        <v>5670</v>
      </c>
      <c r="D299" s="1" t="s">
        <v>5671</v>
      </c>
    </row>
    <row r="300" spans="1:4" x14ac:dyDescent="0.2">
      <c r="A300" s="1" t="s">
        <v>5672</v>
      </c>
      <c r="B300" s="1" t="s">
        <v>2658</v>
      </c>
      <c r="C300" s="1" t="s">
        <v>5673</v>
      </c>
      <c r="D300" s="1" t="s">
        <v>5674</v>
      </c>
    </row>
    <row r="301" spans="1:4" x14ac:dyDescent="0.2">
      <c r="A301" s="1" t="s">
        <v>5675</v>
      </c>
      <c r="B301" s="1" t="s">
        <v>2666</v>
      </c>
      <c r="C301" s="1" t="s">
        <v>5676</v>
      </c>
      <c r="D301" s="1" t="s">
        <v>5677</v>
      </c>
    </row>
    <row r="302" spans="1:4" x14ac:dyDescent="0.2">
      <c r="A302" s="1" t="s">
        <v>5678</v>
      </c>
      <c r="B302" s="1" t="s">
        <v>2674</v>
      </c>
      <c r="C302" s="1" t="s">
        <v>5679</v>
      </c>
      <c r="D302" s="1" t="s">
        <v>5680</v>
      </c>
    </row>
    <row r="303" spans="1:4" x14ac:dyDescent="0.2">
      <c r="A303" s="1" t="s">
        <v>5681</v>
      </c>
      <c r="B303" s="1" t="s">
        <v>2682</v>
      </c>
      <c r="C303" s="1" t="s">
        <v>5682</v>
      </c>
      <c r="D303" s="1" t="s">
        <v>5683</v>
      </c>
    </row>
    <row r="304" spans="1:4" x14ac:dyDescent="0.2">
      <c r="A304" s="1" t="s">
        <v>5684</v>
      </c>
      <c r="B304" s="1" t="s">
        <v>2698</v>
      </c>
      <c r="C304" s="1" t="s">
        <v>5685</v>
      </c>
      <c r="D304" s="1" t="s">
        <v>5686</v>
      </c>
    </row>
    <row r="305" spans="1:4" x14ac:dyDescent="0.2">
      <c r="A305" s="1" t="s">
        <v>5687</v>
      </c>
      <c r="B305" s="1" t="s">
        <v>2690</v>
      </c>
      <c r="C305" s="1" t="s">
        <v>5688</v>
      </c>
      <c r="D305" s="1" t="s">
        <v>5689</v>
      </c>
    </row>
    <row r="306" spans="1:4" x14ac:dyDescent="0.2">
      <c r="A306" s="1" t="s">
        <v>5690</v>
      </c>
      <c r="B306" s="1" t="s">
        <v>2706</v>
      </c>
      <c r="C306" s="1" t="s">
        <v>5691</v>
      </c>
      <c r="D306" s="1" t="s">
        <v>5692</v>
      </c>
    </row>
    <row r="307" spans="1:4" x14ac:dyDescent="0.2">
      <c r="A307" s="1" t="s">
        <v>5693</v>
      </c>
      <c r="B307" s="1" t="s">
        <v>2714</v>
      </c>
      <c r="C307" s="1" t="s">
        <v>5694</v>
      </c>
      <c r="D307" s="1" t="s">
        <v>5695</v>
      </c>
    </row>
    <row r="308" spans="1:4" x14ac:dyDescent="0.2">
      <c r="A308" s="1" t="s">
        <v>5696</v>
      </c>
      <c r="B308" s="1" t="s">
        <v>2634</v>
      </c>
      <c r="C308" s="1" t="s">
        <v>5697</v>
      </c>
      <c r="D308" s="1" t="s">
        <v>5698</v>
      </c>
    </row>
    <row r="309" spans="1:4" x14ac:dyDescent="0.2">
      <c r="A309" s="1" t="s">
        <v>2722</v>
      </c>
      <c r="B309" s="1" t="s">
        <v>2724</v>
      </c>
      <c r="C309" s="1" t="s">
        <v>5699</v>
      </c>
      <c r="D309" s="1" t="s">
        <v>5700</v>
      </c>
    </row>
    <row r="310" spans="1:4" x14ac:dyDescent="0.2">
      <c r="A310" s="1" t="s">
        <v>2734</v>
      </c>
      <c r="B310" s="1" t="s">
        <v>2736</v>
      </c>
      <c r="C310" s="1" t="s">
        <v>5701</v>
      </c>
      <c r="D310" s="1" t="s">
        <v>5702</v>
      </c>
    </row>
    <row r="311" spans="1:4" x14ac:dyDescent="0.2">
      <c r="A311" s="1" t="s">
        <v>5703</v>
      </c>
      <c r="B311" s="1" t="s">
        <v>2745</v>
      </c>
      <c r="C311" s="1" t="s">
        <v>5704</v>
      </c>
      <c r="D311" s="1" t="s">
        <v>5705</v>
      </c>
    </row>
    <row r="312" spans="1:4" x14ac:dyDescent="0.2">
      <c r="A312" s="1" t="s">
        <v>2755</v>
      </c>
      <c r="B312" s="1" t="s">
        <v>2757</v>
      </c>
      <c r="C312" s="1" t="s">
        <v>5706</v>
      </c>
      <c r="D312" s="1" t="s">
        <v>5707</v>
      </c>
    </row>
    <row r="313" spans="1:4" x14ac:dyDescent="0.2">
      <c r="A313" s="1" t="s">
        <v>2766</v>
      </c>
      <c r="B313" s="1" t="s">
        <v>2768</v>
      </c>
      <c r="C313" s="1" t="s">
        <v>5708</v>
      </c>
      <c r="D313" s="1" t="s">
        <v>5709</v>
      </c>
    </row>
    <row r="314" spans="1:4" x14ac:dyDescent="0.2">
      <c r="A314" s="1" t="s">
        <v>2777</v>
      </c>
      <c r="B314" s="1" t="s">
        <v>2779</v>
      </c>
      <c r="C314" s="1" t="s">
        <v>5710</v>
      </c>
      <c r="D314" s="1" t="s">
        <v>5711</v>
      </c>
    </row>
    <row r="315" spans="1:4" x14ac:dyDescent="0.2">
      <c r="A315" s="1" t="s">
        <v>2788</v>
      </c>
      <c r="B315" s="1" t="s">
        <v>2790</v>
      </c>
      <c r="C315" s="1" t="s">
        <v>5712</v>
      </c>
      <c r="D315" s="1" t="s">
        <v>5713</v>
      </c>
    </row>
    <row r="316" spans="1:4" x14ac:dyDescent="0.2">
      <c r="A316" s="1" t="s">
        <v>2799</v>
      </c>
      <c r="B316" s="1" t="s">
        <v>2801</v>
      </c>
      <c r="C316" s="1" t="s">
        <v>5714</v>
      </c>
      <c r="D316" s="1" t="s">
        <v>5715</v>
      </c>
    </row>
    <row r="317" spans="1:4" x14ac:dyDescent="0.2">
      <c r="A317" s="1" t="s">
        <v>2810</v>
      </c>
      <c r="B317" s="1" t="s">
        <v>2812</v>
      </c>
      <c r="C317" s="1" t="s">
        <v>5716</v>
      </c>
      <c r="D317" s="1" t="s">
        <v>5717</v>
      </c>
    </row>
    <row r="318" spans="1:4" x14ac:dyDescent="0.2">
      <c r="A318" s="1" t="s">
        <v>2821</v>
      </c>
      <c r="B318" s="1" t="s">
        <v>2823</v>
      </c>
      <c r="C318" s="1" t="s">
        <v>5718</v>
      </c>
      <c r="D318" s="1" t="s">
        <v>5719</v>
      </c>
    </row>
    <row r="319" spans="1:4" x14ac:dyDescent="0.2">
      <c r="A319" s="1" t="s">
        <v>2832</v>
      </c>
      <c r="B319" s="1" t="s">
        <v>2834</v>
      </c>
      <c r="C319" s="1" t="s">
        <v>5720</v>
      </c>
      <c r="D319" s="1" t="s">
        <v>5721</v>
      </c>
    </row>
    <row r="320" spans="1:4" x14ac:dyDescent="0.2">
      <c r="A320" s="1" t="s">
        <v>2843</v>
      </c>
      <c r="B320" s="1" t="s">
        <v>2845</v>
      </c>
      <c r="C320" s="1" t="s">
        <v>5722</v>
      </c>
      <c r="D320" s="1" t="s">
        <v>5723</v>
      </c>
    </row>
    <row r="321" spans="1:4" x14ac:dyDescent="0.2">
      <c r="A321" s="1" t="s">
        <v>2854</v>
      </c>
      <c r="B321" s="1" t="s">
        <v>2856</v>
      </c>
      <c r="C321" s="1" t="s">
        <v>5724</v>
      </c>
      <c r="D321" s="1" t="s">
        <v>5725</v>
      </c>
    </row>
    <row r="322" spans="1:4" x14ac:dyDescent="0.2">
      <c r="A322" s="1" t="s">
        <v>2865</v>
      </c>
      <c r="B322" s="1" t="s">
        <v>2867</v>
      </c>
      <c r="C322" s="1" t="s">
        <v>5726</v>
      </c>
      <c r="D322" s="1" t="s">
        <v>5727</v>
      </c>
    </row>
    <row r="323" spans="1:4" x14ac:dyDescent="0.2">
      <c r="A323" s="1" t="s">
        <v>2876</v>
      </c>
      <c r="B323" s="1" t="s">
        <v>2878</v>
      </c>
      <c r="C323" s="1" t="s">
        <v>5728</v>
      </c>
      <c r="D323" s="1" t="s">
        <v>5729</v>
      </c>
    </row>
    <row r="324" spans="1:4" x14ac:dyDescent="0.2">
      <c r="A324" s="1" t="s">
        <v>2887</v>
      </c>
      <c r="B324" s="1" t="s">
        <v>2889</v>
      </c>
      <c r="C324" s="1" t="s">
        <v>5730</v>
      </c>
      <c r="D324" s="1" t="s">
        <v>5731</v>
      </c>
    </row>
    <row r="325" spans="1:4" x14ac:dyDescent="0.2">
      <c r="A325" s="1" t="s">
        <v>2898</v>
      </c>
      <c r="B325" s="1" t="s">
        <v>2900</v>
      </c>
      <c r="C325" s="1" t="s">
        <v>5732</v>
      </c>
      <c r="D325" s="1" t="s">
        <v>5733</v>
      </c>
    </row>
    <row r="326" spans="1:4" x14ac:dyDescent="0.2">
      <c r="A326" s="1" t="s">
        <v>2909</v>
      </c>
      <c r="B326" s="1" t="s">
        <v>2911</v>
      </c>
      <c r="C326" s="1" t="s">
        <v>5734</v>
      </c>
      <c r="D326" s="1" t="s">
        <v>5735</v>
      </c>
    </row>
    <row r="327" spans="1:4" x14ac:dyDescent="0.2">
      <c r="A327" s="1" t="s">
        <v>2921</v>
      </c>
      <c r="B327" s="1" t="s">
        <v>2923</v>
      </c>
      <c r="C327" s="1" t="s">
        <v>5736</v>
      </c>
      <c r="D327" s="1" t="s">
        <v>5737</v>
      </c>
    </row>
    <row r="328" spans="1:4" x14ac:dyDescent="0.2">
      <c r="A328" s="1" t="s">
        <v>2932</v>
      </c>
      <c r="B328" s="1" t="s">
        <v>2934</v>
      </c>
      <c r="C328" s="1" t="s">
        <v>5738</v>
      </c>
      <c r="D328" s="1" t="s">
        <v>5739</v>
      </c>
    </row>
    <row r="329" spans="1:4" x14ac:dyDescent="0.2">
      <c r="A329" s="1" t="s">
        <v>2952</v>
      </c>
      <c r="B329" s="1" t="s">
        <v>2954</v>
      </c>
      <c r="C329" s="1" t="s">
        <v>5740</v>
      </c>
      <c r="D329" s="1" t="s">
        <v>5741</v>
      </c>
    </row>
    <row r="330" spans="1:4" x14ac:dyDescent="0.2">
      <c r="A330" s="1" t="s">
        <v>2964</v>
      </c>
      <c r="B330" s="1" t="s">
        <v>2966</v>
      </c>
      <c r="C330" s="1" t="s">
        <v>5742</v>
      </c>
      <c r="D330" s="1" t="s">
        <v>5743</v>
      </c>
    </row>
    <row r="331" spans="1:4" x14ac:dyDescent="0.2">
      <c r="A331" s="1" t="s">
        <v>2975</v>
      </c>
      <c r="B331" s="1" t="s">
        <v>2977</v>
      </c>
      <c r="C331" s="1" t="s">
        <v>5744</v>
      </c>
      <c r="D331" s="1" t="s">
        <v>5745</v>
      </c>
    </row>
    <row r="332" spans="1:4" x14ac:dyDescent="0.2">
      <c r="A332" s="1" t="s">
        <v>2986</v>
      </c>
      <c r="B332" s="1" t="s">
        <v>2988</v>
      </c>
      <c r="C332" s="1" t="s">
        <v>5746</v>
      </c>
      <c r="D332" s="1" t="s">
        <v>5747</v>
      </c>
    </row>
    <row r="333" spans="1:4" x14ac:dyDescent="0.2">
      <c r="A333" s="1" t="s">
        <v>2998</v>
      </c>
      <c r="B333" s="1" t="s">
        <v>3000</v>
      </c>
      <c r="C333" s="1" t="s">
        <v>5748</v>
      </c>
      <c r="D333" s="1" t="s">
        <v>5749</v>
      </c>
    </row>
    <row r="334" spans="1:4" x14ac:dyDescent="0.2">
      <c r="A334" s="1" t="s">
        <v>3010</v>
      </c>
      <c r="B334" s="1" t="s">
        <v>3012</v>
      </c>
      <c r="C334" s="1" t="s">
        <v>5750</v>
      </c>
      <c r="D334" s="1" t="s">
        <v>5751</v>
      </c>
    </row>
    <row r="335" spans="1:4" x14ac:dyDescent="0.2">
      <c r="A335" s="1" t="s">
        <v>5752</v>
      </c>
      <c r="B335" s="1" t="s">
        <v>3029</v>
      </c>
      <c r="C335" s="1" t="s">
        <v>5753</v>
      </c>
      <c r="D335" s="1" t="s">
        <v>5754</v>
      </c>
    </row>
    <row r="336" spans="1:4" x14ac:dyDescent="0.2">
      <c r="A336" s="1" t="s">
        <v>5755</v>
      </c>
      <c r="B336" s="1" t="s">
        <v>3021</v>
      </c>
      <c r="C336" s="1" t="s">
        <v>5756</v>
      </c>
      <c r="D336" s="1" t="s">
        <v>5757</v>
      </c>
    </row>
    <row r="337" spans="1:4" x14ac:dyDescent="0.2">
      <c r="A337" s="1" t="s">
        <v>5758</v>
      </c>
      <c r="B337" s="1" t="s">
        <v>3037</v>
      </c>
      <c r="C337" s="1" t="s">
        <v>5759</v>
      </c>
      <c r="D337" s="1" t="s">
        <v>5760</v>
      </c>
    </row>
    <row r="338" spans="1:4" x14ac:dyDescent="0.2">
      <c r="A338" s="1" t="s">
        <v>5761</v>
      </c>
      <c r="B338" s="1" t="s">
        <v>3045</v>
      </c>
      <c r="C338" s="1" t="s">
        <v>5762</v>
      </c>
      <c r="D338" s="1" t="s">
        <v>5763</v>
      </c>
    </row>
    <row r="339" spans="1:4" x14ac:dyDescent="0.2">
      <c r="A339" s="1" t="s">
        <v>5764</v>
      </c>
      <c r="B339" s="1" t="s">
        <v>3053</v>
      </c>
      <c r="C339" s="1" t="s">
        <v>5765</v>
      </c>
      <c r="D339" s="1" t="s">
        <v>5766</v>
      </c>
    </row>
    <row r="340" spans="1:4" x14ac:dyDescent="0.2">
      <c r="A340" s="1" t="s">
        <v>5767</v>
      </c>
      <c r="B340" s="1" t="s">
        <v>3061</v>
      </c>
      <c r="C340" s="1" t="s">
        <v>5768</v>
      </c>
      <c r="D340" s="1" t="s">
        <v>5769</v>
      </c>
    </row>
    <row r="341" spans="1:4" x14ac:dyDescent="0.2">
      <c r="A341" s="1" t="s">
        <v>5770</v>
      </c>
      <c r="B341" s="1" t="s">
        <v>3069</v>
      </c>
      <c r="C341" s="1" t="s">
        <v>5771</v>
      </c>
      <c r="D341" s="1" t="s">
        <v>5772</v>
      </c>
    </row>
    <row r="342" spans="1:4" x14ac:dyDescent="0.2">
      <c r="A342" s="1" t="s">
        <v>3087</v>
      </c>
      <c r="B342" s="1" t="s">
        <v>3089</v>
      </c>
      <c r="C342" s="1" t="s">
        <v>5773</v>
      </c>
      <c r="D342" s="1" t="s">
        <v>5774</v>
      </c>
    </row>
    <row r="343" spans="1:4" x14ac:dyDescent="0.2">
      <c r="A343" s="1" t="s">
        <v>3077</v>
      </c>
      <c r="B343" s="1" t="s">
        <v>3079</v>
      </c>
      <c r="C343" s="1" t="s">
        <v>5775</v>
      </c>
      <c r="D343" s="1" t="s">
        <v>5776</v>
      </c>
    </row>
    <row r="344" spans="1:4" x14ac:dyDescent="0.2">
      <c r="A344" s="1" t="s">
        <v>5777</v>
      </c>
      <c r="B344" s="1" t="s">
        <v>3098</v>
      </c>
      <c r="C344" s="1" t="s">
        <v>5778</v>
      </c>
      <c r="D344" s="1" t="s">
        <v>5779</v>
      </c>
    </row>
    <row r="345" spans="1:4" x14ac:dyDescent="0.2">
      <c r="A345" s="1" t="s">
        <v>3106</v>
      </c>
      <c r="B345" s="1" t="s">
        <v>3108</v>
      </c>
      <c r="C345" s="1" t="s">
        <v>5780</v>
      </c>
      <c r="D345" s="1" t="s">
        <v>5781</v>
      </c>
    </row>
    <row r="346" spans="1:4" x14ac:dyDescent="0.2">
      <c r="A346" s="1" t="s">
        <v>5782</v>
      </c>
      <c r="B346" s="1" t="s">
        <v>3117</v>
      </c>
      <c r="C346" s="1" t="s">
        <v>5783</v>
      </c>
      <c r="D346" s="1" t="s">
        <v>5784</v>
      </c>
    </row>
    <row r="347" spans="1:4" x14ac:dyDescent="0.2">
      <c r="A347" s="1" t="s">
        <v>5785</v>
      </c>
      <c r="B347" s="1" t="s">
        <v>3125</v>
      </c>
      <c r="C347" s="1" t="s">
        <v>5786</v>
      </c>
      <c r="D347" s="1" t="s">
        <v>5787</v>
      </c>
    </row>
    <row r="348" spans="1:4" x14ac:dyDescent="0.2">
      <c r="A348" s="1" t="s">
        <v>5788</v>
      </c>
      <c r="B348" s="1" t="s">
        <v>3133</v>
      </c>
      <c r="C348" s="1" t="s">
        <v>5789</v>
      </c>
      <c r="D348" s="1" t="s">
        <v>5790</v>
      </c>
    </row>
    <row r="349" spans="1:4" x14ac:dyDescent="0.2">
      <c r="A349" s="1" t="s">
        <v>3141</v>
      </c>
      <c r="B349" s="1" t="s">
        <v>3143</v>
      </c>
      <c r="C349" s="1" t="s">
        <v>5791</v>
      </c>
      <c r="D349" s="1" t="s">
        <v>5792</v>
      </c>
    </row>
    <row r="350" spans="1:4" x14ac:dyDescent="0.2">
      <c r="A350" s="1" t="s">
        <v>3152</v>
      </c>
      <c r="B350" s="1" t="s">
        <v>3154</v>
      </c>
      <c r="C350" s="1" t="s">
        <v>5793</v>
      </c>
      <c r="D350" s="1" t="s">
        <v>5794</v>
      </c>
    </row>
    <row r="351" spans="1:4" x14ac:dyDescent="0.2">
      <c r="A351" s="1" t="s">
        <v>5795</v>
      </c>
      <c r="B351" s="1" t="s">
        <v>3163</v>
      </c>
      <c r="C351" s="1" t="s">
        <v>5796</v>
      </c>
      <c r="D351" s="1" t="s">
        <v>5797</v>
      </c>
    </row>
    <row r="352" spans="1:4" x14ac:dyDescent="0.2">
      <c r="A352" s="1" t="s">
        <v>5798</v>
      </c>
      <c r="B352" s="1" t="s">
        <v>3171</v>
      </c>
      <c r="C352" s="1" t="s">
        <v>5799</v>
      </c>
      <c r="D352" s="1" t="s">
        <v>5800</v>
      </c>
    </row>
    <row r="353" spans="1:4" x14ac:dyDescent="0.2">
      <c r="A353" s="1" t="s">
        <v>5801</v>
      </c>
      <c r="B353" s="1" t="s">
        <v>3179</v>
      </c>
      <c r="C353" s="1" t="s">
        <v>5802</v>
      </c>
      <c r="D353" s="1" t="s">
        <v>5803</v>
      </c>
    </row>
    <row r="354" spans="1:4" x14ac:dyDescent="0.2">
      <c r="A354" s="1" t="s">
        <v>3187</v>
      </c>
      <c r="B354" s="1" t="s">
        <v>3189</v>
      </c>
      <c r="C354" s="1" t="s">
        <v>5804</v>
      </c>
      <c r="D354" s="1" t="s">
        <v>5805</v>
      </c>
    </row>
    <row r="355" spans="1:4" x14ac:dyDescent="0.2">
      <c r="A355" s="1" t="s">
        <v>5806</v>
      </c>
      <c r="B355" s="1" t="s">
        <v>3198</v>
      </c>
      <c r="C355" s="1" t="s">
        <v>5807</v>
      </c>
      <c r="D355" s="1" t="s">
        <v>5808</v>
      </c>
    </row>
    <row r="356" spans="1:4" x14ac:dyDescent="0.2">
      <c r="A356" s="1" t="s">
        <v>5809</v>
      </c>
      <c r="B356" s="1" t="s">
        <v>3206</v>
      </c>
      <c r="C356" s="1" t="s">
        <v>5810</v>
      </c>
      <c r="D356" s="1" t="s">
        <v>5811</v>
      </c>
    </row>
    <row r="357" spans="1:4" x14ac:dyDescent="0.2">
      <c r="A357" s="1" t="s">
        <v>5812</v>
      </c>
      <c r="B357" s="1" t="s">
        <v>3214</v>
      </c>
      <c r="C357" s="1" t="s">
        <v>5813</v>
      </c>
      <c r="D357" s="1" t="s">
        <v>5814</v>
      </c>
    </row>
    <row r="358" spans="1:4" x14ac:dyDescent="0.2">
      <c r="A358" s="1" t="s">
        <v>5815</v>
      </c>
      <c r="B358" s="1" t="s">
        <v>3222</v>
      </c>
      <c r="C358" s="1" t="s">
        <v>5816</v>
      </c>
      <c r="D358" s="1" t="s">
        <v>5817</v>
      </c>
    </row>
    <row r="359" spans="1:4" x14ac:dyDescent="0.2">
      <c r="A359" s="1" t="s">
        <v>5818</v>
      </c>
      <c r="B359" s="1" t="s">
        <v>3230</v>
      </c>
      <c r="C359" s="1" t="s">
        <v>5819</v>
      </c>
      <c r="D359" s="1" t="s">
        <v>5820</v>
      </c>
    </row>
    <row r="360" spans="1:4" x14ac:dyDescent="0.2">
      <c r="A360" s="1" t="s">
        <v>5821</v>
      </c>
      <c r="B360" s="1" t="s">
        <v>3238</v>
      </c>
      <c r="C360" s="1" t="s">
        <v>5822</v>
      </c>
      <c r="D360" s="1" t="s">
        <v>5823</v>
      </c>
    </row>
    <row r="361" spans="1:4" x14ac:dyDescent="0.2">
      <c r="A361" s="1" t="s">
        <v>5824</v>
      </c>
      <c r="B361" s="1" t="s">
        <v>3246</v>
      </c>
      <c r="C361" s="1" t="s">
        <v>5825</v>
      </c>
      <c r="D361" s="1" t="s">
        <v>5826</v>
      </c>
    </row>
    <row r="362" spans="1:4" x14ac:dyDescent="0.2">
      <c r="A362" s="1" t="s">
        <v>5827</v>
      </c>
      <c r="B362" s="1" t="s">
        <v>3254</v>
      </c>
      <c r="C362" s="1" t="s">
        <v>5828</v>
      </c>
      <c r="D362" s="1" t="s">
        <v>5829</v>
      </c>
    </row>
    <row r="363" spans="1:4" x14ac:dyDescent="0.2">
      <c r="A363" s="1" t="s">
        <v>5830</v>
      </c>
      <c r="B363" s="1" t="s">
        <v>3262</v>
      </c>
      <c r="C363" s="1" t="s">
        <v>5831</v>
      </c>
      <c r="D363" s="1" t="s">
        <v>5832</v>
      </c>
    </row>
    <row r="364" spans="1:4" x14ac:dyDescent="0.2">
      <c r="A364" s="1" t="s">
        <v>5833</v>
      </c>
      <c r="B364" s="1" t="s">
        <v>5834</v>
      </c>
      <c r="C364" s="1" t="s">
        <v>5835</v>
      </c>
      <c r="D364" s="1" t="s">
        <v>5836</v>
      </c>
    </row>
    <row r="365" spans="1:4" x14ac:dyDescent="0.2">
      <c r="A365" s="1" t="s">
        <v>5837</v>
      </c>
      <c r="B365" s="1" t="s">
        <v>3271</v>
      </c>
      <c r="C365" s="1" t="s">
        <v>5838</v>
      </c>
      <c r="D365" s="1" t="s">
        <v>5839</v>
      </c>
    </row>
    <row r="366" spans="1:4" x14ac:dyDescent="0.2">
      <c r="A366" s="1" t="s">
        <v>5840</v>
      </c>
      <c r="B366" s="1" t="s">
        <v>3279</v>
      </c>
      <c r="C366" s="1" t="s">
        <v>5841</v>
      </c>
      <c r="D366" s="1" t="s">
        <v>5842</v>
      </c>
    </row>
    <row r="367" spans="1:4" x14ac:dyDescent="0.2">
      <c r="A367" s="1" t="s">
        <v>5843</v>
      </c>
      <c r="B367" s="1" t="s">
        <v>3287</v>
      </c>
      <c r="C367" s="1" t="s">
        <v>5844</v>
      </c>
      <c r="D367" s="1" t="s">
        <v>5845</v>
      </c>
    </row>
    <row r="368" spans="1:4" x14ac:dyDescent="0.2">
      <c r="A368" s="1" t="s">
        <v>5846</v>
      </c>
      <c r="B368" s="1" t="s">
        <v>3295</v>
      </c>
      <c r="C368" s="1" t="s">
        <v>5847</v>
      </c>
      <c r="D368" s="1" t="s">
        <v>5848</v>
      </c>
    </row>
    <row r="369" spans="1:4" x14ac:dyDescent="0.2">
      <c r="A369" s="1" t="s">
        <v>5849</v>
      </c>
      <c r="B369" s="1" t="s">
        <v>3303</v>
      </c>
      <c r="C369" s="1" t="s">
        <v>5850</v>
      </c>
      <c r="D369" s="1" t="s">
        <v>5851</v>
      </c>
    </row>
    <row r="370" spans="1:4" x14ac:dyDescent="0.2">
      <c r="A370" s="1" t="s">
        <v>5852</v>
      </c>
      <c r="B370" s="1" t="s">
        <v>3311</v>
      </c>
      <c r="C370" s="1" t="s">
        <v>5853</v>
      </c>
      <c r="D370" s="1" t="s">
        <v>5854</v>
      </c>
    </row>
    <row r="371" spans="1:4" x14ac:dyDescent="0.2">
      <c r="A371" s="1" t="s">
        <v>5855</v>
      </c>
      <c r="B371" s="1" t="s">
        <v>3320</v>
      </c>
      <c r="C371" s="1" t="s">
        <v>5856</v>
      </c>
      <c r="D371" s="1" t="s">
        <v>5857</v>
      </c>
    </row>
    <row r="372" spans="1:4" x14ac:dyDescent="0.2">
      <c r="A372" s="1" t="s">
        <v>5858</v>
      </c>
      <c r="B372" s="1" t="s">
        <v>3329</v>
      </c>
      <c r="C372" s="1" t="s">
        <v>5859</v>
      </c>
      <c r="D372" s="1" t="s">
        <v>5860</v>
      </c>
    </row>
    <row r="373" spans="1:4" x14ac:dyDescent="0.2">
      <c r="A373" s="1" t="s">
        <v>5861</v>
      </c>
      <c r="B373" s="1" t="s">
        <v>3337</v>
      </c>
      <c r="C373" s="1" t="s">
        <v>5862</v>
      </c>
      <c r="D373" s="1" t="s">
        <v>5863</v>
      </c>
    </row>
    <row r="374" spans="1:4" x14ac:dyDescent="0.2">
      <c r="A374" s="1" t="s">
        <v>5864</v>
      </c>
      <c r="B374" s="1" t="s">
        <v>3345</v>
      </c>
      <c r="C374" s="1" t="s">
        <v>5865</v>
      </c>
      <c r="D374" s="1" t="s">
        <v>5866</v>
      </c>
    </row>
    <row r="375" spans="1:4" x14ac:dyDescent="0.2">
      <c r="A375" s="1" t="s">
        <v>5867</v>
      </c>
      <c r="B375" s="1" t="s">
        <v>3354</v>
      </c>
      <c r="C375" s="1" t="s">
        <v>5868</v>
      </c>
      <c r="D375" s="1" t="s">
        <v>5869</v>
      </c>
    </row>
    <row r="376" spans="1:4" x14ac:dyDescent="0.2">
      <c r="A376" s="1" t="s">
        <v>5870</v>
      </c>
      <c r="B376" s="1" t="s">
        <v>3362</v>
      </c>
      <c r="C376" s="1" t="s">
        <v>5871</v>
      </c>
      <c r="D376" s="1" t="s">
        <v>5872</v>
      </c>
    </row>
    <row r="377" spans="1:4" x14ac:dyDescent="0.2">
      <c r="A377" s="1" t="s">
        <v>3378</v>
      </c>
      <c r="B377" s="1" t="s">
        <v>3380</v>
      </c>
      <c r="C377" s="1" t="s">
        <v>5873</v>
      </c>
      <c r="D377" s="1" t="s">
        <v>5874</v>
      </c>
    </row>
    <row r="378" spans="1:4" x14ac:dyDescent="0.2">
      <c r="A378" s="1" t="s">
        <v>5875</v>
      </c>
      <c r="B378" s="1" t="s">
        <v>3389</v>
      </c>
      <c r="C378" s="1" t="s">
        <v>5876</v>
      </c>
      <c r="D378" s="1" t="s">
        <v>5877</v>
      </c>
    </row>
    <row r="379" spans="1:4" x14ac:dyDescent="0.2">
      <c r="A379" s="1" t="s">
        <v>5878</v>
      </c>
      <c r="B379" s="1" t="s">
        <v>3397</v>
      </c>
      <c r="C379" s="1" t="s">
        <v>5879</v>
      </c>
      <c r="D379" s="1" t="s">
        <v>5880</v>
      </c>
    </row>
    <row r="380" spans="1:4" x14ac:dyDescent="0.2">
      <c r="A380" s="1" t="s">
        <v>3405</v>
      </c>
      <c r="B380" s="1" t="s">
        <v>3407</v>
      </c>
      <c r="C380" s="1" t="s">
        <v>5881</v>
      </c>
      <c r="D380" s="1" t="s">
        <v>5882</v>
      </c>
    </row>
    <row r="381" spans="1:4" x14ac:dyDescent="0.2">
      <c r="A381" s="1" t="s">
        <v>3416</v>
      </c>
      <c r="B381" s="1" t="s">
        <v>3418</v>
      </c>
      <c r="C381" s="1" t="s">
        <v>5883</v>
      </c>
      <c r="D381" s="1" t="s">
        <v>5884</v>
      </c>
    </row>
    <row r="382" spans="1:4" x14ac:dyDescent="0.2">
      <c r="A382" s="1" t="s">
        <v>3427</v>
      </c>
      <c r="B382" s="1" t="s">
        <v>3429</v>
      </c>
      <c r="C382" s="1" t="s">
        <v>5885</v>
      </c>
      <c r="D382" s="1" t="s">
        <v>5886</v>
      </c>
    </row>
    <row r="383" spans="1:4" x14ac:dyDescent="0.2">
      <c r="A383" s="1" t="s">
        <v>5887</v>
      </c>
      <c r="B383" s="1" t="s">
        <v>3370</v>
      </c>
      <c r="C383" s="1" t="s">
        <v>5888</v>
      </c>
      <c r="D383" s="1" t="s">
        <v>5889</v>
      </c>
    </row>
    <row r="384" spans="1:4" x14ac:dyDescent="0.2">
      <c r="A384" s="1" t="s">
        <v>5890</v>
      </c>
      <c r="B384" s="1" t="s">
        <v>3438</v>
      </c>
      <c r="C384" s="1" t="s">
        <v>5891</v>
      </c>
      <c r="D384" s="1" t="s">
        <v>5892</v>
      </c>
    </row>
    <row r="385" spans="1:4" x14ac:dyDescent="0.2">
      <c r="A385" s="1" t="s">
        <v>5893</v>
      </c>
      <c r="B385" s="1" t="s">
        <v>3446</v>
      </c>
      <c r="C385" s="1" t="s">
        <v>5894</v>
      </c>
      <c r="D385" s="1" t="s">
        <v>5895</v>
      </c>
    </row>
    <row r="386" spans="1:4" x14ac:dyDescent="0.2">
      <c r="A386" s="1" t="s">
        <v>3456</v>
      </c>
      <c r="B386" s="1" t="s">
        <v>3458</v>
      </c>
      <c r="C386" s="1" t="s">
        <v>5896</v>
      </c>
      <c r="D386" s="1" t="s">
        <v>5897</v>
      </c>
    </row>
    <row r="387" spans="1:4" x14ac:dyDescent="0.2">
      <c r="A387" s="1" t="s">
        <v>3467</v>
      </c>
      <c r="B387" s="1" t="s">
        <v>3469</v>
      </c>
      <c r="C387" s="1" t="s">
        <v>5898</v>
      </c>
      <c r="D387" s="1" t="s">
        <v>5899</v>
      </c>
    </row>
    <row r="388" spans="1:4" x14ac:dyDescent="0.2">
      <c r="A388" s="1" t="s">
        <v>5900</v>
      </c>
      <c r="B388" s="1" t="s">
        <v>3478</v>
      </c>
      <c r="C388" s="1" t="s">
        <v>5901</v>
      </c>
      <c r="D388" s="1" t="s">
        <v>5902</v>
      </c>
    </row>
    <row r="389" spans="1:4" x14ac:dyDescent="0.2">
      <c r="A389" s="1" t="s">
        <v>5903</v>
      </c>
      <c r="B389" s="1" t="s">
        <v>3486</v>
      </c>
      <c r="C389" s="1" t="s">
        <v>5904</v>
      </c>
      <c r="D389" s="1" t="s">
        <v>5905</v>
      </c>
    </row>
    <row r="390" spans="1:4" x14ac:dyDescent="0.2">
      <c r="A390" s="1" t="s">
        <v>5906</v>
      </c>
      <c r="B390" s="1" t="s">
        <v>3494</v>
      </c>
      <c r="C390" s="1" t="s">
        <v>5907</v>
      </c>
      <c r="D390" s="1" t="s">
        <v>5908</v>
      </c>
    </row>
    <row r="391" spans="1:4" x14ac:dyDescent="0.2">
      <c r="A391" s="1" t="s">
        <v>5909</v>
      </c>
      <c r="B391" s="1" t="s">
        <v>3502</v>
      </c>
      <c r="C391" s="1" t="s">
        <v>5910</v>
      </c>
      <c r="D391" s="1" t="s">
        <v>5911</v>
      </c>
    </row>
    <row r="392" spans="1:4" x14ac:dyDescent="0.2">
      <c r="A392" s="1" t="s">
        <v>3510</v>
      </c>
      <c r="B392" s="1" t="s">
        <v>3512</v>
      </c>
      <c r="C392" s="1" t="s">
        <v>5912</v>
      </c>
      <c r="D392" s="1" t="s">
        <v>5913</v>
      </c>
    </row>
    <row r="393" spans="1:4" x14ac:dyDescent="0.2">
      <c r="A393" s="1" t="s">
        <v>3529</v>
      </c>
      <c r="B393" s="1" t="s">
        <v>3531</v>
      </c>
      <c r="C393" s="1" t="s">
        <v>5914</v>
      </c>
      <c r="D393" s="1" t="s">
        <v>5915</v>
      </c>
    </row>
    <row r="394" spans="1:4" x14ac:dyDescent="0.2">
      <c r="A394" s="1" t="s">
        <v>5916</v>
      </c>
      <c r="B394" s="1" t="s">
        <v>3540</v>
      </c>
      <c r="C394" s="1" t="s">
        <v>5917</v>
      </c>
      <c r="D394" s="1" t="s">
        <v>5918</v>
      </c>
    </row>
    <row r="395" spans="1:4" x14ac:dyDescent="0.2">
      <c r="A395" s="1" t="s">
        <v>5919</v>
      </c>
      <c r="B395" s="1" t="s">
        <v>3548</v>
      </c>
      <c r="C395" s="1" t="s">
        <v>5920</v>
      </c>
      <c r="D395" s="1" t="s">
        <v>5921</v>
      </c>
    </row>
    <row r="396" spans="1:4" x14ac:dyDescent="0.2">
      <c r="A396" s="1" t="s">
        <v>3556</v>
      </c>
      <c r="B396" s="1" t="s">
        <v>3558</v>
      </c>
      <c r="C396" s="1" t="s">
        <v>5922</v>
      </c>
      <c r="D396" s="1" t="s">
        <v>5923</v>
      </c>
    </row>
    <row r="397" spans="1:4" x14ac:dyDescent="0.2">
      <c r="A397" s="1" t="s">
        <v>3567</v>
      </c>
      <c r="B397" s="1" t="s">
        <v>3569</v>
      </c>
      <c r="C397" s="1" t="s">
        <v>5924</v>
      </c>
      <c r="D397" s="1" t="s">
        <v>5925</v>
      </c>
    </row>
    <row r="398" spans="1:4" x14ac:dyDescent="0.2">
      <c r="A398" s="1" t="s">
        <v>5926</v>
      </c>
      <c r="B398" s="1" t="s">
        <v>3578</v>
      </c>
      <c r="C398" s="1" t="s">
        <v>5927</v>
      </c>
      <c r="D398" s="1" t="s">
        <v>5928</v>
      </c>
    </row>
    <row r="399" spans="1:4" x14ac:dyDescent="0.2">
      <c r="A399" s="1" t="s">
        <v>5929</v>
      </c>
      <c r="B399" s="1" t="s">
        <v>3586</v>
      </c>
      <c r="C399" s="1" t="s">
        <v>5930</v>
      </c>
      <c r="D399" s="1" t="s">
        <v>5931</v>
      </c>
    </row>
    <row r="400" spans="1:4" x14ac:dyDescent="0.2">
      <c r="A400" s="1" t="s">
        <v>5932</v>
      </c>
      <c r="B400" s="1" t="s">
        <v>3594</v>
      </c>
      <c r="C400" s="1" t="s">
        <v>5933</v>
      </c>
      <c r="D400" s="1" t="s">
        <v>5934</v>
      </c>
    </row>
    <row r="401" spans="1:4" x14ac:dyDescent="0.2">
      <c r="A401" s="1" t="s">
        <v>5935</v>
      </c>
      <c r="B401" s="1" t="s">
        <v>3602</v>
      </c>
      <c r="C401" s="1" t="s">
        <v>5936</v>
      </c>
      <c r="D401" s="1" t="s">
        <v>5937</v>
      </c>
    </row>
    <row r="402" spans="1:4" x14ac:dyDescent="0.2">
      <c r="A402" s="1" t="s">
        <v>5938</v>
      </c>
      <c r="B402" s="1" t="s">
        <v>3610</v>
      </c>
      <c r="C402" s="1" t="s">
        <v>5939</v>
      </c>
      <c r="D402" s="1" t="s">
        <v>5940</v>
      </c>
    </row>
    <row r="403" spans="1:4" x14ac:dyDescent="0.2">
      <c r="A403" s="1" t="s">
        <v>5941</v>
      </c>
      <c r="B403" s="1" t="s">
        <v>3619</v>
      </c>
      <c r="C403" s="1" t="s">
        <v>5942</v>
      </c>
      <c r="D403" s="1" t="s">
        <v>5943</v>
      </c>
    </row>
    <row r="404" spans="1:4" x14ac:dyDescent="0.2">
      <c r="A404" s="1" t="s">
        <v>5944</v>
      </c>
      <c r="B404" s="1" t="s">
        <v>3627</v>
      </c>
      <c r="C404" s="1" t="s">
        <v>5945</v>
      </c>
      <c r="D404" s="1" t="s">
        <v>5946</v>
      </c>
    </row>
    <row r="405" spans="1:4" x14ac:dyDescent="0.2">
      <c r="A405" s="1" t="s">
        <v>5947</v>
      </c>
      <c r="B405" s="1" t="s">
        <v>3635</v>
      </c>
      <c r="C405" s="1" t="s">
        <v>5948</v>
      </c>
      <c r="D405" s="1" t="s">
        <v>5949</v>
      </c>
    </row>
    <row r="406" spans="1:4" x14ac:dyDescent="0.2">
      <c r="A406" s="1" t="s">
        <v>5950</v>
      </c>
      <c r="B406" s="1" t="s">
        <v>3705</v>
      </c>
      <c r="C406" s="1" t="s">
        <v>5951</v>
      </c>
      <c r="D406" s="1" t="s">
        <v>5952</v>
      </c>
    </row>
    <row r="407" spans="1:4" x14ac:dyDescent="0.2">
      <c r="A407" s="1" t="s">
        <v>5953</v>
      </c>
      <c r="B407" s="1" t="s">
        <v>3643</v>
      </c>
      <c r="C407" s="1" t="s">
        <v>5954</v>
      </c>
      <c r="D407" s="1" t="s">
        <v>5955</v>
      </c>
    </row>
    <row r="408" spans="1:4" x14ac:dyDescent="0.2">
      <c r="A408" s="1" t="s">
        <v>5956</v>
      </c>
      <c r="B408" s="1" t="s">
        <v>3651</v>
      </c>
      <c r="C408" s="1" t="s">
        <v>5957</v>
      </c>
      <c r="D408" s="1" t="s">
        <v>5958</v>
      </c>
    </row>
    <row r="409" spans="1:4" x14ac:dyDescent="0.2">
      <c r="A409" s="1" t="s">
        <v>3659</v>
      </c>
      <c r="B409" s="1" t="s">
        <v>3661</v>
      </c>
      <c r="C409" s="1" t="s">
        <v>5959</v>
      </c>
      <c r="D409" s="1" t="s">
        <v>5960</v>
      </c>
    </row>
    <row r="410" spans="1:4" x14ac:dyDescent="0.2">
      <c r="A410" s="1" t="s">
        <v>5961</v>
      </c>
      <c r="B410" s="1" t="s">
        <v>3670</v>
      </c>
      <c r="C410" s="1" t="s">
        <v>5962</v>
      </c>
      <c r="D410" s="1" t="s">
        <v>5963</v>
      </c>
    </row>
    <row r="411" spans="1:4" x14ac:dyDescent="0.2">
      <c r="A411" s="1" t="s">
        <v>5964</v>
      </c>
      <c r="B411" s="1" t="s">
        <v>3722</v>
      </c>
      <c r="C411" s="1" t="s">
        <v>5965</v>
      </c>
      <c r="D411" s="1" t="s">
        <v>5966</v>
      </c>
    </row>
    <row r="412" spans="1:4" x14ac:dyDescent="0.2">
      <c r="A412" s="1" t="s">
        <v>5967</v>
      </c>
      <c r="B412" s="1" t="s">
        <v>3686</v>
      </c>
      <c r="C412" s="1" t="s">
        <v>5968</v>
      </c>
      <c r="D412" s="1" t="s">
        <v>5969</v>
      </c>
    </row>
    <row r="413" spans="1:4" x14ac:dyDescent="0.2">
      <c r="A413" s="1" t="s">
        <v>5970</v>
      </c>
      <c r="B413" s="1" t="s">
        <v>3713</v>
      </c>
      <c r="C413" s="1" t="s">
        <v>5971</v>
      </c>
      <c r="D413" s="1" t="s">
        <v>5972</v>
      </c>
    </row>
    <row r="414" spans="1:4" x14ac:dyDescent="0.2">
      <c r="A414" s="1" t="s">
        <v>5973</v>
      </c>
      <c r="B414" s="1" t="s">
        <v>3678</v>
      </c>
      <c r="C414" s="1" t="s">
        <v>5974</v>
      </c>
      <c r="D414" s="1" t="s">
        <v>5975</v>
      </c>
    </row>
    <row r="415" spans="1:4" x14ac:dyDescent="0.2">
      <c r="A415" s="1" t="s">
        <v>3694</v>
      </c>
      <c r="B415" s="1" t="s">
        <v>3696</v>
      </c>
      <c r="C415" s="1" t="s">
        <v>5976</v>
      </c>
      <c r="D415" s="1" t="s">
        <v>5977</v>
      </c>
    </row>
    <row r="416" spans="1:4" x14ac:dyDescent="0.2">
      <c r="A416" s="1" t="s">
        <v>5978</v>
      </c>
      <c r="B416" s="1" t="s">
        <v>3730</v>
      </c>
      <c r="C416" s="1" t="s">
        <v>5979</v>
      </c>
      <c r="D416" s="1" t="s">
        <v>5980</v>
      </c>
    </row>
    <row r="417" spans="1:4" x14ac:dyDescent="0.2">
      <c r="A417" s="1" t="s">
        <v>5981</v>
      </c>
      <c r="B417" s="1" t="s">
        <v>3738</v>
      </c>
      <c r="C417" s="1" t="s">
        <v>5982</v>
      </c>
      <c r="D417" s="1" t="s">
        <v>5983</v>
      </c>
    </row>
    <row r="418" spans="1:4" x14ac:dyDescent="0.2">
      <c r="A418" s="1" t="s">
        <v>3746</v>
      </c>
      <c r="B418" s="1" t="s">
        <v>3748</v>
      </c>
      <c r="C418" s="1" t="s">
        <v>5984</v>
      </c>
      <c r="D418" s="1" t="s">
        <v>5985</v>
      </c>
    </row>
    <row r="419" spans="1:4" x14ac:dyDescent="0.2">
      <c r="A419" s="1" t="s">
        <v>3757</v>
      </c>
      <c r="B419" s="1" t="s">
        <v>3759</v>
      </c>
      <c r="C419" s="1" t="s">
        <v>5986</v>
      </c>
      <c r="D419" s="1" t="s">
        <v>5987</v>
      </c>
    </row>
    <row r="420" spans="1:4" x14ac:dyDescent="0.2">
      <c r="A420" s="1" t="s">
        <v>3768</v>
      </c>
      <c r="B420" s="1" t="s">
        <v>3770</v>
      </c>
      <c r="C420" s="1" t="s">
        <v>5988</v>
      </c>
      <c r="D420" s="1" t="s">
        <v>5989</v>
      </c>
    </row>
    <row r="421" spans="1:4" x14ac:dyDescent="0.2">
      <c r="A421" s="1" t="s">
        <v>3787</v>
      </c>
      <c r="B421" s="1" t="s">
        <v>3789</v>
      </c>
      <c r="C421" s="1" t="s">
        <v>5990</v>
      </c>
      <c r="D421" s="1" t="s">
        <v>5991</v>
      </c>
    </row>
    <row r="422" spans="1:4" x14ac:dyDescent="0.2">
      <c r="A422" s="1" t="s">
        <v>3798</v>
      </c>
      <c r="B422" s="1" t="s">
        <v>3800</v>
      </c>
      <c r="C422" s="1" t="s">
        <v>5992</v>
      </c>
      <c r="D422" s="1" t="s">
        <v>5993</v>
      </c>
    </row>
    <row r="423" spans="1:4" x14ac:dyDescent="0.2">
      <c r="A423" s="1" t="s">
        <v>5994</v>
      </c>
      <c r="B423" s="1" t="s">
        <v>3817</v>
      </c>
      <c r="C423" s="1" t="s">
        <v>5995</v>
      </c>
      <c r="D423" s="1" t="s">
        <v>5996</v>
      </c>
    </row>
    <row r="424" spans="1:4" x14ac:dyDescent="0.2">
      <c r="A424" s="1" t="s">
        <v>5997</v>
      </c>
      <c r="B424" s="1" t="s">
        <v>3834</v>
      </c>
      <c r="C424" s="1" t="s">
        <v>5998</v>
      </c>
      <c r="D424" s="1" t="s">
        <v>5999</v>
      </c>
    </row>
    <row r="425" spans="1:4" x14ac:dyDescent="0.2">
      <c r="A425" s="1" t="s">
        <v>6000</v>
      </c>
      <c r="B425" s="1" t="s">
        <v>3850</v>
      </c>
      <c r="C425" s="1" t="s">
        <v>6001</v>
      </c>
      <c r="D425" s="1" t="s">
        <v>6002</v>
      </c>
    </row>
    <row r="426" spans="1:4" x14ac:dyDescent="0.2">
      <c r="A426" s="1" t="s">
        <v>6003</v>
      </c>
      <c r="B426" s="1" t="s">
        <v>3882</v>
      </c>
      <c r="C426" s="1" t="s">
        <v>6004</v>
      </c>
      <c r="D426" s="1" t="s">
        <v>6005</v>
      </c>
    </row>
    <row r="427" spans="1:4" x14ac:dyDescent="0.2">
      <c r="A427" s="1" t="s">
        <v>6006</v>
      </c>
      <c r="B427" s="1" t="s">
        <v>3890</v>
      </c>
      <c r="C427" s="1" t="s">
        <v>6007</v>
      </c>
      <c r="D427" s="1" t="s">
        <v>6008</v>
      </c>
    </row>
    <row r="428" spans="1:4" x14ac:dyDescent="0.2">
      <c r="A428" s="1" t="s">
        <v>3914</v>
      </c>
      <c r="B428" s="1" t="s">
        <v>3916</v>
      </c>
      <c r="C428" s="1" t="s">
        <v>6009</v>
      </c>
      <c r="D428" s="1" t="s">
        <v>6010</v>
      </c>
    </row>
    <row r="429" spans="1:4" x14ac:dyDescent="0.2">
      <c r="A429" s="1" t="s">
        <v>6011</v>
      </c>
      <c r="B429" s="1" t="s">
        <v>3934</v>
      </c>
      <c r="C429" s="1" t="s">
        <v>6012</v>
      </c>
      <c r="D429" s="1" t="s">
        <v>6013</v>
      </c>
    </row>
    <row r="430" spans="1:4" x14ac:dyDescent="0.2">
      <c r="A430" s="1" t="s">
        <v>3966</v>
      </c>
      <c r="B430" s="1" t="s">
        <v>3968</v>
      </c>
      <c r="C430" s="1" t="s">
        <v>6014</v>
      </c>
      <c r="D430" s="1" t="s">
        <v>6015</v>
      </c>
    </row>
    <row r="431" spans="1:4" x14ac:dyDescent="0.2">
      <c r="A431" s="1" t="s">
        <v>3977</v>
      </c>
      <c r="B431" s="1" t="s">
        <v>3979</v>
      </c>
      <c r="C431" s="1" t="s">
        <v>6016</v>
      </c>
      <c r="D431" s="1" t="s">
        <v>6017</v>
      </c>
    </row>
    <row r="432" spans="1:4" x14ac:dyDescent="0.2">
      <c r="A432" s="1" t="s">
        <v>6018</v>
      </c>
      <c r="B432" s="1" t="s">
        <v>3996</v>
      </c>
      <c r="C432" s="1" t="s">
        <v>6019</v>
      </c>
      <c r="D432" s="1" t="s">
        <v>6020</v>
      </c>
    </row>
    <row r="433" spans="1:4" x14ac:dyDescent="0.2">
      <c r="A433" s="1" t="s">
        <v>6021</v>
      </c>
      <c r="B433" s="1" t="s">
        <v>4004</v>
      </c>
      <c r="C433" s="1" t="s">
        <v>6022</v>
      </c>
      <c r="D433" s="1" t="s">
        <v>6023</v>
      </c>
    </row>
    <row r="434" spans="1:4" x14ac:dyDescent="0.2">
      <c r="A434" s="1" t="s">
        <v>6024</v>
      </c>
      <c r="B434" s="1" t="s">
        <v>4028</v>
      </c>
      <c r="C434" s="1" t="s">
        <v>6025</v>
      </c>
      <c r="D434" s="1" t="s">
        <v>6026</v>
      </c>
    </row>
    <row r="435" spans="1:4" x14ac:dyDescent="0.2">
      <c r="A435" s="1" t="s">
        <v>4037</v>
      </c>
      <c r="B435" s="1" t="s">
        <v>4039</v>
      </c>
      <c r="C435" s="1" t="s">
        <v>6027</v>
      </c>
      <c r="D435" s="1" t="s">
        <v>6028</v>
      </c>
    </row>
    <row r="436" spans="1:4" x14ac:dyDescent="0.2">
      <c r="A436" s="1" t="s">
        <v>6029</v>
      </c>
      <c r="B436" s="1" t="s">
        <v>4048</v>
      </c>
      <c r="C436" s="1" t="s">
        <v>6030</v>
      </c>
      <c r="D436" s="1" t="s">
        <v>6031</v>
      </c>
    </row>
    <row r="437" spans="1:4" x14ac:dyDescent="0.2">
      <c r="A437" s="1" t="s">
        <v>6032</v>
      </c>
      <c r="B437" s="1" t="s">
        <v>4057</v>
      </c>
      <c r="C437" s="1" t="s">
        <v>6033</v>
      </c>
      <c r="D437" s="1" t="s">
        <v>6034</v>
      </c>
    </row>
    <row r="438" spans="1:4" x14ac:dyDescent="0.2">
      <c r="A438" s="1" t="s">
        <v>6035</v>
      </c>
      <c r="B438" s="1" t="s">
        <v>4066</v>
      </c>
      <c r="C438" s="1" t="s">
        <v>6036</v>
      </c>
      <c r="D438" s="1" t="s">
        <v>6037</v>
      </c>
    </row>
    <row r="439" spans="1:4" x14ac:dyDescent="0.2">
      <c r="A439" s="1" t="s">
        <v>6038</v>
      </c>
      <c r="B439" s="1" t="s">
        <v>4075</v>
      </c>
      <c r="C439" s="1" t="s">
        <v>6039</v>
      </c>
      <c r="D439" s="1" t="s">
        <v>6040</v>
      </c>
    </row>
    <row r="440" spans="1:4" x14ac:dyDescent="0.2">
      <c r="A440" s="1" t="s">
        <v>6041</v>
      </c>
      <c r="B440" s="1" t="s">
        <v>4084</v>
      </c>
      <c r="C440" s="1" t="s">
        <v>6042</v>
      </c>
      <c r="D440" s="1" t="s">
        <v>6043</v>
      </c>
    </row>
    <row r="441" spans="1:4" x14ac:dyDescent="0.2">
      <c r="A441" s="1" t="s">
        <v>6044</v>
      </c>
      <c r="B441" s="1" t="s">
        <v>4101</v>
      </c>
      <c r="C441" s="1" t="s">
        <v>6045</v>
      </c>
      <c r="D441" s="1" t="s">
        <v>6046</v>
      </c>
    </row>
    <row r="442" spans="1:4" x14ac:dyDescent="0.2">
      <c r="A442" s="1" t="s">
        <v>6047</v>
      </c>
      <c r="B442" s="1" t="s">
        <v>4150</v>
      </c>
      <c r="C442" s="1" t="s">
        <v>6048</v>
      </c>
      <c r="D442" s="1" t="s">
        <v>6049</v>
      </c>
    </row>
    <row r="443" spans="1:4" x14ac:dyDescent="0.2">
      <c r="A443" s="1" t="s">
        <v>6050</v>
      </c>
      <c r="B443" s="1" t="s">
        <v>4160</v>
      </c>
      <c r="C443" s="1" t="s">
        <v>6051</v>
      </c>
      <c r="D443" s="1" t="s">
        <v>6052</v>
      </c>
    </row>
    <row r="444" spans="1:4" x14ac:dyDescent="0.2">
      <c r="A444" s="1" t="s">
        <v>6053</v>
      </c>
      <c r="B444" s="1" t="s">
        <v>4169</v>
      </c>
      <c r="C444" s="1" t="s">
        <v>6054</v>
      </c>
      <c r="D444" s="1" t="s">
        <v>6055</v>
      </c>
    </row>
    <row r="445" spans="1:4" x14ac:dyDescent="0.2">
      <c r="A445" s="1" t="s">
        <v>4185</v>
      </c>
      <c r="B445" s="1" t="s">
        <v>4187</v>
      </c>
      <c r="C445" s="1" t="s">
        <v>6056</v>
      </c>
      <c r="D445" s="1" t="s">
        <v>6057</v>
      </c>
    </row>
    <row r="446" spans="1:4" x14ac:dyDescent="0.2">
      <c r="A446" s="1" t="s">
        <v>6058</v>
      </c>
      <c r="B446" s="1" t="s">
        <v>4177</v>
      </c>
      <c r="C446" s="1" t="s">
        <v>6059</v>
      </c>
      <c r="D446" s="1" t="s">
        <v>6060</v>
      </c>
    </row>
    <row r="447" spans="1:4" x14ac:dyDescent="0.2">
      <c r="A447" s="1" t="s">
        <v>6061</v>
      </c>
      <c r="B447" s="1" t="s">
        <v>4196</v>
      </c>
      <c r="C447" s="1" t="s">
        <v>6062</v>
      </c>
      <c r="D447" s="1" t="s">
        <v>6063</v>
      </c>
    </row>
    <row r="448" spans="1:4" x14ac:dyDescent="0.2">
      <c r="A448" s="1" t="s">
        <v>6064</v>
      </c>
      <c r="B448" s="1" t="s">
        <v>4212</v>
      </c>
      <c r="C448" s="1" t="s">
        <v>6065</v>
      </c>
      <c r="D448" s="1" t="s">
        <v>6066</v>
      </c>
    </row>
    <row r="449" spans="1:4" x14ac:dyDescent="0.2">
      <c r="A449" s="1" t="s">
        <v>4248</v>
      </c>
      <c r="B449" s="1" t="s">
        <v>4250</v>
      </c>
      <c r="C449" s="1" t="s">
        <v>6067</v>
      </c>
      <c r="D449" s="1" t="s">
        <v>6068</v>
      </c>
    </row>
    <row r="450" spans="1:4" x14ac:dyDescent="0.2">
      <c r="A450" s="1" t="s">
        <v>6069</v>
      </c>
      <c r="B450" s="1" t="s">
        <v>4259</v>
      </c>
      <c r="C450" s="1" t="s">
        <v>6070</v>
      </c>
      <c r="D450" s="1" t="s">
        <v>6071</v>
      </c>
    </row>
    <row r="451" spans="1:4" x14ac:dyDescent="0.2">
      <c r="A451" s="1" t="s">
        <v>6072</v>
      </c>
      <c r="B451" s="1" t="s">
        <v>4228</v>
      </c>
      <c r="C451" s="1" t="s">
        <v>6073</v>
      </c>
      <c r="D451" s="1" t="s">
        <v>6074</v>
      </c>
    </row>
    <row r="452" spans="1:4" x14ac:dyDescent="0.2">
      <c r="A452" s="1" t="s">
        <v>4236</v>
      </c>
      <c r="B452" s="1" t="s">
        <v>4238</v>
      </c>
      <c r="C452" s="1" t="s">
        <v>6075</v>
      </c>
      <c r="D452" s="1" t="s">
        <v>6076</v>
      </c>
    </row>
    <row r="453" spans="1:4" x14ac:dyDescent="0.2">
      <c r="A453" s="1" t="s">
        <v>6077</v>
      </c>
      <c r="B453" s="1" t="s">
        <v>4275</v>
      </c>
      <c r="C453" s="1" t="s">
        <v>6078</v>
      </c>
      <c r="D453" s="1" t="s">
        <v>6079</v>
      </c>
    </row>
    <row r="454" spans="1:4" x14ac:dyDescent="0.2">
      <c r="A454" s="1" t="s">
        <v>4283</v>
      </c>
      <c r="B454" s="1" t="s">
        <v>4285</v>
      </c>
      <c r="C454" s="1" t="s">
        <v>6080</v>
      </c>
      <c r="D454" s="1" t="s">
        <v>6081</v>
      </c>
    </row>
    <row r="455" spans="1:4" x14ac:dyDescent="0.2">
      <c r="A455" s="1" t="s">
        <v>6082</v>
      </c>
      <c r="B455" s="1" t="s">
        <v>4294</v>
      </c>
      <c r="C455" s="1" t="s">
        <v>6083</v>
      </c>
      <c r="D455" s="1" t="s">
        <v>6084</v>
      </c>
    </row>
    <row r="456" spans="1:4" x14ac:dyDescent="0.2">
      <c r="A456" s="1" t="s">
        <v>6085</v>
      </c>
      <c r="B456" s="1" t="s">
        <v>4302</v>
      </c>
      <c r="C456" s="1" t="s">
        <v>6086</v>
      </c>
      <c r="D456" s="1" t="s">
        <v>6087</v>
      </c>
    </row>
    <row r="457" spans="1:4" x14ac:dyDescent="0.2">
      <c r="A457" s="1" t="s">
        <v>6088</v>
      </c>
      <c r="B457" s="1" t="s">
        <v>4311</v>
      </c>
      <c r="C457" s="1" t="s">
        <v>6089</v>
      </c>
      <c r="D457" s="1" t="s">
        <v>6090</v>
      </c>
    </row>
    <row r="458" spans="1:4" x14ac:dyDescent="0.2">
      <c r="A458" s="1" t="s">
        <v>4328</v>
      </c>
      <c r="B458" s="1" t="s">
        <v>4330</v>
      </c>
      <c r="C458" s="1" t="s">
        <v>6091</v>
      </c>
      <c r="D458" s="1" t="s">
        <v>6092</v>
      </c>
    </row>
    <row r="459" spans="1:4" x14ac:dyDescent="0.2">
      <c r="A459" s="1" t="s">
        <v>6093</v>
      </c>
      <c r="B459" s="1" t="s">
        <v>4339</v>
      </c>
      <c r="C459" s="1" t="s">
        <v>6094</v>
      </c>
      <c r="D459" s="1" t="s">
        <v>6095</v>
      </c>
    </row>
    <row r="460" spans="1:4" x14ac:dyDescent="0.2">
      <c r="A460" s="1" t="s">
        <v>6096</v>
      </c>
      <c r="B460" s="1" t="s">
        <v>4355</v>
      </c>
      <c r="C460" s="1" t="s">
        <v>6097</v>
      </c>
      <c r="D460" s="1" t="s">
        <v>6098</v>
      </c>
    </row>
    <row r="461" spans="1:4" x14ac:dyDescent="0.2">
      <c r="A461" s="1" t="s">
        <v>4364</v>
      </c>
      <c r="B461" s="1" t="s">
        <v>4366</v>
      </c>
      <c r="C461" s="1" t="s">
        <v>6099</v>
      </c>
      <c r="D461" s="1" t="s">
        <v>6100</v>
      </c>
    </row>
    <row r="462" spans="1:4" x14ac:dyDescent="0.2">
      <c r="A462" s="1" t="s">
        <v>4375</v>
      </c>
      <c r="B462" s="1" t="s">
        <v>4377</v>
      </c>
      <c r="C462" s="1" t="s">
        <v>6101</v>
      </c>
      <c r="D462" s="1" t="s">
        <v>6102</v>
      </c>
    </row>
    <row r="463" spans="1:4" x14ac:dyDescent="0.2">
      <c r="A463" s="1" t="s">
        <v>6103</v>
      </c>
      <c r="B463" s="1" t="s">
        <v>4386</v>
      </c>
      <c r="C463" s="1" t="s">
        <v>6104</v>
      </c>
      <c r="D463" s="1" t="s">
        <v>6105</v>
      </c>
    </row>
    <row r="464" spans="1:4" x14ac:dyDescent="0.2">
      <c r="A464" s="1" t="s">
        <v>4394</v>
      </c>
      <c r="B464" s="1" t="s">
        <v>4396</v>
      </c>
      <c r="C464" s="1" t="s">
        <v>6106</v>
      </c>
      <c r="D464" s="1" t="s">
        <v>6107</v>
      </c>
    </row>
    <row r="465" spans="1:4" x14ac:dyDescent="0.2">
      <c r="A465" s="1" t="s">
        <v>6108</v>
      </c>
      <c r="B465" s="1" t="s">
        <v>4413</v>
      </c>
      <c r="C465" s="1" t="s">
        <v>6109</v>
      </c>
      <c r="D465" s="1" t="s">
        <v>6110</v>
      </c>
    </row>
    <row r="466" spans="1:4" x14ac:dyDescent="0.2">
      <c r="A466" s="1" t="s">
        <v>6111</v>
      </c>
      <c r="B466" s="1" t="s">
        <v>4437</v>
      </c>
      <c r="C466" s="1" t="s">
        <v>6112</v>
      </c>
      <c r="D466" s="1" t="s">
        <v>6113</v>
      </c>
    </row>
    <row r="467" spans="1:4" x14ac:dyDescent="0.2">
      <c r="A467" s="1" t="s">
        <v>4445</v>
      </c>
      <c r="B467" s="1" t="s">
        <v>4447</v>
      </c>
      <c r="C467" s="1" t="s">
        <v>6114</v>
      </c>
      <c r="D467" s="1" t="s">
        <v>6115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63EFA-078F-B844-96FD-A4E88E02C8B1}">
  <dimension ref="A1:E1498"/>
  <sheetViews>
    <sheetView workbookViewId="0">
      <selection activeCell="A1498" sqref="A1:A1498"/>
    </sheetView>
  </sheetViews>
  <sheetFormatPr baseColWidth="10" defaultRowHeight="16" x14ac:dyDescent="0.2"/>
  <cols>
    <col min="1" max="1" width="23.5" bestFit="1" customWidth="1"/>
    <col min="2" max="2" width="25" bestFit="1" customWidth="1"/>
    <col min="3" max="3" width="61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2" t="s">
        <v>6120</v>
      </c>
      <c r="B1" s="2" t="s">
        <v>6121</v>
      </c>
      <c r="C1" s="2" t="s">
        <v>6122</v>
      </c>
      <c r="D1" s="2" t="s">
        <v>6123</v>
      </c>
      <c r="E1" s="2" t="s">
        <v>6124</v>
      </c>
    </row>
    <row r="2" spans="1:5" x14ac:dyDescent="0.2">
      <c r="A2" s="1" t="s">
        <v>6125</v>
      </c>
      <c r="B2" s="1" t="s">
        <v>6126</v>
      </c>
      <c r="C2" s="1" t="s">
        <v>6126</v>
      </c>
      <c r="D2" s="1" t="s">
        <v>6127</v>
      </c>
      <c r="E2" s="1" t="s">
        <v>6128</v>
      </c>
    </row>
    <row r="3" spans="1:5" x14ac:dyDescent="0.2">
      <c r="A3" s="1" t="s">
        <v>6129</v>
      </c>
      <c r="B3" s="1" t="s">
        <v>6126</v>
      </c>
      <c r="C3" s="1" t="s">
        <v>6130</v>
      </c>
      <c r="D3" s="1" t="s">
        <v>6126</v>
      </c>
      <c r="E3" s="1" t="s">
        <v>6131</v>
      </c>
    </row>
    <row r="4" spans="1:5" x14ac:dyDescent="0.2">
      <c r="A4" s="1" t="s">
        <v>6132</v>
      </c>
      <c r="B4" s="1" t="s">
        <v>6126</v>
      </c>
      <c r="C4" s="1" t="s">
        <v>6133</v>
      </c>
      <c r="D4" s="1" t="s">
        <v>6134</v>
      </c>
      <c r="E4" s="1" t="s">
        <v>6135</v>
      </c>
    </row>
    <row r="5" spans="1:5" x14ac:dyDescent="0.2">
      <c r="A5" s="1" t="s">
        <v>61</v>
      </c>
      <c r="B5" s="1" t="s">
        <v>6136</v>
      </c>
      <c r="C5" s="1" t="s">
        <v>6126</v>
      </c>
      <c r="D5" s="1" t="s">
        <v>6126</v>
      </c>
      <c r="E5" s="1" t="s">
        <v>6137</v>
      </c>
    </row>
    <row r="6" spans="1:5" x14ac:dyDescent="0.2">
      <c r="A6" s="1" t="s">
        <v>6138</v>
      </c>
      <c r="B6" s="1" t="s">
        <v>6139</v>
      </c>
      <c r="C6" s="1" t="s">
        <v>6140</v>
      </c>
      <c r="D6" s="1" t="s">
        <v>6126</v>
      </c>
      <c r="E6" s="1" t="s">
        <v>6141</v>
      </c>
    </row>
    <row r="7" spans="1:5" x14ac:dyDescent="0.2">
      <c r="A7" s="1" t="s">
        <v>6142</v>
      </c>
      <c r="B7" s="1" t="s">
        <v>6143</v>
      </c>
      <c r="C7" s="1" t="s">
        <v>6144</v>
      </c>
      <c r="D7" s="1" t="s">
        <v>6145</v>
      </c>
      <c r="E7" s="1" t="s">
        <v>6146</v>
      </c>
    </row>
    <row r="8" spans="1:5" x14ac:dyDescent="0.2">
      <c r="A8" s="1" t="s">
        <v>6147</v>
      </c>
      <c r="B8" s="1" t="s">
        <v>6148</v>
      </c>
      <c r="C8" s="1" t="s">
        <v>6149</v>
      </c>
      <c r="D8" s="1" t="s">
        <v>6126</v>
      </c>
      <c r="E8" s="1" t="s">
        <v>6150</v>
      </c>
    </row>
    <row r="9" spans="1:5" x14ac:dyDescent="0.2">
      <c r="A9" s="1" t="s">
        <v>75</v>
      </c>
      <c r="B9" s="1" t="s">
        <v>6151</v>
      </c>
      <c r="C9" s="1" t="s">
        <v>6126</v>
      </c>
      <c r="D9" s="1" t="s">
        <v>6126</v>
      </c>
      <c r="E9" s="1" t="s">
        <v>6152</v>
      </c>
    </row>
    <row r="10" spans="1:5" x14ac:dyDescent="0.2">
      <c r="A10" s="1" t="s">
        <v>6153</v>
      </c>
      <c r="B10" s="1" t="s">
        <v>6126</v>
      </c>
      <c r="C10" s="1" t="s">
        <v>6126</v>
      </c>
      <c r="D10" s="1" t="s">
        <v>6154</v>
      </c>
      <c r="E10" s="1" t="s">
        <v>6155</v>
      </c>
    </row>
    <row r="11" spans="1:5" x14ac:dyDescent="0.2">
      <c r="A11" s="1" t="s">
        <v>6156</v>
      </c>
      <c r="B11" s="1" t="s">
        <v>6126</v>
      </c>
      <c r="C11" s="1" t="s">
        <v>6126</v>
      </c>
      <c r="D11" s="1" t="s">
        <v>6157</v>
      </c>
      <c r="E11" s="1" t="s">
        <v>6158</v>
      </c>
    </row>
    <row r="12" spans="1:5" x14ac:dyDescent="0.2">
      <c r="A12" s="1" t="s">
        <v>6159</v>
      </c>
      <c r="B12" s="1" t="s">
        <v>6160</v>
      </c>
      <c r="C12" s="1" t="s">
        <v>6161</v>
      </c>
      <c r="D12" s="1" t="s">
        <v>6126</v>
      </c>
      <c r="E12" s="1" t="s">
        <v>6162</v>
      </c>
    </row>
    <row r="13" spans="1:5" x14ac:dyDescent="0.2">
      <c r="A13" s="1" t="s">
        <v>6163</v>
      </c>
      <c r="B13" s="1" t="s">
        <v>6126</v>
      </c>
      <c r="C13" s="1" t="s">
        <v>6164</v>
      </c>
      <c r="D13" s="1" t="s">
        <v>6165</v>
      </c>
      <c r="E13" s="1" t="s">
        <v>6166</v>
      </c>
    </row>
    <row r="14" spans="1:5" x14ac:dyDescent="0.2">
      <c r="A14" s="1" t="s">
        <v>6167</v>
      </c>
      <c r="B14" s="1" t="s">
        <v>6126</v>
      </c>
      <c r="C14" s="1" t="s">
        <v>6126</v>
      </c>
      <c r="D14" s="1" t="s">
        <v>6168</v>
      </c>
      <c r="E14" s="1" t="s">
        <v>6169</v>
      </c>
    </row>
    <row r="15" spans="1:5" x14ac:dyDescent="0.2">
      <c r="A15" s="1" t="s">
        <v>6170</v>
      </c>
      <c r="B15" s="1" t="s">
        <v>6171</v>
      </c>
      <c r="C15" s="1" t="s">
        <v>6172</v>
      </c>
      <c r="D15" s="1" t="s">
        <v>6126</v>
      </c>
      <c r="E15" s="1" t="s">
        <v>6173</v>
      </c>
    </row>
    <row r="16" spans="1:5" x14ac:dyDescent="0.2">
      <c r="A16" s="1" t="s">
        <v>6174</v>
      </c>
      <c r="B16" s="1" t="s">
        <v>6175</v>
      </c>
      <c r="C16" s="1" t="s">
        <v>6126</v>
      </c>
      <c r="D16" s="1" t="s">
        <v>6126</v>
      </c>
      <c r="E16" s="1" t="s">
        <v>6176</v>
      </c>
    </row>
    <row r="17" spans="1:5" x14ac:dyDescent="0.2">
      <c r="A17" s="1" t="s">
        <v>6177</v>
      </c>
      <c r="B17" s="1" t="s">
        <v>6178</v>
      </c>
      <c r="C17" s="1" t="s">
        <v>6179</v>
      </c>
      <c r="D17" s="1" t="s">
        <v>6126</v>
      </c>
      <c r="E17" s="1" t="s">
        <v>6180</v>
      </c>
    </row>
    <row r="18" spans="1:5" x14ac:dyDescent="0.2">
      <c r="A18" s="1" t="s">
        <v>6181</v>
      </c>
      <c r="B18" s="1" t="s">
        <v>6182</v>
      </c>
      <c r="C18" s="1" t="s">
        <v>6183</v>
      </c>
      <c r="D18" s="1" t="s">
        <v>6184</v>
      </c>
      <c r="E18" s="1" t="s">
        <v>6185</v>
      </c>
    </row>
    <row r="19" spans="1:5" x14ac:dyDescent="0.2">
      <c r="A19" s="1" t="s">
        <v>6186</v>
      </c>
      <c r="B19" s="1" t="s">
        <v>6187</v>
      </c>
      <c r="C19" s="1" t="s">
        <v>6188</v>
      </c>
      <c r="D19" s="1" t="s">
        <v>6189</v>
      </c>
      <c r="E19" s="1" t="s">
        <v>6190</v>
      </c>
    </row>
    <row r="20" spans="1:5" x14ac:dyDescent="0.2">
      <c r="A20" s="1" t="s">
        <v>6191</v>
      </c>
      <c r="B20" s="1" t="s">
        <v>6192</v>
      </c>
      <c r="C20" s="1" t="s">
        <v>6193</v>
      </c>
      <c r="D20" s="1" t="s">
        <v>6126</v>
      </c>
      <c r="E20" s="1" t="s">
        <v>6194</v>
      </c>
    </row>
    <row r="21" spans="1:5" x14ac:dyDescent="0.2">
      <c r="A21" s="1" t="s">
        <v>6195</v>
      </c>
      <c r="B21" s="1" t="s">
        <v>6196</v>
      </c>
      <c r="C21" s="1" t="s">
        <v>6197</v>
      </c>
      <c r="D21" s="1" t="s">
        <v>6126</v>
      </c>
      <c r="E21" s="1" t="s">
        <v>6198</v>
      </c>
    </row>
    <row r="22" spans="1:5" x14ac:dyDescent="0.2">
      <c r="A22" s="1" t="s">
        <v>6199</v>
      </c>
      <c r="B22" s="1" t="s">
        <v>6200</v>
      </c>
      <c r="C22" s="1" t="s">
        <v>6201</v>
      </c>
      <c r="D22" s="1" t="s">
        <v>6126</v>
      </c>
      <c r="E22" s="1" t="s">
        <v>6202</v>
      </c>
    </row>
    <row r="23" spans="1:5" x14ac:dyDescent="0.2">
      <c r="A23" s="1" t="s">
        <v>6203</v>
      </c>
      <c r="B23" s="1" t="s">
        <v>6126</v>
      </c>
      <c r="C23" s="1" t="s">
        <v>6126</v>
      </c>
      <c r="D23" s="1" t="s">
        <v>6204</v>
      </c>
      <c r="E23" s="1" t="s">
        <v>6205</v>
      </c>
    </row>
    <row r="24" spans="1:5" x14ac:dyDescent="0.2">
      <c r="A24" s="1" t="s">
        <v>6206</v>
      </c>
      <c r="B24" s="1" t="s">
        <v>6126</v>
      </c>
      <c r="C24" s="1" t="s">
        <v>6126</v>
      </c>
      <c r="D24" s="1" t="s">
        <v>6207</v>
      </c>
      <c r="E24" s="1" t="s">
        <v>6208</v>
      </c>
    </row>
    <row r="25" spans="1:5" x14ac:dyDescent="0.2">
      <c r="A25" s="1" t="s">
        <v>6209</v>
      </c>
      <c r="B25" s="1" t="s">
        <v>6210</v>
      </c>
      <c r="C25" s="1" t="s">
        <v>6211</v>
      </c>
      <c r="D25" s="1" t="s">
        <v>6126</v>
      </c>
      <c r="E25" s="1" t="s">
        <v>6212</v>
      </c>
    </row>
    <row r="26" spans="1:5" x14ac:dyDescent="0.2">
      <c r="A26" s="1" t="s">
        <v>6213</v>
      </c>
      <c r="B26" s="1" t="s">
        <v>6214</v>
      </c>
      <c r="C26" s="1" t="s">
        <v>6215</v>
      </c>
      <c r="D26" s="1" t="s">
        <v>6126</v>
      </c>
      <c r="E26" s="1" t="s">
        <v>6216</v>
      </c>
    </row>
    <row r="27" spans="1:5" x14ac:dyDescent="0.2">
      <c r="A27" s="1" t="s">
        <v>6217</v>
      </c>
      <c r="B27" s="1" t="s">
        <v>6218</v>
      </c>
      <c r="C27" s="1" t="s">
        <v>6219</v>
      </c>
      <c r="D27" s="1" t="s">
        <v>6220</v>
      </c>
      <c r="E27" s="1" t="s">
        <v>6221</v>
      </c>
    </row>
    <row r="28" spans="1:5" x14ac:dyDescent="0.2">
      <c r="A28" s="1" t="s">
        <v>6222</v>
      </c>
      <c r="B28" s="1" t="s">
        <v>6223</v>
      </c>
      <c r="C28" s="1" t="s">
        <v>6126</v>
      </c>
      <c r="D28" s="1" t="s">
        <v>6224</v>
      </c>
      <c r="E28" s="1" t="s">
        <v>6225</v>
      </c>
    </row>
    <row r="29" spans="1:5" x14ac:dyDescent="0.2">
      <c r="A29" s="1" t="s">
        <v>6226</v>
      </c>
      <c r="B29" s="1" t="s">
        <v>6227</v>
      </c>
      <c r="C29" s="1" t="s">
        <v>6126</v>
      </c>
      <c r="D29" s="1" t="s">
        <v>6228</v>
      </c>
      <c r="E29" s="1" t="s">
        <v>6229</v>
      </c>
    </row>
    <row r="30" spans="1:5" x14ac:dyDescent="0.2">
      <c r="A30" s="1" t="s">
        <v>6230</v>
      </c>
      <c r="B30" s="1" t="s">
        <v>6231</v>
      </c>
      <c r="C30" s="1" t="s">
        <v>6232</v>
      </c>
      <c r="D30" s="1" t="s">
        <v>6233</v>
      </c>
      <c r="E30" s="1" t="s">
        <v>6234</v>
      </c>
    </row>
    <row r="31" spans="1:5" x14ac:dyDescent="0.2">
      <c r="A31" s="1" t="s">
        <v>6235</v>
      </c>
      <c r="B31" s="1" t="s">
        <v>6236</v>
      </c>
      <c r="C31" s="1" t="s">
        <v>6237</v>
      </c>
      <c r="D31" s="1" t="s">
        <v>6238</v>
      </c>
      <c r="E31" s="1" t="s">
        <v>6239</v>
      </c>
    </row>
    <row r="32" spans="1:5" x14ac:dyDescent="0.2">
      <c r="A32" s="1" t="s">
        <v>6240</v>
      </c>
      <c r="B32" s="1" t="s">
        <v>6241</v>
      </c>
      <c r="C32" s="1" t="s">
        <v>6242</v>
      </c>
      <c r="D32" s="1" t="s">
        <v>6126</v>
      </c>
      <c r="E32" s="1" t="s">
        <v>6243</v>
      </c>
    </row>
    <row r="33" spans="1:5" x14ac:dyDescent="0.2">
      <c r="A33" s="1" t="s">
        <v>6244</v>
      </c>
      <c r="B33" s="1" t="s">
        <v>6245</v>
      </c>
      <c r="C33" s="1" t="s">
        <v>6246</v>
      </c>
      <c r="D33" s="1" t="s">
        <v>6126</v>
      </c>
      <c r="E33" s="1" t="s">
        <v>6247</v>
      </c>
    </row>
    <row r="34" spans="1:5" x14ac:dyDescent="0.2">
      <c r="A34" s="1" t="s">
        <v>6248</v>
      </c>
      <c r="B34" s="1" t="s">
        <v>6249</v>
      </c>
      <c r="C34" s="1" t="s">
        <v>6250</v>
      </c>
      <c r="D34" s="1" t="s">
        <v>6251</v>
      </c>
      <c r="E34" s="1" t="s">
        <v>6252</v>
      </c>
    </row>
    <row r="35" spans="1:5" x14ac:dyDescent="0.2">
      <c r="A35" s="1" t="s">
        <v>6253</v>
      </c>
      <c r="B35" s="1" t="s">
        <v>6254</v>
      </c>
      <c r="C35" s="1" t="s">
        <v>6255</v>
      </c>
      <c r="D35" s="1" t="s">
        <v>6256</v>
      </c>
      <c r="E35" s="1" t="s">
        <v>6257</v>
      </c>
    </row>
    <row r="36" spans="1:5" x14ac:dyDescent="0.2">
      <c r="A36" s="1" t="s">
        <v>6258</v>
      </c>
      <c r="B36" s="1" t="s">
        <v>6259</v>
      </c>
      <c r="C36" s="1" t="s">
        <v>6260</v>
      </c>
      <c r="D36" s="1" t="s">
        <v>6261</v>
      </c>
      <c r="E36" s="1" t="s">
        <v>6262</v>
      </c>
    </row>
    <row r="37" spans="1:5" x14ac:dyDescent="0.2">
      <c r="A37" s="1" t="s">
        <v>6263</v>
      </c>
      <c r="B37" s="1" t="s">
        <v>6126</v>
      </c>
      <c r="C37" s="1" t="s">
        <v>6126</v>
      </c>
      <c r="D37" s="1" t="s">
        <v>6126</v>
      </c>
      <c r="E37" s="1" t="s">
        <v>6264</v>
      </c>
    </row>
    <row r="38" spans="1:5" x14ac:dyDescent="0.2">
      <c r="A38" s="1" t="s">
        <v>6265</v>
      </c>
      <c r="B38" s="1" t="s">
        <v>6266</v>
      </c>
      <c r="C38" s="1" t="s">
        <v>6267</v>
      </c>
      <c r="D38" s="1" t="s">
        <v>6268</v>
      </c>
      <c r="E38" s="1" t="s">
        <v>6269</v>
      </c>
    </row>
    <row r="39" spans="1:5" x14ac:dyDescent="0.2">
      <c r="A39" s="1" t="s">
        <v>88</v>
      </c>
      <c r="B39" s="1" t="s">
        <v>6270</v>
      </c>
      <c r="C39" s="1" t="s">
        <v>6126</v>
      </c>
      <c r="D39" s="1" t="s">
        <v>6126</v>
      </c>
      <c r="E39" s="1" t="s">
        <v>6271</v>
      </c>
    </row>
    <row r="40" spans="1:5" x14ac:dyDescent="0.2">
      <c r="A40" s="1" t="s">
        <v>6272</v>
      </c>
      <c r="B40" s="1" t="s">
        <v>6273</v>
      </c>
      <c r="C40" s="1" t="s">
        <v>6274</v>
      </c>
      <c r="D40" s="1" t="s">
        <v>6275</v>
      </c>
      <c r="E40" s="1" t="s">
        <v>6276</v>
      </c>
    </row>
    <row r="41" spans="1:5" x14ac:dyDescent="0.2">
      <c r="A41" s="1" t="s">
        <v>6277</v>
      </c>
      <c r="B41" s="1" t="s">
        <v>6278</v>
      </c>
      <c r="C41" s="1" t="s">
        <v>6279</v>
      </c>
      <c r="D41" s="1" t="s">
        <v>6280</v>
      </c>
      <c r="E41" s="1" t="s">
        <v>6281</v>
      </c>
    </row>
    <row r="42" spans="1:5" x14ac:dyDescent="0.2">
      <c r="A42" s="1" t="s">
        <v>6282</v>
      </c>
      <c r="B42" s="1" t="s">
        <v>6283</v>
      </c>
      <c r="C42" s="1" t="s">
        <v>6284</v>
      </c>
      <c r="D42" s="1" t="s">
        <v>6285</v>
      </c>
      <c r="E42" s="1" t="s">
        <v>6286</v>
      </c>
    </row>
    <row r="43" spans="1:5" x14ac:dyDescent="0.2">
      <c r="A43" s="1" t="s">
        <v>6287</v>
      </c>
      <c r="B43" s="1" t="s">
        <v>6126</v>
      </c>
      <c r="C43" s="1" t="s">
        <v>6288</v>
      </c>
      <c r="D43" s="1" t="s">
        <v>6126</v>
      </c>
      <c r="E43" s="1" t="s">
        <v>6289</v>
      </c>
    </row>
    <row r="44" spans="1:5" x14ac:dyDescent="0.2">
      <c r="A44" s="1" t="s">
        <v>6290</v>
      </c>
      <c r="B44" s="1" t="s">
        <v>6291</v>
      </c>
      <c r="C44" s="1" t="s">
        <v>6292</v>
      </c>
      <c r="D44" s="1" t="s">
        <v>6293</v>
      </c>
      <c r="E44" s="1" t="s">
        <v>6294</v>
      </c>
    </row>
    <row r="45" spans="1:5" x14ac:dyDescent="0.2">
      <c r="A45" s="1" t="s">
        <v>133</v>
      </c>
      <c r="B45" s="1" t="s">
        <v>6295</v>
      </c>
      <c r="C45" s="1" t="s">
        <v>6126</v>
      </c>
      <c r="D45" s="1" t="s">
        <v>6126</v>
      </c>
      <c r="E45" s="1" t="s">
        <v>6296</v>
      </c>
    </row>
    <row r="46" spans="1:5" x14ac:dyDescent="0.2">
      <c r="A46" s="1" t="s">
        <v>6297</v>
      </c>
      <c r="B46" s="1" t="s">
        <v>6298</v>
      </c>
      <c r="C46" s="1" t="s">
        <v>6299</v>
      </c>
      <c r="D46" s="1" t="s">
        <v>6300</v>
      </c>
      <c r="E46" s="1" t="s">
        <v>6301</v>
      </c>
    </row>
    <row r="47" spans="1:5" x14ac:dyDescent="0.2">
      <c r="A47" s="1" t="s">
        <v>6302</v>
      </c>
      <c r="B47" s="1" t="s">
        <v>6126</v>
      </c>
      <c r="C47" s="1" t="s">
        <v>6303</v>
      </c>
      <c r="D47" s="1" t="s">
        <v>6126</v>
      </c>
      <c r="E47" s="1" t="s">
        <v>6304</v>
      </c>
    </row>
    <row r="48" spans="1:5" x14ac:dyDescent="0.2">
      <c r="A48" s="1" t="s">
        <v>144</v>
      </c>
      <c r="B48" s="1" t="s">
        <v>6305</v>
      </c>
      <c r="C48" s="1" t="s">
        <v>6126</v>
      </c>
      <c r="D48" s="1" t="s">
        <v>6126</v>
      </c>
      <c r="E48" s="1" t="s">
        <v>6306</v>
      </c>
    </row>
    <row r="49" spans="1:5" x14ac:dyDescent="0.2">
      <c r="A49" s="1" t="s">
        <v>6307</v>
      </c>
      <c r="B49" s="1" t="s">
        <v>6308</v>
      </c>
      <c r="C49" s="1" t="s">
        <v>6309</v>
      </c>
      <c r="D49" s="1" t="s">
        <v>6126</v>
      </c>
      <c r="E49" s="1" t="s">
        <v>6310</v>
      </c>
    </row>
    <row r="50" spans="1:5" x14ac:dyDescent="0.2">
      <c r="A50" s="1" t="s">
        <v>6311</v>
      </c>
      <c r="B50" s="1" t="s">
        <v>6312</v>
      </c>
      <c r="C50" s="1" t="s">
        <v>6313</v>
      </c>
      <c r="D50" s="1" t="s">
        <v>6126</v>
      </c>
      <c r="E50" s="1" t="s">
        <v>6314</v>
      </c>
    </row>
    <row r="51" spans="1:5" x14ac:dyDescent="0.2">
      <c r="A51" s="1" t="s">
        <v>6315</v>
      </c>
      <c r="B51" s="1" t="s">
        <v>6126</v>
      </c>
      <c r="C51" s="1" t="s">
        <v>6316</v>
      </c>
      <c r="D51" s="1" t="s">
        <v>6126</v>
      </c>
      <c r="E51" s="1" t="s">
        <v>6317</v>
      </c>
    </row>
    <row r="52" spans="1:5" x14ac:dyDescent="0.2">
      <c r="A52" s="1" t="s">
        <v>6318</v>
      </c>
      <c r="B52" s="1" t="s">
        <v>6319</v>
      </c>
      <c r="C52" s="1" t="s">
        <v>6320</v>
      </c>
      <c r="D52" s="1" t="s">
        <v>6321</v>
      </c>
      <c r="E52" s="1" t="s">
        <v>6322</v>
      </c>
    </row>
    <row r="53" spans="1:5" x14ac:dyDescent="0.2">
      <c r="A53" s="1" t="s">
        <v>6323</v>
      </c>
      <c r="B53" s="1" t="s">
        <v>6324</v>
      </c>
      <c r="C53" s="1" t="s">
        <v>6325</v>
      </c>
      <c r="D53" s="1" t="s">
        <v>6326</v>
      </c>
      <c r="E53" s="1" t="s">
        <v>6327</v>
      </c>
    </row>
    <row r="54" spans="1:5" x14ac:dyDescent="0.2">
      <c r="A54" s="1" t="s">
        <v>157</v>
      </c>
      <c r="B54" s="1" t="s">
        <v>6328</v>
      </c>
      <c r="C54" s="1" t="s">
        <v>6126</v>
      </c>
      <c r="D54" s="1" t="s">
        <v>6126</v>
      </c>
      <c r="E54" s="1" t="s">
        <v>6329</v>
      </c>
    </row>
    <row r="55" spans="1:5" x14ac:dyDescent="0.2">
      <c r="A55" s="1" t="s">
        <v>166</v>
      </c>
      <c r="B55" s="1" t="s">
        <v>6330</v>
      </c>
      <c r="C55" s="1" t="s">
        <v>6126</v>
      </c>
      <c r="D55" s="1" t="s">
        <v>6126</v>
      </c>
      <c r="E55" s="1" t="s">
        <v>6331</v>
      </c>
    </row>
    <row r="56" spans="1:5" x14ac:dyDescent="0.2">
      <c r="A56" s="1" t="s">
        <v>6332</v>
      </c>
      <c r="B56" s="1" t="s">
        <v>6333</v>
      </c>
      <c r="C56" s="1" t="s">
        <v>6334</v>
      </c>
      <c r="D56" s="1" t="s">
        <v>6335</v>
      </c>
      <c r="E56" s="1" t="s">
        <v>6336</v>
      </c>
    </row>
    <row r="57" spans="1:5" x14ac:dyDescent="0.2">
      <c r="A57" s="1" t="s">
        <v>179</v>
      </c>
      <c r="B57" s="1" t="s">
        <v>6337</v>
      </c>
      <c r="C57" s="1" t="s">
        <v>6126</v>
      </c>
      <c r="D57" s="1" t="s">
        <v>6126</v>
      </c>
      <c r="E57" s="1" t="s">
        <v>6338</v>
      </c>
    </row>
    <row r="58" spans="1:5" x14ac:dyDescent="0.2">
      <c r="A58" s="1" t="s">
        <v>6339</v>
      </c>
      <c r="B58" s="1" t="s">
        <v>6126</v>
      </c>
      <c r="C58" s="1" t="s">
        <v>6126</v>
      </c>
      <c r="D58" s="1" t="s">
        <v>6340</v>
      </c>
      <c r="E58" s="1" t="s">
        <v>6341</v>
      </c>
    </row>
    <row r="59" spans="1:5" x14ac:dyDescent="0.2">
      <c r="A59" s="1" t="s">
        <v>6342</v>
      </c>
      <c r="B59" s="1" t="s">
        <v>6343</v>
      </c>
      <c r="C59" s="1" t="s">
        <v>6344</v>
      </c>
      <c r="D59" s="1" t="s">
        <v>6126</v>
      </c>
      <c r="E59" s="1" t="s">
        <v>6345</v>
      </c>
    </row>
    <row r="60" spans="1:5" x14ac:dyDescent="0.2">
      <c r="A60" s="1" t="s">
        <v>6346</v>
      </c>
      <c r="B60" s="1" t="s">
        <v>6126</v>
      </c>
      <c r="C60" s="1" t="s">
        <v>6347</v>
      </c>
      <c r="D60" s="1" t="s">
        <v>6126</v>
      </c>
      <c r="E60" s="1" t="s">
        <v>6348</v>
      </c>
    </row>
    <row r="61" spans="1:5" x14ac:dyDescent="0.2">
      <c r="A61" s="1" t="s">
        <v>6349</v>
      </c>
      <c r="B61" s="1" t="s">
        <v>6350</v>
      </c>
      <c r="C61" s="1" t="s">
        <v>6351</v>
      </c>
      <c r="D61" s="1" t="s">
        <v>6126</v>
      </c>
      <c r="E61" s="1" t="s">
        <v>6352</v>
      </c>
    </row>
    <row r="62" spans="1:5" x14ac:dyDescent="0.2">
      <c r="A62" s="1" t="s">
        <v>191</v>
      </c>
      <c r="B62" s="1" t="s">
        <v>6353</v>
      </c>
      <c r="C62" s="1" t="s">
        <v>6126</v>
      </c>
      <c r="D62" s="1" t="s">
        <v>6126</v>
      </c>
      <c r="E62" s="1" t="s">
        <v>6354</v>
      </c>
    </row>
    <row r="63" spans="1:5" x14ac:dyDescent="0.2">
      <c r="A63" s="1" t="s">
        <v>202</v>
      </c>
      <c r="B63" s="1" t="s">
        <v>6355</v>
      </c>
      <c r="C63" s="1" t="s">
        <v>6126</v>
      </c>
      <c r="D63" s="1" t="s">
        <v>6126</v>
      </c>
      <c r="E63" s="1" t="s">
        <v>6356</v>
      </c>
    </row>
    <row r="64" spans="1:5" x14ac:dyDescent="0.2">
      <c r="A64" s="1" t="s">
        <v>215</v>
      </c>
      <c r="B64" s="1" t="s">
        <v>6357</v>
      </c>
      <c r="C64" s="1" t="s">
        <v>6126</v>
      </c>
      <c r="D64" s="1" t="s">
        <v>6126</v>
      </c>
      <c r="E64" s="1" t="s">
        <v>6358</v>
      </c>
    </row>
    <row r="65" spans="1:5" x14ac:dyDescent="0.2">
      <c r="A65" s="1" t="s">
        <v>223</v>
      </c>
      <c r="B65" s="1" t="s">
        <v>6359</v>
      </c>
      <c r="C65" s="1" t="s">
        <v>6126</v>
      </c>
      <c r="D65" s="1" t="s">
        <v>6126</v>
      </c>
      <c r="E65" s="1" t="s">
        <v>6360</v>
      </c>
    </row>
    <row r="66" spans="1:5" x14ac:dyDescent="0.2">
      <c r="A66" s="1" t="s">
        <v>236</v>
      </c>
      <c r="B66" s="1" t="s">
        <v>6361</v>
      </c>
      <c r="C66" s="1" t="s">
        <v>6126</v>
      </c>
      <c r="D66" s="1" t="s">
        <v>6126</v>
      </c>
      <c r="E66" s="1" t="s">
        <v>6362</v>
      </c>
    </row>
    <row r="67" spans="1:5" x14ac:dyDescent="0.2">
      <c r="A67" s="1" t="s">
        <v>245</v>
      </c>
      <c r="B67" s="1" t="s">
        <v>6363</v>
      </c>
      <c r="C67" s="1" t="s">
        <v>6126</v>
      </c>
      <c r="D67" s="1" t="s">
        <v>6126</v>
      </c>
      <c r="E67" s="1" t="s">
        <v>6364</v>
      </c>
    </row>
    <row r="68" spans="1:5" x14ac:dyDescent="0.2">
      <c r="A68" s="1" t="s">
        <v>6365</v>
      </c>
      <c r="B68" s="1" t="s">
        <v>6126</v>
      </c>
      <c r="C68" s="1" t="s">
        <v>6366</v>
      </c>
      <c r="D68" s="1" t="s">
        <v>6126</v>
      </c>
      <c r="E68" s="1" t="s">
        <v>6367</v>
      </c>
    </row>
    <row r="69" spans="1:5" x14ac:dyDescent="0.2">
      <c r="A69" s="1" t="s">
        <v>6368</v>
      </c>
      <c r="B69" s="1" t="s">
        <v>6126</v>
      </c>
      <c r="C69" s="1" t="s">
        <v>6369</v>
      </c>
      <c r="D69" s="1" t="s">
        <v>6126</v>
      </c>
      <c r="E69" s="1" t="s">
        <v>6370</v>
      </c>
    </row>
    <row r="70" spans="1:5" x14ac:dyDescent="0.2">
      <c r="A70" s="1" t="s">
        <v>6371</v>
      </c>
      <c r="B70" s="1" t="s">
        <v>6126</v>
      </c>
      <c r="C70" s="1" t="s">
        <v>6372</v>
      </c>
      <c r="D70" s="1" t="s">
        <v>6126</v>
      </c>
      <c r="E70" s="1" t="s">
        <v>6373</v>
      </c>
    </row>
    <row r="71" spans="1:5" x14ac:dyDescent="0.2">
      <c r="A71" s="1" t="s">
        <v>253</v>
      </c>
      <c r="B71" s="1" t="s">
        <v>6374</v>
      </c>
      <c r="C71" s="1" t="s">
        <v>6126</v>
      </c>
      <c r="D71" s="1" t="s">
        <v>6126</v>
      </c>
      <c r="E71" s="1" t="s">
        <v>6375</v>
      </c>
    </row>
    <row r="72" spans="1:5" x14ac:dyDescent="0.2">
      <c r="A72" s="1" t="s">
        <v>261</v>
      </c>
      <c r="B72" s="1" t="s">
        <v>6376</v>
      </c>
      <c r="C72" s="1" t="s">
        <v>6126</v>
      </c>
      <c r="D72" s="1" t="s">
        <v>6126</v>
      </c>
      <c r="E72" s="1" t="s">
        <v>6377</v>
      </c>
    </row>
    <row r="73" spans="1:5" x14ac:dyDescent="0.2">
      <c r="A73" s="1" t="s">
        <v>270</v>
      </c>
      <c r="B73" s="1" t="s">
        <v>6378</v>
      </c>
      <c r="C73" s="1" t="s">
        <v>6379</v>
      </c>
      <c r="D73" s="1" t="s">
        <v>6126</v>
      </c>
      <c r="E73" s="1" t="s">
        <v>6380</v>
      </c>
    </row>
    <row r="74" spans="1:5" x14ac:dyDescent="0.2">
      <c r="A74" s="1" t="s">
        <v>6381</v>
      </c>
      <c r="B74" s="1" t="s">
        <v>6382</v>
      </c>
      <c r="C74" s="1" t="s">
        <v>6383</v>
      </c>
      <c r="D74" s="1" t="s">
        <v>6384</v>
      </c>
      <c r="E74" s="1" t="s">
        <v>6385</v>
      </c>
    </row>
    <row r="75" spans="1:5" x14ac:dyDescent="0.2">
      <c r="A75" s="1" t="s">
        <v>6386</v>
      </c>
      <c r="B75" s="1" t="s">
        <v>6387</v>
      </c>
      <c r="C75" s="1" t="s">
        <v>6126</v>
      </c>
      <c r="D75" s="1" t="s">
        <v>6388</v>
      </c>
      <c r="E75" s="1" t="s">
        <v>6389</v>
      </c>
    </row>
    <row r="76" spans="1:5" x14ac:dyDescent="0.2">
      <c r="A76" s="1" t="s">
        <v>6390</v>
      </c>
      <c r="B76" s="1" t="s">
        <v>6391</v>
      </c>
      <c r="C76" s="1" t="s">
        <v>6392</v>
      </c>
      <c r="D76" s="1" t="s">
        <v>6393</v>
      </c>
      <c r="E76" s="1" t="s">
        <v>6394</v>
      </c>
    </row>
    <row r="77" spans="1:5" x14ac:dyDescent="0.2">
      <c r="A77" s="1" t="s">
        <v>6395</v>
      </c>
      <c r="B77" s="1" t="s">
        <v>6396</v>
      </c>
      <c r="C77" s="1" t="s">
        <v>6397</v>
      </c>
      <c r="D77" s="1" t="s">
        <v>6126</v>
      </c>
      <c r="E77" s="1" t="s">
        <v>6398</v>
      </c>
    </row>
    <row r="78" spans="1:5" x14ac:dyDescent="0.2">
      <c r="A78" s="1" t="s">
        <v>6399</v>
      </c>
      <c r="B78" s="1" t="s">
        <v>6400</v>
      </c>
      <c r="C78" s="1" t="s">
        <v>6401</v>
      </c>
      <c r="D78" s="1" t="s">
        <v>6402</v>
      </c>
      <c r="E78" s="1" t="s">
        <v>6403</v>
      </c>
    </row>
    <row r="79" spans="1:5" x14ac:dyDescent="0.2">
      <c r="A79" s="1" t="s">
        <v>6404</v>
      </c>
      <c r="B79" s="1" t="s">
        <v>6126</v>
      </c>
      <c r="C79" s="1" t="s">
        <v>6126</v>
      </c>
      <c r="D79" s="1" t="s">
        <v>6405</v>
      </c>
      <c r="E79" s="1" t="s">
        <v>6406</v>
      </c>
    </row>
    <row r="80" spans="1:5" x14ac:dyDescent="0.2">
      <c r="A80" s="1" t="s">
        <v>6407</v>
      </c>
      <c r="B80" s="1" t="s">
        <v>6126</v>
      </c>
      <c r="C80" s="1" t="s">
        <v>6408</v>
      </c>
      <c r="D80" s="1" t="s">
        <v>6126</v>
      </c>
      <c r="E80" s="1" t="s">
        <v>6409</v>
      </c>
    </row>
    <row r="81" spans="1:5" x14ac:dyDescent="0.2">
      <c r="A81" s="1" t="s">
        <v>6410</v>
      </c>
      <c r="B81" s="1" t="s">
        <v>6126</v>
      </c>
      <c r="C81" s="1" t="s">
        <v>6411</v>
      </c>
      <c r="D81" s="1" t="s">
        <v>6412</v>
      </c>
      <c r="E81" s="1" t="s">
        <v>6413</v>
      </c>
    </row>
    <row r="82" spans="1:5" x14ac:dyDescent="0.2">
      <c r="A82" s="1" t="s">
        <v>6414</v>
      </c>
      <c r="B82" s="1" t="s">
        <v>6415</v>
      </c>
      <c r="C82" s="1" t="s">
        <v>6416</v>
      </c>
      <c r="D82" s="1" t="s">
        <v>6417</v>
      </c>
      <c r="E82" s="1" t="s">
        <v>6418</v>
      </c>
    </row>
    <row r="83" spans="1:5" x14ac:dyDescent="0.2">
      <c r="A83" s="1" t="s">
        <v>6419</v>
      </c>
      <c r="B83" s="1" t="s">
        <v>6126</v>
      </c>
      <c r="C83" s="1" t="s">
        <v>6420</v>
      </c>
      <c r="D83" s="1" t="s">
        <v>6126</v>
      </c>
      <c r="E83" s="1" t="s">
        <v>6421</v>
      </c>
    </row>
    <row r="84" spans="1:5" x14ac:dyDescent="0.2">
      <c r="A84" s="1" t="s">
        <v>6422</v>
      </c>
      <c r="B84" s="1" t="s">
        <v>6126</v>
      </c>
      <c r="C84" s="1" t="s">
        <v>6423</v>
      </c>
      <c r="D84" s="1" t="s">
        <v>6126</v>
      </c>
      <c r="E84" s="1" t="s">
        <v>6424</v>
      </c>
    </row>
    <row r="85" spans="1:5" x14ac:dyDescent="0.2">
      <c r="A85" s="1" t="s">
        <v>6425</v>
      </c>
      <c r="B85" s="1" t="s">
        <v>6426</v>
      </c>
      <c r="C85" s="1" t="s">
        <v>6126</v>
      </c>
      <c r="D85" s="1" t="s">
        <v>6427</v>
      </c>
      <c r="E85" s="1" t="s">
        <v>6428</v>
      </c>
    </row>
    <row r="86" spans="1:5" x14ac:dyDescent="0.2">
      <c r="A86" s="1" t="s">
        <v>6429</v>
      </c>
      <c r="B86" s="1" t="s">
        <v>6126</v>
      </c>
      <c r="C86" s="1" t="s">
        <v>6430</v>
      </c>
      <c r="D86" s="1" t="s">
        <v>6126</v>
      </c>
      <c r="E86" s="1" t="s">
        <v>6431</v>
      </c>
    </row>
    <row r="87" spans="1:5" x14ac:dyDescent="0.2">
      <c r="A87" s="1" t="s">
        <v>6432</v>
      </c>
      <c r="B87" s="1" t="s">
        <v>6126</v>
      </c>
      <c r="C87" s="1" t="s">
        <v>6126</v>
      </c>
      <c r="D87" s="1" t="s">
        <v>6433</v>
      </c>
      <c r="E87" s="1" t="s">
        <v>6434</v>
      </c>
    </row>
    <row r="88" spans="1:5" x14ac:dyDescent="0.2">
      <c r="A88" s="1" t="s">
        <v>6435</v>
      </c>
      <c r="B88" s="1" t="s">
        <v>6436</v>
      </c>
      <c r="C88" s="1" t="s">
        <v>6437</v>
      </c>
      <c r="D88" s="1" t="s">
        <v>6126</v>
      </c>
      <c r="E88" s="1" t="s">
        <v>6438</v>
      </c>
    </row>
    <row r="89" spans="1:5" x14ac:dyDescent="0.2">
      <c r="A89" s="1" t="s">
        <v>6439</v>
      </c>
      <c r="B89" s="1" t="s">
        <v>6440</v>
      </c>
      <c r="C89" s="1" t="s">
        <v>6441</v>
      </c>
      <c r="D89" s="1" t="s">
        <v>6126</v>
      </c>
      <c r="E89" s="1" t="s">
        <v>6442</v>
      </c>
    </row>
    <row r="90" spans="1:5" x14ac:dyDescent="0.2">
      <c r="A90" s="1" t="s">
        <v>295</v>
      </c>
      <c r="B90" s="1" t="s">
        <v>6443</v>
      </c>
      <c r="C90" s="1" t="s">
        <v>6126</v>
      </c>
      <c r="D90" s="1" t="s">
        <v>6126</v>
      </c>
      <c r="E90" s="1" t="s">
        <v>6444</v>
      </c>
    </row>
    <row r="91" spans="1:5" x14ac:dyDescent="0.2">
      <c r="A91" s="1" t="s">
        <v>304</v>
      </c>
      <c r="B91" s="1" t="s">
        <v>6445</v>
      </c>
      <c r="C91" s="1" t="s">
        <v>6126</v>
      </c>
      <c r="D91" s="1" t="s">
        <v>6126</v>
      </c>
      <c r="E91" s="1" t="s">
        <v>6446</v>
      </c>
    </row>
    <row r="92" spans="1:5" x14ac:dyDescent="0.2">
      <c r="A92" s="1" t="s">
        <v>6447</v>
      </c>
      <c r="B92" s="1" t="s">
        <v>6448</v>
      </c>
      <c r="C92" s="1" t="s">
        <v>6449</v>
      </c>
      <c r="D92" s="1" t="s">
        <v>6450</v>
      </c>
      <c r="E92" s="1" t="s">
        <v>6451</v>
      </c>
    </row>
    <row r="93" spans="1:5" x14ac:dyDescent="0.2">
      <c r="A93" s="1" t="s">
        <v>6452</v>
      </c>
      <c r="B93" s="1" t="s">
        <v>6453</v>
      </c>
      <c r="C93" s="1" t="s">
        <v>6454</v>
      </c>
      <c r="D93" s="1" t="s">
        <v>6455</v>
      </c>
      <c r="E93" s="1" t="s">
        <v>6456</v>
      </c>
    </row>
    <row r="94" spans="1:5" x14ac:dyDescent="0.2">
      <c r="A94" s="1" t="s">
        <v>6457</v>
      </c>
      <c r="B94" s="1" t="s">
        <v>6458</v>
      </c>
      <c r="C94" s="1" t="s">
        <v>6459</v>
      </c>
      <c r="D94" s="1" t="s">
        <v>6460</v>
      </c>
      <c r="E94" s="1" t="s">
        <v>6461</v>
      </c>
    </row>
    <row r="95" spans="1:5" x14ac:dyDescent="0.2">
      <c r="A95" s="1" t="s">
        <v>6462</v>
      </c>
      <c r="B95" s="1" t="s">
        <v>6463</v>
      </c>
      <c r="C95" s="1" t="s">
        <v>6464</v>
      </c>
      <c r="D95" s="1" t="s">
        <v>6465</v>
      </c>
      <c r="E95" s="1" t="s">
        <v>6466</v>
      </c>
    </row>
    <row r="96" spans="1:5" x14ac:dyDescent="0.2">
      <c r="A96" s="1" t="s">
        <v>314</v>
      </c>
      <c r="B96" s="1" t="s">
        <v>6467</v>
      </c>
      <c r="C96" s="1" t="s">
        <v>6468</v>
      </c>
      <c r="D96" s="1" t="s">
        <v>6126</v>
      </c>
      <c r="E96" s="1" t="s">
        <v>6469</v>
      </c>
    </row>
    <row r="97" spans="1:5" x14ac:dyDescent="0.2">
      <c r="A97" s="1" t="s">
        <v>6470</v>
      </c>
      <c r="B97" s="1" t="s">
        <v>6471</v>
      </c>
      <c r="C97" s="1" t="s">
        <v>6472</v>
      </c>
      <c r="D97" s="1" t="s">
        <v>6473</v>
      </c>
      <c r="E97" s="1" t="s">
        <v>6474</v>
      </c>
    </row>
    <row r="98" spans="1:5" x14ac:dyDescent="0.2">
      <c r="A98" s="1" t="s">
        <v>326</v>
      </c>
      <c r="B98" s="1" t="s">
        <v>6475</v>
      </c>
      <c r="C98" s="1" t="s">
        <v>6126</v>
      </c>
      <c r="D98" s="1" t="s">
        <v>6476</v>
      </c>
      <c r="E98" s="1" t="s">
        <v>6477</v>
      </c>
    </row>
    <row r="99" spans="1:5" x14ac:dyDescent="0.2">
      <c r="A99" s="1" t="s">
        <v>336</v>
      </c>
      <c r="B99" s="1" t="s">
        <v>6478</v>
      </c>
      <c r="C99" s="1" t="s">
        <v>6126</v>
      </c>
      <c r="D99" s="1" t="s">
        <v>6126</v>
      </c>
      <c r="E99" s="1" t="s">
        <v>6479</v>
      </c>
    </row>
    <row r="100" spans="1:5" x14ac:dyDescent="0.2">
      <c r="A100" s="1" t="s">
        <v>6480</v>
      </c>
      <c r="B100" s="1" t="s">
        <v>6126</v>
      </c>
      <c r="C100" s="1" t="s">
        <v>6126</v>
      </c>
      <c r="D100" s="1" t="s">
        <v>6481</v>
      </c>
      <c r="E100" s="1" t="s">
        <v>6482</v>
      </c>
    </row>
    <row r="101" spans="1:5" x14ac:dyDescent="0.2">
      <c r="A101" s="1" t="s">
        <v>344</v>
      </c>
      <c r="B101" s="1" t="s">
        <v>6483</v>
      </c>
      <c r="C101" s="1" t="s">
        <v>6484</v>
      </c>
      <c r="D101" s="1" t="s">
        <v>6485</v>
      </c>
      <c r="E101" s="1" t="s">
        <v>6486</v>
      </c>
    </row>
    <row r="102" spans="1:5" x14ac:dyDescent="0.2">
      <c r="A102" s="1" t="s">
        <v>6487</v>
      </c>
      <c r="B102" s="1" t="s">
        <v>6488</v>
      </c>
      <c r="C102" s="1" t="s">
        <v>6489</v>
      </c>
      <c r="D102" s="1" t="s">
        <v>6490</v>
      </c>
      <c r="E102" s="1" t="s">
        <v>6491</v>
      </c>
    </row>
    <row r="103" spans="1:5" x14ac:dyDescent="0.2">
      <c r="A103" s="1" t="s">
        <v>6492</v>
      </c>
      <c r="B103" s="1" t="s">
        <v>6126</v>
      </c>
      <c r="C103" s="1" t="s">
        <v>6126</v>
      </c>
      <c r="D103" s="1" t="s">
        <v>6493</v>
      </c>
      <c r="E103" s="1" t="s">
        <v>6494</v>
      </c>
    </row>
    <row r="104" spans="1:5" x14ac:dyDescent="0.2">
      <c r="A104" s="1" t="s">
        <v>357</v>
      </c>
      <c r="B104" s="1" t="s">
        <v>6495</v>
      </c>
      <c r="C104" s="1" t="s">
        <v>6496</v>
      </c>
      <c r="D104" s="1" t="s">
        <v>6497</v>
      </c>
      <c r="E104" s="1" t="s">
        <v>6498</v>
      </c>
    </row>
    <row r="105" spans="1:5" x14ac:dyDescent="0.2">
      <c r="A105" s="1" t="s">
        <v>367</v>
      </c>
      <c r="B105" s="1" t="s">
        <v>6499</v>
      </c>
      <c r="C105" s="1" t="s">
        <v>6126</v>
      </c>
      <c r="D105" s="1" t="s">
        <v>6500</v>
      </c>
      <c r="E105" s="1" t="s">
        <v>6501</v>
      </c>
    </row>
    <row r="106" spans="1:5" x14ac:dyDescent="0.2">
      <c r="A106" s="1" t="s">
        <v>6502</v>
      </c>
      <c r="B106" s="1" t="s">
        <v>6503</v>
      </c>
      <c r="C106" s="1" t="s">
        <v>6504</v>
      </c>
      <c r="D106" s="1" t="s">
        <v>6505</v>
      </c>
      <c r="E106" s="1" t="s">
        <v>6506</v>
      </c>
    </row>
    <row r="107" spans="1:5" x14ac:dyDescent="0.2">
      <c r="A107" s="1" t="s">
        <v>376</v>
      </c>
      <c r="B107" s="1" t="s">
        <v>6507</v>
      </c>
      <c r="C107" s="1" t="s">
        <v>6126</v>
      </c>
      <c r="D107" s="1" t="s">
        <v>6126</v>
      </c>
      <c r="E107" s="1" t="s">
        <v>6508</v>
      </c>
    </row>
    <row r="108" spans="1:5" x14ac:dyDescent="0.2">
      <c r="A108" s="1" t="s">
        <v>6509</v>
      </c>
      <c r="B108" s="1" t="s">
        <v>6126</v>
      </c>
      <c r="C108" s="1" t="s">
        <v>6126</v>
      </c>
      <c r="D108" s="1" t="s">
        <v>6510</v>
      </c>
      <c r="E108" s="1" t="s">
        <v>6511</v>
      </c>
    </row>
    <row r="109" spans="1:5" x14ac:dyDescent="0.2">
      <c r="A109" s="1" t="s">
        <v>6512</v>
      </c>
      <c r="B109" s="1" t="s">
        <v>6513</v>
      </c>
      <c r="C109" s="1" t="s">
        <v>6514</v>
      </c>
      <c r="D109" s="1" t="s">
        <v>6126</v>
      </c>
      <c r="E109" s="1" t="s">
        <v>6515</v>
      </c>
    </row>
    <row r="110" spans="1:5" x14ac:dyDescent="0.2">
      <c r="A110" s="1" t="s">
        <v>6516</v>
      </c>
      <c r="B110" s="1" t="s">
        <v>6517</v>
      </c>
      <c r="C110" s="1" t="s">
        <v>6518</v>
      </c>
      <c r="D110" s="1" t="s">
        <v>6519</v>
      </c>
      <c r="E110" s="1" t="s">
        <v>6520</v>
      </c>
    </row>
    <row r="111" spans="1:5" x14ac:dyDescent="0.2">
      <c r="A111" s="1" t="s">
        <v>6521</v>
      </c>
      <c r="B111" s="1" t="s">
        <v>6126</v>
      </c>
      <c r="C111" s="1" t="s">
        <v>6126</v>
      </c>
      <c r="D111" s="1" t="s">
        <v>6522</v>
      </c>
      <c r="E111" s="1" t="s">
        <v>6523</v>
      </c>
    </row>
    <row r="112" spans="1:5" x14ac:dyDescent="0.2">
      <c r="A112" s="1" t="s">
        <v>6524</v>
      </c>
      <c r="B112" s="1" t="s">
        <v>6525</v>
      </c>
      <c r="C112" s="1" t="s">
        <v>6526</v>
      </c>
      <c r="D112" s="1" t="s">
        <v>6527</v>
      </c>
      <c r="E112" s="1" t="s">
        <v>6528</v>
      </c>
    </row>
    <row r="113" spans="1:5" x14ac:dyDescent="0.2">
      <c r="A113" s="1" t="s">
        <v>6529</v>
      </c>
      <c r="B113" s="1" t="s">
        <v>6530</v>
      </c>
      <c r="C113" s="1" t="s">
        <v>6531</v>
      </c>
      <c r="D113" s="1" t="s">
        <v>6532</v>
      </c>
      <c r="E113" s="1" t="s">
        <v>6533</v>
      </c>
    </row>
    <row r="114" spans="1:5" x14ac:dyDescent="0.2">
      <c r="A114" s="1" t="s">
        <v>6534</v>
      </c>
      <c r="B114" s="1" t="s">
        <v>6535</v>
      </c>
      <c r="C114" s="1" t="s">
        <v>6536</v>
      </c>
      <c r="D114" s="1" t="s">
        <v>6537</v>
      </c>
      <c r="E114" s="1" t="s">
        <v>6538</v>
      </c>
    </row>
    <row r="115" spans="1:5" x14ac:dyDescent="0.2">
      <c r="A115" s="1" t="s">
        <v>6539</v>
      </c>
      <c r="B115" s="1" t="s">
        <v>6540</v>
      </c>
      <c r="C115" s="1" t="s">
        <v>6541</v>
      </c>
      <c r="D115" s="1" t="s">
        <v>6542</v>
      </c>
      <c r="E115" s="1" t="s">
        <v>6543</v>
      </c>
    </row>
    <row r="116" spans="1:5" x14ac:dyDescent="0.2">
      <c r="A116" s="1" t="s">
        <v>6544</v>
      </c>
      <c r="B116" s="1" t="s">
        <v>6545</v>
      </c>
      <c r="C116" s="1" t="s">
        <v>6546</v>
      </c>
      <c r="D116" s="1" t="s">
        <v>6547</v>
      </c>
      <c r="E116" s="1" t="s">
        <v>6548</v>
      </c>
    </row>
    <row r="117" spans="1:5" x14ac:dyDescent="0.2">
      <c r="A117" s="1" t="s">
        <v>6549</v>
      </c>
      <c r="B117" s="1" t="s">
        <v>6550</v>
      </c>
      <c r="C117" s="1" t="s">
        <v>6551</v>
      </c>
      <c r="D117" s="1" t="s">
        <v>6126</v>
      </c>
      <c r="E117" s="1" t="s">
        <v>6552</v>
      </c>
    </row>
    <row r="118" spans="1:5" x14ac:dyDescent="0.2">
      <c r="A118" s="1" t="s">
        <v>6553</v>
      </c>
      <c r="B118" s="1" t="s">
        <v>6554</v>
      </c>
      <c r="C118" s="1" t="s">
        <v>6555</v>
      </c>
      <c r="D118" s="1" t="s">
        <v>6126</v>
      </c>
      <c r="E118" s="1" t="s">
        <v>6556</v>
      </c>
    </row>
    <row r="119" spans="1:5" x14ac:dyDescent="0.2">
      <c r="A119" s="1" t="s">
        <v>6557</v>
      </c>
      <c r="B119" s="1" t="s">
        <v>6558</v>
      </c>
      <c r="C119" s="1" t="s">
        <v>6559</v>
      </c>
      <c r="D119" s="1" t="s">
        <v>6560</v>
      </c>
      <c r="E119" s="1" t="s">
        <v>6561</v>
      </c>
    </row>
    <row r="120" spans="1:5" x14ac:dyDescent="0.2">
      <c r="A120" s="1" t="s">
        <v>6562</v>
      </c>
      <c r="B120" s="1" t="s">
        <v>6563</v>
      </c>
      <c r="C120" s="1" t="s">
        <v>6564</v>
      </c>
      <c r="D120" s="1" t="s">
        <v>6126</v>
      </c>
      <c r="E120" s="1" t="s">
        <v>6565</v>
      </c>
    </row>
    <row r="121" spans="1:5" x14ac:dyDescent="0.2">
      <c r="A121" s="1" t="s">
        <v>393</v>
      </c>
      <c r="B121" s="1" t="s">
        <v>6566</v>
      </c>
      <c r="C121" s="1" t="s">
        <v>6126</v>
      </c>
      <c r="D121" s="1" t="s">
        <v>6126</v>
      </c>
      <c r="E121" s="1" t="s">
        <v>6567</v>
      </c>
    </row>
    <row r="122" spans="1:5" x14ac:dyDescent="0.2">
      <c r="A122" s="1" t="s">
        <v>404</v>
      </c>
      <c r="B122" s="1" t="s">
        <v>6568</v>
      </c>
      <c r="C122" s="1" t="s">
        <v>6569</v>
      </c>
      <c r="D122" s="1" t="s">
        <v>6126</v>
      </c>
      <c r="E122" s="1" t="s">
        <v>6570</v>
      </c>
    </row>
    <row r="123" spans="1:5" x14ac:dyDescent="0.2">
      <c r="A123" s="1" t="s">
        <v>6571</v>
      </c>
      <c r="B123" s="1" t="s">
        <v>6572</v>
      </c>
      <c r="C123" s="1" t="s">
        <v>6573</v>
      </c>
      <c r="D123" s="1" t="s">
        <v>6574</v>
      </c>
      <c r="E123" s="1" t="s">
        <v>6575</v>
      </c>
    </row>
    <row r="124" spans="1:5" x14ac:dyDescent="0.2">
      <c r="A124" s="1" t="s">
        <v>6576</v>
      </c>
      <c r="B124" s="1" t="s">
        <v>6126</v>
      </c>
      <c r="C124" s="1" t="s">
        <v>6577</v>
      </c>
      <c r="D124" s="1" t="s">
        <v>6126</v>
      </c>
      <c r="E124" s="1" t="s">
        <v>6578</v>
      </c>
    </row>
    <row r="125" spans="1:5" x14ac:dyDescent="0.2">
      <c r="A125" s="1" t="s">
        <v>6579</v>
      </c>
      <c r="B125" s="1" t="s">
        <v>6580</v>
      </c>
      <c r="C125" s="1" t="s">
        <v>6581</v>
      </c>
      <c r="D125" s="1" t="s">
        <v>6582</v>
      </c>
      <c r="E125" s="1" t="s">
        <v>6583</v>
      </c>
    </row>
    <row r="126" spans="1:5" x14ac:dyDescent="0.2">
      <c r="A126" s="1" t="s">
        <v>6584</v>
      </c>
      <c r="B126" s="1" t="s">
        <v>6585</v>
      </c>
      <c r="C126" s="1" t="s">
        <v>6586</v>
      </c>
      <c r="D126" s="1" t="s">
        <v>6587</v>
      </c>
      <c r="E126" s="1" t="s">
        <v>6588</v>
      </c>
    </row>
    <row r="127" spans="1:5" x14ac:dyDescent="0.2">
      <c r="A127" s="1" t="s">
        <v>6589</v>
      </c>
      <c r="B127" s="1" t="s">
        <v>6590</v>
      </c>
      <c r="C127" s="1" t="s">
        <v>6591</v>
      </c>
      <c r="D127" s="1" t="s">
        <v>6592</v>
      </c>
      <c r="E127" s="1" t="s">
        <v>6593</v>
      </c>
    </row>
    <row r="128" spans="1:5" x14ac:dyDescent="0.2">
      <c r="A128" s="1" t="s">
        <v>6594</v>
      </c>
      <c r="B128" s="1" t="s">
        <v>6595</v>
      </c>
      <c r="C128" s="1" t="s">
        <v>6596</v>
      </c>
      <c r="D128" s="1" t="s">
        <v>6126</v>
      </c>
      <c r="E128" s="1" t="s">
        <v>6597</v>
      </c>
    </row>
    <row r="129" spans="1:5" x14ac:dyDescent="0.2">
      <c r="A129" s="1" t="s">
        <v>6598</v>
      </c>
      <c r="B129" s="1" t="s">
        <v>6599</v>
      </c>
      <c r="C129" s="1" t="s">
        <v>6600</v>
      </c>
      <c r="D129" s="1" t="s">
        <v>6126</v>
      </c>
      <c r="E129" s="1" t="s">
        <v>6601</v>
      </c>
    </row>
    <row r="130" spans="1:5" x14ac:dyDescent="0.2">
      <c r="A130" s="1" t="s">
        <v>6602</v>
      </c>
      <c r="B130" s="1" t="s">
        <v>6603</v>
      </c>
      <c r="C130" s="1" t="s">
        <v>6604</v>
      </c>
      <c r="D130" s="1" t="s">
        <v>6605</v>
      </c>
      <c r="E130" s="1" t="s">
        <v>6606</v>
      </c>
    </row>
    <row r="131" spans="1:5" x14ac:dyDescent="0.2">
      <c r="A131" s="1" t="s">
        <v>6607</v>
      </c>
      <c r="B131" s="1" t="s">
        <v>6608</v>
      </c>
      <c r="C131" s="1" t="s">
        <v>6609</v>
      </c>
      <c r="D131" s="1" t="s">
        <v>6610</v>
      </c>
      <c r="E131" s="1" t="s">
        <v>6611</v>
      </c>
    </row>
    <row r="132" spans="1:5" x14ac:dyDescent="0.2">
      <c r="A132" s="1" t="s">
        <v>413</v>
      </c>
      <c r="B132" s="1" t="s">
        <v>6612</v>
      </c>
      <c r="C132" s="1" t="s">
        <v>6126</v>
      </c>
      <c r="D132" s="1" t="s">
        <v>6613</v>
      </c>
      <c r="E132" s="1" t="s">
        <v>6614</v>
      </c>
    </row>
    <row r="133" spans="1:5" x14ac:dyDescent="0.2">
      <c r="A133" s="1" t="s">
        <v>6615</v>
      </c>
      <c r="B133" s="1" t="s">
        <v>6616</v>
      </c>
      <c r="C133" s="1" t="s">
        <v>6617</v>
      </c>
      <c r="D133" s="1" t="s">
        <v>6126</v>
      </c>
      <c r="E133" s="1" t="s">
        <v>6618</v>
      </c>
    </row>
    <row r="134" spans="1:5" x14ac:dyDescent="0.2">
      <c r="A134" s="1" t="s">
        <v>6619</v>
      </c>
      <c r="B134" s="1" t="s">
        <v>6620</v>
      </c>
      <c r="C134" s="1" t="s">
        <v>6621</v>
      </c>
      <c r="D134" s="1" t="s">
        <v>6126</v>
      </c>
      <c r="E134" s="1" t="s">
        <v>6622</v>
      </c>
    </row>
    <row r="135" spans="1:5" x14ac:dyDescent="0.2">
      <c r="A135" s="1" t="s">
        <v>424</v>
      </c>
      <c r="B135" s="1" t="s">
        <v>6623</v>
      </c>
      <c r="C135" s="1" t="s">
        <v>6624</v>
      </c>
      <c r="D135" s="1" t="s">
        <v>6126</v>
      </c>
      <c r="E135" s="1" t="s">
        <v>6625</v>
      </c>
    </row>
    <row r="136" spans="1:5" x14ac:dyDescent="0.2">
      <c r="A136" s="1" t="s">
        <v>435</v>
      </c>
      <c r="B136" s="1" t="s">
        <v>6626</v>
      </c>
      <c r="C136" s="1" t="s">
        <v>6126</v>
      </c>
      <c r="D136" s="1" t="s">
        <v>6126</v>
      </c>
      <c r="E136" s="1" t="s">
        <v>6627</v>
      </c>
    </row>
    <row r="137" spans="1:5" x14ac:dyDescent="0.2">
      <c r="A137" s="1" t="s">
        <v>443</v>
      </c>
      <c r="B137" s="1" t="s">
        <v>6628</v>
      </c>
      <c r="C137" s="1" t="s">
        <v>6126</v>
      </c>
      <c r="D137" s="1" t="s">
        <v>6126</v>
      </c>
      <c r="E137" s="1" t="s">
        <v>6629</v>
      </c>
    </row>
    <row r="138" spans="1:5" x14ac:dyDescent="0.2">
      <c r="A138" s="1" t="s">
        <v>6630</v>
      </c>
      <c r="B138" s="1" t="s">
        <v>6631</v>
      </c>
      <c r="C138" s="1" t="s">
        <v>6632</v>
      </c>
      <c r="D138" s="1" t="s">
        <v>6633</v>
      </c>
      <c r="E138" s="1" t="s">
        <v>6634</v>
      </c>
    </row>
    <row r="139" spans="1:5" x14ac:dyDescent="0.2">
      <c r="A139" s="1" t="s">
        <v>452</v>
      </c>
      <c r="B139" s="1" t="s">
        <v>6635</v>
      </c>
      <c r="C139" s="1" t="s">
        <v>6636</v>
      </c>
      <c r="D139" s="1" t="s">
        <v>6126</v>
      </c>
      <c r="E139" s="1" t="s">
        <v>6637</v>
      </c>
    </row>
    <row r="140" spans="1:5" x14ac:dyDescent="0.2">
      <c r="A140" s="1" t="s">
        <v>6638</v>
      </c>
      <c r="B140" s="1" t="s">
        <v>6639</v>
      </c>
      <c r="C140" s="1" t="s">
        <v>6126</v>
      </c>
      <c r="D140" s="1" t="s">
        <v>6640</v>
      </c>
      <c r="E140" s="1" t="s">
        <v>6641</v>
      </c>
    </row>
    <row r="141" spans="1:5" x14ac:dyDescent="0.2">
      <c r="A141" s="1" t="s">
        <v>464</v>
      </c>
      <c r="B141" s="1" t="s">
        <v>6642</v>
      </c>
      <c r="C141" s="1" t="s">
        <v>6643</v>
      </c>
      <c r="D141" s="1" t="s">
        <v>6644</v>
      </c>
      <c r="E141" s="1" t="s">
        <v>6645</v>
      </c>
    </row>
    <row r="142" spans="1:5" x14ac:dyDescent="0.2">
      <c r="A142" s="1" t="s">
        <v>6646</v>
      </c>
      <c r="B142" s="1" t="s">
        <v>6647</v>
      </c>
      <c r="C142" s="1" t="s">
        <v>6648</v>
      </c>
      <c r="D142" s="1" t="s">
        <v>6126</v>
      </c>
      <c r="E142" s="1" t="s">
        <v>6649</v>
      </c>
    </row>
    <row r="143" spans="1:5" x14ac:dyDescent="0.2">
      <c r="A143" s="1" t="s">
        <v>482</v>
      </c>
      <c r="B143" s="1" t="s">
        <v>6650</v>
      </c>
      <c r="C143" s="1" t="s">
        <v>6126</v>
      </c>
      <c r="D143" s="1" t="s">
        <v>6126</v>
      </c>
      <c r="E143" s="1" t="s">
        <v>6651</v>
      </c>
    </row>
    <row r="144" spans="1:5" x14ac:dyDescent="0.2">
      <c r="A144" s="1" t="s">
        <v>6652</v>
      </c>
      <c r="B144" s="1" t="s">
        <v>6653</v>
      </c>
      <c r="C144" s="1" t="s">
        <v>6654</v>
      </c>
      <c r="D144" s="1" t="s">
        <v>6655</v>
      </c>
      <c r="E144" s="1" t="s">
        <v>6656</v>
      </c>
    </row>
    <row r="145" spans="1:5" x14ac:dyDescent="0.2">
      <c r="A145" s="1" t="s">
        <v>491</v>
      </c>
      <c r="B145" s="1" t="s">
        <v>6657</v>
      </c>
      <c r="C145" s="1" t="s">
        <v>6126</v>
      </c>
      <c r="D145" s="1" t="s">
        <v>6126</v>
      </c>
      <c r="E145" s="1" t="s">
        <v>6658</v>
      </c>
    </row>
    <row r="146" spans="1:5" x14ac:dyDescent="0.2">
      <c r="A146" s="1" t="s">
        <v>509</v>
      </c>
      <c r="B146" s="1" t="s">
        <v>6659</v>
      </c>
      <c r="C146" s="1" t="s">
        <v>6126</v>
      </c>
      <c r="D146" s="1" t="s">
        <v>6126</v>
      </c>
      <c r="E146" s="1" t="s">
        <v>6660</v>
      </c>
    </row>
    <row r="147" spans="1:5" x14ac:dyDescent="0.2">
      <c r="A147" s="1" t="s">
        <v>520</v>
      </c>
      <c r="B147" s="1" t="s">
        <v>6661</v>
      </c>
      <c r="C147" s="1" t="s">
        <v>6126</v>
      </c>
      <c r="D147" s="1" t="s">
        <v>6126</v>
      </c>
      <c r="E147" s="1" t="s">
        <v>6662</v>
      </c>
    </row>
    <row r="148" spans="1:5" x14ac:dyDescent="0.2">
      <c r="A148" s="1" t="s">
        <v>6663</v>
      </c>
      <c r="B148" s="1" t="s">
        <v>6126</v>
      </c>
      <c r="C148" s="1" t="s">
        <v>6664</v>
      </c>
      <c r="D148" s="1" t="s">
        <v>6665</v>
      </c>
      <c r="E148" s="1" t="s">
        <v>6666</v>
      </c>
    </row>
    <row r="149" spans="1:5" x14ac:dyDescent="0.2">
      <c r="A149" s="1" t="s">
        <v>6667</v>
      </c>
      <c r="B149" s="1" t="s">
        <v>6126</v>
      </c>
      <c r="C149" s="1" t="s">
        <v>6668</v>
      </c>
      <c r="D149" s="1" t="s">
        <v>6126</v>
      </c>
      <c r="E149" s="1" t="s">
        <v>6669</v>
      </c>
    </row>
    <row r="150" spans="1:5" x14ac:dyDescent="0.2">
      <c r="A150" s="1" t="s">
        <v>6670</v>
      </c>
      <c r="B150" s="1" t="s">
        <v>6671</v>
      </c>
      <c r="C150" s="1" t="s">
        <v>6672</v>
      </c>
      <c r="D150" s="1" t="s">
        <v>6673</v>
      </c>
      <c r="E150" s="1" t="s">
        <v>6674</v>
      </c>
    </row>
    <row r="151" spans="1:5" x14ac:dyDescent="0.2">
      <c r="A151" s="1" t="s">
        <v>6675</v>
      </c>
      <c r="B151" s="1" t="s">
        <v>6676</v>
      </c>
      <c r="C151" s="1" t="s">
        <v>6677</v>
      </c>
      <c r="D151" s="1" t="s">
        <v>6678</v>
      </c>
      <c r="E151" s="1" t="s">
        <v>6679</v>
      </c>
    </row>
    <row r="152" spans="1:5" x14ac:dyDescent="0.2">
      <c r="A152" s="1" t="s">
        <v>531</v>
      </c>
      <c r="B152" s="1" t="s">
        <v>6680</v>
      </c>
      <c r="C152" s="1" t="s">
        <v>6681</v>
      </c>
      <c r="D152" s="1" t="s">
        <v>6682</v>
      </c>
      <c r="E152" s="1" t="s">
        <v>6683</v>
      </c>
    </row>
    <row r="153" spans="1:5" x14ac:dyDescent="0.2">
      <c r="A153" s="1" t="s">
        <v>6684</v>
      </c>
      <c r="B153" s="1" t="s">
        <v>6685</v>
      </c>
      <c r="C153" s="1" t="s">
        <v>6126</v>
      </c>
      <c r="D153" s="1" t="s">
        <v>6126</v>
      </c>
      <c r="E153" s="1" t="s">
        <v>6686</v>
      </c>
    </row>
    <row r="154" spans="1:5" x14ac:dyDescent="0.2">
      <c r="A154" s="1" t="s">
        <v>6687</v>
      </c>
      <c r="B154" s="1" t="s">
        <v>6126</v>
      </c>
      <c r="C154" s="1" t="s">
        <v>6688</v>
      </c>
      <c r="D154" s="1" t="s">
        <v>6126</v>
      </c>
      <c r="E154" s="1" t="s">
        <v>6689</v>
      </c>
    </row>
    <row r="155" spans="1:5" x14ac:dyDescent="0.2">
      <c r="A155" s="1" t="s">
        <v>6690</v>
      </c>
      <c r="B155" s="1" t="s">
        <v>6126</v>
      </c>
      <c r="C155" s="1" t="s">
        <v>6691</v>
      </c>
      <c r="D155" s="1" t="s">
        <v>6126</v>
      </c>
      <c r="E155" s="1" t="s">
        <v>6692</v>
      </c>
    </row>
    <row r="156" spans="1:5" x14ac:dyDescent="0.2">
      <c r="A156" s="1" t="s">
        <v>542</v>
      </c>
      <c r="B156" s="1" t="s">
        <v>6693</v>
      </c>
      <c r="C156" s="1" t="s">
        <v>6694</v>
      </c>
      <c r="D156" s="1" t="s">
        <v>6126</v>
      </c>
      <c r="E156" s="1" t="s">
        <v>6695</v>
      </c>
    </row>
    <row r="157" spans="1:5" x14ac:dyDescent="0.2">
      <c r="A157" s="1" t="s">
        <v>6696</v>
      </c>
      <c r="B157" s="1" t="s">
        <v>6126</v>
      </c>
      <c r="C157" s="1" t="s">
        <v>6126</v>
      </c>
      <c r="D157" s="1" t="s">
        <v>6126</v>
      </c>
      <c r="E157" s="1" t="s">
        <v>6697</v>
      </c>
    </row>
    <row r="158" spans="1:5" x14ac:dyDescent="0.2">
      <c r="A158" s="1" t="s">
        <v>6698</v>
      </c>
      <c r="B158" s="1" t="s">
        <v>6126</v>
      </c>
      <c r="C158" s="1" t="s">
        <v>6126</v>
      </c>
      <c r="D158" s="1" t="s">
        <v>6699</v>
      </c>
      <c r="E158" s="1" t="s">
        <v>6700</v>
      </c>
    </row>
    <row r="159" spans="1:5" x14ac:dyDescent="0.2">
      <c r="A159" s="1" t="s">
        <v>553</v>
      </c>
      <c r="B159" s="1" t="s">
        <v>6701</v>
      </c>
      <c r="C159" s="1" t="s">
        <v>6702</v>
      </c>
      <c r="D159" s="1" t="s">
        <v>6703</v>
      </c>
      <c r="E159" s="1" t="s">
        <v>6704</v>
      </c>
    </row>
    <row r="160" spans="1:5" x14ac:dyDescent="0.2">
      <c r="A160" s="1" t="s">
        <v>6705</v>
      </c>
      <c r="B160" s="1" t="s">
        <v>6126</v>
      </c>
      <c r="C160" s="1" t="s">
        <v>6126</v>
      </c>
      <c r="D160" s="1" t="s">
        <v>6706</v>
      </c>
      <c r="E160" s="1" t="s">
        <v>6707</v>
      </c>
    </row>
    <row r="161" spans="1:5" x14ac:dyDescent="0.2">
      <c r="A161" s="1" t="s">
        <v>6708</v>
      </c>
      <c r="B161" s="1" t="s">
        <v>6126</v>
      </c>
      <c r="C161" s="1" t="s">
        <v>6126</v>
      </c>
      <c r="D161" s="1" t="s">
        <v>6709</v>
      </c>
      <c r="E161" s="1" t="s">
        <v>6710</v>
      </c>
    </row>
    <row r="162" spans="1:5" x14ac:dyDescent="0.2">
      <c r="A162" s="1" t="s">
        <v>6711</v>
      </c>
      <c r="B162" s="1" t="s">
        <v>6712</v>
      </c>
      <c r="C162" s="1" t="s">
        <v>6713</v>
      </c>
      <c r="D162" s="1" t="s">
        <v>6126</v>
      </c>
      <c r="E162" s="1" t="s">
        <v>6714</v>
      </c>
    </row>
    <row r="163" spans="1:5" x14ac:dyDescent="0.2">
      <c r="A163" s="1" t="s">
        <v>6715</v>
      </c>
      <c r="B163" s="1" t="s">
        <v>6716</v>
      </c>
      <c r="C163" s="1" t="s">
        <v>6717</v>
      </c>
      <c r="D163" s="1" t="s">
        <v>6718</v>
      </c>
      <c r="E163" s="1" t="s">
        <v>6719</v>
      </c>
    </row>
    <row r="164" spans="1:5" x14ac:dyDescent="0.2">
      <c r="A164" s="1" t="s">
        <v>6720</v>
      </c>
      <c r="B164" s="1" t="s">
        <v>6721</v>
      </c>
      <c r="C164" s="1" t="s">
        <v>6722</v>
      </c>
      <c r="D164" s="1" t="s">
        <v>6126</v>
      </c>
      <c r="E164" s="1" t="s">
        <v>6723</v>
      </c>
    </row>
    <row r="165" spans="1:5" x14ac:dyDescent="0.2">
      <c r="A165" s="1" t="s">
        <v>6724</v>
      </c>
      <c r="B165" s="1" t="s">
        <v>6126</v>
      </c>
      <c r="C165" s="1" t="s">
        <v>6126</v>
      </c>
      <c r="D165" s="1" t="s">
        <v>6725</v>
      </c>
      <c r="E165" s="1" t="s">
        <v>6726</v>
      </c>
    </row>
    <row r="166" spans="1:5" x14ac:dyDescent="0.2">
      <c r="A166" s="1" t="s">
        <v>575</v>
      </c>
      <c r="B166" s="1" t="s">
        <v>6727</v>
      </c>
      <c r="C166" s="1" t="s">
        <v>6728</v>
      </c>
      <c r="D166" s="1" t="s">
        <v>6729</v>
      </c>
      <c r="E166" s="1" t="s">
        <v>6730</v>
      </c>
    </row>
    <row r="167" spans="1:5" x14ac:dyDescent="0.2">
      <c r="A167" s="1" t="s">
        <v>6731</v>
      </c>
      <c r="B167" s="1" t="s">
        <v>6126</v>
      </c>
      <c r="C167" s="1" t="s">
        <v>6732</v>
      </c>
      <c r="D167" s="1" t="s">
        <v>6126</v>
      </c>
      <c r="E167" s="1" t="s">
        <v>6733</v>
      </c>
    </row>
    <row r="168" spans="1:5" x14ac:dyDescent="0.2">
      <c r="A168" s="1" t="s">
        <v>6734</v>
      </c>
      <c r="B168" s="1" t="s">
        <v>6735</v>
      </c>
      <c r="C168" s="1" t="s">
        <v>6736</v>
      </c>
      <c r="D168" s="1" t="s">
        <v>6737</v>
      </c>
      <c r="E168" s="1" t="s">
        <v>6738</v>
      </c>
    </row>
    <row r="169" spans="1:5" x14ac:dyDescent="0.2">
      <c r="A169" s="1" t="s">
        <v>6739</v>
      </c>
      <c r="B169" s="1" t="s">
        <v>6126</v>
      </c>
      <c r="C169" s="1" t="s">
        <v>6126</v>
      </c>
      <c r="D169" s="1" t="s">
        <v>6740</v>
      </c>
      <c r="E169" s="1" t="s">
        <v>6741</v>
      </c>
    </row>
    <row r="170" spans="1:5" x14ac:dyDescent="0.2">
      <c r="A170" s="1" t="s">
        <v>6742</v>
      </c>
      <c r="B170" s="1" t="s">
        <v>6743</v>
      </c>
      <c r="C170" s="1" t="s">
        <v>6744</v>
      </c>
      <c r="D170" s="1" t="s">
        <v>6745</v>
      </c>
      <c r="E170" s="1" t="s">
        <v>6746</v>
      </c>
    </row>
    <row r="171" spans="1:5" x14ac:dyDescent="0.2">
      <c r="A171" s="1" t="s">
        <v>6747</v>
      </c>
      <c r="B171" s="1" t="s">
        <v>6126</v>
      </c>
      <c r="C171" s="1" t="s">
        <v>6126</v>
      </c>
      <c r="D171" s="1" t="s">
        <v>6748</v>
      </c>
      <c r="E171" s="1" t="s">
        <v>6749</v>
      </c>
    </row>
    <row r="172" spans="1:5" x14ac:dyDescent="0.2">
      <c r="A172" s="1" t="s">
        <v>6750</v>
      </c>
      <c r="B172" s="1" t="s">
        <v>6126</v>
      </c>
      <c r="C172" s="1" t="s">
        <v>6126</v>
      </c>
      <c r="D172" s="1" t="s">
        <v>6751</v>
      </c>
      <c r="E172" s="1" t="s">
        <v>6752</v>
      </c>
    </row>
    <row r="173" spans="1:5" x14ac:dyDescent="0.2">
      <c r="A173" s="1" t="s">
        <v>6753</v>
      </c>
      <c r="B173" s="1" t="s">
        <v>6754</v>
      </c>
      <c r="C173" s="1" t="s">
        <v>6755</v>
      </c>
      <c r="D173" s="1" t="s">
        <v>6126</v>
      </c>
      <c r="E173" s="1" t="s">
        <v>6756</v>
      </c>
    </row>
    <row r="174" spans="1:5" x14ac:dyDescent="0.2">
      <c r="A174" s="1" t="s">
        <v>6757</v>
      </c>
      <c r="B174" s="1" t="s">
        <v>6758</v>
      </c>
      <c r="C174" s="1" t="s">
        <v>6759</v>
      </c>
      <c r="D174" s="1" t="s">
        <v>6760</v>
      </c>
      <c r="E174" s="1" t="s">
        <v>6761</v>
      </c>
    </row>
    <row r="175" spans="1:5" x14ac:dyDescent="0.2">
      <c r="A175" s="1" t="s">
        <v>6762</v>
      </c>
      <c r="B175" s="1" t="s">
        <v>6763</v>
      </c>
      <c r="C175" s="1" t="s">
        <v>6764</v>
      </c>
      <c r="D175" s="1" t="s">
        <v>6765</v>
      </c>
      <c r="E175" s="1" t="s">
        <v>6766</v>
      </c>
    </row>
    <row r="176" spans="1:5" x14ac:dyDescent="0.2">
      <c r="A176" s="1" t="s">
        <v>6767</v>
      </c>
      <c r="B176" s="1" t="s">
        <v>6126</v>
      </c>
      <c r="C176" s="1" t="s">
        <v>6768</v>
      </c>
      <c r="D176" s="1" t="s">
        <v>6769</v>
      </c>
      <c r="E176" s="1" t="s">
        <v>6770</v>
      </c>
    </row>
    <row r="177" spans="1:5" x14ac:dyDescent="0.2">
      <c r="A177" s="1" t="s">
        <v>6771</v>
      </c>
      <c r="B177" s="1" t="s">
        <v>6772</v>
      </c>
      <c r="C177" s="1" t="s">
        <v>6773</v>
      </c>
      <c r="D177" s="1" t="s">
        <v>6774</v>
      </c>
      <c r="E177" s="1" t="s">
        <v>6775</v>
      </c>
    </row>
    <row r="178" spans="1:5" x14ac:dyDescent="0.2">
      <c r="A178" s="1" t="s">
        <v>6776</v>
      </c>
      <c r="B178" s="1" t="s">
        <v>6777</v>
      </c>
      <c r="C178" s="1" t="s">
        <v>6778</v>
      </c>
      <c r="D178" s="1" t="s">
        <v>6779</v>
      </c>
      <c r="E178" s="1" t="s">
        <v>6780</v>
      </c>
    </row>
    <row r="179" spans="1:5" x14ac:dyDescent="0.2">
      <c r="A179" s="1" t="s">
        <v>6781</v>
      </c>
      <c r="B179" s="1" t="s">
        <v>6126</v>
      </c>
      <c r="C179" s="1" t="s">
        <v>6126</v>
      </c>
      <c r="D179" s="1" t="s">
        <v>6782</v>
      </c>
      <c r="E179" s="1" t="s">
        <v>6783</v>
      </c>
    </row>
    <row r="180" spans="1:5" x14ac:dyDescent="0.2">
      <c r="A180" s="1" t="s">
        <v>585</v>
      </c>
      <c r="B180" s="1" t="s">
        <v>6784</v>
      </c>
      <c r="C180" s="1" t="s">
        <v>6126</v>
      </c>
      <c r="D180" s="1" t="s">
        <v>6126</v>
      </c>
      <c r="E180" s="1" t="s">
        <v>6785</v>
      </c>
    </row>
    <row r="181" spans="1:5" x14ac:dyDescent="0.2">
      <c r="A181" s="1" t="s">
        <v>6786</v>
      </c>
      <c r="B181" s="1" t="s">
        <v>6126</v>
      </c>
      <c r="C181" s="1" t="s">
        <v>6787</v>
      </c>
      <c r="D181" s="1" t="s">
        <v>6126</v>
      </c>
      <c r="E181" s="1" t="s">
        <v>6788</v>
      </c>
    </row>
    <row r="182" spans="1:5" x14ac:dyDescent="0.2">
      <c r="A182" s="1" t="s">
        <v>6789</v>
      </c>
      <c r="B182" s="1" t="s">
        <v>6790</v>
      </c>
      <c r="C182" s="1" t="s">
        <v>6791</v>
      </c>
      <c r="D182" s="1" t="s">
        <v>6126</v>
      </c>
      <c r="E182" s="1" t="s">
        <v>6792</v>
      </c>
    </row>
    <row r="183" spans="1:5" x14ac:dyDescent="0.2">
      <c r="A183" s="1" t="s">
        <v>6793</v>
      </c>
      <c r="B183" s="1" t="s">
        <v>6794</v>
      </c>
      <c r="C183" s="1" t="s">
        <v>6795</v>
      </c>
      <c r="D183" s="1" t="s">
        <v>6126</v>
      </c>
      <c r="E183" s="1" t="s">
        <v>6796</v>
      </c>
    </row>
    <row r="184" spans="1:5" x14ac:dyDescent="0.2">
      <c r="A184" s="1" t="s">
        <v>6797</v>
      </c>
      <c r="B184" s="1" t="s">
        <v>6126</v>
      </c>
      <c r="C184" s="1" t="s">
        <v>6798</v>
      </c>
      <c r="D184" s="1" t="s">
        <v>6126</v>
      </c>
      <c r="E184" s="1" t="s">
        <v>6799</v>
      </c>
    </row>
    <row r="185" spans="1:5" x14ac:dyDescent="0.2">
      <c r="A185" s="1" t="s">
        <v>6800</v>
      </c>
      <c r="B185" s="1" t="s">
        <v>6126</v>
      </c>
      <c r="C185" s="1" t="s">
        <v>6126</v>
      </c>
      <c r="D185" s="1" t="s">
        <v>6801</v>
      </c>
      <c r="E185" s="1" t="s">
        <v>6802</v>
      </c>
    </row>
    <row r="186" spans="1:5" x14ac:dyDescent="0.2">
      <c r="A186" s="1" t="s">
        <v>6803</v>
      </c>
      <c r="B186" s="1" t="s">
        <v>6804</v>
      </c>
      <c r="C186" s="1" t="s">
        <v>6805</v>
      </c>
      <c r="D186" s="1" t="s">
        <v>6806</v>
      </c>
      <c r="E186" s="1" t="s">
        <v>6807</v>
      </c>
    </row>
    <row r="187" spans="1:5" x14ac:dyDescent="0.2">
      <c r="A187" s="1" t="s">
        <v>599</v>
      </c>
      <c r="B187" s="1" t="s">
        <v>6808</v>
      </c>
      <c r="C187" s="1" t="s">
        <v>6126</v>
      </c>
      <c r="D187" s="1" t="s">
        <v>6126</v>
      </c>
      <c r="E187" s="1" t="s">
        <v>6809</v>
      </c>
    </row>
    <row r="188" spans="1:5" x14ac:dyDescent="0.2">
      <c r="A188" s="1" t="s">
        <v>6810</v>
      </c>
      <c r="B188" s="1" t="s">
        <v>6811</v>
      </c>
      <c r="C188" s="1" t="s">
        <v>6812</v>
      </c>
      <c r="D188" s="1" t="s">
        <v>6126</v>
      </c>
      <c r="E188" s="1" t="s">
        <v>6813</v>
      </c>
    </row>
    <row r="189" spans="1:5" x14ac:dyDescent="0.2">
      <c r="A189" s="1" t="s">
        <v>611</v>
      </c>
      <c r="B189" s="1" t="s">
        <v>6814</v>
      </c>
      <c r="C189" s="1" t="s">
        <v>6126</v>
      </c>
      <c r="D189" s="1" t="s">
        <v>6126</v>
      </c>
      <c r="E189" s="1" t="s">
        <v>6815</v>
      </c>
    </row>
    <row r="190" spans="1:5" x14ac:dyDescent="0.2">
      <c r="A190" s="1" t="s">
        <v>622</v>
      </c>
      <c r="B190" s="1" t="s">
        <v>6816</v>
      </c>
      <c r="C190" s="1" t="s">
        <v>6126</v>
      </c>
      <c r="D190" s="1" t="s">
        <v>6126</v>
      </c>
      <c r="E190" s="1" t="s">
        <v>6817</v>
      </c>
    </row>
    <row r="191" spans="1:5" x14ac:dyDescent="0.2">
      <c r="A191" s="1" t="s">
        <v>6818</v>
      </c>
      <c r="B191" s="1" t="s">
        <v>6126</v>
      </c>
      <c r="C191" s="1" t="s">
        <v>6819</v>
      </c>
      <c r="D191" s="1" t="s">
        <v>6820</v>
      </c>
      <c r="E191" s="1" t="s">
        <v>6821</v>
      </c>
    </row>
    <row r="192" spans="1:5" x14ac:dyDescent="0.2">
      <c r="A192" s="1" t="s">
        <v>6822</v>
      </c>
      <c r="B192" s="1" t="s">
        <v>6126</v>
      </c>
      <c r="C192" s="1" t="s">
        <v>6823</v>
      </c>
      <c r="D192" s="1" t="s">
        <v>6126</v>
      </c>
      <c r="E192" s="1" t="s">
        <v>6824</v>
      </c>
    </row>
    <row r="193" spans="1:5" x14ac:dyDescent="0.2">
      <c r="A193" s="1" t="s">
        <v>6825</v>
      </c>
      <c r="B193" s="1" t="s">
        <v>6826</v>
      </c>
      <c r="C193" s="1" t="s">
        <v>6827</v>
      </c>
      <c r="D193" s="1" t="s">
        <v>6828</v>
      </c>
      <c r="E193" s="1" t="s">
        <v>6829</v>
      </c>
    </row>
    <row r="194" spans="1:5" x14ac:dyDescent="0.2">
      <c r="A194" s="1" t="s">
        <v>6830</v>
      </c>
      <c r="B194" s="1" t="s">
        <v>6831</v>
      </c>
      <c r="C194" s="1" t="s">
        <v>6832</v>
      </c>
      <c r="D194" s="1" t="s">
        <v>6126</v>
      </c>
      <c r="E194" s="1" t="s">
        <v>6833</v>
      </c>
    </row>
    <row r="195" spans="1:5" x14ac:dyDescent="0.2">
      <c r="A195" s="1" t="s">
        <v>6834</v>
      </c>
      <c r="B195" s="1" t="s">
        <v>6126</v>
      </c>
      <c r="C195" s="1" t="s">
        <v>6835</v>
      </c>
      <c r="D195" s="1" t="s">
        <v>6836</v>
      </c>
      <c r="E195" s="1" t="s">
        <v>6837</v>
      </c>
    </row>
    <row r="196" spans="1:5" x14ac:dyDescent="0.2">
      <c r="A196" s="1" t="s">
        <v>6838</v>
      </c>
      <c r="B196" s="1" t="s">
        <v>6126</v>
      </c>
      <c r="C196" s="1" t="s">
        <v>6839</v>
      </c>
      <c r="D196" s="1" t="s">
        <v>6840</v>
      </c>
      <c r="E196" s="1" t="s">
        <v>6841</v>
      </c>
    </row>
    <row r="197" spans="1:5" x14ac:dyDescent="0.2">
      <c r="A197" s="1" t="s">
        <v>6842</v>
      </c>
      <c r="B197" s="1" t="s">
        <v>6126</v>
      </c>
      <c r="C197" s="1" t="s">
        <v>6126</v>
      </c>
      <c r="D197" s="1" t="s">
        <v>6843</v>
      </c>
      <c r="E197" s="1" t="s">
        <v>6844</v>
      </c>
    </row>
    <row r="198" spans="1:5" x14ac:dyDescent="0.2">
      <c r="A198" s="1" t="s">
        <v>6845</v>
      </c>
      <c r="B198" s="1" t="s">
        <v>6126</v>
      </c>
      <c r="C198" s="1" t="s">
        <v>6126</v>
      </c>
      <c r="D198" s="1" t="s">
        <v>6846</v>
      </c>
      <c r="E198" s="1" t="s">
        <v>6847</v>
      </c>
    </row>
    <row r="199" spans="1:5" x14ac:dyDescent="0.2">
      <c r="A199" s="1" t="s">
        <v>6848</v>
      </c>
      <c r="B199" s="1" t="s">
        <v>6126</v>
      </c>
      <c r="C199" s="1" t="s">
        <v>6849</v>
      </c>
      <c r="D199" s="1" t="s">
        <v>6850</v>
      </c>
      <c r="E199" s="1" t="s">
        <v>6851</v>
      </c>
    </row>
    <row r="200" spans="1:5" x14ac:dyDescent="0.2">
      <c r="A200" s="1" t="s">
        <v>6852</v>
      </c>
      <c r="B200" s="1" t="s">
        <v>6126</v>
      </c>
      <c r="C200" s="1" t="s">
        <v>6853</v>
      </c>
      <c r="D200" s="1" t="s">
        <v>6854</v>
      </c>
      <c r="E200" s="1" t="s">
        <v>6855</v>
      </c>
    </row>
    <row r="201" spans="1:5" x14ac:dyDescent="0.2">
      <c r="A201" s="1" t="s">
        <v>6856</v>
      </c>
      <c r="B201" s="1" t="s">
        <v>6126</v>
      </c>
      <c r="C201" s="1" t="s">
        <v>6857</v>
      </c>
      <c r="D201" s="1" t="s">
        <v>6858</v>
      </c>
      <c r="E201" s="1" t="s">
        <v>6859</v>
      </c>
    </row>
    <row r="202" spans="1:5" x14ac:dyDescent="0.2">
      <c r="A202" s="1" t="s">
        <v>656</v>
      </c>
      <c r="B202" s="1" t="s">
        <v>6860</v>
      </c>
      <c r="C202" s="1" t="s">
        <v>6126</v>
      </c>
      <c r="D202" s="1" t="s">
        <v>6126</v>
      </c>
      <c r="E202" s="1" t="s">
        <v>6861</v>
      </c>
    </row>
    <row r="203" spans="1:5" x14ac:dyDescent="0.2">
      <c r="A203" s="1" t="s">
        <v>667</v>
      </c>
      <c r="B203" s="1" t="s">
        <v>6126</v>
      </c>
      <c r="C203" s="1" t="s">
        <v>6862</v>
      </c>
      <c r="D203" s="1" t="s">
        <v>6863</v>
      </c>
      <c r="E203" s="1" t="s">
        <v>6864</v>
      </c>
    </row>
    <row r="204" spans="1:5" x14ac:dyDescent="0.2">
      <c r="A204" s="1" t="s">
        <v>678</v>
      </c>
      <c r="B204" s="1" t="s">
        <v>6865</v>
      </c>
      <c r="C204" s="1" t="s">
        <v>6126</v>
      </c>
      <c r="D204" s="1" t="s">
        <v>6126</v>
      </c>
      <c r="E204" s="1" t="s">
        <v>6866</v>
      </c>
    </row>
    <row r="205" spans="1:5" x14ac:dyDescent="0.2">
      <c r="A205" s="1" t="s">
        <v>687</v>
      </c>
      <c r="B205" s="1" t="s">
        <v>6867</v>
      </c>
      <c r="C205" s="1" t="s">
        <v>6126</v>
      </c>
      <c r="D205" s="1" t="s">
        <v>6126</v>
      </c>
      <c r="E205" s="1" t="s">
        <v>6868</v>
      </c>
    </row>
    <row r="206" spans="1:5" x14ac:dyDescent="0.2">
      <c r="A206" s="1" t="s">
        <v>695</v>
      </c>
      <c r="B206" s="1" t="s">
        <v>6869</v>
      </c>
      <c r="C206" s="1" t="s">
        <v>6126</v>
      </c>
      <c r="D206" s="1" t="s">
        <v>6126</v>
      </c>
      <c r="E206" s="1" t="s">
        <v>6870</v>
      </c>
    </row>
    <row r="207" spans="1:5" x14ac:dyDescent="0.2">
      <c r="A207" s="1" t="s">
        <v>707</v>
      </c>
      <c r="B207" s="1" t="s">
        <v>6871</v>
      </c>
      <c r="C207" s="1" t="s">
        <v>6126</v>
      </c>
      <c r="D207" s="1" t="s">
        <v>6126</v>
      </c>
      <c r="E207" s="1" t="s">
        <v>6872</v>
      </c>
    </row>
    <row r="208" spans="1:5" x14ac:dyDescent="0.2">
      <c r="A208" s="1" t="s">
        <v>715</v>
      </c>
      <c r="B208" s="1" t="s">
        <v>6873</v>
      </c>
      <c r="C208" s="1" t="s">
        <v>6126</v>
      </c>
      <c r="D208" s="1" t="s">
        <v>6126</v>
      </c>
      <c r="E208" s="1" t="s">
        <v>6874</v>
      </c>
    </row>
    <row r="209" spans="1:5" x14ac:dyDescent="0.2">
      <c r="A209" s="1" t="s">
        <v>6875</v>
      </c>
      <c r="B209" s="1" t="s">
        <v>6876</v>
      </c>
      <c r="C209" s="1" t="s">
        <v>6877</v>
      </c>
      <c r="D209" s="1" t="s">
        <v>6878</v>
      </c>
      <c r="E209" s="1" t="s">
        <v>6879</v>
      </c>
    </row>
    <row r="210" spans="1:5" x14ac:dyDescent="0.2">
      <c r="A210" s="1" t="s">
        <v>6880</v>
      </c>
      <c r="B210" s="1" t="s">
        <v>6126</v>
      </c>
      <c r="C210" s="1" t="s">
        <v>6126</v>
      </c>
      <c r="D210" s="1" t="s">
        <v>6881</v>
      </c>
      <c r="E210" s="1" t="s">
        <v>6882</v>
      </c>
    </row>
    <row r="211" spans="1:5" x14ac:dyDescent="0.2">
      <c r="A211" s="1" t="s">
        <v>6883</v>
      </c>
      <c r="B211" s="1" t="s">
        <v>6884</v>
      </c>
      <c r="C211" s="1" t="s">
        <v>6126</v>
      </c>
      <c r="D211" s="1" t="s">
        <v>6126</v>
      </c>
      <c r="E211" s="1" t="s">
        <v>6885</v>
      </c>
    </row>
    <row r="212" spans="1:5" x14ac:dyDescent="0.2">
      <c r="A212" s="1" t="s">
        <v>723</v>
      </c>
      <c r="B212" s="1" t="s">
        <v>6886</v>
      </c>
      <c r="C212" s="1" t="s">
        <v>6126</v>
      </c>
      <c r="D212" s="1" t="s">
        <v>6126</v>
      </c>
      <c r="E212" s="1" t="s">
        <v>6887</v>
      </c>
    </row>
    <row r="213" spans="1:5" x14ac:dyDescent="0.2">
      <c r="A213" s="1" t="s">
        <v>731</v>
      </c>
      <c r="B213" s="1" t="s">
        <v>6888</v>
      </c>
      <c r="C213" s="1" t="s">
        <v>6126</v>
      </c>
      <c r="D213" s="1" t="s">
        <v>6126</v>
      </c>
      <c r="E213" s="1" t="s">
        <v>6889</v>
      </c>
    </row>
    <row r="214" spans="1:5" x14ac:dyDescent="0.2">
      <c r="A214" s="1" t="s">
        <v>6890</v>
      </c>
      <c r="B214" s="1" t="s">
        <v>6891</v>
      </c>
      <c r="C214" s="1" t="s">
        <v>6892</v>
      </c>
      <c r="D214" s="1" t="s">
        <v>6126</v>
      </c>
      <c r="E214" s="1" t="s">
        <v>6893</v>
      </c>
    </row>
    <row r="215" spans="1:5" x14ac:dyDescent="0.2">
      <c r="A215" s="1" t="s">
        <v>739</v>
      </c>
      <c r="B215" s="1" t="s">
        <v>6894</v>
      </c>
      <c r="C215" s="1" t="s">
        <v>6126</v>
      </c>
      <c r="D215" s="1" t="s">
        <v>6126</v>
      </c>
      <c r="E215" s="1" t="s">
        <v>6895</v>
      </c>
    </row>
    <row r="216" spans="1:5" x14ac:dyDescent="0.2">
      <c r="A216" s="1" t="s">
        <v>748</v>
      </c>
      <c r="B216" s="1" t="s">
        <v>6896</v>
      </c>
      <c r="C216" s="1" t="s">
        <v>6126</v>
      </c>
      <c r="D216" s="1" t="s">
        <v>6126</v>
      </c>
      <c r="E216" s="1" t="s">
        <v>6897</v>
      </c>
    </row>
    <row r="217" spans="1:5" x14ac:dyDescent="0.2">
      <c r="A217" s="1" t="s">
        <v>756</v>
      </c>
      <c r="B217" s="1" t="s">
        <v>6898</v>
      </c>
      <c r="C217" s="1" t="s">
        <v>6126</v>
      </c>
      <c r="D217" s="1" t="s">
        <v>6126</v>
      </c>
      <c r="E217" s="1" t="s">
        <v>6899</v>
      </c>
    </row>
    <row r="218" spans="1:5" x14ac:dyDescent="0.2">
      <c r="A218" s="1" t="s">
        <v>764</v>
      </c>
      <c r="B218" s="1" t="s">
        <v>6900</v>
      </c>
      <c r="C218" s="1" t="s">
        <v>6126</v>
      </c>
      <c r="D218" s="1" t="s">
        <v>6126</v>
      </c>
      <c r="E218" s="1" t="s">
        <v>6901</v>
      </c>
    </row>
    <row r="219" spans="1:5" x14ac:dyDescent="0.2">
      <c r="A219" s="1" t="s">
        <v>772</v>
      </c>
      <c r="B219" s="1" t="s">
        <v>6902</v>
      </c>
      <c r="C219" s="1" t="s">
        <v>6126</v>
      </c>
      <c r="D219" s="1" t="s">
        <v>6126</v>
      </c>
      <c r="E219" s="1" t="s">
        <v>6903</v>
      </c>
    </row>
    <row r="220" spans="1:5" x14ac:dyDescent="0.2">
      <c r="A220" s="1" t="s">
        <v>780</v>
      </c>
      <c r="B220" s="1" t="s">
        <v>6904</v>
      </c>
      <c r="C220" s="1" t="s">
        <v>6126</v>
      </c>
      <c r="D220" s="1" t="s">
        <v>6126</v>
      </c>
      <c r="E220" s="1" t="s">
        <v>6905</v>
      </c>
    </row>
    <row r="221" spans="1:5" x14ac:dyDescent="0.2">
      <c r="A221" s="1" t="s">
        <v>6906</v>
      </c>
      <c r="B221" s="1" t="s">
        <v>6126</v>
      </c>
      <c r="C221" s="1" t="s">
        <v>6907</v>
      </c>
      <c r="D221" s="1" t="s">
        <v>6126</v>
      </c>
      <c r="E221" s="1" t="s">
        <v>6908</v>
      </c>
    </row>
    <row r="222" spans="1:5" x14ac:dyDescent="0.2">
      <c r="A222" s="1" t="s">
        <v>6909</v>
      </c>
      <c r="B222" s="1" t="s">
        <v>6910</v>
      </c>
      <c r="C222" s="1" t="s">
        <v>6911</v>
      </c>
      <c r="D222" s="1" t="s">
        <v>6912</v>
      </c>
      <c r="E222" s="1" t="s">
        <v>6913</v>
      </c>
    </row>
    <row r="223" spans="1:5" x14ac:dyDescent="0.2">
      <c r="A223" s="1" t="s">
        <v>6914</v>
      </c>
      <c r="B223" s="1" t="s">
        <v>6915</v>
      </c>
      <c r="C223" s="1" t="s">
        <v>6916</v>
      </c>
      <c r="D223" s="1" t="s">
        <v>6126</v>
      </c>
      <c r="E223" s="1" t="s">
        <v>6917</v>
      </c>
    </row>
    <row r="224" spans="1:5" x14ac:dyDescent="0.2">
      <c r="A224" s="1" t="s">
        <v>6918</v>
      </c>
      <c r="B224" s="1" t="s">
        <v>6919</v>
      </c>
      <c r="C224" s="1" t="s">
        <v>6920</v>
      </c>
      <c r="D224" s="1" t="s">
        <v>6921</v>
      </c>
      <c r="E224" s="1" t="s">
        <v>6922</v>
      </c>
    </row>
    <row r="225" spans="1:5" x14ac:dyDescent="0.2">
      <c r="A225" s="1" t="s">
        <v>6923</v>
      </c>
      <c r="B225" s="1" t="s">
        <v>6924</v>
      </c>
      <c r="C225" s="1" t="s">
        <v>6925</v>
      </c>
      <c r="D225" s="1" t="s">
        <v>6926</v>
      </c>
      <c r="E225" s="1" t="s">
        <v>6927</v>
      </c>
    </row>
    <row r="226" spans="1:5" x14ac:dyDescent="0.2">
      <c r="A226" s="1" t="s">
        <v>6928</v>
      </c>
      <c r="B226" s="1" t="s">
        <v>6126</v>
      </c>
      <c r="C226" s="1" t="s">
        <v>6929</v>
      </c>
      <c r="D226" s="1" t="s">
        <v>6126</v>
      </c>
      <c r="E226" s="1" t="s">
        <v>6930</v>
      </c>
    </row>
    <row r="227" spans="1:5" x14ac:dyDescent="0.2">
      <c r="A227" s="1" t="s">
        <v>6931</v>
      </c>
      <c r="B227" s="1" t="s">
        <v>6932</v>
      </c>
      <c r="C227" s="1" t="s">
        <v>6933</v>
      </c>
      <c r="D227" s="1" t="s">
        <v>6126</v>
      </c>
      <c r="E227" s="1" t="s">
        <v>6934</v>
      </c>
    </row>
    <row r="228" spans="1:5" x14ac:dyDescent="0.2">
      <c r="A228" s="1" t="s">
        <v>6935</v>
      </c>
      <c r="B228" s="1" t="s">
        <v>6936</v>
      </c>
      <c r="C228" s="1" t="s">
        <v>6937</v>
      </c>
      <c r="D228" s="1" t="s">
        <v>6938</v>
      </c>
      <c r="E228" s="1" t="s">
        <v>6939</v>
      </c>
    </row>
    <row r="229" spans="1:5" x14ac:dyDescent="0.2">
      <c r="A229" s="1" t="s">
        <v>788</v>
      </c>
      <c r="B229" s="1" t="s">
        <v>6940</v>
      </c>
      <c r="C229" s="1" t="s">
        <v>6126</v>
      </c>
      <c r="D229" s="1" t="s">
        <v>6126</v>
      </c>
      <c r="E229" s="1" t="s">
        <v>6941</v>
      </c>
    </row>
    <row r="230" spans="1:5" x14ac:dyDescent="0.2">
      <c r="A230" s="1" t="s">
        <v>797</v>
      </c>
      <c r="B230" s="1" t="s">
        <v>6942</v>
      </c>
      <c r="C230" s="1" t="s">
        <v>6126</v>
      </c>
      <c r="D230" s="1" t="s">
        <v>6126</v>
      </c>
      <c r="E230" s="1" t="s">
        <v>6943</v>
      </c>
    </row>
    <row r="231" spans="1:5" x14ac:dyDescent="0.2">
      <c r="A231" s="1" t="s">
        <v>808</v>
      </c>
      <c r="B231" s="1" t="s">
        <v>6944</v>
      </c>
      <c r="C231" s="1" t="s">
        <v>6126</v>
      </c>
      <c r="D231" s="1" t="s">
        <v>6126</v>
      </c>
      <c r="E231" s="1" t="s">
        <v>6945</v>
      </c>
    </row>
    <row r="232" spans="1:5" x14ac:dyDescent="0.2">
      <c r="A232" s="1" t="s">
        <v>6946</v>
      </c>
      <c r="B232" s="1" t="s">
        <v>6947</v>
      </c>
      <c r="C232" s="1" t="s">
        <v>6948</v>
      </c>
      <c r="D232" s="1" t="s">
        <v>6126</v>
      </c>
      <c r="E232" s="1" t="s">
        <v>6949</v>
      </c>
    </row>
    <row r="233" spans="1:5" x14ac:dyDescent="0.2">
      <c r="A233" s="1" t="s">
        <v>6950</v>
      </c>
      <c r="B233" s="1" t="s">
        <v>6126</v>
      </c>
      <c r="C233" s="1" t="s">
        <v>6951</v>
      </c>
      <c r="D233" s="1" t="s">
        <v>6952</v>
      </c>
      <c r="E233" s="1" t="s">
        <v>6953</v>
      </c>
    </row>
    <row r="234" spans="1:5" x14ac:dyDescent="0.2">
      <c r="A234" s="1" t="s">
        <v>6954</v>
      </c>
      <c r="B234" s="1" t="s">
        <v>6126</v>
      </c>
      <c r="C234" s="1" t="s">
        <v>6955</v>
      </c>
      <c r="D234" s="1" t="s">
        <v>6126</v>
      </c>
      <c r="E234" s="1" t="s">
        <v>6956</v>
      </c>
    </row>
    <row r="235" spans="1:5" x14ac:dyDescent="0.2">
      <c r="A235" s="1" t="s">
        <v>6957</v>
      </c>
      <c r="B235" s="1" t="s">
        <v>6958</v>
      </c>
      <c r="C235" s="1" t="s">
        <v>6959</v>
      </c>
      <c r="D235" s="1" t="s">
        <v>6126</v>
      </c>
      <c r="E235" s="1" t="s">
        <v>6960</v>
      </c>
    </row>
    <row r="236" spans="1:5" x14ac:dyDescent="0.2">
      <c r="A236" s="1" t="s">
        <v>6961</v>
      </c>
      <c r="B236" s="1" t="s">
        <v>6126</v>
      </c>
      <c r="C236" s="1" t="s">
        <v>6962</v>
      </c>
      <c r="D236" s="1" t="s">
        <v>6126</v>
      </c>
      <c r="E236" s="1" t="s">
        <v>6963</v>
      </c>
    </row>
    <row r="237" spans="1:5" x14ac:dyDescent="0.2">
      <c r="A237" s="1" t="s">
        <v>6964</v>
      </c>
      <c r="B237" s="1" t="s">
        <v>6965</v>
      </c>
      <c r="C237" s="1" t="s">
        <v>6966</v>
      </c>
      <c r="D237" s="1" t="s">
        <v>6967</v>
      </c>
      <c r="E237" s="1" t="s">
        <v>6968</v>
      </c>
    </row>
    <row r="238" spans="1:5" x14ac:dyDescent="0.2">
      <c r="A238" s="1" t="s">
        <v>6969</v>
      </c>
      <c r="B238" s="1" t="s">
        <v>6126</v>
      </c>
      <c r="C238" s="1" t="s">
        <v>6970</v>
      </c>
      <c r="D238" s="1" t="s">
        <v>6971</v>
      </c>
      <c r="E238" s="1" t="s">
        <v>6972</v>
      </c>
    </row>
    <row r="239" spans="1:5" x14ac:dyDescent="0.2">
      <c r="A239" s="1" t="s">
        <v>6973</v>
      </c>
      <c r="B239" s="1" t="s">
        <v>6974</v>
      </c>
      <c r="C239" s="1" t="s">
        <v>6975</v>
      </c>
      <c r="D239" s="1" t="s">
        <v>6976</v>
      </c>
      <c r="E239" s="1" t="s">
        <v>6977</v>
      </c>
    </row>
    <row r="240" spans="1:5" x14ac:dyDescent="0.2">
      <c r="A240" s="1" t="s">
        <v>6978</v>
      </c>
      <c r="B240" s="1" t="s">
        <v>6979</v>
      </c>
      <c r="C240" s="1" t="s">
        <v>6980</v>
      </c>
      <c r="D240" s="1" t="s">
        <v>6981</v>
      </c>
      <c r="E240" s="1" t="s">
        <v>6982</v>
      </c>
    </row>
    <row r="241" spans="1:5" x14ac:dyDescent="0.2">
      <c r="A241" s="1" t="s">
        <v>819</v>
      </c>
      <c r="B241" s="1" t="s">
        <v>6126</v>
      </c>
      <c r="C241" s="1" t="s">
        <v>6983</v>
      </c>
      <c r="D241" s="1" t="s">
        <v>6126</v>
      </c>
      <c r="E241" s="1" t="s">
        <v>6984</v>
      </c>
    </row>
    <row r="242" spans="1:5" x14ac:dyDescent="0.2">
      <c r="A242" s="1" t="s">
        <v>6985</v>
      </c>
      <c r="B242" s="1" t="s">
        <v>6986</v>
      </c>
      <c r="C242" s="1" t="s">
        <v>6987</v>
      </c>
      <c r="D242" s="1" t="s">
        <v>6988</v>
      </c>
      <c r="E242" s="1" t="s">
        <v>6989</v>
      </c>
    </row>
    <row r="243" spans="1:5" x14ac:dyDescent="0.2">
      <c r="A243" s="1" t="s">
        <v>827</v>
      </c>
      <c r="B243" s="1" t="s">
        <v>6990</v>
      </c>
      <c r="C243" s="1" t="s">
        <v>6126</v>
      </c>
      <c r="D243" s="1" t="s">
        <v>6991</v>
      </c>
      <c r="E243" s="1" t="s">
        <v>6992</v>
      </c>
    </row>
    <row r="244" spans="1:5" x14ac:dyDescent="0.2">
      <c r="A244" s="1" t="s">
        <v>6993</v>
      </c>
      <c r="B244" s="1" t="s">
        <v>6126</v>
      </c>
      <c r="C244" s="1" t="s">
        <v>6126</v>
      </c>
      <c r="D244" s="1" t="s">
        <v>6994</v>
      </c>
      <c r="E244" s="1" t="s">
        <v>6995</v>
      </c>
    </row>
    <row r="245" spans="1:5" x14ac:dyDescent="0.2">
      <c r="A245" s="1" t="s">
        <v>835</v>
      </c>
      <c r="B245" s="1" t="s">
        <v>6996</v>
      </c>
      <c r="C245" s="1" t="s">
        <v>6126</v>
      </c>
      <c r="D245" s="1" t="s">
        <v>6126</v>
      </c>
      <c r="E245" s="1" t="s">
        <v>6997</v>
      </c>
    </row>
    <row r="246" spans="1:5" x14ac:dyDescent="0.2">
      <c r="A246" s="1" t="s">
        <v>843</v>
      </c>
      <c r="B246" s="1" t="s">
        <v>6998</v>
      </c>
      <c r="C246" s="1" t="s">
        <v>6126</v>
      </c>
      <c r="D246" s="1" t="s">
        <v>6126</v>
      </c>
      <c r="E246" s="1" t="s">
        <v>6999</v>
      </c>
    </row>
    <row r="247" spans="1:5" x14ac:dyDescent="0.2">
      <c r="A247" s="1" t="s">
        <v>853</v>
      </c>
      <c r="B247" s="1" t="s">
        <v>7000</v>
      </c>
      <c r="C247" s="1" t="s">
        <v>6126</v>
      </c>
      <c r="D247" s="1" t="s">
        <v>6126</v>
      </c>
      <c r="E247" s="1" t="s">
        <v>7001</v>
      </c>
    </row>
    <row r="248" spans="1:5" x14ac:dyDescent="0.2">
      <c r="A248" s="1" t="s">
        <v>863</v>
      </c>
      <c r="B248" s="1" t="s">
        <v>7002</v>
      </c>
      <c r="C248" s="1" t="s">
        <v>7003</v>
      </c>
      <c r="D248" s="1" t="s">
        <v>7004</v>
      </c>
      <c r="E248" s="1" t="s">
        <v>7005</v>
      </c>
    </row>
    <row r="249" spans="1:5" x14ac:dyDescent="0.2">
      <c r="A249" s="1" t="s">
        <v>7006</v>
      </c>
      <c r="B249" s="1" t="s">
        <v>7007</v>
      </c>
      <c r="C249" s="1" t="s">
        <v>7008</v>
      </c>
      <c r="D249" s="1" t="s">
        <v>7009</v>
      </c>
      <c r="E249" s="1" t="s">
        <v>7010</v>
      </c>
    </row>
    <row r="250" spans="1:5" x14ac:dyDescent="0.2">
      <c r="A250" s="1" t="s">
        <v>7011</v>
      </c>
      <c r="B250" s="1" t="s">
        <v>6126</v>
      </c>
      <c r="C250" s="1" t="s">
        <v>7012</v>
      </c>
      <c r="D250" s="1" t="s">
        <v>7013</v>
      </c>
      <c r="E250" s="1" t="s">
        <v>7014</v>
      </c>
    </row>
    <row r="251" spans="1:5" x14ac:dyDescent="0.2">
      <c r="A251" s="1" t="s">
        <v>872</v>
      </c>
      <c r="B251" s="1" t="s">
        <v>7015</v>
      </c>
      <c r="C251" s="1" t="s">
        <v>6126</v>
      </c>
      <c r="D251" s="1" t="s">
        <v>7016</v>
      </c>
      <c r="E251" s="1" t="s">
        <v>7017</v>
      </c>
    </row>
    <row r="252" spans="1:5" x14ac:dyDescent="0.2">
      <c r="A252" s="1" t="s">
        <v>7018</v>
      </c>
      <c r="B252" s="1" t="s">
        <v>6126</v>
      </c>
      <c r="C252" s="1" t="s">
        <v>7019</v>
      </c>
      <c r="D252" s="1" t="s">
        <v>7020</v>
      </c>
      <c r="E252" s="1" t="s">
        <v>7021</v>
      </c>
    </row>
    <row r="253" spans="1:5" x14ac:dyDescent="0.2">
      <c r="A253" s="1" t="s">
        <v>880</v>
      </c>
      <c r="B253" s="1" t="s">
        <v>7022</v>
      </c>
      <c r="C253" s="1" t="s">
        <v>7023</v>
      </c>
      <c r="D253" s="1" t="s">
        <v>7024</v>
      </c>
      <c r="E253" s="1" t="s">
        <v>7025</v>
      </c>
    </row>
    <row r="254" spans="1:5" x14ac:dyDescent="0.2">
      <c r="A254" s="1" t="s">
        <v>7026</v>
      </c>
      <c r="B254" s="1" t="s">
        <v>6126</v>
      </c>
      <c r="C254" s="1" t="s">
        <v>7027</v>
      </c>
      <c r="D254" s="1" t="s">
        <v>7028</v>
      </c>
      <c r="E254" s="1" t="s">
        <v>7029</v>
      </c>
    </row>
    <row r="255" spans="1:5" x14ac:dyDescent="0.2">
      <c r="A255" s="1" t="s">
        <v>7030</v>
      </c>
      <c r="B255" s="1" t="s">
        <v>6126</v>
      </c>
      <c r="C255" s="1" t="s">
        <v>7031</v>
      </c>
      <c r="D255" s="1" t="s">
        <v>6126</v>
      </c>
      <c r="E255" s="1" t="s">
        <v>7032</v>
      </c>
    </row>
    <row r="256" spans="1:5" x14ac:dyDescent="0.2">
      <c r="A256" s="1" t="s">
        <v>7033</v>
      </c>
      <c r="B256" s="1" t="s">
        <v>6126</v>
      </c>
      <c r="C256" s="1" t="s">
        <v>7034</v>
      </c>
      <c r="D256" s="1" t="s">
        <v>6126</v>
      </c>
      <c r="E256" s="1" t="s">
        <v>7035</v>
      </c>
    </row>
    <row r="257" spans="1:5" x14ac:dyDescent="0.2">
      <c r="A257" s="1" t="s">
        <v>7036</v>
      </c>
      <c r="B257" s="1" t="s">
        <v>6126</v>
      </c>
      <c r="C257" s="1" t="s">
        <v>7037</v>
      </c>
      <c r="D257" s="1" t="s">
        <v>6126</v>
      </c>
      <c r="E257" s="1" t="s">
        <v>7038</v>
      </c>
    </row>
    <row r="258" spans="1:5" x14ac:dyDescent="0.2">
      <c r="A258" s="1" t="s">
        <v>7039</v>
      </c>
      <c r="B258" s="1" t="s">
        <v>7040</v>
      </c>
      <c r="C258" s="1" t="s">
        <v>7041</v>
      </c>
      <c r="D258" s="1" t="s">
        <v>7042</v>
      </c>
      <c r="E258" s="1" t="s">
        <v>6995</v>
      </c>
    </row>
    <row r="259" spans="1:5" x14ac:dyDescent="0.2">
      <c r="A259" s="1" t="s">
        <v>7043</v>
      </c>
      <c r="B259" s="1" t="s">
        <v>6126</v>
      </c>
      <c r="C259" s="1" t="s">
        <v>7044</v>
      </c>
      <c r="D259" s="1" t="s">
        <v>6126</v>
      </c>
      <c r="E259" s="1" t="s">
        <v>7045</v>
      </c>
    </row>
    <row r="260" spans="1:5" x14ac:dyDescent="0.2">
      <c r="A260" s="1" t="s">
        <v>7046</v>
      </c>
      <c r="B260" s="1" t="s">
        <v>7047</v>
      </c>
      <c r="C260" s="1" t="s">
        <v>7048</v>
      </c>
      <c r="D260" s="1" t="s">
        <v>7049</v>
      </c>
      <c r="E260" s="1" t="s">
        <v>7050</v>
      </c>
    </row>
    <row r="261" spans="1:5" x14ac:dyDescent="0.2">
      <c r="A261" s="1" t="s">
        <v>7051</v>
      </c>
      <c r="B261" s="1" t="s">
        <v>7052</v>
      </c>
      <c r="C261" s="1" t="s">
        <v>7053</v>
      </c>
      <c r="D261" s="1" t="s">
        <v>7054</v>
      </c>
      <c r="E261" s="1" t="s">
        <v>7055</v>
      </c>
    </row>
    <row r="262" spans="1:5" x14ac:dyDescent="0.2">
      <c r="A262" s="1" t="s">
        <v>7056</v>
      </c>
      <c r="B262" s="1" t="s">
        <v>6126</v>
      </c>
      <c r="C262" s="1" t="s">
        <v>6126</v>
      </c>
      <c r="D262" s="1" t="s">
        <v>7057</v>
      </c>
      <c r="E262" s="1" t="s">
        <v>7058</v>
      </c>
    </row>
    <row r="263" spans="1:5" x14ac:dyDescent="0.2">
      <c r="A263" s="1" t="s">
        <v>7059</v>
      </c>
      <c r="B263" s="1" t="s">
        <v>6126</v>
      </c>
      <c r="C263" s="1" t="s">
        <v>6126</v>
      </c>
      <c r="D263" s="1" t="s">
        <v>7060</v>
      </c>
      <c r="E263" s="1" t="s">
        <v>7061</v>
      </c>
    </row>
    <row r="264" spans="1:5" x14ac:dyDescent="0.2">
      <c r="A264" s="1" t="s">
        <v>7062</v>
      </c>
      <c r="B264" s="1" t="s">
        <v>7063</v>
      </c>
      <c r="C264" s="1" t="s">
        <v>7064</v>
      </c>
      <c r="D264" s="1" t="s">
        <v>6126</v>
      </c>
      <c r="E264" s="1" t="s">
        <v>7065</v>
      </c>
    </row>
    <row r="265" spans="1:5" x14ac:dyDescent="0.2">
      <c r="A265" s="1" t="s">
        <v>888</v>
      </c>
      <c r="B265" s="1" t="s">
        <v>7066</v>
      </c>
      <c r="C265" s="1" t="s">
        <v>6126</v>
      </c>
      <c r="D265" s="1" t="s">
        <v>6126</v>
      </c>
      <c r="E265" s="1" t="s">
        <v>7067</v>
      </c>
    </row>
    <row r="266" spans="1:5" x14ac:dyDescent="0.2">
      <c r="A266" s="1" t="s">
        <v>7068</v>
      </c>
      <c r="B266" s="1" t="s">
        <v>7069</v>
      </c>
      <c r="C266" s="1" t="s">
        <v>7070</v>
      </c>
      <c r="D266" s="1" t="s">
        <v>6126</v>
      </c>
      <c r="E266" s="1" t="s">
        <v>7071</v>
      </c>
    </row>
    <row r="267" spans="1:5" x14ac:dyDescent="0.2">
      <c r="A267" s="1" t="s">
        <v>7072</v>
      </c>
      <c r="B267" s="1" t="s">
        <v>7073</v>
      </c>
      <c r="C267" s="1" t="s">
        <v>7074</v>
      </c>
      <c r="D267" s="1" t="s">
        <v>7075</v>
      </c>
      <c r="E267" s="1" t="s">
        <v>7076</v>
      </c>
    </row>
    <row r="268" spans="1:5" x14ac:dyDescent="0.2">
      <c r="A268" s="1" t="s">
        <v>7077</v>
      </c>
      <c r="B268" s="1" t="s">
        <v>7078</v>
      </c>
      <c r="C268" s="1" t="s">
        <v>6126</v>
      </c>
      <c r="D268" s="1" t="s">
        <v>7079</v>
      </c>
      <c r="E268" s="1" t="s">
        <v>7080</v>
      </c>
    </row>
    <row r="269" spans="1:5" x14ac:dyDescent="0.2">
      <c r="A269" s="1" t="s">
        <v>898</v>
      </c>
      <c r="B269" s="1" t="s">
        <v>7081</v>
      </c>
      <c r="C269" s="1" t="s">
        <v>7082</v>
      </c>
      <c r="D269" s="1" t="s">
        <v>6126</v>
      </c>
      <c r="E269" s="1" t="s">
        <v>7083</v>
      </c>
    </row>
    <row r="270" spans="1:5" x14ac:dyDescent="0.2">
      <c r="A270" s="1" t="s">
        <v>909</v>
      </c>
      <c r="B270" s="1" t="s">
        <v>7084</v>
      </c>
      <c r="C270" s="1" t="s">
        <v>6126</v>
      </c>
      <c r="D270" s="1" t="s">
        <v>6126</v>
      </c>
      <c r="E270" s="1" t="s">
        <v>7085</v>
      </c>
    </row>
    <row r="271" spans="1:5" x14ac:dyDescent="0.2">
      <c r="A271" s="1" t="s">
        <v>921</v>
      </c>
      <c r="B271" s="1" t="s">
        <v>7086</v>
      </c>
      <c r="C271" s="1" t="s">
        <v>6126</v>
      </c>
      <c r="D271" s="1" t="s">
        <v>6126</v>
      </c>
      <c r="E271" s="1" t="s">
        <v>7087</v>
      </c>
    </row>
    <row r="272" spans="1:5" x14ac:dyDescent="0.2">
      <c r="A272" s="1" t="s">
        <v>7088</v>
      </c>
      <c r="B272" s="1" t="s">
        <v>7089</v>
      </c>
      <c r="C272" s="1" t="s">
        <v>7090</v>
      </c>
      <c r="D272" s="1" t="s">
        <v>6126</v>
      </c>
      <c r="E272" s="1" t="s">
        <v>7091</v>
      </c>
    </row>
    <row r="273" spans="1:5" x14ac:dyDescent="0.2">
      <c r="A273" s="1" t="s">
        <v>7092</v>
      </c>
      <c r="B273" s="1" t="s">
        <v>6126</v>
      </c>
      <c r="C273" s="1" t="s">
        <v>7093</v>
      </c>
      <c r="D273" s="1" t="s">
        <v>6126</v>
      </c>
      <c r="E273" s="1" t="s">
        <v>7094</v>
      </c>
    </row>
    <row r="274" spans="1:5" x14ac:dyDescent="0.2">
      <c r="A274" s="1" t="s">
        <v>7095</v>
      </c>
      <c r="B274" s="1" t="s">
        <v>7096</v>
      </c>
      <c r="C274" s="1" t="s">
        <v>7097</v>
      </c>
      <c r="D274" s="1" t="s">
        <v>7098</v>
      </c>
      <c r="E274" s="1" t="s">
        <v>7099</v>
      </c>
    </row>
    <row r="275" spans="1:5" x14ac:dyDescent="0.2">
      <c r="A275" s="1" t="s">
        <v>7100</v>
      </c>
      <c r="B275" s="1" t="s">
        <v>7101</v>
      </c>
      <c r="C275" s="1" t="s">
        <v>7102</v>
      </c>
      <c r="D275" s="1" t="s">
        <v>7103</v>
      </c>
      <c r="E275" s="1" t="s">
        <v>7104</v>
      </c>
    </row>
    <row r="276" spans="1:5" x14ac:dyDescent="0.2">
      <c r="A276" s="1" t="s">
        <v>941</v>
      </c>
      <c r="B276" s="1" t="s">
        <v>7105</v>
      </c>
      <c r="C276" s="1" t="s">
        <v>6126</v>
      </c>
      <c r="D276" s="1" t="s">
        <v>6126</v>
      </c>
      <c r="E276" s="1" t="s">
        <v>7106</v>
      </c>
    </row>
    <row r="277" spans="1:5" x14ac:dyDescent="0.2">
      <c r="A277" s="1" t="s">
        <v>953</v>
      </c>
      <c r="B277" s="1" t="s">
        <v>7107</v>
      </c>
      <c r="C277" s="1" t="s">
        <v>6126</v>
      </c>
      <c r="D277" s="1" t="s">
        <v>6126</v>
      </c>
      <c r="E277" s="1" t="s">
        <v>7108</v>
      </c>
    </row>
    <row r="278" spans="1:5" x14ac:dyDescent="0.2">
      <c r="A278" s="1" t="s">
        <v>964</v>
      </c>
      <c r="B278" s="1" t="s">
        <v>7109</v>
      </c>
      <c r="C278" s="1" t="s">
        <v>6126</v>
      </c>
      <c r="D278" s="1" t="s">
        <v>6126</v>
      </c>
      <c r="E278" s="1" t="s">
        <v>7110</v>
      </c>
    </row>
    <row r="279" spans="1:5" x14ac:dyDescent="0.2">
      <c r="A279" s="1" t="s">
        <v>975</v>
      </c>
      <c r="B279" s="1" t="s">
        <v>7111</v>
      </c>
      <c r="C279" s="1" t="s">
        <v>6126</v>
      </c>
      <c r="D279" s="1" t="s">
        <v>6126</v>
      </c>
      <c r="E279" s="1" t="s">
        <v>7112</v>
      </c>
    </row>
    <row r="280" spans="1:5" x14ac:dyDescent="0.2">
      <c r="A280" s="1" t="s">
        <v>997</v>
      </c>
      <c r="B280" s="1" t="s">
        <v>7113</v>
      </c>
      <c r="C280" s="1" t="s">
        <v>6126</v>
      </c>
      <c r="D280" s="1" t="s">
        <v>6126</v>
      </c>
      <c r="E280" s="1" t="s">
        <v>7114</v>
      </c>
    </row>
    <row r="281" spans="1:5" x14ac:dyDescent="0.2">
      <c r="A281" s="1" t="s">
        <v>1008</v>
      </c>
      <c r="B281" s="1" t="s">
        <v>7115</v>
      </c>
      <c r="C281" s="1" t="s">
        <v>6126</v>
      </c>
      <c r="D281" s="1" t="s">
        <v>6126</v>
      </c>
      <c r="E281" s="1" t="s">
        <v>7116</v>
      </c>
    </row>
    <row r="282" spans="1:5" x14ac:dyDescent="0.2">
      <c r="A282" s="1" t="s">
        <v>1019</v>
      </c>
      <c r="B282" s="1" t="s">
        <v>7117</v>
      </c>
      <c r="C282" s="1" t="s">
        <v>6126</v>
      </c>
      <c r="D282" s="1" t="s">
        <v>6126</v>
      </c>
      <c r="E282" s="1" t="s">
        <v>7118</v>
      </c>
    </row>
    <row r="283" spans="1:5" x14ac:dyDescent="0.2">
      <c r="A283" s="1" t="s">
        <v>1029</v>
      </c>
      <c r="B283" s="1" t="s">
        <v>7119</v>
      </c>
      <c r="C283" s="1" t="s">
        <v>6126</v>
      </c>
      <c r="D283" s="1" t="s">
        <v>6126</v>
      </c>
      <c r="E283" s="1" t="s">
        <v>7120</v>
      </c>
    </row>
    <row r="284" spans="1:5" x14ac:dyDescent="0.2">
      <c r="A284" s="1" t="s">
        <v>7121</v>
      </c>
      <c r="B284" s="1" t="s">
        <v>7122</v>
      </c>
      <c r="C284" s="1" t="s">
        <v>6126</v>
      </c>
      <c r="D284" s="1" t="s">
        <v>6126</v>
      </c>
      <c r="E284" s="1" t="s">
        <v>7123</v>
      </c>
    </row>
    <row r="285" spans="1:5" x14ac:dyDescent="0.2">
      <c r="A285" s="1" t="s">
        <v>1037</v>
      </c>
      <c r="B285" s="1" t="s">
        <v>7124</v>
      </c>
      <c r="C285" s="1" t="s">
        <v>6126</v>
      </c>
      <c r="D285" s="1" t="s">
        <v>6126</v>
      </c>
      <c r="E285" s="1" t="s">
        <v>7125</v>
      </c>
    </row>
    <row r="286" spans="1:5" x14ac:dyDescent="0.2">
      <c r="A286" s="1" t="s">
        <v>1045</v>
      </c>
      <c r="B286" s="1" t="s">
        <v>7126</v>
      </c>
      <c r="C286" s="1" t="s">
        <v>6126</v>
      </c>
      <c r="D286" s="1" t="s">
        <v>7127</v>
      </c>
      <c r="E286" s="1" t="s">
        <v>7128</v>
      </c>
    </row>
    <row r="287" spans="1:5" x14ac:dyDescent="0.2">
      <c r="A287" s="1" t="s">
        <v>1058</v>
      </c>
      <c r="B287" s="1" t="s">
        <v>7129</v>
      </c>
      <c r="C287" s="1" t="s">
        <v>6126</v>
      </c>
      <c r="D287" s="1" t="s">
        <v>6126</v>
      </c>
      <c r="E287" s="1" t="s">
        <v>7130</v>
      </c>
    </row>
    <row r="288" spans="1:5" x14ac:dyDescent="0.2">
      <c r="A288" s="1" t="s">
        <v>1069</v>
      </c>
      <c r="B288" s="1" t="s">
        <v>7131</v>
      </c>
      <c r="C288" s="1" t="s">
        <v>6126</v>
      </c>
      <c r="D288" s="1" t="s">
        <v>6126</v>
      </c>
      <c r="E288" s="1" t="s">
        <v>7132</v>
      </c>
    </row>
    <row r="289" spans="1:5" x14ac:dyDescent="0.2">
      <c r="A289" s="1" t="s">
        <v>1080</v>
      </c>
      <c r="B289" s="1" t="s">
        <v>7133</v>
      </c>
      <c r="C289" s="1" t="s">
        <v>6126</v>
      </c>
      <c r="D289" s="1" t="s">
        <v>6126</v>
      </c>
      <c r="E289" s="1" t="s">
        <v>7134</v>
      </c>
    </row>
    <row r="290" spans="1:5" x14ac:dyDescent="0.2">
      <c r="A290" s="1" t="s">
        <v>1091</v>
      </c>
      <c r="B290" s="1" t="s">
        <v>7135</v>
      </c>
      <c r="C290" s="1" t="s">
        <v>6126</v>
      </c>
      <c r="D290" s="1" t="s">
        <v>6126</v>
      </c>
      <c r="E290" s="1" t="s">
        <v>7136</v>
      </c>
    </row>
    <row r="291" spans="1:5" x14ac:dyDescent="0.2">
      <c r="A291" s="1" t="s">
        <v>1102</v>
      </c>
      <c r="B291" s="1" t="s">
        <v>7137</v>
      </c>
      <c r="C291" s="1" t="s">
        <v>6126</v>
      </c>
      <c r="D291" s="1" t="s">
        <v>6126</v>
      </c>
      <c r="E291" s="1" t="s">
        <v>7138</v>
      </c>
    </row>
    <row r="292" spans="1:5" x14ac:dyDescent="0.2">
      <c r="A292" s="1" t="s">
        <v>1113</v>
      </c>
      <c r="B292" s="1" t="s">
        <v>7139</v>
      </c>
      <c r="C292" s="1" t="s">
        <v>6126</v>
      </c>
      <c r="D292" s="1" t="s">
        <v>6126</v>
      </c>
      <c r="E292" s="1" t="s">
        <v>7140</v>
      </c>
    </row>
    <row r="293" spans="1:5" x14ac:dyDescent="0.2">
      <c r="A293" s="1" t="s">
        <v>1124</v>
      </c>
      <c r="B293" s="1" t="s">
        <v>7141</v>
      </c>
      <c r="C293" s="1" t="s">
        <v>6126</v>
      </c>
      <c r="D293" s="1" t="s">
        <v>6126</v>
      </c>
      <c r="E293" s="1" t="s">
        <v>7142</v>
      </c>
    </row>
    <row r="294" spans="1:5" x14ac:dyDescent="0.2">
      <c r="A294" s="1" t="s">
        <v>1135</v>
      </c>
      <c r="B294" s="1" t="s">
        <v>7143</v>
      </c>
      <c r="C294" s="1" t="s">
        <v>6126</v>
      </c>
      <c r="D294" s="1" t="s">
        <v>6126</v>
      </c>
      <c r="E294" s="1" t="s">
        <v>7144</v>
      </c>
    </row>
    <row r="295" spans="1:5" x14ac:dyDescent="0.2">
      <c r="A295" s="1" t="s">
        <v>1146</v>
      </c>
      <c r="B295" s="1" t="s">
        <v>7145</v>
      </c>
      <c r="C295" s="1" t="s">
        <v>6126</v>
      </c>
      <c r="D295" s="1" t="s">
        <v>6126</v>
      </c>
      <c r="E295" s="1" t="s">
        <v>7146</v>
      </c>
    </row>
    <row r="296" spans="1:5" x14ac:dyDescent="0.2">
      <c r="A296" s="1" t="s">
        <v>1157</v>
      </c>
      <c r="B296" s="1" t="s">
        <v>7147</v>
      </c>
      <c r="C296" s="1" t="s">
        <v>6126</v>
      </c>
      <c r="D296" s="1" t="s">
        <v>6126</v>
      </c>
      <c r="E296" s="1" t="s">
        <v>7148</v>
      </c>
    </row>
    <row r="297" spans="1:5" x14ac:dyDescent="0.2">
      <c r="A297" s="1" t="s">
        <v>7149</v>
      </c>
      <c r="B297" s="1" t="s">
        <v>6126</v>
      </c>
      <c r="C297" s="1" t="s">
        <v>7150</v>
      </c>
      <c r="D297" s="1" t="s">
        <v>6126</v>
      </c>
      <c r="E297" s="1" t="s">
        <v>7151</v>
      </c>
    </row>
    <row r="298" spans="1:5" x14ac:dyDescent="0.2">
      <c r="A298" s="1" t="s">
        <v>7152</v>
      </c>
      <c r="B298" s="1" t="s">
        <v>6126</v>
      </c>
      <c r="C298" s="1" t="s">
        <v>7153</v>
      </c>
      <c r="D298" s="1" t="s">
        <v>6126</v>
      </c>
      <c r="E298" s="1" t="s">
        <v>7154</v>
      </c>
    </row>
    <row r="299" spans="1:5" x14ac:dyDescent="0.2">
      <c r="A299" s="1" t="s">
        <v>7155</v>
      </c>
      <c r="B299" s="1" t="s">
        <v>6126</v>
      </c>
      <c r="C299" s="1" t="s">
        <v>7156</v>
      </c>
      <c r="D299" s="1" t="s">
        <v>6126</v>
      </c>
      <c r="E299" s="1" t="s">
        <v>7157</v>
      </c>
    </row>
    <row r="300" spans="1:5" x14ac:dyDescent="0.2">
      <c r="A300" s="1" t="s">
        <v>7158</v>
      </c>
      <c r="B300" s="1" t="s">
        <v>7159</v>
      </c>
      <c r="C300" s="1" t="s">
        <v>7160</v>
      </c>
      <c r="D300" s="1" t="s">
        <v>7161</v>
      </c>
      <c r="E300" s="1" t="s">
        <v>7162</v>
      </c>
    </row>
    <row r="301" spans="1:5" x14ac:dyDescent="0.2">
      <c r="A301" s="1" t="s">
        <v>1168</v>
      </c>
      <c r="B301" s="1" t="s">
        <v>7163</v>
      </c>
      <c r="C301" s="1" t="s">
        <v>6126</v>
      </c>
      <c r="D301" s="1" t="s">
        <v>7164</v>
      </c>
      <c r="E301" s="1" t="s">
        <v>7165</v>
      </c>
    </row>
    <row r="302" spans="1:5" x14ac:dyDescent="0.2">
      <c r="A302" s="1" t="s">
        <v>1176</v>
      </c>
      <c r="B302" s="1" t="s">
        <v>7166</v>
      </c>
      <c r="C302" s="1" t="s">
        <v>6126</v>
      </c>
      <c r="D302" s="1" t="s">
        <v>6126</v>
      </c>
      <c r="E302" s="1" t="s">
        <v>7167</v>
      </c>
    </row>
    <row r="303" spans="1:5" x14ac:dyDescent="0.2">
      <c r="A303" s="1" t="s">
        <v>7168</v>
      </c>
      <c r="B303" s="1" t="s">
        <v>6126</v>
      </c>
      <c r="C303" s="1" t="s">
        <v>7169</v>
      </c>
      <c r="D303" s="1" t="s">
        <v>6126</v>
      </c>
      <c r="E303" s="1" t="s">
        <v>7170</v>
      </c>
    </row>
    <row r="304" spans="1:5" x14ac:dyDescent="0.2">
      <c r="A304" s="1" t="s">
        <v>7171</v>
      </c>
      <c r="B304" s="1" t="s">
        <v>6126</v>
      </c>
      <c r="C304" s="1" t="s">
        <v>7172</v>
      </c>
      <c r="D304" s="1" t="s">
        <v>6126</v>
      </c>
      <c r="E304" s="1" t="s">
        <v>7173</v>
      </c>
    </row>
    <row r="305" spans="1:5" x14ac:dyDescent="0.2">
      <c r="A305" s="1" t="s">
        <v>7174</v>
      </c>
      <c r="B305" s="1" t="s">
        <v>7175</v>
      </c>
      <c r="C305" s="1" t="s">
        <v>7176</v>
      </c>
      <c r="D305" s="1" t="s">
        <v>6126</v>
      </c>
      <c r="E305" s="1" t="s">
        <v>7177</v>
      </c>
    </row>
    <row r="306" spans="1:5" x14ac:dyDescent="0.2">
      <c r="A306" s="1" t="s">
        <v>7178</v>
      </c>
      <c r="B306" s="1" t="s">
        <v>7179</v>
      </c>
      <c r="C306" s="1" t="s">
        <v>7180</v>
      </c>
      <c r="D306" s="1" t="s">
        <v>7181</v>
      </c>
      <c r="E306" s="1" t="s">
        <v>7182</v>
      </c>
    </row>
    <row r="307" spans="1:5" x14ac:dyDescent="0.2">
      <c r="A307" s="1" t="s">
        <v>7183</v>
      </c>
      <c r="B307" s="1" t="s">
        <v>7184</v>
      </c>
      <c r="C307" s="1" t="s">
        <v>7185</v>
      </c>
      <c r="D307" s="1" t="s">
        <v>6126</v>
      </c>
      <c r="E307" s="1" t="s">
        <v>7186</v>
      </c>
    </row>
    <row r="308" spans="1:5" x14ac:dyDescent="0.2">
      <c r="A308" s="1" t="s">
        <v>7187</v>
      </c>
      <c r="B308" s="1" t="s">
        <v>7188</v>
      </c>
      <c r="C308" s="1" t="s">
        <v>7189</v>
      </c>
      <c r="D308" s="1" t="s">
        <v>7190</v>
      </c>
      <c r="E308" s="1" t="s">
        <v>7191</v>
      </c>
    </row>
    <row r="309" spans="1:5" x14ac:dyDescent="0.2">
      <c r="A309" s="1" t="s">
        <v>7192</v>
      </c>
      <c r="B309" s="1" t="s">
        <v>7193</v>
      </c>
      <c r="C309" s="1" t="s">
        <v>7194</v>
      </c>
      <c r="D309" s="1" t="s">
        <v>6126</v>
      </c>
      <c r="E309" s="1" t="s">
        <v>7195</v>
      </c>
    </row>
    <row r="310" spans="1:5" x14ac:dyDescent="0.2">
      <c r="A310" s="1" t="s">
        <v>7196</v>
      </c>
      <c r="B310" s="1" t="s">
        <v>7197</v>
      </c>
      <c r="C310" s="1" t="s">
        <v>7198</v>
      </c>
      <c r="D310" s="1" t="s">
        <v>7199</v>
      </c>
      <c r="E310" s="1" t="s">
        <v>7200</v>
      </c>
    </row>
    <row r="311" spans="1:5" x14ac:dyDescent="0.2">
      <c r="A311" s="1" t="s">
        <v>1184</v>
      </c>
      <c r="B311" s="1" t="s">
        <v>7201</v>
      </c>
      <c r="C311" s="1" t="s">
        <v>6126</v>
      </c>
      <c r="D311" s="1" t="s">
        <v>6126</v>
      </c>
      <c r="E311" s="1" t="s">
        <v>7202</v>
      </c>
    </row>
    <row r="312" spans="1:5" x14ac:dyDescent="0.2">
      <c r="A312" s="1" t="s">
        <v>7203</v>
      </c>
      <c r="B312" s="1" t="s">
        <v>6126</v>
      </c>
      <c r="C312" s="1" t="s">
        <v>6126</v>
      </c>
      <c r="D312" s="1" t="s">
        <v>7204</v>
      </c>
      <c r="E312" s="1" t="s">
        <v>7205</v>
      </c>
    </row>
    <row r="313" spans="1:5" x14ac:dyDescent="0.2">
      <c r="A313" s="1" t="s">
        <v>7206</v>
      </c>
      <c r="B313" s="1" t="s">
        <v>6126</v>
      </c>
      <c r="C313" s="1" t="s">
        <v>6126</v>
      </c>
      <c r="D313" s="1" t="s">
        <v>7207</v>
      </c>
      <c r="E313" s="1" t="s">
        <v>7208</v>
      </c>
    </row>
    <row r="314" spans="1:5" x14ac:dyDescent="0.2">
      <c r="A314" s="1" t="s">
        <v>7209</v>
      </c>
      <c r="B314" s="1" t="s">
        <v>6126</v>
      </c>
      <c r="C314" s="1" t="s">
        <v>6126</v>
      </c>
      <c r="D314" s="1" t="s">
        <v>7210</v>
      </c>
      <c r="E314" s="1" t="s">
        <v>7211</v>
      </c>
    </row>
    <row r="315" spans="1:5" x14ac:dyDescent="0.2">
      <c r="A315" s="1" t="s">
        <v>7212</v>
      </c>
      <c r="B315" s="1" t="s">
        <v>6126</v>
      </c>
      <c r="C315" s="1" t="s">
        <v>6126</v>
      </c>
      <c r="D315" s="1" t="s">
        <v>7213</v>
      </c>
      <c r="E315" s="1" t="s">
        <v>7214</v>
      </c>
    </row>
    <row r="316" spans="1:5" x14ac:dyDescent="0.2">
      <c r="A316" s="1" t="s">
        <v>7215</v>
      </c>
      <c r="B316" s="1" t="s">
        <v>6126</v>
      </c>
      <c r="C316" s="1" t="s">
        <v>6126</v>
      </c>
      <c r="D316" s="1" t="s">
        <v>7216</v>
      </c>
      <c r="E316" s="1" t="s">
        <v>7217</v>
      </c>
    </row>
    <row r="317" spans="1:5" x14ac:dyDescent="0.2">
      <c r="A317" s="1" t="s">
        <v>7218</v>
      </c>
      <c r="B317" s="1" t="s">
        <v>6126</v>
      </c>
      <c r="C317" s="1" t="s">
        <v>6126</v>
      </c>
      <c r="D317" s="1" t="s">
        <v>7219</v>
      </c>
      <c r="E317" s="1" t="s">
        <v>7220</v>
      </c>
    </row>
    <row r="318" spans="1:5" x14ac:dyDescent="0.2">
      <c r="A318" s="1" t="s">
        <v>7221</v>
      </c>
      <c r="B318" s="1" t="s">
        <v>6126</v>
      </c>
      <c r="C318" s="1" t="s">
        <v>6126</v>
      </c>
      <c r="D318" s="1" t="s">
        <v>7222</v>
      </c>
      <c r="E318" s="1" t="s">
        <v>7223</v>
      </c>
    </row>
    <row r="319" spans="1:5" x14ac:dyDescent="0.2">
      <c r="A319" s="1" t="s">
        <v>7224</v>
      </c>
      <c r="B319" s="1" t="s">
        <v>6126</v>
      </c>
      <c r="C319" s="1" t="s">
        <v>6126</v>
      </c>
      <c r="D319" s="1" t="s">
        <v>7225</v>
      </c>
      <c r="E319" s="1" t="s">
        <v>7226</v>
      </c>
    </row>
    <row r="320" spans="1:5" x14ac:dyDescent="0.2">
      <c r="A320" s="1" t="s">
        <v>7227</v>
      </c>
      <c r="B320" s="1" t="s">
        <v>6126</v>
      </c>
      <c r="C320" s="1" t="s">
        <v>6126</v>
      </c>
      <c r="D320" s="1" t="s">
        <v>7228</v>
      </c>
      <c r="E320" s="1" t="s">
        <v>7229</v>
      </c>
    </row>
    <row r="321" spans="1:5" x14ac:dyDescent="0.2">
      <c r="A321" s="1" t="s">
        <v>7230</v>
      </c>
      <c r="B321" s="1" t="s">
        <v>6126</v>
      </c>
      <c r="C321" s="1" t="s">
        <v>6126</v>
      </c>
      <c r="D321" s="1" t="s">
        <v>7231</v>
      </c>
      <c r="E321" s="1" t="s">
        <v>7232</v>
      </c>
    </row>
    <row r="322" spans="1:5" x14ac:dyDescent="0.2">
      <c r="A322" s="1" t="s">
        <v>7233</v>
      </c>
      <c r="B322" s="1" t="s">
        <v>6126</v>
      </c>
      <c r="C322" s="1" t="s">
        <v>6126</v>
      </c>
      <c r="D322" s="1" t="s">
        <v>7234</v>
      </c>
      <c r="E322" s="1" t="s">
        <v>7235</v>
      </c>
    </row>
    <row r="323" spans="1:5" x14ac:dyDescent="0.2">
      <c r="A323" s="1" t="s">
        <v>7236</v>
      </c>
      <c r="B323" s="1" t="s">
        <v>6126</v>
      </c>
      <c r="C323" s="1" t="s">
        <v>6126</v>
      </c>
      <c r="D323" s="1" t="s">
        <v>7237</v>
      </c>
      <c r="E323" s="1" t="s">
        <v>7238</v>
      </c>
    </row>
    <row r="324" spans="1:5" x14ac:dyDescent="0.2">
      <c r="A324" s="1" t="s">
        <v>7239</v>
      </c>
      <c r="B324" s="1" t="s">
        <v>6126</v>
      </c>
      <c r="C324" s="1" t="s">
        <v>6126</v>
      </c>
      <c r="D324" s="1" t="s">
        <v>7240</v>
      </c>
      <c r="E324" s="1" t="s">
        <v>7241</v>
      </c>
    </row>
    <row r="325" spans="1:5" x14ac:dyDescent="0.2">
      <c r="A325" s="1" t="s">
        <v>7242</v>
      </c>
      <c r="B325" s="1" t="s">
        <v>6126</v>
      </c>
      <c r="C325" s="1" t="s">
        <v>6126</v>
      </c>
      <c r="D325" s="1" t="s">
        <v>7243</v>
      </c>
      <c r="E325" s="1" t="s">
        <v>7244</v>
      </c>
    </row>
    <row r="326" spans="1:5" x14ac:dyDescent="0.2">
      <c r="A326" s="1" t="s">
        <v>7245</v>
      </c>
      <c r="B326" s="1" t="s">
        <v>6126</v>
      </c>
      <c r="C326" s="1" t="s">
        <v>6126</v>
      </c>
      <c r="D326" s="1" t="s">
        <v>7246</v>
      </c>
      <c r="E326" s="1" t="s">
        <v>7247</v>
      </c>
    </row>
    <row r="327" spans="1:5" x14ac:dyDescent="0.2">
      <c r="A327" s="1" t="s">
        <v>7248</v>
      </c>
      <c r="B327" s="1" t="s">
        <v>6126</v>
      </c>
      <c r="C327" s="1" t="s">
        <v>6126</v>
      </c>
      <c r="D327" s="1" t="s">
        <v>7249</v>
      </c>
      <c r="E327" s="1" t="s">
        <v>7250</v>
      </c>
    </row>
    <row r="328" spans="1:5" x14ac:dyDescent="0.2">
      <c r="A328" s="1" t="s">
        <v>7251</v>
      </c>
      <c r="B328" s="1" t="s">
        <v>6126</v>
      </c>
      <c r="C328" s="1" t="s">
        <v>6126</v>
      </c>
      <c r="D328" s="1" t="s">
        <v>7252</v>
      </c>
      <c r="E328" s="1" t="s">
        <v>7253</v>
      </c>
    </row>
    <row r="329" spans="1:5" x14ac:dyDescent="0.2">
      <c r="A329" s="1" t="s">
        <v>7254</v>
      </c>
      <c r="B329" s="1" t="s">
        <v>6126</v>
      </c>
      <c r="C329" s="1" t="s">
        <v>6126</v>
      </c>
      <c r="D329" s="1" t="s">
        <v>7255</v>
      </c>
      <c r="E329" s="1" t="s">
        <v>7256</v>
      </c>
    </row>
    <row r="330" spans="1:5" x14ac:dyDescent="0.2">
      <c r="A330" s="1" t="s">
        <v>7257</v>
      </c>
      <c r="B330" s="1" t="s">
        <v>7258</v>
      </c>
      <c r="C330" s="1" t="s">
        <v>7259</v>
      </c>
      <c r="D330" s="1" t="s">
        <v>7260</v>
      </c>
      <c r="E330" s="1" t="s">
        <v>7261</v>
      </c>
    </row>
    <row r="331" spans="1:5" x14ac:dyDescent="0.2">
      <c r="A331" s="1" t="s">
        <v>1195</v>
      </c>
      <c r="B331" s="1" t="s">
        <v>7262</v>
      </c>
      <c r="C331" s="1" t="s">
        <v>6126</v>
      </c>
      <c r="D331" s="1" t="s">
        <v>6126</v>
      </c>
      <c r="E331" s="1" t="s">
        <v>7263</v>
      </c>
    </row>
    <row r="332" spans="1:5" x14ac:dyDescent="0.2">
      <c r="A332" s="1" t="s">
        <v>7264</v>
      </c>
      <c r="B332" s="1" t="s">
        <v>7265</v>
      </c>
      <c r="C332" s="1" t="s">
        <v>6126</v>
      </c>
      <c r="D332" s="1" t="s">
        <v>6126</v>
      </c>
      <c r="E332" s="1" t="s">
        <v>7266</v>
      </c>
    </row>
    <row r="333" spans="1:5" x14ac:dyDescent="0.2">
      <c r="A333" s="1" t="s">
        <v>1206</v>
      </c>
      <c r="B333" s="1" t="s">
        <v>7267</v>
      </c>
      <c r="C333" s="1" t="s">
        <v>7268</v>
      </c>
      <c r="D333" s="1" t="s">
        <v>6126</v>
      </c>
      <c r="E333" s="1" t="s">
        <v>7269</v>
      </c>
    </row>
    <row r="334" spans="1:5" x14ac:dyDescent="0.2">
      <c r="A334" s="1" t="s">
        <v>7270</v>
      </c>
      <c r="B334" s="1" t="s">
        <v>7271</v>
      </c>
      <c r="C334" s="1" t="s">
        <v>7272</v>
      </c>
      <c r="D334" s="1" t="s">
        <v>6126</v>
      </c>
      <c r="E334" s="1" t="s">
        <v>7273</v>
      </c>
    </row>
    <row r="335" spans="1:5" x14ac:dyDescent="0.2">
      <c r="A335" s="1" t="s">
        <v>7274</v>
      </c>
      <c r="B335" s="1" t="s">
        <v>7275</v>
      </c>
      <c r="C335" s="1" t="s">
        <v>7276</v>
      </c>
      <c r="D335" s="1" t="s">
        <v>6126</v>
      </c>
      <c r="E335" s="1" t="s">
        <v>7277</v>
      </c>
    </row>
    <row r="336" spans="1:5" x14ac:dyDescent="0.2">
      <c r="A336" s="1" t="s">
        <v>7278</v>
      </c>
      <c r="B336" s="1" t="s">
        <v>7279</v>
      </c>
      <c r="C336" s="1" t="s">
        <v>6126</v>
      </c>
      <c r="D336" s="1" t="s">
        <v>6126</v>
      </c>
      <c r="E336" s="1" t="s">
        <v>7280</v>
      </c>
    </row>
    <row r="337" spans="1:5" x14ac:dyDescent="0.2">
      <c r="A337" s="1" t="s">
        <v>7281</v>
      </c>
      <c r="B337" s="1" t="s">
        <v>6126</v>
      </c>
      <c r="C337" s="1" t="s">
        <v>7282</v>
      </c>
      <c r="D337" s="1" t="s">
        <v>6126</v>
      </c>
      <c r="E337" s="1" t="s">
        <v>7283</v>
      </c>
    </row>
    <row r="338" spans="1:5" x14ac:dyDescent="0.2">
      <c r="A338" s="1" t="s">
        <v>1224</v>
      </c>
      <c r="B338" s="1" t="s">
        <v>7284</v>
      </c>
      <c r="C338" s="1" t="s">
        <v>6126</v>
      </c>
      <c r="D338" s="1" t="s">
        <v>6126</v>
      </c>
      <c r="E338" s="1" t="s">
        <v>7285</v>
      </c>
    </row>
    <row r="339" spans="1:5" x14ac:dyDescent="0.2">
      <c r="A339" s="1" t="s">
        <v>7286</v>
      </c>
      <c r="B339" s="1" t="s">
        <v>7287</v>
      </c>
      <c r="C339" s="1" t="s">
        <v>7288</v>
      </c>
      <c r="D339" s="1" t="s">
        <v>6126</v>
      </c>
      <c r="E339" s="1" t="s">
        <v>7289</v>
      </c>
    </row>
    <row r="340" spans="1:5" x14ac:dyDescent="0.2">
      <c r="A340" s="1" t="s">
        <v>7290</v>
      </c>
      <c r="B340" s="1" t="s">
        <v>6126</v>
      </c>
      <c r="C340" s="1" t="s">
        <v>7291</v>
      </c>
      <c r="D340" s="1" t="s">
        <v>6126</v>
      </c>
      <c r="E340" s="1" t="s">
        <v>7292</v>
      </c>
    </row>
    <row r="341" spans="1:5" x14ac:dyDescent="0.2">
      <c r="A341" s="1" t="s">
        <v>1232</v>
      </c>
      <c r="B341" s="1" t="s">
        <v>7293</v>
      </c>
      <c r="C341" s="1" t="s">
        <v>6126</v>
      </c>
      <c r="D341" s="1" t="s">
        <v>6126</v>
      </c>
      <c r="E341" s="1" t="s">
        <v>7294</v>
      </c>
    </row>
    <row r="342" spans="1:5" x14ac:dyDescent="0.2">
      <c r="A342" s="1" t="s">
        <v>7295</v>
      </c>
      <c r="B342" s="1" t="s">
        <v>6126</v>
      </c>
      <c r="C342" s="1" t="s">
        <v>7296</v>
      </c>
      <c r="D342" s="1" t="s">
        <v>7297</v>
      </c>
      <c r="E342" s="1" t="s">
        <v>7298</v>
      </c>
    </row>
    <row r="343" spans="1:5" x14ac:dyDescent="0.2">
      <c r="A343" s="1" t="s">
        <v>1240</v>
      </c>
      <c r="B343" s="1" t="s">
        <v>7299</v>
      </c>
      <c r="C343" s="1" t="s">
        <v>6126</v>
      </c>
      <c r="D343" s="1" t="s">
        <v>7300</v>
      </c>
      <c r="E343" s="1" t="s">
        <v>7301</v>
      </c>
    </row>
    <row r="344" spans="1:5" x14ac:dyDescent="0.2">
      <c r="A344" s="1" t="s">
        <v>7302</v>
      </c>
      <c r="B344" s="1" t="s">
        <v>6126</v>
      </c>
      <c r="C344" s="1" t="s">
        <v>7303</v>
      </c>
      <c r="D344" s="1" t="s">
        <v>7304</v>
      </c>
      <c r="E344" s="1" t="s">
        <v>7305</v>
      </c>
    </row>
    <row r="345" spans="1:5" x14ac:dyDescent="0.2">
      <c r="A345" s="1" t="s">
        <v>1251</v>
      </c>
      <c r="B345" s="1" t="s">
        <v>7306</v>
      </c>
      <c r="C345" s="1" t="s">
        <v>6126</v>
      </c>
      <c r="D345" s="1" t="s">
        <v>6126</v>
      </c>
      <c r="E345" s="1" t="s">
        <v>7307</v>
      </c>
    </row>
    <row r="346" spans="1:5" x14ac:dyDescent="0.2">
      <c r="A346" s="1" t="s">
        <v>7308</v>
      </c>
      <c r="B346" s="1" t="s">
        <v>7309</v>
      </c>
      <c r="C346" s="1" t="s">
        <v>7310</v>
      </c>
      <c r="D346" s="1" t="s">
        <v>7311</v>
      </c>
      <c r="E346" s="1" t="s">
        <v>7312</v>
      </c>
    </row>
    <row r="347" spans="1:5" x14ac:dyDescent="0.2">
      <c r="A347" s="1" t="s">
        <v>7313</v>
      </c>
      <c r="B347" s="1" t="s">
        <v>6126</v>
      </c>
      <c r="C347" s="1" t="s">
        <v>7314</v>
      </c>
      <c r="D347" s="1" t="s">
        <v>6126</v>
      </c>
      <c r="E347" s="1" t="s">
        <v>7315</v>
      </c>
    </row>
    <row r="348" spans="1:5" x14ac:dyDescent="0.2">
      <c r="A348" s="1" t="s">
        <v>7316</v>
      </c>
      <c r="B348" s="1" t="s">
        <v>6126</v>
      </c>
      <c r="C348" s="1" t="s">
        <v>7317</v>
      </c>
      <c r="D348" s="1" t="s">
        <v>6126</v>
      </c>
      <c r="E348" s="1" t="s">
        <v>7318</v>
      </c>
    </row>
    <row r="349" spans="1:5" x14ac:dyDescent="0.2">
      <c r="A349" s="1" t="s">
        <v>1259</v>
      </c>
      <c r="B349" s="1" t="s">
        <v>7319</v>
      </c>
      <c r="C349" s="1" t="s">
        <v>6126</v>
      </c>
      <c r="D349" s="1" t="s">
        <v>6126</v>
      </c>
      <c r="E349" s="1" t="s">
        <v>7320</v>
      </c>
    </row>
    <row r="350" spans="1:5" x14ac:dyDescent="0.2">
      <c r="A350" s="1" t="s">
        <v>7321</v>
      </c>
      <c r="B350" s="1" t="s">
        <v>6126</v>
      </c>
      <c r="C350" s="1" t="s">
        <v>6126</v>
      </c>
      <c r="D350" s="1" t="s">
        <v>7322</v>
      </c>
      <c r="E350" s="1" t="s">
        <v>7323</v>
      </c>
    </row>
    <row r="351" spans="1:5" x14ac:dyDescent="0.2">
      <c r="A351" s="1" t="s">
        <v>1267</v>
      </c>
      <c r="B351" s="1" t="s">
        <v>7324</v>
      </c>
      <c r="C351" s="1" t="s">
        <v>6126</v>
      </c>
      <c r="D351" s="1" t="s">
        <v>6126</v>
      </c>
      <c r="E351" s="1" t="s">
        <v>7325</v>
      </c>
    </row>
    <row r="352" spans="1:5" x14ac:dyDescent="0.2">
      <c r="A352" s="1" t="s">
        <v>7326</v>
      </c>
      <c r="B352" s="1" t="s">
        <v>6126</v>
      </c>
      <c r="C352" s="1" t="s">
        <v>6126</v>
      </c>
      <c r="D352" s="1" t="s">
        <v>7327</v>
      </c>
      <c r="E352" s="1" t="s">
        <v>7328</v>
      </c>
    </row>
    <row r="353" spans="1:5" x14ac:dyDescent="0.2">
      <c r="A353" s="1" t="s">
        <v>7329</v>
      </c>
      <c r="B353" s="1" t="s">
        <v>6126</v>
      </c>
      <c r="C353" s="1" t="s">
        <v>6126</v>
      </c>
      <c r="D353" s="1" t="s">
        <v>7330</v>
      </c>
      <c r="E353" s="1" t="s">
        <v>7331</v>
      </c>
    </row>
    <row r="354" spans="1:5" x14ac:dyDescent="0.2">
      <c r="A354" s="1" t="s">
        <v>7332</v>
      </c>
      <c r="B354" s="1" t="s">
        <v>6126</v>
      </c>
      <c r="C354" s="1" t="s">
        <v>6126</v>
      </c>
      <c r="D354" s="1" t="s">
        <v>7333</v>
      </c>
      <c r="E354" s="1" t="s">
        <v>7334</v>
      </c>
    </row>
    <row r="355" spans="1:5" x14ac:dyDescent="0.2">
      <c r="A355" s="1" t="s">
        <v>7335</v>
      </c>
      <c r="B355" s="1" t="s">
        <v>6126</v>
      </c>
      <c r="C355" s="1" t="s">
        <v>6126</v>
      </c>
      <c r="D355" s="1" t="s">
        <v>7336</v>
      </c>
      <c r="E355" s="1" t="s">
        <v>7337</v>
      </c>
    </row>
    <row r="356" spans="1:5" x14ac:dyDescent="0.2">
      <c r="A356" s="1" t="s">
        <v>7338</v>
      </c>
      <c r="B356" s="1" t="s">
        <v>6126</v>
      </c>
      <c r="C356" s="1" t="s">
        <v>6126</v>
      </c>
      <c r="D356" s="1" t="s">
        <v>7339</v>
      </c>
      <c r="E356" s="1" t="s">
        <v>7340</v>
      </c>
    </row>
    <row r="357" spans="1:5" x14ac:dyDescent="0.2">
      <c r="A357" s="1" t="s">
        <v>7341</v>
      </c>
      <c r="B357" s="1" t="s">
        <v>6126</v>
      </c>
      <c r="C357" s="1" t="s">
        <v>6126</v>
      </c>
      <c r="D357" s="1" t="s">
        <v>7342</v>
      </c>
      <c r="E357" s="1" t="s">
        <v>7343</v>
      </c>
    </row>
    <row r="358" spans="1:5" x14ac:dyDescent="0.2">
      <c r="A358" s="1" t="s">
        <v>7344</v>
      </c>
      <c r="B358" s="1" t="s">
        <v>6126</v>
      </c>
      <c r="C358" s="1" t="s">
        <v>6126</v>
      </c>
      <c r="D358" s="1" t="s">
        <v>6126</v>
      </c>
      <c r="E358" s="1" t="s">
        <v>7345</v>
      </c>
    </row>
    <row r="359" spans="1:5" x14ac:dyDescent="0.2">
      <c r="A359" s="1" t="s">
        <v>7346</v>
      </c>
      <c r="B359" s="1" t="s">
        <v>6126</v>
      </c>
      <c r="C359" s="1" t="s">
        <v>6126</v>
      </c>
      <c r="D359" s="1" t="s">
        <v>6126</v>
      </c>
      <c r="E359" s="1" t="s">
        <v>7347</v>
      </c>
    </row>
    <row r="360" spans="1:5" x14ac:dyDescent="0.2">
      <c r="A360" s="1" t="s">
        <v>1278</v>
      </c>
      <c r="B360" s="1" t="s">
        <v>7348</v>
      </c>
      <c r="C360" s="1" t="s">
        <v>6126</v>
      </c>
      <c r="D360" s="1" t="s">
        <v>6126</v>
      </c>
      <c r="E360" s="1" t="s">
        <v>7349</v>
      </c>
    </row>
    <row r="361" spans="1:5" x14ac:dyDescent="0.2">
      <c r="A361" s="1" t="s">
        <v>1290</v>
      </c>
      <c r="B361" s="1" t="s">
        <v>7350</v>
      </c>
      <c r="C361" s="1" t="s">
        <v>6126</v>
      </c>
      <c r="D361" s="1" t="s">
        <v>6126</v>
      </c>
      <c r="E361" s="1" t="s">
        <v>7351</v>
      </c>
    </row>
    <row r="362" spans="1:5" x14ac:dyDescent="0.2">
      <c r="A362" s="1" t="s">
        <v>1312</v>
      </c>
      <c r="B362" s="1" t="s">
        <v>7352</v>
      </c>
      <c r="C362" s="1" t="s">
        <v>6126</v>
      </c>
      <c r="D362" s="1" t="s">
        <v>6126</v>
      </c>
      <c r="E362" s="1" t="s">
        <v>7353</v>
      </c>
    </row>
    <row r="363" spans="1:5" x14ac:dyDescent="0.2">
      <c r="A363" s="1" t="s">
        <v>1323</v>
      </c>
      <c r="B363" s="1" t="s">
        <v>7354</v>
      </c>
      <c r="C363" s="1" t="s">
        <v>6126</v>
      </c>
      <c r="D363" s="1" t="s">
        <v>6126</v>
      </c>
      <c r="E363" s="1" t="s">
        <v>7355</v>
      </c>
    </row>
    <row r="364" spans="1:5" x14ac:dyDescent="0.2">
      <c r="A364" s="1" t="s">
        <v>1334</v>
      </c>
      <c r="B364" s="1" t="s">
        <v>7356</v>
      </c>
      <c r="C364" s="1" t="s">
        <v>6126</v>
      </c>
      <c r="D364" s="1" t="s">
        <v>6126</v>
      </c>
      <c r="E364" s="1" t="s">
        <v>7357</v>
      </c>
    </row>
    <row r="365" spans="1:5" x14ac:dyDescent="0.2">
      <c r="A365" s="1" t="s">
        <v>1345</v>
      </c>
      <c r="B365" s="1" t="s">
        <v>7358</v>
      </c>
      <c r="C365" s="1" t="s">
        <v>6126</v>
      </c>
      <c r="D365" s="1" t="s">
        <v>6126</v>
      </c>
      <c r="E365" s="1" t="s">
        <v>7359</v>
      </c>
    </row>
    <row r="366" spans="1:5" x14ac:dyDescent="0.2">
      <c r="A366" s="1" t="s">
        <v>1356</v>
      </c>
      <c r="B366" s="1" t="s">
        <v>7360</v>
      </c>
      <c r="C366" s="1" t="s">
        <v>6126</v>
      </c>
      <c r="D366" s="1" t="s">
        <v>6126</v>
      </c>
      <c r="E366" s="1" t="s">
        <v>7361</v>
      </c>
    </row>
    <row r="367" spans="1:5" x14ac:dyDescent="0.2">
      <c r="A367" s="1" t="s">
        <v>1367</v>
      </c>
      <c r="B367" s="1" t="s">
        <v>7362</v>
      </c>
      <c r="C367" s="1" t="s">
        <v>6126</v>
      </c>
      <c r="D367" s="1" t="s">
        <v>6126</v>
      </c>
      <c r="E367" s="1" t="s">
        <v>7363</v>
      </c>
    </row>
    <row r="368" spans="1:5" x14ac:dyDescent="0.2">
      <c r="A368" s="1" t="s">
        <v>1378</v>
      </c>
      <c r="B368" s="1" t="s">
        <v>7364</v>
      </c>
      <c r="C368" s="1" t="s">
        <v>6126</v>
      </c>
      <c r="D368" s="1" t="s">
        <v>6126</v>
      </c>
      <c r="E368" s="1" t="s">
        <v>7365</v>
      </c>
    </row>
    <row r="369" spans="1:5" x14ac:dyDescent="0.2">
      <c r="A369" s="1" t="s">
        <v>1389</v>
      </c>
      <c r="B369" s="1" t="s">
        <v>7366</v>
      </c>
      <c r="C369" s="1" t="s">
        <v>6126</v>
      </c>
      <c r="D369" s="1" t="s">
        <v>6126</v>
      </c>
      <c r="E369" s="1" t="s">
        <v>7367</v>
      </c>
    </row>
    <row r="370" spans="1:5" x14ac:dyDescent="0.2">
      <c r="A370" s="1" t="s">
        <v>1400</v>
      </c>
      <c r="B370" s="1" t="s">
        <v>7368</v>
      </c>
      <c r="C370" s="1" t="s">
        <v>6126</v>
      </c>
      <c r="D370" s="1" t="s">
        <v>6126</v>
      </c>
      <c r="E370" s="1" t="s">
        <v>7369</v>
      </c>
    </row>
    <row r="371" spans="1:5" x14ac:dyDescent="0.2">
      <c r="A371" s="1" t="s">
        <v>1411</v>
      </c>
      <c r="B371" s="1" t="s">
        <v>7370</v>
      </c>
      <c r="C371" s="1" t="s">
        <v>6126</v>
      </c>
      <c r="D371" s="1" t="s">
        <v>6126</v>
      </c>
      <c r="E371" s="1" t="s">
        <v>7371</v>
      </c>
    </row>
    <row r="372" spans="1:5" x14ac:dyDescent="0.2">
      <c r="A372" s="1" t="s">
        <v>1422</v>
      </c>
      <c r="B372" s="1" t="s">
        <v>7372</v>
      </c>
      <c r="C372" s="1" t="s">
        <v>6126</v>
      </c>
      <c r="D372" s="1" t="s">
        <v>6126</v>
      </c>
      <c r="E372" s="1" t="s">
        <v>7373</v>
      </c>
    </row>
    <row r="373" spans="1:5" x14ac:dyDescent="0.2">
      <c r="A373" s="1" t="s">
        <v>1433</v>
      </c>
      <c r="B373" s="1" t="s">
        <v>7374</v>
      </c>
      <c r="C373" s="1" t="s">
        <v>6126</v>
      </c>
      <c r="D373" s="1" t="s">
        <v>6126</v>
      </c>
      <c r="E373" s="1" t="s">
        <v>7375</v>
      </c>
    </row>
    <row r="374" spans="1:5" x14ac:dyDescent="0.2">
      <c r="A374" s="1" t="s">
        <v>7376</v>
      </c>
      <c r="B374" s="1" t="s">
        <v>6126</v>
      </c>
      <c r="C374" s="1" t="s">
        <v>6126</v>
      </c>
      <c r="D374" s="1" t="s">
        <v>7377</v>
      </c>
      <c r="E374" s="1" t="s">
        <v>7378</v>
      </c>
    </row>
    <row r="375" spans="1:5" x14ac:dyDescent="0.2">
      <c r="A375" s="1" t="s">
        <v>7379</v>
      </c>
      <c r="B375" s="1" t="s">
        <v>7380</v>
      </c>
      <c r="C375" s="1" t="s">
        <v>6126</v>
      </c>
      <c r="D375" s="1" t="s">
        <v>6126</v>
      </c>
      <c r="E375" s="1" t="s">
        <v>7381</v>
      </c>
    </row>
    <row r="376" spans="1:5" x14ac:dyDescent="0.2">
      <c r="A376" s="1" t="s">
        <v>7382</v>
      </c>
      <c r="B376" s="1" t="s">
        <v>7383</v>
      </c>
      <c r="C376" s="1" t="s">
        <v>7384</v>
      </c>
      <c r="D376" s="1" t="s">
        <v>6126</v>
      </c>
      <c r="E376" s="1" t="s">
        <v>7385</v>
      </c>
    </row>
    <row r="377" spans="1:5" x14ac:dyDescent="0.2">
      <c r="A377" s="1" t="s">
        <v>1442</v>
      </c>
      <c r="B377" s="1" t="s">
        <v>7386</v>
      </c>
      <c r="C377" s="1" t="s">
        <v>6126</v>
      </c>
      <c r="D377" s="1" t="s">
        <v>6126</v>
      </c>
      <c r="E377" s="1" t="s">
        <v>7387</v>
      </c>
    </row>
    <row r="378" spans="1:5" x14ac:dyDescent="0.2">
      <c r="A378" s="1" t="s">
        <v>7388</v>
      </c>
      <c r="B378" s="1" t="s">
        <v>6126</v>
      </c>
      <c r="C378" s="1" t="s">
        <v>6126</v>
      </c>
      <c r="D378" s="1" t="s">
        <v>6126</v>
      </c>
      <c r="E378" s="1" t="s">
        <v>7389</v>
      </c>
    </row>
    <row r="379" spans="1:5" x14ac:dyDescent="0.2">
      <c r="A379" s="1" t="s">
        <v>1453</v>
      </c>
      <c r="B379" s="1" t="s">
        <v>7390</v>
      </c>
      <c r="C379" s="1" t="s">
        <v>6126</v>
      </c>
      <c r="D379" s="1" t="s">
        <v>6126</v>
      </c>
      <c r="E379" s="1" t="s">
        <v>7391</v>
      </c>
    </row>
    <row r="380" spans="1:5" x14ac:dyDescent="0.2">
      <c r="A380" s="1" t="s">
        <v>1462</v>
      </c>
      <c r="B380" s="1" t="s">
        <v>7392</v>
      </c>
      <c r="C380" s="1" t="s">
        <v>6126</v>
      </c>
      <c r="D380" s="1" t="s">
        <v>6126</v>
      </c>
      <c r="E380" s="1" t="s">
        <v>7393</v>
      </c>
    </row>
    <row r="381" spans="1:5" x14ac:dyDescent="0.2">
      <c r="A381" s="1" t="s">
        <v>1484</v>
      </c>
      <c r="B381" s="1" t="s">
        <v>7394</v>
      </c>
      <c r="C381" s="1" t="s">
        <v>6126</v>
      </c>
      <c r="D381" s="1" t="s">
        <v>6126</v>
      </c>
      <c r="E381" s="1" t="s">
        <v>7395</v>
      </c>
    </row>
    <row r="382" spans="1:5" x14ac:dyDescent="0.2">
      <c r="A382" s="1" t="s">
        <v>7396</v>
      </c>
      <c r="B382" s="1" t="s">
        <v>7397</v>
      </c>
      <c r="C382" s="1" t="s">
        <v>7398</v>
      </c>
      <c r="D382" s="1" t="s">
        <v>6126</v>
      </c>
      <c r="E382" s="1" t="s">
        <v>7399</v>
      </c>
    </row>
    <row r="383" spans="1:5" x14ac:dyDescent="0.2">
      <c r="A383" s="1" t="s">
        <v>7400</v>
      </c>
      <c r="B383" s="1" t="s">
        <v>6126</v>
      </c>
      <c r="C383" s="1" t="s">
        <v>6126</v>
      </c>
      <c r="D383" s="1" t="s">
        <v>7401</v>
      </c>
      <c r="E383" s="1" t="s">
        <v>7402</v>
      </c>
    </row>
    <row r="384" spans="1:5" x14ac:dyDescent="0.2">
      <c r="A384" s="1" t="s">
        <v>1492</v>
      </c>
      <c r="B384" s="1" t="s">
        <v>7403</v>
      </c>
      <c r="C384" s="1" t="s">
        <v>6126</v>
      </c>
      <c r="D384" s="1" t="s">
        <v>6126</v>
      </c>
      <c r="E384" s="1" t="s">
        <v>7404</v>
      </c>
    </row>
    <row r="385" spans="1:5" x14ac:dyDescent="0.2">
      <c r="A385" s="1" t="s">
        <v>7405</v>
      </c>
      <c r="B385" s="1" t="s">
        <v>6126</v>
      </c>
      <c r="C385" s="1" t="s">
        <v>6126</v>
      </c>
      <c r="D385" s="1" t="s">
        <v>7406</v>
      </c>
      <c r="E385" s="1" t="s">
        <v>7407</v>
      </c>
    </row>
    <row r="386" spans="1:5" x14ac:dyDescent="0.2">
      <c r="A386" s="1" t="s">
        <v>7408</v>
      </c>
      <c r="B386" s="1" t="s">
        <v>6126</v>
      </c>
      <c r="C386" s="1" t="s">
        <v>7409</v>
      </c>
      <c r="D386" s="1" t="s">
        <v>7410</v>
      </c>
      <c r="E386" s="1" t="s">
        <v>7411</v>
      </c>
    </row>
    <row r="387" spans="1:5" x14ac:dyDescent="0.2">
      <c r="A387" s="1" t="s">
        <v>7412</v>
      </c>
      <c r="B387" s="1" t="s">
        <v>6126</v>
      </c>
      <c r="C387" s="1" t="s">
        <v>7413</v>
      </c>
      <c r="D387" s="1" t="s">
        <v>6126</v>
      </c>
      <c r="E387" s="1" t="s">
        <v>7414</v>
      </c>
    </row>
    <row r="388" spans="1:5" x14ac:dyDescent="0.2">
      <c r="A388" s="1" t="s">
        <v>7415</v>
      </c>
      <c r="B388" s="1" t="s">
        <v>7416</v>
      </c>
      <c r="C388" s="1" t="s">
        <v>7417</v>
      </c>
      <c r="D388" s="1" t="s">
        <v>7418</v>
      </c>
      <c r="E388" s="1" t="s">
        <v>7419</v>
      </c>
    </row>
    <row r="389" spans="1:5" x14ac:dyDescent="0.2">
      <c r="A389" s="1" t="s">
        <v>7420</v>
      </c>
      <c r="B389" s="1" t="s">
        <v>6126</v>
      </c>
      <c r="C389" s="1" t="s">
        <v>7421</v>
      </c>
      <c r="D389" s="1" t="s">
        <v>6126</v>
      </c>
      <c r="E389" s="1" t="s">
        <v>7422</v>
      </c>
    </row>
    <row r="390" spans="1:5" x14ac:dyDescent="0.2">
      <c r="A390" s="1" t="s">
        <v>7423</v>
      </c>
      <c r="B390" s="1" t="s">
        <v>6126</v>
      </c>
      <c r="C390" s="1" t="s">
        <v>7424</v>
      </c>
      <c r="D390" s="1" t="s">
        <v>7425</v>
      </c>
      <c r="E390" s="1" t="s">
        <v>7426</v>
      </c>
    </row>
    <row r="391" spans="1:5" x14ac:dyDescent="0.2">
      <c r="A391" s="1" t="s">
        <v>7427</v>
      </c>
      <c r="B391" s="1" t="s">
        <v>6126</v>
      </c>
      <c r="C391" s="1" t="s">
        <v>7428</v>
      </c>
      <c r="D391" s="1" t="s">
        <v>7429</v>
      </c>
      <c r="E391" s="1" t="s">
        <v>7430</v>
      </c>
    </row>
    <row r="392" spans="1:5" x14ac:dyDescent="0.2">
      <c r="A392" s="1" t="s">
        <v>7431</v>
      </c>
      <c r="B392" s="1" t="s">
        <v>7432</v>
      </c>
      <c r="C392" s="1" t="s">
        <v>7433</v>
      </c>
      <c r="D392" s="1" t="s">
        <v>7434</v>
      </c>
      <c r="E392" s="1" t="s">
        <v>7435</v>
      </c>
    </row>
    <row r="393" spans="1:5" x14ac:dyDescent="0.2">
      <c r="A393" s="1" t="s">
        <v>7436</v>
      </c>
      <c r="B393" s="1" t="s">
        <v>7437</v>
      </c>
      <c r="C393" s="1" t="s">
        <v>7438</v>
      </c>
      <c r="D393" s="1" t="s">
        <v>7439</v>
      </c>
      <c r="E393" s="1" t="s">
        <v>7440</v>
      </c>
    </row>
    <row r="394" spans="1:5" x14ac:dyDescent="0.2">
      <c r="A394" s="1" t="s">
        <v>7441</v>
      </c>
      <c r="B394" s="1" t="s">
        <v>7442</v>
      </c>
      <c r="C394" s="1" t="s">
        <v>7443</v>
      </c>
      <c r="D394" s="1" t="s">
        <v>6126</v>
      </c>
      <c r="E394" s="1" t="s">
        <v>7444</v>
      </c>
    </row>
    <row r="395" spans="1:5" x14ac:dyDescent="0.2">
      <c r="A395" s="1" t="s">
        <v>7445</v>
      </c>
      <c r="B395" s="1" t="s">
        <v>7446</v>
      </c>
      <c r="C395" s="1" t="s">
        <v>7447</v>
      </c>
      <c r="D395" s="1" t="s">
        <v>7448</v>
      </c>
      <c r="E395" s="1" t="s">
        <v>7449</v>
      </c>
    </row>
    <row r="396" spans="1:5" x14ac:dyDescent="0.2">
      <c r="A396" s="1" t="s">
        <v>7450</v>
      </c>
      <c r="B396" s="1" t="s">
        <v>7451</v>
      </c>
      <c r="C396" s="1" t="s">
        <v>6126</v>
      </c>
      <c r="D396" s="1" t="s">
        <v>7452</v>
      </c>
      <c r="E396" s="1" t="s">
        <v>7453</v>
      </c>
    </row>
    <row r="397" spans="1:5" x14ac:dyDescent="0.2">
      <c r="A397" s="1" t="s">
        <v>7454</v>
      </c>
      <c r="B397" s="1" t="s">
        <v>6126</v>
      </c>
      <c r="C397" s="1" t="s">
        <v>7455</v>
      </c>
      <c r="D397" s="1" t="s">
        <v>6126</v>
      </c>
      <c r="E397" s="1" t="s">
        <v>7456</v>
      </c>
    </row>
    <row r="398" spans="1:5" x14ac:dyDescent="0.2">
      <c r="A398" s="1" t="s">
        <v>7457</v>
      </c>
      <c r="B398" s="1" t="s">
        <v>6126</v>
      </c>
      <c r="C398" s="1" t="s">
        <v>6126</v>
      </c>
      <c r="D398" s="1" t="s">
        <v>7458</v>
      </c>
      <c r="E398" s="1" t="s">
        <v>7459</v>
      </c>
    </row>
    <row r="399" spans="1:5" x14ac:dyDescent="0.2">
      <c r="A399" s="1" t="s">
        <v>7460</v>
      </c>
      <c r="B399" s="1" t="s">
        <v>7461</v>
      </c>
      <c r="C399" s="1" t="s">
        <v>7462</v>
      </c>
      <c r="D399" s="1" t="s">
        <v>7463</v>
      </c>
      <c r="E399" s="1" t="s">
        <v>7464</v>
      </c>
    </row>
    <row r="400" spans="1:5" x14ac:dyDescent="0.2">
      <c r="A400" s="1" t="s">
        <v>7465</v>
      </c>
      <c r="B400" s="1" t="s">
        <v>6126</v>
      </c>
      <c r="C400" s="1" t="s">
        <v>6126</v>
      </c>
      <c r="D400" s="1" t="s">
        <v>7466</v>
      </c>
      <c r="E400" s="1" t="s">
        <v>7467</v>
      </c>
    </row>
    <row r="401" spans="1:5" x14ac:dyDescent="0.2">
      <c r="A401" s="1" t="s">
        <v>1500</v>
      </c>
      <c r="B401" s="1" t="s">
        <v>7468</v>
      </c>
      <c r="C401" s="1" t="s">
        <v>7469</v>
      </c>
      <c r="D401" s="1" t="s">
        <v>7470</v>
      </c>
      <c r="E401" s="1" t="s">
        <v>7471</v>
      </c>
    </row>
    <row r="402" spans="1:5" x14ac:dyDescent="0.2">
      <c r="A402" s="1" t="s">
        <v>7472</v>
      </c>
      <c r="B402" s="1" t="s">
        <v>6126</v>
      </c>
      <c r="C402" s="1" t="s">
        <v>6126</v>
      </c>
      <c r="D402" s="1" t="s">
        <v>7473</v>
      </c>
      <c r="E402" s="1" t="s">
        <v>7474</v>
      </c>
    </row>
    <row r="403" spans="1:5" x14ac:dyDescent="0.2">
      <c r="A403" s="1" t="s">
        <v>7475</v>
      </c>
      <c r="B403" s="1" t="s">
        <v>6126</v>
      </c>
      <c r="C403" s="1" t="s">
        <v>6126</v>
      </c>
      <c r="D403" s="1" t="s">
        <v>7476</v>
      </c>
      <c r="E403" s="1" t="s">
        <v>7477</v>
      </c>
    </row>
    <row r="404" spans="1:5" x14ac:dyDescent="0.2">
      <c r="A404" s="1" t="s">
        <v>7478</v>
      </c>
      <c r="B404" s="1" t="s">
        <v>6126</v>
      </c>
      <c r="C404" s="1" t="s">
        <v>6126</v>
      </c>
      <c r="D404" s="1" t="s">
        <v>7479</v>
      </c>
      <c r="E404" s="1" t="s">
        <v>7480</v>
      </c>
    </row>
    <row r="405" spans="1:5" x14ac:dyDescent="0.2">
      <c r="A405" s="1" t="s">
        <v>7481</v>
      </c>
      <c r="B405" s="1" t="s">
        <v>6126</v>
      </c>
      <c r="C405" s="1" t="s">
        <v>6126</v>
      </c>
      <c r="D405" s="1" t="s">
        <v>7482</v>
      </c>
      <c r="E405" s="1" t="s">
        <v>7483</v>
      </c>
    </row>
    <row r="406" spans="1:5" x14ac:dyDescent="0.2">
      <c r="A406" s="1" t="s">
        <v>7484</v>
      </c>
      <c r="B406" s="1" t="s">
        <v>7485</v>
      </c>
      <c r="C406" s="1" t="s">
        <v>7486</v>
      </c>
      <c r="D406" s="1" t="s">
        <v>7487</v>
      </c>
      <c r="E406" s="1" t="s">
        <v>7488</v>
      </c>
    </row>
    <row r="407" spans="1:5" x14ac:dyDescent="0.2">
      <c r="A407" s="1" t="s">
        <v>7489</v>
      </c>
      <c r="B407" s="1" t="s">
        <v>7490</v>
      </c>
      <c r="C407" s="1" t="s">
        <v>7491</v>
      </c>
      <c r="D407" s="1" t="s">
        <v>7492</v>
      </c>
      <c r="E407" s="1" t="s">
        <v>7493</v>
      </c>
    </row>
    <row r="408" spans="1:5" x14ac:dyDescent="0.2">
      <c r="A408" s="1" t="s">
        <v>7494</v>
      </c>
      <c r="B408" s="1" t="s">
        <v>7495</v>
      </c>
      <c r="C408" s="1" t="s">
        <v>7496</v>
      </c>
      <c r="D408" s="1" t="s">
        <v>7497</v>
      </c>
      <c r="E408" s="1" t="s">
        <v>7498</v>
      </c>
    </row>
    <row r="409" spans="1:5" x14ac:dyDescent="0.2">
      <c r="A409" s="1" t="s">
        <v>7499</v>
      </c>
      <c r="B409" s="1" t="s">
        <v>6126</v>
      </c>
      <c r="C409" s="1" t="s">
        <v>6126</v>
      </c>
      <c r="D409" s="1" t="s">
        <v>7500</v>
      </c>
      <c r="E409" s="1" t="s">
        <v>7501</v>
      </c>
    </row>
    <row r="410" spans="1:5" x14ac:dyDescent="0.2">
      <c r="A410" s="1" t="s">
        <v>7502</v>
      </c>
      <c r="B410" s="1" t="s">
        <v>6126</v>
      </c>
      <c r="C410" s="1" t="s">
        <v>6126</v>
      </c>
      <c r="D410" s="1" t="s">
        <v>7503</v>
      </c>
      <c r="E410" s="1" t="s">
        <v>7504</v>
      </c>
    </row>
    <row r="411" spans="1:5" x14ac:dyDescent="0.2">
      <c r="A411" s="1" t="s">
        <v>7505</v>
      </c>
      <c r="B411" s="1" t="s">
        <v>7506</v>
      </c>
      <c r="C411" s="1" t="s">
        <v>7507</v>
      </c>
      <c r="D411" s="1" t="s">
        <v>7508</v>
      </c>
      <c r="E411" s="1" t="s">
        <v>7509</v>
      </c>
    </row>
    <row r="412" spans="1:5" x14ac:dyDescent="0.2">
      <c r="A412" s="1" t="s">
        <v>7510</v>
      </c>
      <c r="B412" s="1" t="s">
        <v>6126</v>
      </c>
      <c r="C412" s="1" t="s">
        <v>6126</v>
      </c>
      <c r="D412" s="1" t="s">
        <v>7511</v>
      </c>
      <c r="E412" s="1" t="s">
        <v>7512</v>
      </c>
    </row>
    <row r="413" spans="1:5" x14ac:dyDescent="0.2">
      <c r="A413" s="1" t="s">
        <v>7513</v>
      </c>
      <c r="B413" s="1" t="s">
        <v>7514</v>
      </c>
      <c r="C413" s="1" t="s">
        <v>7515</v>
      </c>
      <c r="D413" s="1" t="s">
        <v>7516</v>
      </c>
      <c r="E413" s="1" t="s">
        <v>7517</v>
      </c>
    </row>
    <row r="414" spans="1:5" x14ac:dyDescent="0.2">
      <c r="A414" s="1" t="s">
        <v>7518</v>
      </c>
      <c r="B414" s="1" t="s">
        <v>6126</v>
      </c>
      <c r="C414" s="1" t="s">
        <v>6126</v>
      </c>
      <c r="D414" s="1" t="s">
        <v>7519</v>
      </c>
      <c r="E414" s="1" t="s">
        <v>7520</v>
      </c>
    </row>
    <row r="415" spans="1:5" x14ac:dyDescent="0.2">
      <c r="A415" s="1" t="s">
        <v>7521</v>
      </c>
      <c r="B415" s="1" t="s">
        <v>7522</v>
      </c>
      <c r="C415" s="1" t="s">
        <v>7523</v>
      </c>
      <c r="D415" s="1" t="s">
        <v>7524</v>
      </c>
      <c r="E415" s="1" t="s">
        <v>7525</v>
      </c>
    </row>
    <row r="416" spans="1:5" x14ac:dyDescent="0.2">
      <c r="A416" s="1" t="s">
        <v>1512</v>
      </c>
      <c r="B416" s="1" t="s">
        <v>7526</v>
      </c>
      <c r="C416" s="1" t="s">
        <v>6126</v>
      </c>
      <c r="D416" s="1" t="s">
        <v>7527</v>
      </c>
      <c r="E416" s="1" t="s">
        <v>7528</v>
      </c>
    </row>
    <row r="417" spans="1:5" x14ac:dyDescent="0.2">
      <c r="A417" s="1" t="s">
        <v>7529</v>
      </c>
      <c r="B417" s="1" t="s">
        <v>6126</v>
      </c>
      <c r="C417" s="1" t="s">
        <v>6126</v>
      </c>
      <c r="D417" s="1" t="s">
        <v>7530</v>
      </c>
      <c r="E417" s="1" t="s">
        <v>7531</v>
      </c>
    </row>
    <row r="418" spans="1:5" x14ac:dyDescent="0.2">
      <c r="A418" s="1" t="s">
        <v>7532</v>
      </c>
      <c r="B418" s="1" t="s">
        <v>7533</v>
      </c>
      <c r="C418" s="1" t="s">
        <v>7534</v>
      </c>
      <c r="D418" s="1" t="s">
        <v>7535</v>
      </c>
      <c r="E418" s="1" t="s">
        <v>7536</v>
      </c>
    </row>
    <row r="419" spans="1:5" x14ac:dyDescent="0.2">
      <c r="A419" s="1" t="s">
        <v>7537</v>
      </c>
      <c r="B419" s="1" t="s">
        <v>7538</v>
      </c>
      <c r="C419" s="1" t="s">
        <v>7539</v>
      </c>
      <c r="D419" s="1" t="s">
        <v>7540</v>
      </c>
      <c r="E419" s="1" t="s">
        <v>7541</v>
      </c>
    </row>
    <row r="420" spans="1:5" x14ac:dyDescent="0.2">
      <c r="A420" s="1" t="s">
        <v>7542</v>
      </c>
      <c r="B420" s="1" t="s">
        <v>7543</v>
      </c>
      <c r="C420" s="1" t="s">
        <v>7544</v>
      </c>
      <c r="D420" s="1" t="s">
        <v>7545</v>
      </c>
      <c r="E420" s="1" t="s">
        <v>7546</v>
      </c>
    </row>
    <row r="421" spans="1:5" x14ac:dyDescent="0.2">
      <c r="A421" s="1" t="s">
        <v>7547</v>
      </c>
      <c r="B421" s="1" t="s">
        <v>7548</v>
      </c>
      <c r="C421" s="1" t="s">
        <v>7549</v>
      </c>
      <c r="D421" s="1" t="s">
        <v>7550</v>
      </c>
      <c r="E421" s="1" t="s">
        <v>7551</v>
      </c>
    </row>
    <row r="422" spans="1:5" x14ac:dyDescent="0.2">
      <c r="A422" s="1" t="s">
        <v>7552</v>
      </c>
      <c r="B422" s="1" t="s">
        <v>7553</v>
      </c>
      <c r="C422" s="1" t="s">
        <v>7554</v>
      </c>
      <c r="D422" s="1" t="s">
        <v>7555</v>
      </c>
      <c r="E422" s="1" t="s">
        <v>7556</v>
      </c>
    </row>
    <row r="423" spans="1:5" x14ac:dyDescent="0.2">
      <c r="A423" s="1" t="s">
        <v>7557</v>
      </c>
      <c r="B423" s="1" t="s">
        <v>6126</v>
      </c>
      <c r="C423" s="1" t="s">
        <v>6126</v>
      </c>
      <c r="D423" s="1" t="s">
        <v>7558</v>
      </c>
      <c r="E423" s="1" t="s">
        <v>7559</v>
      </c>
    </row>
    <row r="424" spans="1:5" x14ac:dyDescent="0.2">
      <c r="A424" s="1" t="s">
        <v>7560</v>
      </c>
      <c r="B424" s="1" t="s">
        <v>6126</v>
      </c>
      <c r="C424" s="1" t="s">
        <v>6126</v>
      </c>
      <c r="D424" s="1" t="s">
        <v>7561</v>
      </c>
      <c r="E424" s="1" t="s">
        <v>7562</v>
      </c>
    </row>
    <row r="425" spans="1:5" x14ac:dyDescent="0.2">
      <c r="A425" s="1" t="s">
        <v>7563</v>
      </c>
      <c r="B425" s="1" t="s">
        <v>6126</v>
      </c>
      <c r="C425" s="1" t="s">
        <v>6126</v>
      </c>
      <c r="D425" s="1" t="s">
        <v>7564</v>
      </c>
      <c r="E425" s="1" t="s">
        <v>7565</v>
      </c>
    </row>
    <row r="426" spans="1:5" x14ac:dyDescent="0.2">
      <c r="A426" s="1" t="s">
        <v>7566</v>
      </c>
      <c r="B426" s="1" t="s">
        <v>6126</v>
      </c>
      <c r="C426" s="1" t="s">
        <v>6126</v>
      </c>
      <c r="D426" s="1" t="s">
        <v>7567</v>
      </c>
      <c r="E426" s="1" t="s">
        <v>7568</v>
      </c>
    </row>
    <row r="427" spans="1:5" x14ac:dyDescent="0.2">
      <c r="A427" s="1" t="s">
        <v>7569</v>
      </c>
      <c r="B427" s="1" t="s">
        <v>6126</v>
      </c>
      <c r="C427" s="1" t="s">
        <v>6126</v>
      </c>
      <c r="D427" s="1" t="s">
        <v>7570</v>
      </c>
      <c r="E427" s="1" t="s">
        <v>7571</v>
      </c>
    </row>
    <row r="428" spans="1:5" x14ac:dyDescent="0.2">
      <c r="A428" s="1" t="s">
        <v>7572</v>
      </c>
      <c r="B428" s="1" t="s">
        <v>6126</v>
      </c>
      <c r="C428" s="1" t="s">
        <v>6126</v>
      </c>
      <c r="D428" s="1" t="s">
        <v>7573</v>
      </c>
      <c r="E428" s="1" t="s">
        <v>7574</v>
      </c>
    </row>
    <row r="429" spans="1:5" x14ac:dyDescent="0.2">
      <c r="A429" s="1" t="s">
        <v>1524</v>
      </c>
      <c r="B429" s="1" t="s">
        <v>7575</v>
      </c>
      <c r="C429" s="1" t="s">
        <v>6126</v>
      </c>
      <c r="D429" s="1" t="s">
        <v>6126</v>
      </c>
      <c r="E429" s="1" t="s">
        <v>7576</v>
      </c>
    </row>
    <row r="430" spans="1:5" x14ac:dyDescent="0.2">
      <c r="A430" s="1" t="s">
        <v>7577</v>
      </c>
      <c r="B430" s="1" t="s">
        <v>6126</v>
      </c>
      <c r="C430" s="1" t="s">
        <v>6126</v>
      </c>
      <c r="D430" s="1" t="s">
        <v>7578</v>
      </c>
      <c r="E430" s="1" t="s">
        <v>7579</v>
      </c>
    </row>
    <row r="431" spans="1:5" x14ac:dyDescent="0.2">
      <c r="A431" s="1" t="s">
        <v>7580</v>
      </c>
      <c r="B431" s="1" t="s">
        <v>7581</v>
      </c>
      <c r="C431" s="1" t="s">
        <v>7582</v>
      </c>
      <c r="D431" s="1" t="s">
        <v>7583</v>
      </c>
      <c r="E431" s="1" t="s">
        <v>7584</v>
      </c>
    </row>
    <row r="432" spans="1:5" x14ac:dyDescent="0.2">
      <c r="A432" s="1" t="s">
        <v>7585</v>
      </c>
      <c r="B432" s="1" t="s">
        <v>6126</v>
      </c>
      <c r="C432" s="1" t="s">
        <v>7586</v>
      </c>
      <c r="D432" s="1" t="s">
        <v>7587</v>
      </c>
      <c r="E432" s="1" t="s">
        <v>7588</v>
      </c>
    </row>
    <row r="433" spans="1:5" x14ac:dyDescent="0.2">
      <c r="A433" s="1" t="s">
        <v>7589</v>
      </c>
      <c r="B433" s="1" t="s">
        <v>6126</v>
      </c>
      <c r="C433" s="1" t="s">
        <v>6126</v>
      </c>
      <c r="D433" s="1" t="s">
        <v>7590</v>
      </c>
      <c r="E433" s="1" t="s">
        <v>7591</v>
      </c>
    </row>
    <row r="434" spans="1:5" x14ac:dyDescent="0.2">
      <c r="A434" s="1" t="s">
        <v>7592</v>
      </c>
      <c r="B434" s="1" t="s">
        <v>6126</v>
      </c>
      <c r="C434" s="1" t="s">
        <v>6126</v>
      </c>
      <c r="D434" s="1" t="s">
        <v>7593</v>
      </c>
      <c r="E434" s="1" t="s">
        <v>7594</v>
      </c>
    </row>
    <row r="435" spans="1:5" x14ac:dyDescent="0.2">
      <c r="A435" s="1" t="s">
        <v>7595</v>
      </c>
      <c r="B435" s="1" t="s">
        <v>6126</v>
      </c>
      <c r="C435" s="1" t="s">
        <v>6126</v>
      </c>
      <c r="D435" s="1" t="s">
        <v>6126</v>
      </c>
      <c r="E435" s="1" t="s">
        <v>7596</v>
      </c>
    </row>
    <row r="436" spans="1:5" x14ac:dyDescent="0.2">
      <c r="A436" s="1" t="s">
        <v>7597</v>
      </c>
      <c r="B436" s="1" t="s">
        <v>6126</v>
      </c>
      <c r="C436" s="1" t="s">
        <v>6126</v>
      </c>
      <c r="D436" s="1" t="s">
        <v>7598</v>
      </c>
      <c r="E436" s="1" t="s">
        <v>7599</v>
      </c>
    </row>
    <row r="437" spans="1:5" x14ac:dyDescent="0.2">
      <c r="A437" s="1" t="s">
        <v>7600</v>
      </c>
      <c r="B437" s="1" t="s">
        <v>6126</v>
      </c>
      <c r="C437" s="1" t="s">
        <v>6126</v>
      </c>
      <c r="D437" s="1" t="s">
        <v>7601</v>
      </c>
      <c r="E437" s="1" t="s">
        <v>7602</v>
      </c>
    </row>
    <row r="438" spans="1:5" x14ac:dyDescent="0.2">
      <c r="A438" s="1" t="s">
        <v>7603</v>
      </c>
      <c r="B438" s="1" t="s">
        <v>6126</v>
      </c>
      <c r="C438" s="1" t="s">
        <v>6126</v>
      </c>
      <c r="D438" s="1" t="s">
        <v>7604</v>
      </c>
      <c r="E438" s="1" t="s">
        <v>7605</v>
      </c>
    </row>
    <row r="439" spans="1:5" x14ac:dyDescent="0.2">
      <c r="A439" s="1" t="s">
        <v>7606</v>
      </c>
      <c r="B439" s="1" t="s">
        <v>6126</v>
      </c>
      <c r="C439" s="1" t="s">
        <v>6126</v>
      </c>
      <c r="D439" s="1" t="s">
        <v>7607</v>
      </c>
      <c r="E439" s="1" t="s">
        <v>7608</v>
      </c>
    </row>
    <row r="440" spans="1:5" x14ac:dyDescent="0.2">
      <c r="A440" s="1" t="s">
        <v>7609</v>
      </c>
      <c r="B440" s="1" t="s">
        <v>7610</v>
      </c>
      <c r="C440" s="1" t="s">
        <v>7611</v>
      </c>
      <c r="D440" s="1" t="s">
        <v>7612</v>
      </c>
      <c r="E440" s="1" t="s">
        <v>7613</v>
      </c>
    </row>
    <row r="441" spans="1:5" x14ac:dyDescent="0.2">
      <c r="A441" s="1" t="s">
        <v>7614</v>
      </c>
      <c r="B441" s="1" t="s">
        <v>6126</v>
      </c>
      <c r="C441" s="1" t="s">
        <v>6126</v>
      </c>
      <c r="D441" s="1" t="s">
        <v>6126</v>
      </c>
      <c r="E441" s="1" t="s">
        <v>7615</v>
      </c>
    </row>
    <row r="442" spans="1:5" x14ac:dyDescent="0.2">
      <c r="A442" s="1" t="s">
        <v>7616</v>
      </c>
      <c r="B442" s="1" t="s">
        <v>6126</v>
      </c>
      <c r="C442" s="1" t="s">
        <v>6126</v>
      </c>
      <c r="D442" s="1" t="s">
        <v>7617</v>
      </c>
      <c r="E442" s="1" t="s">
        <v>7618</v>
      </c>
    </row>
    <row r="443" spans="1:5" x14ac:dyDescent="0.2">
      <c r="A443" s="1" t="s">
        <v>1535</v>
      </c>
      <c r="B443" s="1" t="s">
        <v>7619</v>
      </c>
      <c r="C443" s="1" t="s">
        <v>6126</v>
      </c>
      <c r="D443" s="1" t="s">
        <v>6126</v>
      </c>
      <c r="E443" s="1" t="s">
        <v>7620</v>
      </c>
    </row>
    <row r="444" spans="1:5" x14ac:dyDescent="0.2">
      <c r="A444" s="1" t="s">
        <v>1543</v>
      </c>
      <c r="B444" s="1" t="s">
        <v>7621</v>
      </c>
      <c r="C444" s="1" t="s">
        <v>7622</v>
      </c>
      <c r="D444" s="1" t="s">
        <v>7623</v>
      </c>
      <c r="E444" s="1" t="s">
        <v>7624</v>
      </c>
    </row>
    <row r="445" spans="1:5" x14ac:dyDescent="0.2">
      <c r="A445" s="1" t="s">
        <v>1554</v>
      </c>
      <c r="B445" s="1" t="s">
        <v>7625</v>
      </c>
      <c r="C445" s="1" t="s">
        <v>7626</v>
      </c>
      <c r="D445" s="1" t="s">
        <v>7627</v>
      </c>
      <c r="E445" s="1" t="s">
        <v>7628</v>
      </c>
    </row>
    <row r="446" spans="1:5" x14ac:dyDescent="0.2">
      <c r="A446" s="1" t="s">
        <v>7629</v>
      </c>
      <c r="B446" s="1" t="s">
        <v>6126</v>
      </c>
      <c r="C446" s="1" t="s">
        <v>6126</v>
      </c>
      <c r="D446" s="1" t="s">
        <v>7630</v>
      </c>
      <c r="E446" s="1" t="s">
        <v>7631</v>
      </c>
    </row>
    <row r="447" spans="1:5" x14ac:dyDescent="0.2">
      <c r="A447" s="1" t="s">
        <v>7632</v>
      </c>
      <c r="B447" s="1" t="s">
        <v>7633</v>
      </c>
      <c r="C447" s="1" t="s">
        <v>7634</v>
      </c>
      <c r="D447" s="1" t="s">
        <v>6126</v>
      </c>
      <c r="E447" s="1" t="s">
        <v>7635</v>
      </c>
    </row>
    <row r="448" spans="1:5" x14ac:dyDescent="0.2">
      <c r="A448" s="1" t="s">
        <v>1565</v>
      </c>
      <c r="B448" s="1" t="s">
        <v>7636</v>
      </c>
      <c r="C448" s="1" t="s">
        <v>7637</v>
      </c>
      <c r="D448" s="1" t="s">
        <v>6126</v>
      </c>
      <c r="E448" s="1" t="s">
        <v>7638</v>
      </c>
    </row>
    <row r="449" spans="1:5" x14ac:dyDescent="0.2">
      <c r="A449" s="1" t="s">
        <v>7639</v>
      </c>
      <c r="B449" s="1" t="s">
        <v>7640</v>
      </c>
      <c r="C449" s="1" t="s">
        <v>7641</v>
      </c>
      <c r="D449" s="1" t="s">
        <v>6126</v>
      </c>
      <c r="E449" s="1" t="s">
        <v>7642</v>
      </c>
    </row>
    <row r="450" spans="1:5" x14ac:dyDescent="0.2">
      <c r="A450" s="1" t="s">
        <v>1574</v>
      </c>
      <c r="B450" s="1" t="s">
        <v>7643</v>
      </c>
      <c r="C450" s="1" t="s">
        <v>6126</v>
      </c>
      <c r="D450" s="1" t="s">
        <v>6126</v>
      </c>
      <c r="E450" s="1" t="s">
        <v>7644</v>
      </c>
    </row>
    <row r="451" spans="1:5" x14ac:dyDescent="0.2">
      <c r="A451" s="1" t="s">
        <v>7645</v>
      </c>
      <c r="B451" s="1" t="s">
        <v>6126</v>
      </c>
      <c r="C451" s="1" t="s">
        <v>7646</v>
      </c>
      <c r="D451" s="1" t="s">
        <v>7647</v>
      </c>
      <c r="E451" s="1" t="s">
        <v>7648</v>
      </c>
    </row>
    <row r="452" spans="1:5" x14ac:dyDescent="0.2">
      <c r="A452" s="1" t="s">
        <v>7649</v>
      </c>
      <c r="B452" s="1" t="s">
        <v>6126</v>
      </c>
      <c r="C452" s="1" t="s">
        <v>7650</v>
      </c>
      <c r="D452" s="1" t="s">
        <v>6126</v>
      </c>
      <c r="E452" s="1" t="s">
        <v>7651</v>
      </c>
    </row>
    <row r="453" spans="1:5" x14ac:dyDescent="0.2">
      <c r="A453" s="1" t="s">
        <v>7652</v>
      </c>
      <c r="B453" s="1" t="s">
        <v>6126</v>
      </c>
      <c r="C453" s="1" t="s">
        <v>7653</v>
      </c>
      <c r="D453" s="1" t="s">
        <v>6126</v>
      </c>
      <c r="E453" s="1" t="s">
        <v>7654</v>
      </c>
    </row>
    <row r="454" spans="1:5" x14ac:dyDescent="0.2">
      <c r="A454" s="1" t="s">
        <v>7655</v>
      </c>
      <c r="B454" s="1" t="s">
        <v>6126</v>
      </c>
      <c r="C454" s="1" t="s">
        <v>7656</v>
      </c>
      <c r="D454" s="1" t="s">
        <v>6126</v>
      </c>
      <c r="E454" s="1" t="s">
        <v>7657</v>
      </c>
    </row>
    <row r="455" spans="1:5" x14ac:dyDescent="0.2">
      <c r="A455" s="1" t="s">
        <v>7658</v>
      </c>
      <c r="B455" s="1" t="s">
        <v>6126</v>
      </c>
      <c r="C455" s="1" t="s">
        <v>7659</v>
      </c>
      <c r="D455" s="1" t="s">
        <v>6126</v>
      </c>
      <c r="E455" s="1" t="s">
        <v>7660</v>
      </c>
    </row>
    <row r="456" spans="1:5" x14ac:dyDescent="0.2">
      <c r="A456" s="1" t="s">
        <v>7661</v>
      </c>
      <c r="B456" s="1" t="s">
        <v>6126</v>
      </c>
      <c r="C456" s="1" t="s">
        <v>7662</v>
      </c>
      <c r="D456" s="1" t="s">
        <v>6126</v>
      </c>
      <c r="E456" s="1" t="s">
        <v>7663</v>
      </c>
    </row>
    <row r="457" spans="1:5" x14ac:dyDescent="0.2">
      <c r="A457" s="1" t="s">
        <v>7664</v>
      </c>
      <c r="B457" s="1" t="s">
        <v>6126</v>
      </c>
      <c r="C457" s="1" t="s">
        <v>7665</v>
      </c>
      <c r="D457" s="1" t="s">
        <v>6126</v>
      </c>
      <c r="E457" s="1" t="s">
        <v>7666</v>
      </c>
    </row>
    <row r="458" spans="1:5" x14ac:dyDescent="0.2">
      <c r="A458" s="1" t="s">
        <v>7667</v>
      </c>
      <c r="B458" s="1" t="s">
        <v>6126</v>
      </c>
      <c r="C458" s="1" t="s">
        <v>7668</v>
      </c>
      <c r="D458" s="1" t="s">
        <v>6126</v>
      </c>
      <c r="E458" s="1" t="s">
        <v>7669</v>
      </c>
    </row>
    <row r="459" spans="1:5" x14ac:dyDescent="0.2">
      <c r="A459" s="1" t="s">
        <v>7670</v>
      </c>
      <c r="B459" s="1" t="s">
        <v>6126</v>
      </c>
      <c r="C459" s="1" t="s">
        <v>7671</v>
      </c>
      <c r="D459" s="1" t="s">
        <v>6126</v>
      </c>
      <c r="E459" s="1" t="s">
        <v>7672</v>
      </c>
    </row>
    <row r="460" spans="1:5" x14ac:dyDescent="0.2">
      <c r="A460" s="1" t="s">
        <v>7673</v>
      </c>
      <c r="B460" s="1" t="s">
        <v>7674</v>
      </c>
      <c r="C460" s="1" t="s">
        <v>7675</v>
      </c>
      <c r="D460" s="1" t="s">
        <v>7676</v>
      </c>
      <c r="E460" s="1" t="s">
        <v>7677</v>
      </c>
    </row>
    <row r="461" spans="1:5" x14ac:dyDescent="0.2">
      <c r="A461" s="1" t="s">
        <v>7678</v>
      </c>
      <c r="B461" s="1" t="s">
        <v>6126</v>
      </c>
      <c r="C461" s="1" t="s">
        <v>7679</v>
      </c>
      <c r="D461" s="1" t="s">
        <v>6126</v>
      </c>
      <c r="E461" s="1" t="s">
        <v>7680</v>
      </c>
    </row>
    <row r="462" spans="1:5" x14ac:dyDescent="0.2">
      <c r="A462" s="1" t="s">
        <v>1584</v>
      </c>
      <c r="B462" s="1" t="s">
        <v>7681</v>
      </c>
      <c r="C462" s="1" t="s">
        <v>6126</v>
      </c>
      <c r="D462" s="1" t="s">
        <v>7682</v>
      </c>
      <c r="E462" s="1" t="s">
        <v>7683</v>
      </c>
    </row>
    <row r="463" spans="1:5" x14ac:dyDescent="0.2">
      <c r="A463" s="1" t="s">
        <v>7684</v>
      </c>
      <c r="B463" s="1" t="s">
        <v>6126</v>
      </c>
      <c r="C463" s="1" t="s">
        <v>7685</v>
      </c>
      <c r="D463" s="1" t="s">
        <v>6126</v>
      </c>
      <c r="E463" s="1" t="s">
        <v>7686</v>
      </c>
    </row>
    <row r="464" spans="1:5" x14ac:dyDescent="0.2">
      <c r="A464" s="1" t="s">
        <v>7687</v>
      </c>
      <c r="B464" s="1" t="s">
        <v>6126</v>
      </c>
      <c r="C464" s="1" t="s">
        <v>7688</v>
      </c>
      <c r="D464" s="1" t="s">
        <v>7689</v>
      </c>
      <c r="E464" s="1" t="s">
        <v>7690</v>
      </c>
    </row>
    <row r="465" spans="1:5" x14ac:dyDescent="0.2">
      <c r="A465" s="1" t="s">
        <v>7691</v>
      </c>
      <c r="B465" s="1" t="s">
        <v>7692</v>
      </c>
      <c r="C465" s="1" t="s">
        <v>6126</v>
      </c>
      <c r="D465" s="1" t="s">
        <v>6126</v>
      </c>
      <c r="E465" s="1" t="s">
        <v>7686</v>
      </c>
    </row>
    <row r="466" spans="1:5" x14ac:dyDescent="0.2">
      <c r="A466" s="1" t="s">
        <v>7693</v>
      </c>
      <c r="B466" s="1" t="s">
        <v>6126</v>
      </c>
      <c r="C466" s="1" t="s">
        <v>6126</v>
      </c>
      <c r="D466" s="1" t="s">
        <v>7694</v>
      </c>
      <c r="E466" s="1" t="s">
        <v>7695</v>
      </c>
    </row>
    <row r="467" spans="1:5" x14ac:dyDescent="0.2">
      <c r="A467" s="1" t="s">
        <v>1592</v>
      </c>
      <c r="B467" s="1" t="s">
        <v>7696</v>
      </c>
      <c r="C467" s="1" t="s">
        <v>6126</v>
      </c>
      <c r="D467" s="1" t="s">
        <v>6126</v>
      </c>
      <c r="E467" s="1" t="s">
        <v>7697</v>
      </c>
    </row>
    <row r="468" spans="1:5" x14ac:dyDescent="0.2">
      <c r="A468" s="1" t="s">
        <v>7698</v>
      </c>
      <c r="B468" s="1" t="s">
        <v>6126</v>
      </c>
      <c r="C468" s="1" t="s">
        <v>7699</v>
      </c>
      <c r="D468" s="1" t="s">
        <v>6126</v>
      </c>
      <c r="E468" s="1" t="s">
        <v>7700</v>
      </c>
    </row>
    <row r="469" spans="1:5" x14ac:dyDescent="0.2">
      <c r="A469" s="1" t="s">
        <v>7701</v>
      </c>
      <c r="B469" s="1" t="s">
        <v>6126</v>
      </c>
      <c r="C469" s="1" t="s">
        <v>6126</v>
      </c>
      <c r="D469" s="1" t="s">
        <v>7702</v>
      </c>
      <c r="E469" s="1" t="s">
        <v>6995</v>
      </c>
    </row>
    <row r="470" spans="1:5" x14ac:dyDescent="0.2">
      <c r="A470" s="1" t="s">
        <v>7703</v>
      </c>
      <c r="B470" s="1" t="s">
        <v>7704</v>
      </c>
      <c r="C470" s="1" t="s">
        <v>7705</v>
      </c>
      <c r="D470" s="1" t="s">
        <v>7706</v>
      </c>
      <c r="E470" s="1" t="s">
        <v>7707</v>
      </c>
    </row>
    <row r="471" spans="1:5" x14ac:dyDescent="0.2">
      <c r="A471" s="1" t="s">
        <v>7708</v>
      </c>
      <c r="B471" s="1" t="s">
        <v>7709</v>
      </c>
      <c r="C471" s="1" t="s">
        <v>7710</v>
      </c>
      <c r="D471" s="1" t="s">
        <v>6126</v>
      </c>
      <c r="E471" s="1" t="s">
        <v>7711</v>
      </c>
    </row>
    <row r="472" spans="1:5" x14ac:dyDescent="0.2">
      <c r="A472" s="1" t="s">
        <v>7712</v>
      </c>
      <c r="B472" s="1" t="s">
        <v>6126</v>
      </c>
      <c r="C472" s="1" t="s">
        <v>7713</v>
      </c>
      <c r="D472" s="1" t="s">
        <v>6126</v>
      </c>
      <c r="E472" s="1" t="s">
        <v>7714</v>
      </c>
    </row>
    <row r="473" spans="1:5" x14ac:dyDescent="0.2">
      <c r="A473" s="1" t="s">
        <v>7715</v>
      </c>
      <c r="B473" s="1" t="s">
        <v>7716</v>
      </c>
      <c r="C473" s="1" t="s">
        <v>7717</v>
      </c>
      <c r="D473" s="1" t="s">
        <v>7718</v>
      </c>
      <c r="E473" s="1" t="s">
        <v>7719</v>
      </c>
    </row>
    <row r="474" spans="1:5" x14ac:dyDescent="0.2">
      <c r="A474" s="1" t="s">
        <v>7720</v>
      </c>
      <c r="B474" s="1" t="s">
        <v>6126</v>
      </c>
      <c r="C474" s="1" t="s">
        <v>7721</v>
      </c>
      <c r="D474" s="1" t="s">
        <v>6126</v>
      </c>
      <c r="E474" s="1" t="s">
        <v>7722</v>
      </c>
    </row>
    <row r="475" spans="1:5" x14ac:dyDescent="0.2">
      <c r="A475" s="1" t="s">
        <v>1601</v>
      </c>
      <c r="B475" s="1" t="s">
        <v>7723</v>
      </c>
      <c r="C475" s="1" t="s">
        <v>7724</v>
      </c>
      <c r="D475" s="1" t="s">
        <v>6126</v>
      </c>
      <c r="E475" s="1" t="s">
        <v>7725</v>
      </c>
    </row>
    <row r="476" spans="1:5" x14ac:dyDescent="0.2">
      <c r="A476" s="1" t="s">
        <v>7726</v>
      </c>
      <c r="B476" s="1" t="s">
        <v>6126</v>
      </c>
      <c r="C476" s="1" t="s">
        <v>7727</v>
      </c>
      <c r="D476" s="1" t="s">
        <v>6126</v>
      </c>
      <c r="E476" s="1" t="s">
        <v>7728</v>
      </c>
    </row>
    <row r="477" spans="1:5" x14ac:dyDescent="0.2">
      <c r="A477" s="1" t="s">
        <v>7729</v>
      </c>
      <c r="B477" s="1" t="s">
        <v>6126</v>
      </c>
      <c r="C477" s="1" t="s">
        <v>7730</v>
      </c>
      <c r="D477" s="1" t="s">
        <v>6126</v>
      </c>
      <c r="E477" s="1" t="s">
        <v>7731</v>
      </c>
    </row>
    <row r="478" spans="1:5" x14ac:dyDescent="0.2">
      <c r="A478" s="1" t="s">
        <v>7732</v>
      </c>
      <c r="B478" s="1" t="s">
        <v>6126</v>
      </c>
      <c r="C478" s="1" t="s">
        <v>6126</v>
      </c>
      <c r="D478" s="1" t="s">
        <v>7733</v>
      </c>
      <c r="E478" s="1" t="s">
        <v>7734</v>
      </c>
    </row>
    <row r="479" spans="1:5" x14ac:dyDescent="0.2">
      <c r="A479" s="1" t="s">
        <v>7735</v>
      </c>
      <c r="B479" s="1" t="s">
        <v>6126</v>
      </c>
      <c r="C479" s="1" t="s">
        <v>7736</v>
      </c>
      <c r="D479" s="1" t="s">
        <v>6126</v>
      </c>
      <c r="E479" s="1" t="s">
        <v>7737</v>
      </c>
    </row>
    <row r="480" spans="1:5" x14ac:dyDescent="0.2">
      <c r="A480" s="1" t="s">
        <v>7738</v>
      </c>
      <c r="B480" s="1" t="s">
        <v>6126</v>
      </c>
      <c r="C480" s="1" t="s">
        <v>7739</v>
      </c>
      <c r="D480" s="1" t="s">
        <v>6126</v>
      </c>
      <c r="E480" s="1" t="s">
        <v>7740</v>
      </c>
    </row>
    <row r="481" spans="1:5" x14ac:dyDescent="0.2">
      <c r="A481" s="1" t="s">
        <v>7741</v>
      </c>
      <c r="B481" s="1" t="s">
        <v>6126</v>
      </c>
      <c r="C481" s="1" t="s">
        <v>7742</v>
      </c>
      <c r="D481" s="1" t="s">
        <v>6126</v>
      </c>
      <c r="E481" s="1" t="s">
        <v>7743</v>
      </c>
    </row>
    <row r="482" spans="1:5" x14ac:dyDescent="0.2">
      <c r="A482" s="1" t="s">
        <v>1613</v>
      </c>
      <c r="B482" s="1" t="s">
        <v>7744</v>
      </c>
      <c r="C482" s="1" t="s">
        <v>6126</v>
      </c>
      <c r="D482" s="1" t="s">
        <v>6126</v>
      </c>
      <c r="E482" s="1" t="s">
        <v>7745</v>
      </c>
    </row>
    <row r="483" spans="1:5" x14ac:dyDescent="0.2">
      <c r="A483" s="1" t="s">
        <v>7746</v>
      </c>
      <c r="B483" s="1" t="s">
        <v>6126</v>
      </c>
      <c r="C483" s="1" t="s">
        <v>6126</v>
      </c>
      <c r="D483" s="1" t="s">
        <v>7747</v>
      </c>
      <c r="E483" s="1" t="s">
        <v>7748</v>
      </c>
    </row>
    <row r="484" spans="1:5" x14ac:dyDescent="0.2">
      <c r="A484" s="1" t="s">
        <v>1624</v>
      </c>
      <c r="B484" s="1" t="s">
        <v>7749</v>
      </c>
      <c r="C484" s="1" t="s">
        <v>7750</v>
      </c>
      <c r="D484" s="1" t="s">
        <v>7751</v>
      </c>
      <c r="E484" s="1" t="s">
        <v>7752</v>
      </c>
    </row>
    <row r="485" spans="1:5" x14ac:dyDescent="0.2">
      <c r="A485" s="1" t="s">
        <v>7753</v>
      </c>
      <c r="B485" s="1" t="s">
        <v>6126</v>
      </c>
      <c r="C485" s="1" t="s">
        <v>6126</v>
      </c>
      <c r="D485" s="1" t="s">
        <v>7754</v>
      </c>
      <c r="E485" s="1" t="s">
        <v>7755</v>
      </c>
    </row>
    <row r="486" spans="1:5" x14ac:dyDescent="0.2">
      <c r="A486" s="1" t="s">
        <v>1632</v>
      </c>
      <c r="B486" s="1" t="s">
        <v>7756</v>
      </c>
      <c r="C486" s="1" t="s">
        <v>6126</v>
      </c>
      <c r="D486" s="1" t="s">
        <v>6126</v>
      </c>
      <c r="E486" s="1" t="s">
        <v>7757</v>
      </c>
    </row>
    <row r="487" spans="1:5" x14ac:dyDescent="0.2">
      <c r="A487" s="1" t="s">
        <v>1640</v>
      </c>
      <c r="B487" s="1" t="s">
        <v>7758</v>
      </c>
      <c r="C487" s="1" t="s">
        <v>6126</v>
      </c>
      <c r="D487" s="1" t="s">
        <v>6126</v>
      </c>
      <c r="E487" s="1" t="s">
        <v>7759</v>
      </c>
    </row>
    <row r="488" spans="1:5" x14ac:dyDescent="0.2">
      <c r="A488" s="1" t="s">
        <v>7760</v>
      </c>
      <c r="B488" s="1" t="s">
        <v>6126</v>
      </c>
      <c r="C488" s="1" t="s">
        <v>6126</v>
      </c>
      <c r="D488" s="1" t="s">
        <v>6126</v>
      </c>
      <c r="E488" s="1" t="s">
        <v>7761</v>
      </c>
    </row>
    <row r="489" spans="1:5" x14ac:dyDescent="0.2">
      <c r="A489" s="1" t="s">
        <v>7762</v>
      </c>
      <c r="B489" s="1" t="s">
        <v>7763</v>
      </c>
      <c r="C489" s="1" t="s">
        <v>6126</v>
      </c>
      <c r="D489" s="1" t="s">
        <v>7764</v>
      </c>
      <c r="E489" s="1" t="s">
        <v>7765</v>
      </c>
    </row>
    <row r="490" spans="1:5" x14ac:dyDescent="0.2">
      <c r="A490" s="1" t="s">
        <v>7766</v>
      </c>
      <c r="B490" s="1" t="s">
        <v>7767</v>
      </c>
      <c r="C490" s="1" t="s">
        <v>6126</v>
      </c>
      <c r="D490" s="1" t="s">
        <v>7768</v>
      </c>
      <c r="E490" s="1" t="s">
        <v>7769</v>
      </c>
    </row>
    <row r="491" spans="1:5" x14ac:dyDescent="0.2">
      <c r="A491" s="1" t="s">
        <v>7770</v>
      </c>
      <c r="B491" s="1" t="s">
        <v>7771</v>
      </c>
      <c r="C491" s="1" t="s">
        <v>7772</v>
      </c>
      <c r="D491" s="1" t="s">
        <v>6126</v>
      </c>
      <c r="E491" s="1" t="s">
        <v>7773</v>
      </c>
    </row>
    <row r="492" spans="1:5" x14ac:dyDescent="0.2">
      <c r="A492" s="1" t="s">
        <v>7774</v>
      </c>
      <c r="B492" s="1" t="s">
        <v>7775</v>
      </c>
      <c r="C492" s="1" t="s">
        <v>7776</v>
      </c>
      <c r="D492" s="1" t="s">
        <v>7777</v>
      </c>
      <c r="E492" s="1" t="s">
        <v>7778</v>
      </c>
    </row>
    <row r="493" spans="1:5" x14ac:dyDescent="0.2">
      <c r="A493" s="1" t="s">
        <v>7779</v>
      </c>
      <c r="B493" s="1" t="s">
        <v>7780</v>
      </c>
      <c r="C493" s="1" t="s">
        <v>7781</v>
      </c>
      <c r="D493" s="1" t="s">
        <v>7782</v>
      </c>
      <c r="E493" s="1" t="s">
        <v>7783</v>
      </c>
    </row>
    <row r="494" spans="1:5" x14ac:dyDescent="0.2">
      <c r="A494" s="1" t="s">
        <v>7784</v>
      </c>
      <c r="B494" s="1" t="s">
        <v>6126</v>
      </c>
      <c r="C494" s="1" t="s">
        <v>7785</v>
      </c>
      <c r="D494" s="1" t="s">
        <v>6126</v>
      </c>
      <c r="E494" s="1" t="s">
        <v>7786</v>
      </c>
    </row>
    <row r="495" spans="1:5" x14ac:dyDescent="0.2">
      <c r="A495" s="1" t="s">
        <v>7787</v>
      </c>
      <c r="B495" s="1" t="s">
        <v>6126</v>
      </c>
      <c r="C495" s="1" t="s">
        <v>7788</v>
      </c>
      <c r="D495" s="1" t="s">
        <v>6126</v>
      </c>
      <c r="E495" s="1" t="s">
        <v>7789</v>
      </c>
    </row>
    <row r="496" spans="1:5" x14ac:dyDescent="0.2">
      <c r="A496" s="1" t="s">
        <v>7790</v>
      </c>
      <c r="B496" s="1" t="s">
        <v>6126</v>
      </c>
      <c r="C496" s="1" t="s">
        <v>7791</v>
      </c>
      <c r="D496" s="1" t="s">
        <v>6126</v>
      </c>
      <c r="E496" s="1" t="s">
        <v>7792</v>
      </c>
    </row>
    <row r="497" spans="1:5" x14ac:dyDescent="0.2">
      <c r="A497" s="1" t="s">
        <v>7793</v>
      </c>
      <c r="B497" s="1" t="s">
        <v>6126</v>
      </c>
      <c r="C497" s="1" t="s">
        <v>7794</v>
      </c>
      <c r="D497" s="1" t="s">
        <v>6126</v>
      </c>
      <c r="E497" s="1" t="s">
        <v>7795</v>
      </c>
    </row>
    <row r="498" spans="1:5" x14ac:dyDescent="0.2">
      <c r="A498" s="1" t="s">
        <v>7796</v>
      </c>
      <c r="B498" s="1" t="s">
        <v>6126</v>
      </c>
      <c r="C498" s="1" t="s">
        <v>6126</v>
      </c>
      <c r="D498" s="1" t="s">
        <v>7797</v>
      </c>
      <c r="E498" s="1" t="s">
        <v>7798</v>
      </c>
    </row>
    <row r="499" spans="1:5" x14ac:dyDescent="0.2">
      <c r="A499" s="1" t="s">
        <v>7799</v>
      </c>
      <c r="B499" s="1" t="s">
        <v>6126</v>
      </c>
      <c r="C499" s="1" t="s">
        <v>7800</v>
      </c>
      <c r="D499" s="1" t="s">
        <v>6126</v>
      </c>
      <c r="E499" s="1" t="s">
        <v>7801</v>
      </c>
    </row>
    <row r="500" spans="1:5" x14ac:dyDescent="0.2">
      <c r="A500" s="1" t="s">
        <v>7802</v>
      </c>
      <c r="B500" s="1" t="s">
        <v>6126</v>
      </c>
      <c r="C500" s="1" t="s">
        <v>7803</v>
      </c>
      <c r="D500" s="1" t="s">
        <v>6126</v>
      </c>
      <c r="E500" s="1" t="s">
        <v>7804</v>
      </c>
    </row>
    <row r="501" spans="1:5" x14ac:dyDescent="0.2">
      <c r="A501" s="1" t="s">
        <v>7805</v>
      </c>
      <c r="B501" s="1" t="s">
        <v>6126</v>
      </c>
      <c r="C501" s="1" t="s">
        <v>7806</v>
      </c>
      <c r="D501" s="1" t="s">
        <v>7807</v>
      </c>
      <c r="E501" s="1" t="s">
        <v>7808</v>
      </c>
    </row>
    <row r="502" spans="1:5" x14ac:dyDescent="0.2">
      <c r="A502" s="1" t="s">
        <v>7809</v>
      </c>
      <c r="B502" s="1" t="s">
        <v>6126</v>
      </c>
      <c r="C502" s="1" t="s">
        <v>7810</v>
      </c>
      <c r="D502" s="1" t="s">
        <v>6126</v>
      </c>
      <c r="E502" s="1" t="s">
        <v>7811</v>
      </c>
    </row>
    <row r="503" spans="1:5" x14ac:dyDescent="0.2">
      <c r="A503" s="1" t="s">
        <v>7812</v>
      </c>
      <c r="B503" s="1" t="s">
        <v>6126</v>
      </c>
      <c r="C503" s="1" t="s">
        <v>6126</v>
      </c>
      <c r="D503" s="1" t="s">
        <v>7813</v>
      </c>
      <c r="E503" s="1" t="s">
        <v>7814</v>
      </c>
    </row>
    <row r="504" spans="1:5" x14ac:dyDescent="0.2">
      <c r="A504" s="1" t="s">
        <v>7815</v>
      </c>
      <c r="B504" s="1" t="s">
        <v>6126</v>
      </c>
      <c r="C504" s="1" t="s">
        <v>7816</v>
      </c>
      <c r="D504" s="1" t="s">
        <v>6126</v>
      </c>
      <c r="E504" s="1" t="s">
        <v>7817</v>
      </c>
    </row>
    <row r="505" spans="1:5" x14ac:dyDescent="0.2">
      <c r="A505" s="1" t="s">
        <v>7818</v>
      </c>
      <c r="B505" s="1" t="s">
        <v>7819</v>
      </c>
      <c r="C505" s="1" t="s">
        <v>7820</v>
      </c>
      <c r="D505" s="1" t="s">
        <v>7821</v>
      </c>
      <c r="E505" s="1" t="s">
        <v>7822</v>
      </c>
    </row>
    <row r="506" spans="1:5" x14ac:dyDescent="0.2">
      <c r="A506" s="1" t="s">
        <v>7823</v>
      </c>
      <c r="B506" s="1" t="s">
        <v>6126</v>
      </c>
      <c r="C506" s="1" t="s">
        <v>7824</v>
      </c>
      <c r="D506" s="1" t="s">
        <v>6126</v>
      </c>
      <c r="E506" s="1" t="s">
        <v>7825</v>
      </c>
    </row>
    <row r="507" spans="1:5" x14ac:dyDescent="0.2">
      <c r="A507" s="1" t="s">
        <v>7826</v>
      </c>
      <c r="B507" s="1" t="s">
        <v>6126</v>
      </c>
      <c r="C507" s="1" t="s">
        <v>7827</v>
      </c>
      <c r="D507" s="1" t="s">
        <v>6126</v>
      </c>
      <c r="E507" s="1" t="s">
        <v>7828</v>
      </c>
    </row>
    <row r="508" spans="1:5" x14ac:dyDescent="0.2">
      <c r="A508" s="1" t="s">
        <v>7829</v>
      </c>
      <c r="B508" s="1" t="s">
        <v>6126</v>
      </c>
      <c r="C508" s="1" t="s">
        <v>7830</v>
      </c>
      <c r="D508" s="1" t="s">
        <v>6126</v>
      </c>
      <c r="E508" s="1" t="s">
        <v>7831</v>
      </c>
    </row>
    <row r="509" spans="1:5" x14ac:dyDescent="0.2">
      <c r="A509" s="1" t="s">
        <v>7832</v>
      </c>
      <c r="B509" s="1" t="s">
        <v>6126</v>
      </c>
      <c r="C509" s="1" t="s">
        <v>7833</v>
      </c>
      <c r="D509" s="1" t="s">
        <v>6126</v>
      </c>
      <c r="E509" s="1" t="s">
        <v>7834</v>
      </c>
    </row>
    <row r="510" spans="1:5" x14ac:dyDescent="0.2">
      <c r="A510" s="1" t="s">
        <v>7835</v>
      </c>
      <c r="B510" s="1" t="s">
        <v>6126</v>
      </c>
      <c r="C510" s="1" t="s">
        <v>7836</v>
      </c>
      <c r="D510" s="1" t="s">
        <v>6126</v>
      </c>
      <c r="E510" s="1" t="s">
        <v>7837</v>
      </c>
    </row>
    <row r="511" spans="1:5" x14ac:dyDescent="0.2">
      <c r="A511" s="1" t="s">
        <v>7838</v>
      </c>
      <c r="B511" s="1" t="s">
        <v>6126</v>
      </c>
      <c r="C511" s="1" t="s">
        <v>7839</v>
      </c>
      <c r="D511" s="1" t="s">
        <v>6126</v>
      </c>
      <c r="E511" s="1" t="s">
        <v>7840</v>
      </c>
    </row>
    <row r="512" spans="1:5" x14ac:dyDescent="0.2">
      <c r="A512" s="1" t="s">
        <v>7841</v>
      </c>
      <c r="B512" s="1" t="s">
        <v>6126</v>
      </c>
      <c r="C512" s="1" t="s">
        <v>7842</v>
      </c>
      <c r="D512" s="1" t="s">
        <v>7843</v>
      </c>
      <c r="E512" s="1" t="s">
        <v>7844</v>
      </c>
    </row>
    <row r="513" spans="1:5" x14ac:dyDescent="0.2">
      <c r="A513" s="1" t="s">
        <v>7845</v>
      </c>
      <c r="B513" s="1" t="s">
        <v>7846</v>
      </c>
      <c r="C513" s="1" t="s">
        <v>7847</v>
      </c>
      <c r="D513" s="1" t="s">
        <v>7848</v>
      </c>
      <c r="E513" s="1" t="s">
        <v>7849</v>
      </c>
    </row>
    <row r="514" spans="1:5" x14ac:dyDescent="0.2">
      <c r="A514" s="1" t="s">
        <v>7850</v>
      </c>
      <c r="B514" s="1" t="s">
        <v>6126</v>
      </c>
      <c r="C514" s="1" t="s">
        <v>7851</v>
      </c>
      <c r="D514" s="1" t="s">
        <v>6126</v>
      </c>
      <c r="E514" s="1" t="s">
        <v>7852</v>
      </c>
    </row>
    <row r="515" spans="1:5" x14ac:dyDescent="0.2">
      <c r="A515" s="1" t="s">
        <v>7853</v>
      </c>
      <c r="B515" s="1" t="s">
        <v>6126</v>
      </c>
      <c r="C515" s="1" t="s">
        <v>7854</v>
      </c>
      <c r="D515" s="1" t="s">
        <v>6126</v>
      </c>
      <c r="E515" s="1" t="s">
        <v>7855</v>
      </c>
    </row>
    <row r="516" spans="1:5" x14ac:dyDescent="0.2">
      <c r="A516" s="1" t="s">
        <v>7856</v>
      </c>
      <c r="B516" s="1" t="s">
        <v>6126</v>
      </c>
      <c r="C516" s="1" t="s">
        <v>7857</v>
      </c>
      <c r="D516" s="1" t="s">
        <v>6126</v>
      </c>
      <c r="E516" s="1" t="s">
        <v>7858</v>
      </c>
    </row>
    <row r="517" spans="1:5" x14ac:dyDescent="0.2">
      <c r="A517" s="1" t="s">
        <v>7859</v>
      </c>
      <c r="B517" s="1" t="s">
        <v>6126</v>
      </c>
      <c r="C517" s="1" t="s">
        <v>6126</v>
      </c>
      <c r="D517" s="1" t="s">
        <v>7860</v>
      </c>
      <c r="E517" s="1" t="s">
        <v>7855</v>
      </c>
    </row>
    <row r="518" spans="1:5" x14ac:dyDescent="0.2">
      <c r="A518" s="1" t="s">
        <v>7861</v>
      </c>
      <c r="B518" s="1" t="s">
        <v>6126</v>
      </c>
      <c r="C518" s="1" t="s">
        <v>7862</v>
      </c>
      <c r="D518" s="1" t="s">
        <v>6126</v>
      </c>
      <c r="E518" s="1" t="s">
        <v>7863</v>
      </c>
    </row>
    <row r="519" spans="1:5" x14ac:dyDescent="0.2">
      <c r="A519" s="1" t="s">
        <v>7864</v>
      </c>
      <c r="B519" s="1" t="s">
        <v>6126</v>
      </c>
      <c r="C519" s="1" t="s">
        <v>7865</v>
      </c>
      <c r="D519" s="1" t="s">
        <v>6126</v>
      </c>
      <c r="E519" s="1" t="s">
        <v>7866</v>
      </c>
    </row>
    <row r="520" spans="1:5" x14ac:dyDescent="0.2">
      <c r="A520" s="1" t="s">
        <v>7867</v>
      </c>
      <c r="B520" s="1" t="s">
        <v>6126</v>
      </c>
      <c r="C520" s="1" t="s">
        <v>7868</v>
      </c>
      <c r="D520" s="1" t="s">
        <v>6126</v>
      </c>
      <c r="E520" s="1" t="s">
        <v>7869</v>
      </c>
    </row>
    <row r="521" spans="1:5" x14ac:dyDescent="0.2">
      <c r="A521" s="1" t="s">
        <v>7870</v>
      </c>
      <c r="B521" s="1" t="s">
        <v>6126</v>
      </c>
      <c r="C521" s="1" t="s">
        <v>7871</v>
      </c>
      <c r="D521" s="1" t="s">
        <v>6126</v>
      </c>
      <c r="E521" s="1" t="s">
        <v>7872</v>
      </c>
    </row>
    <row r="522" spans="1:5" x14ac:dyDescent="0.2">
      <c r="A522" s="1" t="s">
        <v>7873</v>
      </c>
      <c r="B522" s="1" t="s">
        <v>6126</v>
      </c>
      <c r="C522" s="1" t="s">
        <v>7874</v>
      </c>
      <c r="D522" s="1" t="s">
        <v>6126</v>
      </c>
      <c r="E522" s="1" t="s">
        <v>7875</v>
      </c>
    </row>
    <row r="523" spans="1:5" x14ac:dyDescent="0.2">
      <c r="A523" s="1" t="s">
        <v>7876</v>
      </c>
      <c r="B523" s="1" t="s">
        <v>7877</v>
      </c>
      <c r="C523" s="1" t="s">
        <v>7878</v>
      </c>
      <c r="D523" s="1" t="s">
        <v>7879</v>
      </c>
      <c r="E523" s="1" t="s">
        <v>7880</v>
      </c>
    </row>
    <row r="524" spans="1:5" x14ac:dyDescent="0.2">
      <c r="A524" s="1" t="s">
        <v>7881</v>
      </c>
      <c r="B524" s="1" t="s">
        <v>6126</v>
      </c>
      <c r="C524" s="1" t="s">
        <v>7882</v>
      </c>
      <c r="D524" s="1" t="s">
        <v>6126</v>
      </c>
      <c r="E524" s="1" t="s">
        <v>7883</v>
      </c>
    </row>
    <row r="525" spans="1:5" x14ac:dyDescent="0.2">
      <c r="A525" s="1" t="s">
        <v>7884</v>
      </c>
      <c r="B525" s="1" t="s">
        <v>7885</v>
      </c>
      <c r="C525" s="1" t="s">
        <v>7886</v>
      </c>
      <c r="D525" s="1" t="s">
        <v>7887</v>
      </c>
      <c r="E525" s="1" t="s">
        <v>7888</v>
      </c>
    </row>
    <row r="526" spans="1:5" x14ac:dyDescent="0.2">
      <c r="A526" s="1" t="s">
        <v>7889</v>
      </c>
      <c r="B526" s="1" t="s">
        <v>6126</v>
      </c>
      <c r="C526" s="1" t="s">
        <v>7890</v>
      </c>
      <c r="D526" s="1" t="s">
        <v>6126</v>
      </c>
      <c r="E526" s="1" t="s">
        <v>7891</v>
      </c>
    </row>
    <row r="527" spans="1:5" x14ac:dyDescent="0.2">
      <c r="A527" s="1" t="s">
        <v>7892</v>
      </c>
      <c r="B527" s="1" t="s">
        <v>6126</v>
      </c>
      <c r="C527" s="1" t="s">
        <v>7893</v>
      </c>
      <c r="D527" s="1" t="s">
        <v>6126</v>
      </c>
      <c r="E527" s="1" t="s">
        <v>7894</v>
      </c>
    </row>
    <row r="528" spans="1:5" x14ac:dyDescent="0.2">
      <c r="A528" s="1" t="s">
        <v>7895</v>
      </c>
      <c r="B528" s="1" t="s">
        <v>6126</v>
      </c>
      <c r="C528" s="1" t="s">
        <v>7896</v>
      </c>
      <c r="D528" s="1" t="s">
        <v>6126</v>
      </c>
      <c r="E528" s="1" t="s">
        <v>7897</v>
      </c>
    </row>
    <row r="529" spans="1:5" x14ac:dyDescent="0.2">
      <c r="A529" s="1" t="s">
        <v>7898</v>
      </c>
      <c r="B529" s="1" t="s">
        <v>6126</v>
      </c>
      <c r="C529" s="1" t="s">
        <v>6126</v>
      </c>
      <c r="D529" s="1" t="s">
        <v>6126</v>
      </c>
      <c r="E529" s="1" t="s">
        <v>7899</v>
      </c>
    </row>
    <row r="530" spans="1:5" x14ac:dyDescent="0.2">
      <c r="A530" s="1" t="s">
        <v>7900</v>
      </c>
      <c r="B530" s="1" t="s">
        <v>6126</v>
      </c>
      <c r="C530" s="1" t="s">
        <v>7901</v>
      </c>
      <c r="D530" s="1" t="s">
        <v>7902</v>
      </c>
      <c r="E530" s="1" t="s">
        <v>7903</v>
      </c>
    </row>
    <row r="531" spans="1:5" x14ac:dyDescent="0.2">
      <c r="A531" s="1" t="s">
        <v>7904</v>
      </c>
      <c r="B531" s="1" t="s">
        <v>6126</v>
      </c>
      <c r="C531" s="1" t="s">
        <v>7905</v>
      </c>
      <c r="D531" s="1" t="s">
        <v>6126</v>
      </c>
      <c r="E531" s="1" t="s">
        <v>7906</v>
      </c>
    </row>
    <row r="532" spans="1:5" x14ac:dyDescent="0.2">
      <c r="A532" s="1" t="s">
        <v>7907</v>
      </c>
      <c r="B532" s="1" t="s">
        <v>6126</v>
      </c>
      <c r="C532" s="1" t="s">
        <v>7908</v>
      </c>
      <c r="D532" s="1" t="s">
        <v>7909</v>
      </c>
      <c r="E532" s="1" t="s">
        <v>7910</v>
      </c>
    </row>
    <row r="533" spans="1:5" x14ac:dyDescent="0.2">
      <c r="A533" s="1" t="s">
        <v>7911</v>
      </c>
      <c r="B533" s="1" t="s">
        <v>6126</v>
      </c>
      <c r="C533" s="1" t="s">
        <v>7912</v>
      </c>
      <c r="D533" s="1" t="s">
        <v>6126</v>
      </c>
      <c r="E533" s="1" t="s">
        <v>7913</v>
      </c>
    </row>
    <row r="534" spans="1:5" x14ac:dyDescent="0.2">
      <c r="A534" s="1" t="s">
        <v>7914</v>
      </c>
      <c r="B534" s="1" t="s">
        <v>6126</v>
      </c>
      <c r="C534" s="1" t="s">
        <v>7915</v>
      </c>
      <c r="D534" s="1" t="s">
        <v>6126</v>
      </c>
      <c r="E534" s="1" t="s">
        <v>7916</v>
      </c>
    </row>
    <row r="535" spans="1:5" x14ac:dyDescent="0.2">
      <c r="A535" s="1" t="s">
        <v>7917</v>
      </c>
      <c r="B535" s="1" t="s">
        <v>6126</v>
      </c>
      <c r="C535" s="1" t="s">
        <v>6126</v>
      </c>
      <c r="D535" s="1" t="s">
        <v>7918</v>
      </c>
      <c r="E535" s="1" t="s">
        <v>7919</v>
      </c>
    </row>
    <row r="536" spans="1:5" x14ac:dyDescent="0.2">
      <c r="A536" s="1" t="s">
        <v>7920</v>
      </c>
      <c r="B536" s="1" t="s">
        <v>6126</v>
      </c>
      <c r="C536" s="1" t="s">
        <v>7921</v>
      </c>
      <c r="D536" s="1" t="s">
        <v>6126</v>
      </c>
      <c r="E536" s="1" t="s">
        <v>7922</v>
      </c>
    </row>
    <row r="537" spans="1:5" x14ac:dyDescent="0.2">
      <c r="A537" s="1" t="s">
        <v>7923</v>
      </c>
      <c r="B537" s="1" t="s">
        <v>6126</v>
      </c>
      <c r="C537" s="1" t="s">
        <v>7924</v>
      </c>
      <c r="D537" s="1" t="s">
        <v>7925</v>
      </c>
      <c r="E537" s="1" t="s">
        <v>7926</v>
      </c>
    </row>
    <row r="538" spans="1:5" x14ac:dyDescent="0.2">
      <c r="A538" s="1" t="s">
        <v>7927</v>
      </c>
      <c r="B538" s="1" t="s">
        <v>7928</v>
      </c>
      <c r="C538" s="1" t="s">
        <v>7929</v>
      </c>
      <c r="D538" s="1" t="s">
        <v>6126</v>
      </c>
      <c r="E538" s="1" t="s">
        <v>7930</v>
      </c>
    </row>
    <row r="539" spans="1:5" x14ac:dyDescent="0.2">
      <c r="A539" s="1" t="s">
        <v>7931</v>
      </c>
      <c r="B539" s="1" t="s">
        <v>7932</v>
      </c>
      <c r="C539" s="1" t="s">
        <v>7933</v>
      </c>
      <c r="D539" s="1" t="s">
        <v>7934</v>
      </c>
      <c r="E539" s="1" t="s">
        <v>7935</v>
      </c>
    </row>
    <row r="540" spans="1:5" x14ac:dyDescent="0.2">
      <c r="A540" s="1" t="s">
        <v>7936</v>
      </c>
      <c r="B540" s="1" t="s">
        <v>6126</v>
      </c>
      <c r="C540" s="1" t="s">
        <v>7937</v>
      </c>
      <c r="D540" s="1" t="s">
        <v>6126</v>
      </c>
      <c r="E540" s="1" t="s">
        <v>7938</v>
      </c>
    </row>
    <row r="541" spans="1:5" x14ac:dyDescent="0.2">
      <c r="A541" s="1" t="s">
        <v>1659</v>
      </c>
      <c r="B541" s="1" t="s">
        <v>7939</v>
      </c>
      <c r="C541" s="1" t="s">
        <v>6126</v>
      </c>
      <c r="D541" s="1" t="s">
        <v>6126</v>
      </c>
      <c r="E541" s="1" t="s">
        <v>7940</v>
      </c>
    </row>
    <row r="542" spans="1:5" x14ac:dyDescent="0.2">
      <c r="A542" s="1" t="s">
        <v>7941</v>
      </c>
      <c r="B542" s="1" t="s">
        <v>6126</v>
      </c>
      <c r="C542" s="1" t="s">
        <v>6126</v>
      </c>
      <c r="D542" s="1" t="s">
        <v>7942</v>
      </c>
      <c r="E542" s="1" t="s">
        <v>7943</v>
      </c>
    </row>
    <row r="543" spans="1:5" x14ac:dyDescent="0.2">
      <c r="A543" s="1" t="s">
        <v>7944</v>
      </c>
      <c r="B543" s="1" t="s">
        <v>7945</v>
      </c>
      <c r="C543" s="1" t="s">
        <v>7946</v>
      </c>
      <c r="D543" s="1" t="s">
        <v>6126</v>
      </c>
      <c r="E543" s="1" t="s">
        <v>7947</v>
      </c>
    </row>
    <row r="544" spans="1:5" x14ac:dyDescent="0.2">
      <c r="A544" s="1" t="s">
        <v>7948</v>
      </c>
      <c r="B544" s="1" t="s">
        <v>7949</v>
      </c>
      <c r="C544" s="1" t="s">
        <v>7950</v>
      </c>
      <c r="D544" s="1" t="s">
        <v>6126</v>
      </c>
      <c r="E544" s="1" t="s">
        <v>7951</v>
      </c>
    </row>
    <row r="545" spans="1:5" x14ac:dyDescent="0.2">
      <c r="A545" s="1" t="s">
        <v>1677</v>
      </c>
      <c r="B545" s="1" t="s">
        <v>7952</v>
      </c>
      <c r="C545" s="1" t="s">
        <v>6126</v>
      </c>
      <c r="D545" s="1" t="s">
        <v>6126</v>
      </c>
      <c r="E545" s="1" t="s">
        <v>7953</v>
      </c>
    </row>
    <row r="546" spans="1:5" x14ac:dyDescent="0.2">
      <c r="A546" s="1" t="s">
        <v>7954</v>
      </c>
      <c r="B546" s="1" t="s">
        <v>7955</v>
      </c>
      <c r="C546" s="1" t="s">
        <v>7956</v>
      </c>
      <c r="D546" s="1" t="s">
        <v>6126</v>
      </c>
      <c r="E546" s="1" t="s">
        <v>7957</v>
      </c>
    </row>
    <row r="547" spans="1:5" x14ac:dyDescent="0.2">
      <c r="A547" s="1" t="s">
        <v>7958</v>
      </c>
      <c r="B547" s="1" t="s">
        <v>7959</v>
      </c>
      <c r="C547" s="1" t="s">
        <v>7960</v>
      </c>
      <c r="D547" s="1" t="s">
        <v>7961</v>
      </c>
      <c r="E547" s="1" t="s">
        <v>7962</v>
      </c>
    </row>
    <row r="548" spans="1:5" x14ac:dyDescent="0.2">
      <c r="A548" s="1" t="s">
        <v>7963</v>
      </c>
      <c r="B548" s="1" t="s">
        <v>7964</v>
      </c>
      <c r="C548" s="1" t="s">
        <v>7965</v>
      </c>
      <c r="D548" s="1" t="s">
        <v>7966</v>
      </c>
      <c r="E548" s="1" t="s">
        <v>7967</v>
      </c>
    </row>
    <row r="549" spans="1:5" x14ac:dyDescent="0.2">
      <c r="A549" s="1" t="s">
        <v>1685</v>
      </c>
      <c r="B549" s="1" t="s">
        <v>7968</v>
      </c>
      <c r="C549" s="1" t="s">
        <v>6126</v>
      </c>
      <c r="D549" s="1" t="s">
        <v>7969</v>
      </c>
      <c r="E549" s="1" t="s">
        <v>7970</v>
      </c>
    </row>
    <row r="550" spans="1:5" x14ac:dyDescent="0.2">
      <c r="A550" s="1" t="s">
        <v>7971</v>
      </c>
      <c r="B550" s="1" t="s">
        <v>7972</v>
      </c>
      <c r="C550" s="1" t="s">
        <v>7973</v>
      </c>
      <c r="D550" s="1" t="s">
        <v>6126</v>
      </c>
      <c r="E550" s="1" t="s">
        <v>7974</v>
      </c>
    </row>
    <row r="551" spans="1:5" x14ac:dyDescent="0.2">
      <c r="A551" s="1" t="s">
        <v>7975</v>
      </c>
      <c r="B551" s="1" t="s">
        <v>7976</v>
      </c>
      <c r="C551" s="1" t="s">
        <v>7977</v>
      </c>
      <c r="D551" s="1" t="s">
        <v>6126</v>
      </c>
      <c r="E551" s="1" t="s">
        <v>7978</v>
      </c>
    </row>
    <row r="552" spans="1:5" x14ac:dyDescent="0.2">
      <c r="A552" s="1" t="s">
        <v>7979</v>
      </c>
      <c r="B552" s="1" t="s">
        <v>7980</v>
      </c>
      <c r="C552" s="1" t="s">
        <v>7981</v>
      </c>
      <c r="D552" s="1" t="s">
        <v>7982</v>
      </c>
      <c r="E552" s="1" t="s">
        <v>7983</v>
      </c>
    </row>
    <row r="553" spans="1:5" x14ac:dyDescent="0.2">
      <c r="A553" s="1" t="s">
        <v>1696</v>
      </c>
      <c r="B553" s="1" t="s">
        <v>7984</v>
      </c>
      <c r="C553" s="1" t="s">
        <v>7985</v>
      </c>
      <c r="D553" s="1" t="s">
        <v>7986</v>
      </c>
      <c r="E553" s="1" t="s">
        <v>7987</v>
      </c>
    </row>
    <row r="554" spans="1:5" x14ac:dyDescent="0.2">
      <c r="A554" s="1" t="s">
        <v>1707</v>
      </c>
      <c r="B554" s="1" t="s">
        <v>7988</v>
      </c>
      <c r="C554" s="1" t="s">
        <v>6126</v>
      </c>
      <c r="D554" s="1" t="s">
        <v>6126</v>
      </c>
      <c r="E554" s="1" t="s">
        <v>7989</v>
      </c>
    </row>
    <row r="555" spans="1:5" x14ac:dyDescent="0.2">
      <c r="A555" s="1" t="s">
        <v>1715</v>
      </c>
      <c r="B555" s="1" t="s">
        <v>7990</v>
      </c>
      <c r="C555" s="1" t="s">
        <v>7991</v>
      </c>
      <c r="D555" s="1" t="s">
        <v>7992</v>
      </c>
      <c r="E555" s="1" t="s">
        <v>7993</v>
      </c>
    </row>
    <row r="556" spans="1:5" x14ac:dyDescent="0.2">
      <c r="A556" s="1" t="s">
        <v>1726</v>
      </c>
      <c r="B556" s="1" t="s">
        <v>7994</v>
      </c>
      <c r="C556" s="1" t="s">
        <v>6126</v>
      </c>
      <c r="D556" s="1" t="s">
        <v>6126</v>
      </c>
      <c r="E556" s="1" t="s">
        <v>7995</v>
      </c>
    </row>
    <row r="557" spans="1:5" x14ac:dyDescent="0.2">
      <c r="A557" s="1" t="s">
        <v>7996</v>
      </c>
      <c r="B557" s="1" t="s">
        <v>6126</v>
      </c>
      <c r="C557" s="1" t="s">
        <v>7997</v>
      </c>
      <c r="D557" s="1" t="s">
        <v>6126</v>
      </c>
      <c r="E557" s="1" t="s">
        <v>7998</v>
      </c>
    </row>
    <row r="558" spans="1:5" x14ac:dyDescent="0.2">
      <c r="A558" s="1" t="s">
        <v>7999</v>
      </c>
      <c r="B558" s="1" t="s">
        <v>8000</v>
      </c>
      <c r="C558" s="1" t="s">
        <v>8001</v>
      </c>
      <c r="D558" s="1" t="s">
        <v>6126</v>
      </c>
      <c r="E558" s="1" t="s">
        <v>8002</v>
      </c>
    </row>
    <row r="559" spans="1:5" x14ac:dyDescent="0.2">
      <c r="A559" s="1" t="s">
        <v>8003</v>
      </c>
      <c r="B559" s="1" t="s">
        <v>6126</v>
      </c>
      <c r="C559" s="1" t="s">
        <v>8004</v>
      </c>
      <c r="D559" s="1" t="s">
        <v>6126</v>
      </c>
      <c r="E559" s="1" t="s">
        <v>8005</v>
      </c>
    </row>
    <row r="560" spans="1:5" x14ac:dyDescent="0.2">
      <c r="A560" s="1" t="s">
        <v>8006</v>
      </c>
      <c r="B560" s="1" t="s">
        <v>8007</v>
      </c>
      <c r="C560" s="1" t="s">
        <v>8008</v>
      </c>
      <c r="D560" s="1" t="s">
        <v>8009</v>
      </c>
      <c r="E560" s="1" t="s">
        <v>8010</v>
      </c>
    </row>
    <row r="561" spans="1:5" x14ac:dyDescent="0.2">
      <c r="A561" s="1" t="s">
        <v>8011</v>
      </c>
      <c r="B561" s="1" t="s">
        <v>8012</v>
      </c>
      <c r="C561" s="1" t="s">
        <v>8013</v>
      </c>
      <c r="D561" s="1" t="s">
        <v>6126</v>
      </c>
      <c r="E561" s="1" t="s">
        <v>8014</v>
      </c>
    </row>
    <row r="562" spans="1:5" x14ac:dyDescent="0.2">
      <c r="A562" s="1" t="s">
        <v>8015</v>
      </c>
      <c r="B562" s="1" t="s">
        <v>8016</v>
      </c>
      <c r="C562" s="1" t="s">
        <v>8017</v>
      </c>
      <c r="D562" s="1" t="s">
        <v>8018</v>
      </c>
      <c r="E562" s="1" t="s">
        <v>8019</v>
      </c>
    </row>
    <row r="563" spans="1:5" x14ac:dyDescent="0.2">
      <c r="A563" s="1" t="s">
        <v>8020</v>
      </c>
      <c r="B563" s="1" t="s">
        <v>6126</v>
      </c>
      <c r="C563" s="1" t="s">
        <v>8021</v>
      </c>
      <c r="D563" s="1" t="s">
        <v>6126</v>
      </c>
      <c r="E563" s="1" t="s">
        <v>8022</v>
      </c>
    </row>
    <row r="564" spans="1:5" x14ac:dyDescent="0.2">
      <c r="A564" s="1" t="s">
        <v>8023</v>
      </c>
      <c r="B564" s="1" t="s">
        <v>6126</v>
      </c>
      <c r="C564" s="1" t="s">
        <v>8024</v>
      </c>
      <c r="D564" s="1" t="s">
        <v>6126</v>
      </c>
      <c r="E564" s="1" t="s">
        <v>8025</v>
      </c>
    </row>
    <row r="565" spans="1:5" x14ac:dyDescent="0.2">
      <c r="A565" s="1" t="s">
        <v>1745</v>
      </c>
      <c r="B565" s="1" t="s">
        <v>8026</v>
      </c>
      <c r="C565" s="1" t="s">
        <v>6126</v>
      </c>
      <c r="D565" s="1" t="s">
        <v>6126</v>
      </c>
      <c r="E565" s="1" t="s">
        <v>8027</v>
      </c>
    </row>
    <row r="566" spans="1:5" x14ac:dyDescent="0.2">
      <c r="A566" s="1" t="s">
        <v>1756</v>
      </c>
      <c r="B566" s="1" t="s">
        <v>8028</v>
      </c>
      <c r="C566" s="1" t="s">
        <v>6126</v>
      </c>
      <c r="D566" s="1" t="s">
        <v>6126</v>
      </c>
      <c r="E566" s="1" t="s">
        <v>8029</v>
      </c>
    </row>
    <row r="567" spans="1:5" x14ac:dyDescent="0.2">
      <c r="A567" s="1" t="s">
        <v>8030</v>
      </c>
      <c r="B567" s="1" t="s">
        <v>8031</v>
      </c>
      <c r="C567" s="1" t="s">
        <v>8032</v>
      </c>
      <c r="D567" s="1" t="s">
        <v>8033</v>
      </c>
      <c r="E567" s="1" t="s">
        <v>8034</v>
      </c>
    </row>
    <row r="568" spans="1:5" x14ac:dyDescent="0.2">
      <c r="A568" s="1" t="s">
        <v>8035</v>
      </c>
      <c r="B568" s="1" t="s">
        <v>8036</v>
      </c>
      <c r="C568" s="1" t="s">
        <v>8037</v>
      </c>
      <c r="D568" s="1" t="s">
        <v>8038</v>
      </c>
      <c r="E568" s="1" t="s">
        <v>8039</v>
      </c>
    </row>
    <row r="569" spans="1:5" x14ac:dyDescent="0.2">
      <c r="A569" s="1" t="s">
        <v>8040</v>
      </c>
      <c r="B569" s="1" t="s">
        <v>6126</v>
      </c>
      <c r="C569" s="1" t="s">
        <v>8041</v>
      </c>
      <c r="D569" s="1" t="s">
        <v>6126</v>
      </c>
      <c r="E569" s="1" t="s">
        <v>8042</v>
      </c>
    </row>
    <row r="570" spans="1:5" x14ac:dyDescent="0.2">
      <c r="A570" s="1" t="s">
        <v>8043</v>
      </c>
      <c r="B570" s="1" t="s">
        <v>6126</v>
      </c>
      <c r="C570" s="1" t="s">
        <v>8044</v>
      </c>
      <c r="D570" s="1" t="s">
        <v>6126</v>
      </c>
      <c r="E570" s="1" t="s">
        <v>8045</v>
      </c>
    </row>
    <row r="571" spans="1:5" x14ac:dyDescent="0.2">
      <c r="A571" s="1" t="s">
        <v>8046</v>
      </c>
      <c r="B571" s="1" t="s">
        <v>8047</v>
      </c>
      <c r="C571" s="1" t="s">
        <v>8048</v>
      </c>
      <c r="D571" s="1" t="s">
        <v>6126</v>
      </c>
      <c r="E571" s="1" t="s">
        <v>8049</v>
      </c>
    </row>
    <row r="572" spans="1:5" x14ac:dyDescent="0.2">
      <c r="A572" s="1" t="s">
        <v>8050</v>
      </c>
      <c r="B572" s="1" t="s">
        <v>6126</v>
      </c>
      <c r="C572" s="1" t="s">
        <v>6126</v>
      </c>
      <c r="D572" s="1" t="s">
        <v>6126</v>
      </c>
      <c r="E572" s="1" t="s">
        <v>8051</v>
      </c>
    </row>
    <row r="573" spans="1:5" x14ac:dyDescent="0.2">
      <c r="A573" s="1" t="s">
        <v>8052</v>
      </c>
      <c r="B573" s="1" t="s">
        <v>8053</v>
      </c>
      <c r="C573" s="1" t="s">
        <v>8054</v>
      </c>
      <c r="D573" s="1" t="s">
        <v>6126</v>
      </c>
      <c r="E573" s="1" t="s">
        <v>8055</v>
      </c>
    </row>
    <row r="574" spans="1:5" x14ac:dyDescent="0.2">
      <c r="A574" s="1" t="s">
        <v>8056</v>
      </c>
      <c r="B574" s="1" t="s">
        <v>8057</v>
      </c>
      <c r="C574" s="1" t="s">
        <v>8058</v>
      </c>
      <c r="D574" s="1" t="s">
        <v>6126</v>
      </c>
      <c r="E574" s="1" t="s">
        <v>8059</v>
      </c>
    </row>
    <row r="575" spans="1:5" x14ac:dyDescent="0.2">
      <c r="A575" s="1" t="s">
        <v>8060</v>
      </c>
      <c r="B575" s="1" t="s">
        <v>8061</v>
      </c>
      <c r="C575" s="1" t="s">
        <v>8062</v>
      </c>
      <c r="D575" s="1" t="s">
        <v>8063</v>
      </c>
      <c r="E575" s="1" t="s">
        <v>8064</v>
      </c>
    </row>
    <row r="576" spans="1:5" x14ac:dyDescent="0.2">
      <c r="A576" s="1" t="s">
        <v>8065</v>
      </c>
      <c r="B576" s="1" t="s">
        <v>6126</v>
      </c>
      <c r="C576" s="1" t="s">
        <v>8066</v>
      </c>
      <c r="D576" s="1" t="s">
        <v>6126</v>
      </c>
      <c r="E576" s="1" t="s">
        <v>8067</v>
      </c>
    </row>
    <row r="577" spans="1:5" x14ac:dyDescent="0.2">
      <c r="A577" s="1" t="s">
        <v>8068</v>
      </c>
      <c r="B577" s="1" t="s">
        <v>8069</v>
      </c>
      <c r="C577" s="1" t="s">
        <v>8070</v>
      </c>
      <c r="D577" s="1" t="s">
        <v>8071</v>
      </c>
      <c r="E577" s="1" t="s">
        <v>8072</v>
      </c>
    </row>
    <row r="578" spans="1:5" x14ac:dyDescent="0.2">
      <c r="A578" s="1" t="s">
        <v>1767</v>
      </c>
      <c r="B578" s="1" t="s">
        <v>8073</v>
      </c>
      <c r="C578" s="1" t="s">
        <v>6126</v>
      </c>
      <c r="D578" s="1" t="s">
        <v>6126</v>
      </c>
      <c r="E578" s="1" t="s">
        <v>8074</v>
      </c>
    </row>
    <row r="579" spans="1:5" x14ac:dyDescent="0.2">
      <c r="A579" s="1" t="s">
        <v>1778</v>
      </c>
      <c r="B579" s="1" t="s">
        <v>8075</v>
      </c>
      <c r="C579" s="1" t="s">
        <v>6126</v>
      </c>
      <c r="D579" s="1" t="s">
        <v>6126</v>
      </c>
      <c r="E579" s="1" t="s">
        <v>8076</v>
      </c>
    </row>
    <row r="580" spans="1:5" x14ac:dyDescent="0.2">
      <c r="A580" s="1" t="s">
        <v>8077</v>
      </c>
      <c r="B580" s="1" t="s">
        <v>8078</v>
      </c>
      <c r="C580" s="1" t="s">
        <v>8079</v>
      </c>
      <c r="D580" s="1" t="s">
        <v>8080</v>
      </c>
      <c r="E580" s="1" t="s">
        <v>8081</v>
      </c>
    </row>
    <row r="581" spans="1:5" x14ac:dyDescent="0.2">
      <c r="A581" s="1" t="s">
        <v>8082</v>
      </c>
      <c r="B581" s="1" t="s">
        <v>6126</v>
      </c>
      <c r="C581" s="1" t="s">
        <v>6126</v>
      </c>
      <c r="D581" s="1" t="s">
        <v>8083</v>
      </c>
      <c r="E581" s="1" t="s">
        <v>8084</v>
      </c>
    </row>
    <row r="582" spans="1:5" x14ac:dyDescent="0.2">
      <c r="A582" s="1" t="s">
        <v>8085</v>
      </c>
      <c r="B582" s="1" t="s">
        <v>6126</v>
      </c>
      <c r="C582" s="1" t="s">
        <v>8086</v>
      </c>
      <c r="D582" s="1" t="s">
        <v>8087</v>
      </c>
      <c r="E582" s="1" t="s">
        <v>8088</v>
      </c>
    </row>
    <row r="583" spans="1:5" x14ac:dyDescent="0.2">
      <c r="A583" s="1" t="s">
        <v>1790</v>
      </c>
      <c r="B583" s="1" t="s">
        <v>8089</v>
      </c>
      <c r="C583" s="1" t="s">
        <v>6126</v>
      </c>
      <c r="D583" s="1" t="s">
        <v>6126</v>
      </c>
      <c r="E583" s="1" t="s">
        <v>8090</v>
      </c>
    </row>
    <row r="584" spans="1:5" x14ac:dyDescent="0.2">
      <c r="A584" s="1" t="s">
        <v>8091</v>
      </c>
      <c r="B584" s="1" t="s">
        <v>6126</v>
      </c>
      <c r="C584" s="1" t="s">
        <v>8092</v>
      </c>
      <c r="D584" s="1" t="s">
        <v>8093</v>
      </c>
      <c r="E584" s="1" t="s">
        <v>8094</v>
      </c>
    </row>
    <row r="585" spans="1:5" x14ac:dyDescent="0.2">
      <c r="A585" s="1" t="s">
        <v>8095</v>
      </c>
      <c r="B585" s="1" t="s">
        <v>8096</v>
      </c>
      <c r="C585" s="1" t="s">
        <v>8097</v>
      </c>
      <c r="D585" s="1" t="s">
        <v>6126</v>
      </c>
      <c r="E585" s="1" t="s">
        <v>8098</v>
      </c>
    </row>
    <row r="586" spans="1:5" x14ac:dyDescent="0.2">
      <c r="A586" s="1" t="s">
        <v>1798</v>
      </c>
      <c r="B586" s="1" t="s">
        <v>8099</v>
      </c>
      <c r="C586" s="1" t="s">
        <v>6126</v>
      </c>
      <c r="D586" s="1" t="s">
        <v>6126</v>
      </c>
      <c r="E586" s="1" t="s">
        <v>8100</v>
      </c>
    </row>
    <row r="587" spans="1:5" x14ac:dyDescent="0.2">
      <c r="A587" s="1" t="s">
        <v>1809</v>
      </c>
      <c r="B587" s="1" t="s">
        <v>8101</v>
      </c>
      <c r="C587" s="1" t="s">
        <v>8102</v>
      </c>
      <c r="D587" s="1" t="s">
        <v>6126</v>
      </c>
      <c r="E587" s="1" t="s">
        <v>8103</v>
      </c>
    </row>
    <row r="588" spans="1:5" x14ac:dyDescent="0.2">
      <c r="A588" s="1" t="s">
        <v>1820</v>
      </c>
      <c r="B588" s="1" t="s">
        <v>8104</v>
      </c>
      <c r="C588" s="1" t="s">
        <v>6126</v>
      </c>
      <c r="D588" s="1" t="s">
        <v>6126</v>
      </c>
      <c r="E588" s="1" t="s">
        <v>8105</v>
      </c>
    </row>
    <row r="589" spans="1:5" x14ac:dyDescent="0.2">
      <c r="A589" s="1" t="s">
        <v>1831</v>
      </c>
      <c r="B589" s="1" t="s">
        <v>8106</v>
      </c>
      <c r="C589" s="1" t="s">
        <v>6126</v>
      </c>
      <c r="D589" s="1" t="s">
        <v>6126</v>
      </c>
      <c r="E589" s="1" t="s">
        <v>8107</v>
      </c>
    </row>
    <row r="590" spans="1:5" x14ac:dyDescent="0.2">
      <c r="A590" s="1" t="s">
        <v>8108</v>
      </c>
      <c r="B590" s="1" t="s">
        <v>8109</v>
      </c>
      <c r="C590" s="1" t="s">
        <v>8110</v>
      </c>
      <c r="D590" s="1" t="s">
        <v>6126</v>
      </c>
      <c r="E590" s="1" t="s">
        <v>8111</v>
      </c>
    </row>
    <row r="591" spans="1:5" x14ac:dyDescent="0.2">
      <c r="A591" s="1" t="s">
        <v>1842</v>
      </c>
      <c r="B591" s="1" t="s">
        <v>8112</v>
      </c>
      <c r="C591" s="1" t="s">
        <v>6126</v>
      </c>
      <c r="D591" s="1" t="s">
        <v>6126</v>
      </c>
      <c r="E591" s="1" t="s">
        <v>8113</v>
      </c>
    </row>
    <row r="592" spans="1:5" x14ac:dyDescent="0.2">
      <c r="A592" s="1" t="s">
        <v>1852</v>
      </c>
      <c r="B592" s="1" t="s">
        <v>8114</v>
      </c>
      <c r="C592" s="1" t="s">
        <v>6126</v>
      </c>
      <c r="D592" s="1" t="s">
        <v>6126</v>
      </c>
      <c r="E592" s="1" t="s">
        <v>8115</v>
      </c>
    </row>
    <row r="593" spans="1:5" x14ac:dyDescent="0.2">
      <c r="A593" s="1" t="s">
        <v>8116</v>
      </c>
      <c r="B593" s="1" t="s">
        <v>8117</v>
      </c>
      <c r="C593" s="1" t="s">
        <v>6126</v>
      </c>
      <c r="D593" s="1" t="s">
        <v>8118</v>
      </c>
      <c r="E593" s="1" t="s">
        <v>8119</v>
      </c>
    </row>
    <row r="594" spans="1:5" x14ac:dyDescent="0.2">
      <c r="A594" s="1" t="s">
        <v>8120</v>
      </c>
      <c r="B594" s="1" t="s">
        <v>8121</v>
      </c>
      <c r="C594" s="1" t="s">
        <v>8122</v>
      </c>
      <c r="D594" s="1" t="s">
        <v>8123</v>
      </c>
      <c r="E594" s="1" t="s">
        <v>8124</v>
      </c>
    </row>
    <row r="595" spans="1:5" x14ac:dyDescent="0.2">
      <c r="A595" s="1" t="s">
        <v>8125</v>
      </c>
      <c r="B595" s="1" t="s">
        <v>6126</v>
      </c>
      <c r="C595" s="1" t="s">
        <v>8126</v>
      </c>
      <c r="D595" s="1" t="s">
        <v>8127</v>
      </c>
      <c r="E595" s="1" t="s">
        <v>8128</v>
      </c>
    </row>
    <row r="596" spans="1:5" x14ac:dyDescent="0.2">
      <c r="A596" s="1" t="s">
        <v>8129</v>
      </c>
      <c r="B596" s="1" t="s">
        <v>6126</v>
      </c>
      <c r="C596" s="1" t="s">
        <v>8130</v>
      </c>
      <c r="D596" s="1" t="s">
        <v>8131</v>
      </c>
      <c r="E596" s="1" t="s">
        <v>8132</v>
      </c>
    </row>
    <row r="597" spans="1:5" x14ac:dyDescent="0.2">
      <c r="A597" s="1" t="s">
        <v>8133</v>
      </c>
      <c r="B597" s="1" t="s">
        <v>6126</v>
      </c>
      <c r="C597" s="1" t="s">
        <v>8134</v>
      </c>
      <c r="D597" s="1" t="s">
        <v>8135</v>
      </c>
      <c r="E597" s="1" t="s">
        <v>8136</v>
      </c>
    </row>
    <row r="598" spans="1:5" x14ac:dyDescent="0.2">
      <c r="A598" s="1" t="s">
        <v>8137</v>
      </c>
      <c r="B598" s="1" t="s">
        <v>8138</v>
      </c>
      <c r="C598" s="1" t="s">
        <v>8139</v>
      </c>
      <c r="D598" s="1" t="s">
        <v>6126</v>
      </c>
      <c r="E598" s="1" t="s">
        <v>8140</v>
      </c>
    </row>
    <row r="599" spans="1:5" x14ac:dyDescent="0.2">
      <c r="A599" s="1" t="s">
        <v>8141</v>
      </c>
      <c r="B599" s="1" t="s">
        <v>8142</v>
      </c>
      <c r="C599" s="1" t="s">
        <v>8143</v>
      </c>
      <c r="D599" s="1" t="s">
        <v>8144</v>
      </c>
      <c r="E599" s="1" t="s">
        <v>8145</v>
      </c>
    </row>
    <row r="600" spans="1:5" x14ac:dyDescent="0.2">
      <c r="A600" s="1" t="s">
        <v>8146</v>
      </c>
      <c r="B600" s="1" t="s">
        <v>6126</v>
      </c>
      <c r="C600" s="1" t="s">
        <v>8147</v>
      </c>
      <c r="D600" s="1" t="s">
        <v>6126</v>
      </c>
      <c r="E600" s="1" t="s">
        <v>8148</v>
      </c>
    </row>
    <row r="601" spans="1:5" x14ac:dyDescent="0.2">
      <c r="A601" s="1" t="s">
        <v>8149</v>
      </c>
      <c r="B601" s="1" t="s">
        <v>6126</v>
      </c>
      <c r="C601" s="1" t="s">
        <v>8150</v>
      </c>
      <c r="D601" s="1" t="s">
        <v>6126</v>
      </c>
      <c r="E601" s="1" t="s">
        <v>8151</v>
      </c>
    </row>
    <row r="602" spans="1:5" x14ac:dyDescent="0.2">
      <c r="A602" s="1" t="s">
        <v>8152</v>
      </c>
      <c r="B602" s="1" t="s">
        <v>6126</v>
      </c>
      <c r="C602" s="1" t="s">
        <v>8153</v>
      </c>
      <c r="D602" s="1" t="s">
        <v>6126</v>
      </c>
      <c r="E602" s="1" t="s">
        <v>8154</v>
      </c>
    </row>
    <row r="603" spans="1:5" x14ac:dyDescent="0.2">
      <c r="A603" s="1" t="s">
        <v>8155</v>
      </c>
      <c r="B603" s="1" t="s">
        <v>8156</v>
      </c>
      <c r="C603" s="1" t="s">
        <v>8157</v>
      </c>
      <c r="D603" s="1" t="s">
        <v>6126</v>
      </c>
      <c r="E603" s="1" t="s">
        <v>8158</v>
      </c>
    </row>
    <row r="604" spans="1:5" x14ac:dyDescent="0.2">
      <c r="A604" s="1" t="s">
        <v>1860</v>
      </c>
      <c r="B604" s="1" t="s">
        <v>8159</v>
      </c>
      <c r="C604" s="1" t="s">
        <v>6126</v>
      </c>
      <c r="D604" s="1" t="s">
        <v>6126</v>
      </c>
      <c r="E604" s="1" t="s">
        <v>8160</v>
      </c>
    </row>
    <row r="605" spans="1:5" x14ac:dyDescent="0.2">
      <c r="A605" s="1" t="s">
        <v>8161</v>
      </c>
      <c r="B605" s="1" t="s">
        <v>8162</v>
      </c>
      <c r="C605" s="1" t="s">
        <v>8163</v>
      </c>
      <c r="D605" s="1" t="s">
        <v>6126</v>
      </c>
      <c r="E605" s="1" t="s">
        <v>8164</v>
      </c>
    </row>
    <row r="606" spans="1:5" x14ac:dyDescent="0.2">
      <c r="A606" s="1" t="s">
        <v>1868</v>
      </c>
      <c r="B606" s="1" t="s">
        <v>8165</v>
      </c>
      <c r="C606" s="1" t="s">
        <v>6126</v>
      </c>
      <c r="D606" s="1" t="s">
        <v>6126</v>
      </c>
      <c r="E606" s="1" t="s">
        <v>8166</v>
      </c>
    </row>
    <row r="607" spans="1:5" x14ac:dyDescent="0.2">
      <c r="A607" s="1" t="s">
        <v>1876</v>
      </c>
      <c r="B607" s="1" t="s">
        <v>8167</v>
      </c>
      <c r="C607" s="1" t="s">
        <v>6126</v>
      </c>
      <c r="D607" s="1" t="s">
        <v>6126</v>
      </c>
      <c r="E607" s="1" t="s">
        <v>8168</v>
      </c>
    </row>
    <row r="608" spans="1:5" x14ac:dyDescent="0.2">
      <c r="A608" s="1" t="s">
        <v>1884</v>
      </c>
      <c r="B608" s="1" t="s">
        <v>8169</v>
      </c>
      <c r="C608" s="1" t="s">
        <v>6126</v>
      </c>
      <c r="D608" s="1" t="s">
        <v>6126</v>
      </c>
      <c r="E608" s="1" t="s">
        <v>8170</v>
      </c>
    </row>
    <row r="609" spans="1:5" x14ac:dyDescent="0.2">
      <c r="A609" s="1" t="s">
        <v>8171</v>
      </c>
      <c r="B609" s="1" t="s">
        <v>6126</v>
      </c>
      <c r="C609" s="1" t="s">
        <v>8172</v>
      </c>
      <c r="D609" s="1" t="s">
        <v>6126</v>
      </c>
      <c r="E609" s="1" t="s">
        <v>8173</v>
      </c>
    </row>
    <row r="610" spans="1:5" x14ac:dyDescent="0.2">
      <c r="A610" s="1" t="s">
        <v>8174</v>
      </c>
      <c r="B610" s="1" t="s">
        <v>6126</v>
      </c>
      <c r="C610" s="1" t="s">
        <v>8175</v>
      </c>
      <c r="D610" s="1" t="s">
        <v>6126</v>
      </c>
      <c r="E610" s="1" t="s">
        <v>8176</v>
      </c>
    </row>
    <row r="611" spans="1:5" x14ac:dyDescent="0.2">
      <c r="A611" s="1" t="s">
        <v>8177</v>
      </c>
      <c r="B611" s="1" t="s">
        <v>6126</v>
      </c>
      <c r="C611" s="1" t="s">
        <v>8178</v>
      </c>
      <c r="D611" s="1" t="s">
        <v>6126</v>
      </c>
      <c r="E611" s="1" t="s">
        <v>8179</v>
      </c>
    </row>
    <row r="612" spans="1:5" x14ac:dyDescent="0.2">
      <c r="A612" s="1" t="s">
        <v>8180</v>
      </c>
      <c r="B612" s="1" t="s">
        <v>6126</v>
      </c>
      <c r="C612" s="1" t="s">
        <v>8181</v>
      </c>
      <c r="D612" s="1" t="s">
        <v>6126</v>
      </c>
      <c r="E612" s="1" t="s">
        <v>8182</v>
      </c>
    </row>
    <row r="613" spans="1:5" x14ac:dyDescent="0.2">
      <c r="A613" s="1" t="s">
        <v>8183</v>
      </c>
      <c r="B613" s="1" t="s">
        <v>8184</v>
      </c>
      <c r="C613" s="1" t="s">
        <v>8185</v>
      </c>
      <c r="D613" s="1" t="s">
        <v>8186</v>
      </c>
      <c r="E613" s="1" t="s">
        <v>8187</v>
      </c>
    </row>
    <row r="614" spans="1:5" x14ac:dyDescent="0.2">
      <c r="A614" s="1" t="s">
        <v>8188</v>
      </c>
      <c r="B614" s="1" t="s">
        <v>8189</v>
      </c>
      <c r="C614" s="1" t="s">
        <v>6126</v>
      </c>
      <c r="D614" s="1" t="s">
        <v>8190</v>
      </c>
      <c r="E614" s="1" t="s">
        <v>8191</v>
      </c>
    </row>
    <row r="615" spans="1:5" x14ac:dyDescent="0.2">
      <c r="A615" s="1" t="s">
        <v>8192</v>
      </c>
      <c r="B615" s="1" t="s">
        <v>6126</v>
      </c>
      <c r="C615" s="1" t="s">
        <v>6126</v>
      </c>
      <c r="D615" s="1" t="s">
        <v>8193</v>
      </c>
      <c r="E615" s="1" t="s">
        <v>8194</v>
      </c>
    </row>
    <row r="616" spans="1:5" x14ac:dyDescent="0.2">
      <c r="A616" s="1" t="s">
        <v>8195</v>
      </c>
      <c r="B616" s="1" t="s">
        <v>8196</v>
      </c>
      <c r="C616" s="1" t="s">
        <v>6126</v>
      </c>
      <c r="D616" s="1" t="s">
        <v>8197</v>
      </c>
      <c r="E616" s="1" t="s">
        <v>8198</v>
      </c>
    </row>
    <row r="617" spans="1:5" x14ac:dyDescent="0.2">
      <c r="A617" s="1" t="s">
        <v>8199</v>
      </c>
      <c r="B617" s="1" t="s">
        <v>6126</v>
      </c>
      <c r="C617" s="1" t="s">
        <v>8200</v>
      </c>
      <c r="D617" s="1" t="s">
        <v>6126</v>
      </c>
      <c r="E617" s="1" t="s">
        <v>8201</v>
      </c>
    </row>
    <row r="618" spans="1:5" x14ac:dyDescent="0.2">
      <c r="A618" s="1" t="s">
        <v>8202</v>
      </c>
      <c r="B618" s="1" t="s">
        <v>6126</v>
      </c>
      <c r="C618" s="1" t="s">
        <v>8203</v>
      </c>
      <c r="D618" s="1" t="s">
        <v>8204</v>
      </c>
      <c r="E618" s="1" t="s">
        <v>8205</v>
      </c>
    </row>
    <row r="619" spans="1:5" x14ac:dyDescent="0.2">
      <c r="A619" s="1" t="s">
        <v>8206</v>
      </c>
      <c r="B619" s="1" t="s">
        <v>8207</v>
      </c>
      <c r="C619" s="1" t="s">
        <v>8208</v>
      </c>
      <c r="D619" s="1" t="s">
        <v>6126</v>
      </c>
      <c r="E619" s="1" t="s">
        <v>8209</v>
      </c>
    </row>
    <row r="620" spans="1:5" x14ac:dyDescent="0.2">
      <c r="A620" s="1" t="s">
        <v>8210</v>
      </c>
      <c r="B620" s="1" t="s">
        <v>6126</v>
      </c>
      <c r="C620" s="1" t="s">
        <v>8211</v>
      </c>
      <c r="D620" s="1" t="s">
        <v>6126</v>
      </c>
      <c r="E620" s="1" t="s">
        <v>8212</v>
      </c>
    </row>
    <row r="621" spans="1:5" x14ac:dyDescent="0.2">
      <c r="A621" s="1" t="s">
        <v>1900</v>
      </c>
      <c r="B621" s="1" t="s">
        <v>8213</v>
      </c>
      <c r="C621" s="1" t="s">
        <v>6126</v>
      </c>
      <c r="D621" s="1" t="s">
        <v>6126</v>
      </c>
      <c r="E621" s="1" t="s">
        <v>8214</v>
      </c>
    </row>
    <row r="622" spans="1:5" x14ac:dyDescent="0.2">
      <c r="A622" s="1" t="s">
        <v>8215</v>
      </c>
      <c r="B622" s="1" t="s">
        <v>8216</v>
      </c>
      <c r="C622" s="1" t="s">
        <v>8217</v>
      </c>
      <c r="D622" s="1" t="s">
        <v>8218</v>
      </c>
      <c r="E622" s="1" t="s">
        <v>8219</v>
      </c>
    </row>
    <row r="623" spans="1:5" x14ac:dyDescent="0.2">
      <c r="A623" s="1" t="s">
        <v>8220</v>
      </c>
      <c r="B623" s="1" t="s">
        <v>8221</v>
      </c>
      <c r="C623" s="1" t="s">
        <v>8222</v>
      </c>
      <c r="D623" s="1" t="s">
        <v>6126</v>
      </c>
      <c r="E623" s="1" t="s">
        <v>8223</v>
      </c>
    </row>
    <row r="624" spans="1:5" x14ac:dyDescent="0.2">
      <c r="A624" s="1" t="s">
        <v>8224</v>
      </c>
      <c r="B624" s="1" t="s">
        <v>8225</v>
      </c>
      <c r="C624" s="1" t="s">
        <v>8226</v>
      </c>
      <c r="D624" s="1" t="s">
        <v>6126</v>
      </c>
      <c r="E624" s="1" t="s">
        <v>8227</v>
      </c>
    </row>
    <row r="625" spans="1:5" x14ac:dyDescent="0.2">
      <c r="A625" s="1" t="s">
        <v>8228</v>
      </c>
      <c r="B625" s="1" t="s">
        <v>8229</v>
      </c>
      <c r="C625" s="1" t="s">
        <v>8230</v>
      </c>
      <c r="D625" s="1" t="s">
        <v>6126</v>
      </c>
      <c r="E625" s="1" t="s">
        <v>8231</v>
      </c>
    </row>
    <row r="626" spans="1:5" x14ac:dyDescent="0.2">
      <c r="A626" s="1" t="s">
        <v>8232</v>
      </c>
      <c r="B626" s="1" t="s">
        <v>8233</v>
      </c>
      <c r="C626" s="1" t="s">
        <v>8234</v>
      </c>
      <c r="D626" s="1" t="s">
        <v>8235</v>
      </c>
      <c r="E626" s="1" t="s">
        <v>8236</v>
      </c>
    </row>
    <row r="627" spans="1:5" x14ac:dyDescent="0.2">
      <c r="A627" s="1" t="s">
        <v>8237</v>
      </c>
      <c r="B627" s="1" t="s">
        <v>6126</v>
      </c>
      <c r="C627" s="1" t="s">
        <v>8238</v>
      </c>
      <c r="D627" s="1" t="s">
        <v>6126</v>
      </c>
      <c r="E627" s="1" t="s">
        <v>8239</v>
      </c>
    </row>
    <row r="628" spans="1:5" x14ac:dyDescent="0.2">
      <c r="A628" s="1" t="s">
        <v>1908</v>
      </c>
      <c r="B628" s="1" t="s">
        <v>8240</v>
      </c>
      <c r="C628" s="1" t="s">
        <v>6126</v>
      </c>
      <c r="D628" s="1" t="s">
        <v>6126</v>
      </c>
      <c r="E628" s="1" t="s">
        <v>8241</v>
      </c>
    </row>
    <row r="629" spans="1:5" x14ac:dyDescent="0.2">
      <c r="A629" s="1" t="s">
        <v>1919</v>
      </c>
      <c r="B629" s="1" t="s">
        <v>8242</v>
      </c>
      <c r="C629" s="1" t="s">
        <v>6126</v>
      </c>
      <c r="D629" s="1" t="s">
        <v>6126</v>
      </c>
      <c r="E629" s="1" t="s">
        <v>8243</v>
      </c>
    </row>
    <row r="630" spans="1:5" x14ac:dyDescent="0.2">
      <c r="A630" s="1" t="s">
        <v>8244</v>
      </c>
      <c r="B630" s="1" t="s">
        <v>8245</v>
      </c>
      <c r="C630" s="1" t="s">
        <v>8246</v>
      </c>
      <c r="D630" s="1" t="s">
        <v>6126</v>
      </c>
      <c r="E630" s="1" t="s">
        <v>8247</v>
      </c>
    </row>
    <row r="631" spans="1:5" x14ac:dyDescent="0.2">
      <c r="A631" s="1" t="s">
        <v>1930</v>
      </c>
      <c r="B631" s="1" t="s">
        <v>8248</v>
      </c>
      <c r="C631" s="1" t="s">
        <v>6126</v>
      </c>
      <c r="D631" s="1" t="s">
        <v>8249</v>
      </c>
      <c r="E631" s="1" t="s">
        <v>8250</v>
      </c>
    </row>
    <row r="632" spans="1:5" x14ac:dyDescent="0.2">
      <c r="A632" s="1" t="s">
        <v>1938</v>
      </c>
      <c r="B632" s="1" t="s">
        <v>8251</v>
      </c>
      <c r="C632" s="1" t="s">
        <v>6126</v>
      </c>
      <c r="D632" s="1" t="s">
        <v>6126</v>
      </c>
      <c r="E632" s="1" t="s">
        <v>8252</v>
      </c>
    </row>
    <row r="633" spans="1:5" x14ac:dyDescent="0.2">
      <c r="A633" s="1" t="s">
        <v>8253</v>
      </c>
      <c r="B633" s="1" t="s">
        <v>8254</v>
      </c>
      <c r="C633" s="1" t="s">
        <v>8255</v>
      </c>
      <c r="D633" s="1" t="s">
        <v>6126</v>
      </c>
      <c r="E633" s="1" t="s">
        <v>8256</v>
      </c>
    </row>
    <row r="634" spans="1:5" x14ac:dyDescent="0.2">
      <c r="A634" s="1" t="s">
        <v>8257</v>
      </c>
      <c r="B634" s="1" t="s">
        <v>8258</v>
      </c>
      <c r="C634" s="1" t="s">
        <v>8259</v>
      </c>
      <c r="D634" s="1" t="s">
        <v>8260</v>
      </c>
      <c r="E634" s="1" t="s">
        <v>8261</v>
      </c>
    </row>
    <row r="635" spans="1:5" x14ac:dyDescent="0.2">
      <c r="A635" s="1" t="s">
        <v>1947</v>
      </c>
      <c r="B635" s="1" t="s">
        <v>8262</v>
      </c>
      <c r="C635" s="1" t="s">
        <v>6126</v>
      </c>
      <c r="D635" s="1" t="s">
        <v>6126</v>
      </c>
      <c r="E635" s="1" t="s">
        <v>8263</v>
      </c>
    </row>
    <row r="636" spans="1:5" x14ac:dyDescent="0.2">
      <c r="A636" s="1" t="s">
        <v>1955</v>
      </c>
      <c r="B636" s="1" t="s">
        <v>8264</v>
      </c>
      <c r="C636" s="1" t="s">
        <v>8265</v>
      </c>
      <c r="D636" s="1" t="s">
        <v>8266</v>
      </c>
      <c r="E636" s="1" t="s">
        <v>8267</v>
      </c>
    </row>
    <row r="637" spans="1:5" x14ac:dyDescent="0.2">
      <c r="A637" s="1" t="s">
        <v>8268</v>
      </c>
      <c r="B637" s="1" t="s">
        <v>8269</v>
      </c>
      <c r="C637" s="1" t="s">
        <v>8270</v>
      </c>
      <c r="D637" s="1" t="s">
        <v>8271</v>
      </c>
      <c r="E637" s="1" t="s">
        <v>8272</v>
      </c>
    </row>
    <row r="638" spans="1:5" x14ac:dyDescent="0.2">
      <c r="A638" s="1" t="s">
        <v>8273</v>
      </c>
      <c r="B638" s="1" t="s">
        <v>6126</v>
      </c>
      <c r="C638" s="1" t="s">
        <v>8274</v>
      </c>
      <c r="D638" s="1" t="s">
        <v>6126</v>
      </c>
      <c r="E638" s="1" t="s">
        <v>8275</v>
      </c>
    </row>
    <row r="639" spans="1:5" x14ac:dyDescent="0.2">
      <c r="A639" s="1" t="s">
        <v>8276</v>
      </c>
      <c r="B639" s="1" t="s">
        <v>6126</v>
      </c>
      <c r="C639" s="1" t="s">
        <v>8277</v>
      </c>
      <c r="D639" s="1" t="s">
        <v>6126</v>
      </c>
      <c r="E639" s="1" t="s">
        <v>8278</v>
      </c>
    </row>
    <row r="640" spans="1:5" x14ac:dyDescent="0.2">
      <c r="A640" s="1" t="s">
        <v>8279</v>
      </c>
      <c r="B640" s="1" t="s">
        <v>8280</v>
      </c>
      <c r="C640" s="1" t="s">
        <v>8281</v>
      </c>
      <c r="D640" s="1" t="s">
        <v>8282</v>
      </c>
      <c r="E640" s="1" t="s">
        <v>8283</v>
      </c>
    </row>
    <row r="641" spans="1:5" x14ac:dyDescent="0.2">
      <c r="A641" s="1" t="s">
        <v>8284</v>
      </c>
      <c r="B641" s="1" t="s">
        <v>6126</v>
      </c>
      <c r="C641" s="1" t="s">
        <v>8285</v>
      </c>
      <c r="D641" s="1" t="s">
        <v>8286</v>
      </c>
      <c r="E641" s="1" t="s">
        <v>8287</v>
      </c>
    </row>
    <row r="642" spans="1:5" x14ac:dyDescent="0.2">
      <c r="A642" s="1" t="s">
        <v>8288</v>
      </c>
      <c r="B642" s="1" t="s">
        <v>8289</v>
      </c>
      <c r="C642" s="1" t="s">
        <v>8290</v>
      </c>
      <c r="D642" s="1" t="s">
        <v>6126</v>
      </c>
      <c r="E642" s="1" t="s">
        <v>8291</v>
      </c>
    </row>
    <row r="643" spans="1:5" x14ac:dyDescent="0.2">
      <c r="A643" s="1" t="s">
        <v>8292</v>
      </c>
      <c r="B643" s="1" t="s">
        <v>8293</v>
      </c>
      <c r="C643" s="1" t="s">
        <v>8294</v>
      </c>
      <c r="D643" s="1" t="s">
        <v>6126</v>
      </c>
      <c r="E643" s="1" t="s">
        <v>8295</v>
      </c>
    </row>
    <row r="644" spans="1:5" x14ac:dyDescent="0.2">
      <c r="A644" s="1" t="s">
        <v>8296</v>
      </c>
      <c r="B644" s="1" t="s">
        <v>6126</v>
      </c>
      <c r="C644" s="1" t="s">
        <v>8297</v>
      </c>
      <c r="D644" s="1" t="s">
        <v>6126</v>
      </c>
      <c r="E644" s="1" t="s">
        <v>8298</v>
      </c>
    </row>
    <row r="645" spans="1:5" x14ac:dyDescent="0.2">
      <c r="A645" s="1" t="s">
        <v>8299</v>
      </c>
      <c r="B645" s="1" t="s">
        <v>6126</v>
      </c>
      <c r="C645" s="1" t="s">
        <v>8300</v>
      </c>
      <c r="D645" s="1" t="s">
        <v>6126</v>
      </c>
      <c r="E645" s="1" t="s">
        <v>8301</v>
      </c>
    </row>
    <row r="646" spans="1:5" x14ac:dyDescent="0.2">
      <c r="A646" s="1" t="s">
        <v>8302</v>
      </c>
      <c r="B646" s="1" t="s">
        <v>8303</v>
      </c>
      <c r="C646" s="1" t="s">
        <v>8304</v>
      </c>
      <c r="D646" s="1" t="s">
        <v>8305</v>
      </c>
      <c r="E646" s="1" t="s">
        <v>8306</v>
      </c>
    </row>
    <row r="647" spans="1:5" x14ac:dyDescent="0.2">
      <c r="A647" s="1" t="s">
        <v>8307</v>
      </c>
      <c r="B647" s="1" t="s">
        <v>8308</v>
      </c>
      <c r="C647" s="1" t="s">
        <v>8309</v>
      </c>
      <c r="D647" s="1" t="s">
        <v>8310</v>
      </c>
      <c r="E647" s="1" t="s">
        <v>8311</v>
      </c>
    </row>
    <row r="648" spans="1:5" x14ac:dyDescent="0.2">
      <c r="A648" s="1" t="s">
        <v>8312</v>
      </c>
      <c r="B648" s="1" t="s">
        <v>6126</v>
      </c>
      <c r="C648" s="1" t="s">
        <v>8313</v>
      </c>
      <c r="D648" s="1" t="s">
        <v>6126</v>
      </c>
      <c r="E648" s="1" t="s">
        <v>8314</v>
      </c>
    </row>
    <row r="649" spans="1:5" x14ac:dyDescent="0.2">
      <c r="A649" s="1" t="s">
        <v>1963</v>
      </c>
      <c r="B649" s="1" t="s">
        <v>8315</v>
      </c>
      <c r="C649" s="1" t="s">
        <v>6126</v>
      </c>
      <c r="D649" s="1" t="s">
        <v>6126</v>
      </c>
      <c r="E649" s="1" t="s">
        <v>8316</v>
      </c>
    </row>
    <row r="650" spans="1:5" x14ac:dyDescent="0.2">
      <c r="A650" s="1" t="s">
        <v>8317</v>
      </c>
      <c r="B650" s="1" t="s">
        <v>6126</v>
      </c>
      <c r="C650" s="1" t="s">
        <v>8318</v>
      </c>
      <c r="D650" s="1" t="s">
        <v>8319</v>
      </c>
      <c r="E650" s="1" t="s">
        <v>8320</v>
      </c>
    </row>
    <row r="651" spans="1:5" x14ac:dyDescent="0.2">
      <c r="A651" s="1" t="s">
        <v>8321</v>
      </c>
      <c r="B651" s="1" t="s">
        <v>6126</v>
      </c>
      <c r="C651" s="1" t="s">
        <v>8322</v>
      </c>
      <c r="D651" s="1" t="s">
        <v>6126</v>
      </c>
      <c r="E651" s="1" t="s">
        <v>8323</v>
      </c>
    </row>
    <row r="652" spans="1:5" x14ac:dyDescent="0.2">
      <c r="A652" s="1" t="s">
        <v>1972</v>
      </c>
      <c r="B652" s="1" t="s">
        <v>8324</v>
      </c>
      <c r="C652" s="1" t="s">
        <v>6126</v>
      </c>
      <c r="D652" s="1" t="s">
        <v>6126</v>
      </c>
      <c r="E652" s="1" t="s">
        <v>8325</v>
      </c>
    </row>
    <row r="653" spans="1:5" x14ac:dyDescent="0.2">
      <c r="A653" s="1" t="s">
        <v>8326</v>
      </c>
      <c r="B653" s="1" t="s">
        <v>8327</v>
      </c>
      <c r="C653" s="1" t="s">
        <v>8328</v>
      </c>
      <c r="D653" s="1" t="s">
        <v>8329</v>
      </c>
      <c r="E653" s="1" t="s">
        <v>8330</v>
      </c>
    </row>
    <row r="654" spans="1:5" x14ac:dyDescent="0.2">
      <c r="A654" s="1" t="s">
        <v>8331</v>
      </c>
      <c r="B654" s="1" t="s">
        <v>6126</v>
      </c>
      <c r="C654" s="1" t="s">
        <v>8332</v>
      </c>
      <c r="D654" s="1" t="s">
        <v>8333</v>
      </c>
      <c r="E654" s="1" t="s">
        <v>8334</v>
      </c>
    </row>
    <row r="655" spans="1:5" x14ac:dyDescent="0.2">
      <c r="A655" s="1" t="s">
        <v>8335</v>
      </c>
      <c r="B655" s="1" t="s">
        <v>8336</v>
      </c>
      <c r="C655" s="1" t="s">
        <v>8337</v>
      </c>
      <c r="D655" s="1" t="s">
        <v>8338</v>
      </c>
      <c r="E655" s="1" t="s">
        <v>8339</v>
      </c>
    </row>
    <row r="656" spans="1:5" x14ac:dyDescent="0.2">
      <c r="A656" s="1" t="s">
        <v>8340</v>
      </c>
      <c r="B656" s="1" t="s">
        <v>8341</v>
      </c>
      <c r="C656" s="1" t="s">
        <v>8342</v>
      </c>
      <c r="D656" s="1" t="s">
        <v>6126</v>
      </c>
      <c r="E656" s="1" t="s">
        <v>8343</v>
      </c>
    </row>
    <row r="657" spans="1:5" x14ac:dyDescent="0.2">
      <c r="A657" s="1" t="s">
        <v>8344</v>
      </c>
      <c r="B657" s="1" t="s">
        <v>6126</v>
      </c>
      <c r="C657" s="1" t="s">
        <v>8345</v>
      </c>
      <c r="D657" s="1" t="s">
        <v>6126</v>
      </c>
      <c r="E657" s="1" t="s">
        <v>8346</v>
      </c>
    </row>
    <row r="658" spans="1:5" x14ac:dyDescent="0.2">
      <c r="A658" s="1" t="s">
        <v>8347</v>
      </c>
      <c r="B658" s="1" t="s">
        <v>6126</v>
      </c>
      <c r="C658" s="1" t="s">
        <v>8348</v>
      </c>
      <c r="D658" s="1" t="s">
        <v>8349</v>
      </c>
      <c r="E658" s="1" t="s">
        <v>8350</v>
      </c>
    </row>
    <row r="659" spans="1:5" x14ac:dyDescent="0.2">
      <c r="A659" s="1" t="s">
        <v>1992</v>
      </c>
      <c r="B659" s="1" t="s">
        <v>8351</v>
      </c>
      <c r="C659" s="1" t="s">
        <v>6126</v>
      </c>
      <c r="D659" s="1" t="s">
        <v>6126</v>
      </c>
      <c r="E659" s="1" t="s">
        <v>8352</v>
      </c>
    </row>
    <row r="660" spans="1:5" x14ac:dyDescent="0.2">
      <c r="A660" s="1" t="s">
        <v>8353</v>
      </c>
      <c r="B660" s="1" t="s">
        <v>8354</v>
      </c>
      <c r="C660" s="1" t="s">
        <v>8355</v>
      </c>
      <c r="D660" s="1" t="s">
        <v>6126</v>
      </c>
      <c r="E660" s="1" t="s">
        <v>8356</v>
      </c>
    </row>
    <row r="661" spans="1:5" x14ac:dyDescent="0.2">
      <c r="A661" s="1" t="s">
        <v>8357</v>
      </c>
      <c r="B661" s="1" t="s">
        <v>6126</v>
      </c>
      <c r="C661" s="1" t="s">
        <v>8358</v>
      </c>
      <c r="D661" s="1" t="s">
        <v>6126</v>
      </c>
      <c r="E661" s="1" t="s">
        <v>8359</v>
      </c>
    </row>
    <row r="662" spans="1:5" x14ac:dyDescent="0.2">
      <c r="A662" s="1" t="s">
        <v>8360</v>
      </c>
      <c r="B662" s="1" t="s">
        <v>6126</v>
      </c>
      <c r="C662" s="1" t="s">
        <v>8361</v>
      </c>
      <c r="D662" s="1" t="s">
        <v>6126</v>
      </c>
      <c r="E662" s="1" t="s">
        <v>8362</v>
      </c>
    </row>
    <row r="663" spans="1:5" x14ac:dyDescent="0.2">
      <c r="A663" s="1" t="s">
        <v>8363</v>
      </c>
      <c r="B663" s="1" t="s">
        <v>6126</v>
      </c>
      <c r="C663" s="1" t="s">
        <v>8364</v>
      </c>
      <c r="D663" s="1" t="s">
        <v>6126</v>
      </c>
      <c r="E663" s="1" t="s">
        <v>8365</v>
      </c>
    </row>
    <row r="664" spans="1:5" x14ac:dyDescent="0.2">
      <c r="A664" s="1" t="s">
        <v>8366</v>
      </c>
      <c r="B664" s="1" t="s">
        <v>8367</v>
      </c>
      <c r="C664" s="1" t="s">
        <v>8368</v>
      </c>
      <c r="D664" s="1" t="s">
        <v>8369</v>
      </c>
      <c r="E664" s="1" t="s">
        <v>8370</v>
      </c>
    </row>
    <row r="665" spans="1:5" x14ac:dyDescent="0.2">
      <c r="A665" s="1" t="s">
        <v>8371</v>
      </c>
      <c r="B665" s="1" t="s">
        <v>8372</v>
      </c>
      <c r="C665" s="1" t="s">
        <v>8373</v>
      </c>
      <c r="D665" s="1" t="s">
        <v>8374</v>
      </c>
      <c r="E665" s="1" t="s">
        <v>8375</v>
      </c>
    </row>
    <row r="666" spans="1:5" x14ac:dyDescent="0.2">
      <c r="A666" s="1" t="s">
        <v>8376</v>
      </c>
      <c r="B666" s="1" t="s">
        <v>6126</v>
      </c>
      <c r="C666" s="1" t="s">
        <v>6126</v>
      </c>
      <c r="D666" s="1" t="s">
        <v>8377</v>
      </c>
      <c r="E666" s="1" t="s">
        <v>8378</v>
      </c>
    </row>
    <row r="667" spans="1:5" x14ac:dyDescent="0.2">
      <c r="A667" s="1" t="s">
        <v>8379</v>
      </c>
      <c r="B667" s="1" t="s">
        <v>6126</v>
      </c>
      <c r="C667" s="1" t="s">
        <v>8380</v>
      </c>
      <c r="D667" s="1" t="s">
        <v>6126</v>
      </c>
      <c r="E667" s="1" t="s">
        <v>8381</v>
      </c>
    </row>
    <row r="668" spans="1:5" x14ac:dyDescent="0.2">
      <c r="A668" s="1" t="s">
        <v>8382</v>
      </c>
      <c r="B668" s="1" t="s">
        <v>6126</v>
      </c>
      <c r="C668" s="1" t="s">
        <v>8383</v>
      </c>
      <c r="D668" s="1" t="s">
        <v>6126</v>
      </c>
      <c r="E668" s="1" t="s">
        <v>8384</v>
      </c>
    </row>
    <row r="669" spans="1:5" x14ac:dyDescent="0.2">
      <c r="A669" s="1" t="s">
        <v>8385</v>
      </c>
      <c r="B669" s="1" t="s">
        <v>6126</v>
      </c>
      <c r="C669" s="1" t="s">
        <v>8386</v>
      </c>
      <c r="D669" s="1" t="s">
        <v>8387</v>
      </c>
      <c r="E669" s="1" t="s">
        <v>8388</v>
      </c>
    </row>
    <row r="670" spans="1:5" x14ac:dyDescent="0.2">
      <c r="A670" s="1" t="s">
        <v>8389</v>
      </c>
      <c r="B670" s="1" t="s">
        <v>6126</v>
      </c>
      <c r="C670" s="1" t="s">
        <v>8390</v>
      </c>
      <c r="D670" s="1" t="s">
        <v>8391</v>
      </c>
      <c r="E670" s="1" t="s">
        <v>8392</v>
      </c>
    </row>
    <row r="671" spans="1:5" x14ac:dyDescent="0.2">
      <c r="A671" s="1" t="s">
        <v>8393</v>
      </c>
      <c r="B671" s="1" t="s">
        <v>6126</v>
      </c>
      <c r="C671" s="1" t="s">
        <v>6126</v>
      </c>
      <c r="D671" s="1" t="s">
        <v>8394</v>
      </c>
      <c r="E671" s="1" t="s">
        <v>8395</v>
      </c>
    </row>
    <row r="672" spans="1:5" x14ac:dyDescent="0.2">
      <c r="A672" s="1" t="s">
        <v>8396</v>
      </c>
      <c r="B672" s="1" t="s">
        <v>6126</v>
      </c>
      <c r="C672" s="1" t="s">
        <v>8397</v>
      </c>
      <c r="D672" s="1" t="s">
        <v>8398</v>
      </c>
      <c r="E672" s="1" t="s">
        <v>8399</v>
      </c>
    </row>
    <row r="673" spans="1:5" x14ac:dyDescent="0.2">
      <c r="A673" s="1" t="s">
        <v>8400</v>
      </c>
      <c r="B673" s="1" t="s">
        <v>6126</v>
      </c>
      <c r="C673" s="1" t="s">
        <v>6126</v>
      </c>
      <c r="D673" s="1" t="s">
        <v>8401</v>
      </c>
      <c r="E673" s="1" t="s">
        <v>8402</v>
      </c>
    </row>
    <row r="674" spans="1:5" x14ac:dyDescent="0.2">
      <c r="A674" s="1" t="s">
        <v>8403</v>
      </c>
      <c r="B674" s="1" t="s">
        <v>6126</v>
      </c>
      <c r="C674" s="1" t="s">
        <v>8404</v>
      </c>
      <c r="D674" s="1" t="s">
        <v>8405</v>
      </c>
      <c r="E674" s="1" t="s">
        <v>8406</v>
      </c>
    </row>
    <row r="675" spans="1:5" x14ac:dyDescent="0.2">
      <c r="A675" s="1" t="s">
        <v>8407</v>
      </c>
      <c r="B675" s="1" t="s">
        <v>8408</v>
      </c>
      <c r="C675" s="1" t="s">
        <v>8409</v>
      </c>
      <c r="D675" s="1" t="s">
        <v>6126</v>
      </c>
      <c r="E675" s="1" t="s">
        <v>8410</v>
      </c>
    </row>
    <row r="676" spans="1:5" x14ac:dyDescent="0.2">
      <c r="A676" s="1" t="s">
        <v>8411</v>
      </c>
      <c r="B676" s="1" t="s">
        <v>6126</v>
      </c>
      <c r="C676" s="1" t="s">
        <v>8412</v>
      </c>
      <c r="D676" s="1" t="s">
        <v>6126</v>
      </c>
      <c r="E676" s="1" t="s">
        <v>8413</v>
      </c>
    </row>
    <row r="677" spans="1:5" x14ac:dyDescent="0.2">
      <c r="A677" s="1" t="s">
        <v>2000</v>
      </c>
      <c r="B677" s="1" t="s">
        <v>8414</v>
      </c>
      <c r="C677" s="1" t="s">
        <v>8415</v>
      </c>
      <c r="D677" s="1" t="s">
        <v>8416</v>
      </c>
      <c r="E677" s="1" t="s">
        <v>8417</v>
      </c>
    </row>
    <row r="678" spans="1:5" x14ac:dyDescent="0.2">
      <c r="A678" s="1" t="s">
        <v>8418</v>
      </c>
      <c r="B678" s="1" t="s">
        <v>6126</v>
      </c>
      <c r="C678" s="1" t="s">
        <v>8419</v>
      </c>
      <c r="D678" s="1" t="s">
        <v>6126</v>
      </c>
      <c r="E678" s="1" t="s">
        <v>8420</v>
      </c>
    </row>
    <row r="679" spans="1:5" x14ac:dyDescent="0.2">
      <c r="A679" s="1" t="s">
        <v>2009</v>
      </c>
      <c r="B679" s="1" t="s">
        <v>8421</v>
      </c>
      <c r="C679" s="1" t="s">
        <v>6126</v>
      </c>
      <c r="D679" s="1" t="s">
        <v>6126</v>
      </c>
      <c r="E679" s="1" t="s">
        <v>8422</v>
      </c>
    </row>
    <row r="680" spans="1:5" x14ac:dyDescent="0.2">
      <c r="A680" s="1" t="s">
        <v>2018</v>
      </c>
      <c r="B680" s="1" t="s">
        <v>8423</v>
      </c>
      <c r="C680" s="1" t="s">
        <v>8424</v>
      </c>
      <c r="D680" s="1" t="s">
        <v>6126</v>
      </c>
      <c r="E680" s="1" t="s">
        <v>8425</v>
      </c>
    </row>
    <row r="681" spans="1:5" x14ac:dyDescent="0.2">
      <c r="A681" s="1" t="s">
        <v>2026</v>
      </c>
      <c r="B681" s="1" t="s">
        <v>8426</v>
      </c>
      <c r="C681" s="1" t="s">
        <v>6126</v>
      </c>
      <c r="D681" s="1" t="s">
        <v>6126</v>
      </c>
      <c r="E681" s="1" t="s">
        <v>8427</v>
      </c>
    </row>
    <row r="682" spans="1:5" x14ac:dyDescent="0.2">
      <c r="A682" s="1" t="s">
        <v>8428</v>
      </c>
      <c r="B682" s="1" t="s">
        <v>8429</v>
      </c>
      <c r="C682" s="1" t="s">
        <v>8430</v>
      </c>
      <c r="D682" s="1" t="s">
        <v>6126</v>
      </c>
      <c r="E682" s="1" t="s">
        <v>8431</v>
      </c>
    </row>
    <row r="683" spans="1:5" x14ac:dyDescent="0.2">
      <c r="A683" s="1" t="s">
        <v>2034</v>
      </c>
      <c r="B683" s="1" t="s">
        <v>8432</v>
      </c>
      <c r="C683" s="1" t="s">
        <v>6126</v>
      </c>
      <c r="D683" s="1" t="s">
        <v>6126</v>
      </c>
      <c r="E683" s="1" t="s">
        <v>8433</v>
      </c>
    </row>
    <row r="684" spans="1:5" x14ac:dyDescent="0.2">
      <c r="A684" s="1" t="s">
        <v>2042</v>
      </c>
      <c r="B684" s="1" t="s">
        <v>8434</v>
      </c>
      <c r="C684" s="1" t="s">
        <v>6126</v>
      </c>
      <c r="D684" s="1" t="s">
        <v>6126</v>
      </c>
      <c r="E684" s="1" t="s">
        <v>8435</v>
      </c>
    </row>
    <row r="685" spans="1:5" x14ac:dyDescent="0.2">
      <c r="A685" s="1" t="s">
        <v>8436</v>
      </c>
      <c r="B685" s="1" t="s">
        <v>8437</v>
      </c>
      <c r="C685" s="1" t="s">
        <v>8438</v>
      </c>
      <c r="D685" s="1" t="s">
        <v>8439</v>
      </c>
      <c r="E685" s="1" t="s">
        <v>8440</v>
      </c>
    </row>
    <row r="686" spans="1:5" x14ac:dyDescent="0.2">
      <c r="A686" s="1" t="s">
        <v>8441</v>
      </c>
      <c r="B686" s="1" t="s">
        <v>8442</v>
      </c>
      <c r="C686" s="1" t="s">
        <v>8443</v>
      </c>
      <c r="D686" s="1" t="s">
        <v>8444</v>
      </c>
      <c r="E686" s="1" t="s">
        <v>8445</v>
      </c>
    </row>
    <row r="687" spans="1:5" x14ac:dyDescent="0.2">
      <c r="A687" s="1" t="s">
        <v>8446</v>
      </c>
      <c r="B687" s="1" t="s">
        <v>6126</v>
      </c>
      <c r="C687" s="1" t="s">
        <v>6126</v>
      </c>
      <c r="D687" s="1" t="s">
        <v>6126</v>
      </c>
      <c r="E687" s="1" t="s">
        <v>8447</v>
      </c>
    </row>
    <row r="688" spans="1:5" x14ac:dyDescent="0.2">
      <c r="A688" s="1" t="s">
        <v>8448</v>
      </c>
      <c r="B688" s="1" t="s">
        <v>8449</v>
      </c>
      <c r="C688" s="1" t="s">
        <v>8450</v>
      </c>
      <c r="D688" s="1" t="s">
        <v>8451</v>
      </c>
      <c r="E688" s="1" t="s">
        <v>8452</v>
      </c>
    </row>
    <row r="689" spans="1:5" x14ac:dyDescent="0.2">
      <c r="A689" s="1" t="s">
        <v>8453</v>
      </c>
      <c r="B689" s="1" t="s">
        <v>8454</v>
      </c>
      <c r="C689" s="1" t="s">
        <v>8455</v>
      </c>
      <c r="D689" s="1" t="s">
        <v>6126</v>
      </c>
      <c r="E689" s="1" t="s">
        <v>8456</v>
      </c>
    </row>
    <row r="690" spans="1:5" x14ac:dyDescent="0.2">
      <c r="A690" s="1" t="s">
        <v>8457</v>
      </c>
      <c r="B690" s="1" t="s">
        <v>6126</v>
      </c>
      <c r="C690" s="1" t="s">
        <v>8458</v>
      </c>
      <c r="D690" s="1" t="s">
        <v>6126</v>
      </c>
      <c r="E690" s="1" t="s">
        <v>8459</v>
      </c>
    </row>
    <row r="691" spans="1:5" x14ac:dyDescent="0.2">
      <c r="A691" s="1" t="s">
        <v>8460</v>
      </c>
      <c r="B691" s="1" t="s">
        <v>8461</v>
      </c>
      <c r="C691" s="1" t="s">
        <v>6126</v>
      </c>
      <c r="D691" s="1" t="s">
        <v>6126</v>
      </c>
      <c r="E691" s="1" t="s">
        <v>8462</v>
      </c>
    </row>
    <row r="692" spans="1:5" x14ac:dyDescent="0.2">
      <c r="A692" s="1" t="s">
        <v>2052</v>
      </c>
      <c r="B692" s="1" t="s">
        <v>8463</v>
      </c>
      <c r="C692" s="1" t="s">
        <v>6126</v>
      </c>
      <c r="D692" s="1" t="s">
        <v>6126</v>
      </c>
      <c r="E692" s="1" t="s">
        <v>8464</v>
      </c>
    </row>
    <row r="693" spans="1:5" x14ac:dyDescent="0.2">
      <c r="A693" s="1" t="s">
        <v>8465</v>
      </c>
      <c r="B693" s="1" t="s">
        <v>6126</v>
      </c>
      <c r="C693" s="1" t="s">
        <v>6126</v>
      </c>
      <c r="D693" s="1" t="s">
        <v>6126</v>
      </c>
      <c r="E693" s="1" t="s">
        <v>8452</v>
      </c>
    </row>
    <row r="694" spans="1:5" x14ac:dyDescent="0.2">
      <c r="A694" s="1" t="s">
        <v>8466</v>
      </c>
      <c r="B694" s="1" t="s">
        <v>6126</v>
      </c>
      <c r="C694" s="1" t="s">
        <v>8467</v>
      </c>
      <c r="D694" s="1" t="s">
        <v>8468</v>
      </c>
      <c r="E694" s="1" t="s">
        <v>8469</v>
      </c>
    </row>
    <row r="695" spans="1:5" x14ac:dyDescent="0.2">
      <c r="A695" s="1" t="s">
        <v>8470</v>
      </c>
      <c r="B695" s="1" t="s">
        <v>6126</v>
      </c>
      <c r="C695" s="1" t="s">
        <v>6126</v>
      </c>
      <c r="D695" s="1" t="s">
        <v>8471</v>
      </c>
      <c r="E695" s="1" t="s">
        <v>8472</v>
      </c>
    </row>
    <row r="696" spans="1:5" x14ac:dyDescent="0.2">
      <c r="A696" s="1" t="s">
        <v>8473</v>
      </c>
      <c r="B696" s="1" t="s">
        <v>8474</v>
      </c>
      <c r="C696" s="1" t="s">
        <v>8475</v>
      </c>
      <c r="D696" s="1" t="s">
        <v>6126</v>
      </c>
      <c r="E696" s="1" t="s">
        <v>8476</v>
      </c>
    </row>
    <row r="697" spans="1:5" x14ac:dyDescent="0.2">
      <c r="A697" s="1" t="s">
        <v>8477</v>
      </c>
      <c r="B697" s="1" t="s">
        <v>8478</v>
      </c>
      <c r="C697" s="1" t="s">
        <v>8479</v>
      </c>
      <c r="D697" s="1" t="s">
        <v>6126</v>
      </c>
      <c r="E697" s="1" t="s">
        <v>8480</v>
      </c>
    </row>
    <row r="698" spans="1:5" x14ac:dyDescent="0.2">
      <c r="A698" s="1" t="s">
        <v>2071</v>
      </c>
      <c r="B698" s="1" t="s">
        <v>8481</v>
      </c>
      <c r="C698" s="1" t="s">
        <v>8482</v>
      </c>
      <c r="D698" s="1" t="s">
        <v>8483</v>
      </c>
      <c r="E698" s="1" t="s">
        <v>8484</v>
      </c>
    </row>
    <row r="699" spans="1:5" x14ac:dyDescent="0.2">
      <c r="A699" s="1" t="s">
        <v>8485</v>
      </c>
      <c r="B699" s="1" t="s">
        <v>8486</v>
      </c>
      <c r="C699" s="1" t="s">
        <v>8487</v>
      </c>
      <c r="D699" s="1" t="s">
        <v>8488</v>
      </c>
      <c r="E699" s="1" t="s">
        <v>8489</v>
      </c>
    </row>
    <row r="700" spans="1:5" x14ac:dyDescent="0.2">
      <c r="A700" s="1" t="s">
        <v>2082</v>
      </c>
      <c r="B700" s="1" t="s">
        <v>8490</v>
      </c>
      <c r="C700" s="1" t="s">
        <v>6126</v>
      </c>
      <c r="D700" s="1" t="s">
        <v>6126</v>
      </c>
      <c r="E700" s="1" t="s">
        <v>8491</v>
      </c>
    </row>
    <row r="701" spans="1:5" x14ac:dyDescent="0.2">
      <c r="A701" s="1" t="s">
        <v>8492</v>
      </c>
      <c r="B701" s="1" t="s">
        <v>8493</v>
      </c>
      <c r="C701" s="1" t="s">
        <v>8494</v>
      </c>
      <c r="D701" s="1" t="s">
        <v>6126</v>
      </c>
      <c r="E701" s="1" t="s">
        <v>8495</v>
      </c>
    </row>
    <row r="702" spans="1:5" x14ac:dyDescent="0.2">
      <c r="A702" s="1" t="s">
        <v>8496</v>
      </c>
      <c r="B702" s="1" t="s">
        <v>6126</v>
      </c>
      <c r="C702" s="1" t="s">
        <v>8497</v>
      </c>
      <c r="D702" s="1" t="s">
        <v>6126</v>
      </c>
      <c r="E702" s="1" t="s">
        <v>8498</v>
      </c>
    </row>
    <row r="703" spans="1:5" x14ac:dyDescent="0.2">
      <c r="A703" s="1" t="s">
        <v>8499</v>
      </c>
      <c r="B703" s="1" t="s">
        <v>6126</v>
      </c>
      <c r="C703" s="1" t="s">
        <v>8500</v>
      </c>
      <c r="D703" s="1" t="s">
        <v>8501</v>
      </c>
      <c r="E703" s="1" t="s">
        <v>8502</v>
      </c>
    </row>
    <row r="704" spans="1:5" x14ac:dyDescent="0.2">
      <c r="A704" s="1" t="s">
        <v>8503</v>
      </c>
      <c r="B704" s="1" t="s">
        <v>6126</v>
      </c>
      <c r="C704" s="1" t="s">
        <v>8504</v>
      </c>
      <c r="D704" s="1" t="s">
        <v>8505</v>
      </c>
      <c r="E704" s="1" t="s">
        <v>8506</v>
      </c>
    </row>
    <row r="705" spans="1:5" x14ac:dyDescent="0.2">
      <c r="A705" s="1" t="s">
        <v>8507</v>
      </c>
      <c r="B705" s="1" t="s">
        <v>8508</v>
      </c>
      <c r="C705" s="1" t="s">
        <v>8509</v>
      </c>
      <c r="D705" s="1" t="s">
        <v>8510</v>
      </c>
      <c r="E705" s="1" t="s">
        <v>8511</v>
      </c>
    </row>
    <row r="706" spans="1:5" x14ac:dyDescent="0.2">
      <c r="A706" s="1" t="s">
        <v>2100</v>
      </c>
      <c r="B706" s="1" t="s">
        <v>8512</v>
      </c>
      <c r="C706" s="1" t="s">
        <v>6126</v>
      </c>
      <c r="D706" s="1" t="s">
        <v>6126</v>
      </c>
      <c r="E706" s="1" t="s">
        <v>8513</v>
      </c>
    </row>
    <row r="707" spans="1:5" x14ac:dyDescent="0.2">
      <c r="A707" s="1" t="s">
        <v>8514</v>
      </c>
      <c r="B707" s="1" t="s">
        <v>6126</v>
      </c>
      <c r="C707" s="1" t="s">
        <v>8515</v>
      </c>
      <c r="D707" s="1" t="s">
        <v>8516</v>
      </c>
      <c r="E707" s="1" t="s">
        <v>8517</v>
      </c>
    </row>
    <row r="708" spans="1:5" x14ac:dyDescent="0.2">
      <c r="A708" s="1" t="s">
        <v>8518</v>
      </c>
      <c r="B708" s="1" t="s">
        <v>8519</v>
      </c>
      <c r="C708" s="1" t="s">
        <v>8520</v>
      </c>
      <c r="D708" s="1" t="s">
        <v>8521</v>
      </c>
      <c r="E708" s="1" t="s">
        <v>8522</v>
      </c>
    </row>
    <row r="709" spans="1:5" x14ac:dyDescent="0.2">
      <c r="A709" s="1" t="s">
        <v>8523</v>
      </c>
      <c r="B709" s="1" t="s">
        <v>8524</v>
      </c>
      <c r="C709" s="1" t="s">
        <v>8525</v>
      </c>
      <c r="D709" s="1" t="s">
        <v>6126</v>
      </c>
      <c r="E709" s="1" t="s">
        <v>8526</v>
      </c>
    </row>
    <row r="710" spans="1:5" x14ac:dyDescent="0.2">
      <c r="A710" s="1" t="s">
        <v>8527</v>
      </c>
      <c r="B710" s="1" t="s">
        <v>8528</v>
      </c>
      <c r="C710" s="1" t="s">
        <v>8529</v>
      </c>
      <c r="D710" s="1" t="s">
        <v>8530</v>
      </c>
      <c r="E710" s="1" t="s">
        <v>8531</v>
      </c>
    </row>
    <row r="711" spans="1:5" x14ac:dyDescent="0.2">
      <c r="A711" s="1" t="s">
        <v>2108</v>
      </c>
      <c r="B711" s="1" t="s">
        <v>8532</v>
      </c>
      <c r="C711" s="1" t="s">
        <v>6126</v>
      </c>
      <c r="D711" s="1" t="s">
        <v>6126</v>
      </c>
      <c r="E711" s="1" t="s">
        <v>8533</v>
      </c>
    </row>
    <row r="712" spans="1:5" x14ac:dyDescent="0.2">
      <c r="A712" s="1" t="s">
        <v>8534</v>
      </c>
      <c r="B712" s="1" t="s">
        <v>8535</v>
      </c>
      <c r="C712" s="1" t="s">
        <v>8536</v>
      </c>
      <c r="D712" s="1" t="s">
        <v>8537</v>
      </c>
      <c r="E712" s="1" t="s">
        <v>8538</v>
      </c>
    </row>
    <row r="713" spans="1:5" x14ac:dyDescent="0.2">
      <c r="A713" s="1" t="s">
        <v>8539</v>
      </c>
      <c r="B713" s="1" t="s">
        <v>8540</v>
      </c>
      <c r="C713" s="1" t="s">
        <v>8541</v>
      </c>
      <c r="D713" s="1" t="s">
        <v>8542</v>
      </c>
      <c r="E713" s="1" t="s">
        <v>8543</v>
      </c>
    </row>
    <row r="714" spans="1:5" x14ac:dyDescent="0.2">
      <c r="A714" s="1" t="s">
        <v>8544</v>
      </c>
      <c r="B714" s="1" t="s">
        <v>8545</v>
      </c>
      <c r="C714" s="1" t="s">
        <v>8546</v>
      </c>
      <c r="D714" s="1" t="s">
        <v>8547</v>
      </c>
      <c r="E714" s="1" t="s">
        <v>8548</v>
      </c>
    </row>
    <row r="715" spans="1:5" x14ac:dyDescent="0.2">
      <c r="A715" s="1" t="s">
        <v>8549</v>
      </c>
      <c r="B715" s="1" t="s">
        <v>8550</v>
      </c>
      <c r="C715" s="1" t="s">
        <v>8551</v>
      </c>
      <c r="D715" s="1" t="s">
        <v>6126</v>
      </c>
      <c r="E715" s="1" t="s">
        <v>8552</v>
      </c>
    </row>
    <row r="716" spans="1:5" x14ac:dyDescent="0.2">
      <c r="A716" s="1" t="s">
        <v>8553</v>
      </c>
      <c r="B716" s="1" t="s">
        <v>8554</v>
      </c>
      <c r="C716" s="1" t="s">
        <v>8555</v>
      </c>
      <c r="D716" s="1" t="s">
        <v>8556</v>
      </c>
      <c r="E716" s="1" t="s">
        <v>8557</v>
      </c>
    </row>
    <row r="717" spans="1:5" x14ac:dyDescent="0.2">
      <c r="A717" s="1" t="s">
        <v>8558</v>
      </c>
      <c r="B717" s="1" t="s">
        <v>8559</v>
      </c>
      <c r="C717" s="1" t="s">
        <v>8560</v>
      </c>
      <c r="D717" s="1" t="s">
        <v>6126</v>
      </c>
      <c r="E717" s="1" t="s">
        <v>8561</v>
      </c>
    </row>
    <row r="718" spans="1:5" x14ac:dyDescent="0.2">
      <c r="A718" s="1" t="s">
        <v>8562</v>
      </c>
      <c r="B718" s="1" t="s">
        <v>8563</v>
      </c>
      <c r="C718" s="1" t="s">
        <v>8564</v>
      </c>
      <c r="D718" s="1" t="s">
        <v>6126</v>
      </c>
      <c r="E718" s="1" t="s">
        <v>8565</v>
      </c>
    </row>
    <row r="719" spans="1:5" x14ac:dyDescent="0.2">
      <c r="A719" s="1" t="s">
        <v>8566</v>
      </c>
      <c r="B719" s="1" t="s">
        <v>6126</v>
      </c>
      <c r="C719" s="1" t="s">
        <v>8567</v>
      </c>
      <c r="D719" s="1" t="s">
        <v>6126</v>
      </c>
      <c r="E719" s="1" t="s">
        <v>8568</v>
      </c>
    </row>
    <row r="720" spans="1:5" x14ac:dyDescent="0.2">
      <c r="A720" s="1" t="s">
        <v>2116</v>
      </c>
      <c r="B720" s="1" t="s">
        <v>8569</v>
      </c>
      <c r="C720" s="1" t="s">
        <v>8570</v>
      </c>
      <c r="D720" s="1" t="s">
        <v>6126</v>
      </c>
      <c r="E720" s="1" t="s">
        <v>8571</v>
      </c>
    </row>
    <row r="721" spans="1:5" x14ac:dyDescent="0.2">
      <c r="A721" s="1" t="s">
        <v>2127</v>
      </c>
      <c r="B721" s="1" t="s">
        <v>8572</v>
      </c>
      <c r="C721" s="1" t="s">
        <v>6126</v>
      </c>
      <c r="D721" s="1" t="s">
        <v>6126</v>
      </c>
      <c r="E721" s="1" t="s">
        <v>8573</v>
      </c>
    </row>
    <row r="722" spans="1:5" x14ac:dyDescent="0.2">
      <c r="A722" s="1" t="s">
        <v>2135</v>
      </c>
      <c r="B722" s="1" t="s">
        <v>8574</v>
      </c>
      <c r="C722" s="1" t="s">
        <v>6126</v>
      </c>
      <c r="D722" s="1" t="s">
        <v>6126</v>
      </c>
      <c r="E722" s="1" t="s">
        <v>8575</v>
      </c>
    </row>
    <row r="723" spans="1:5" x14ac:dyDescent="0.2">
      <c r="A723" s="1" t="s">
        <v>2146</v>
      </c>
      <c r="B723" s="1" t="s">
        <v>8576</v>
      </c>
      <c r="C723" s="1" t="s">
        <v>6126</v>
      </c>
      <c r="D723" s="1" t="s">
        <v>6126</v>
      </c>
      <c r="E723" s="1" t="s">
        <v>8577</v>
      </c>
    </row>
    <row r="724" spans="1:5" x14ac:dyDescent="0.2">
      <c r="A724" s="1" t="s">
        <v>2157</v>
      </c>
      <c r="B724" s="1" t="s">
        <v>8578</v>
      </c>
      <c r="C724" s="1" t="s">
        <v>6126</v>
      </c>
      <c r="D724" s="1" t="s">
        <v>6126</v>
      </c>
      <c r="E724" s="1" t="s">
        <v>8579</v>
      </c>
    </row>
    <row r="725" spans="1:5" x14ac:dyDescent="0.2">
      <c r="A725" s="1" t="s">
        <v>2179</v>
      </c>
      <c r="B725" s="1" t="s">
        <v>8580</v>
      </c>
      <c r="C725" s="1" t="s">
        <v>6126</v>
      </c>
      <c r="D725" s="1" t="s">
        <v>6126</v>
      </c>
      <c r="E725" s="1" t="s">
        <v>8581</v>
      </c>
    </row>
    <row r="726" spans="1:5" x14ac:dyDescent="0.2">
      <c r="A726" s="1" t="s">
        <v>2190</v>
      </c>
      <c r="B726" s="1" t="s">
        <v>8582</v>
      </c>
      <c r="C726" s="1" t="s">
        <v>6126</v>
      </c>
      <c r="D726" s="1" t="s">
        <v>6126</v>
      </c>
      <c r="E726" s="1" t="s">
        <v>8583</v>
      </c>
    </row>
    <row r="727" spans="1:5" x14ac:dyDescent="0.2">
      <c r="A727" s="1" t="s">
        <v>2198</v>
      </c>
      <c r="B727" s="1" t="s">
        <v>8584</v>
      </c>
      <c r="C727" s="1" t="s">
        <v>6126</v>
      </c>
      <c r="D727" s="1" t="s">
        <v>6126</v>
      </c>
      <c r="E727" s="1" t="s">
        <v>8585</v>
      </c>
    </row>
    <row r="728" spans="1:5" x14ac:dyDescent="0.2">
      <c r="A728" s="1" t="s">
        <v>2206</v>
      </c>
      <c r="B728" s="1" t="s">
        <v>8586</v>
      </c>
      <c r="C728" s="1" t="s">
        <v>6126</v>
      </c>
      <c r="D728" s="1" t="s">
        <v>6126</v>
      </c>
      <c r="E728" s="1" t="s">
        <v>8587</v>
      </c>
    </row>
    <row r="729" spans="1:5" x14ac:dyDescent="0.2">
      <c r="A729" s="1" t="s">
        <v>2217</v>
      </c>
      <c r="B729" s="1" t="s">
        <v>8588</v>
      </c>
      <c r="C729" s="1" t="s">
        <v>8589</v>
      </c>
      <c r="D729" s="1" t="s">
        <v>6126</v>
      </c>
      <c r="E729" s="1" t="s">
        <v>8590</v>
      </c>
    </row>
    <row r="730" spans="1:5" x14ac:dyDescent="0.2">
      <c r="A730" s="1" t="s">
        <v>8591</v>
      </c>
      <c r="B730" s="1" t="s">
        <v>6126</v>
      </c>
      <c r="C730" s="1" t="s">
        <v>8592</v>
      </c>
      <c r="D730" s="1" t="s">
        <v>6126</v>
      </c>
      <c r="E730" s="1" t="s">
        <v>8593</v>
      </c>
    </row>
    <row r="731" spans="1:5" x14ac:dyDescent="0.2">
      <c r="A731" s="1" t="s">
        <v>2228</v>
      </c>
      <c r="B731" s="1" t="s">
        <v>8594</v>
      </c>
      <c r="C731" s="1" t="s">
        <v>6126</v>
      </c>
      <c r="D731" s="1" t="s">
        <v>6126</v>
      </c>
      <c r="E731" s="1" t="s">
        <v>8595</v>
      </c>
    </row>
    <row r="732" spans="1:5" x14ac:dyDescent="0.2">
      <c r="A732" s="1" t="s">
        <v>2239</v>
      </c>
      <c r="B732" s="1" t="s">
        <v>8596</v>
      </c>
      <c r="C732" s="1" t="s">
        <v>6126</v>
      </c>
      <c r="D732" s="1" t="s">
        <v>6126</v>
      </c>
      <c r="E732" s="1" t="s">
        <v>8597</v>
      </c>
    </row>
    <row r="733" spans="1:5" x14ac:dyDescent="0.2">
      <c r="A733" s="1" t="s">
        <v>8598</v>
      </c>
      <c r="B733" s="1" t="s">
        <v>8599</v>
      </c>
      <c r="C733" s="1" t="s">
        <v>8600</v>
      </c>
      <c r="D733" s="1" t="s">
        <v>8601</v>
      </c>
      <c r="E733" s="1" t="s">
        <v>8602</v>
      </c>
    </row>
    <row r="734" spans="1:5" x14ac:dyDescent="0.2">
      <c r="A734" s="1" t="s">
        <v>8603</v>
      </c>
      <c r="B734" s="1" t="s">
        <v>8604</v>
      </c>
      <c r="C734" s="1" t="s">
        <v>8605</v>
      </c>
      <c r="D734" s="1" t="s">
        <v>8606</v>
      </c>
      <c r="E734" s="1" t="s">
        <v>8607</v>
      </c>
    </row>
    <row r="735" spans="1:5" x14ac:dyDescent="0.2">
      <c r="A735" s="1" t="s">
        <v>8608</v>
      </c>
      <c r="B735" s="1" t="s">
        <v>6126</v>
      </c>
      <c r="C735" s="1" t="s">
        <v>8609</v>
      </c>
      <c r="D735" s="1" t="s">
        <v>6126</v>
      </c>
      <c r="E735" s="1" t="s">
        <v>8610</v>
      </c>
    </row>
    <row r="736" spans="1:5" x14ac:dyDescent="0.2">
      <c r="A736" s="1" t="s">
        <v>2247</v>
      </c>
      <c r="B736" s="1" t="s">
        <v>8611</v>
      </c>
      <c r="C736" s="1" t="s">
        <v>6126</v>
      </c>
      <c r="D736" s="1" t="s">
        <v>6126</v>
      </c>
      <c r="E736" s="1" t="s">
        <v>8612</v>
      </c>
    </row>
    <row r="737" spans="1:5" x14ac:dyDescent="0.2">
      <c r="A737" s="1" t="s">
        <v>8613</v>
      </c>
      <c r="B737" s="1" t="s">
        <v>8614</v>
      </c>
      <c r="C737" s="1" t="s">
        <v>6126</v>
      </c>
      <c r="D737" s="1" t="s">
        <v>6126</v>
      </c>
      <c r="E737" s="1" t="s">
        <v>8615</v>
      </c>
    </row>
    <row r="738" spans="1:5" x14ac:dyDescent="0.2">
      <c r="A738" s="1" t="s">
        <v>8616</v>
      </c>
      <c r="B738" s="1" t="s">
        <v>6126</v>
      </c>
      <c r="C738" s="1" t="s">
        <v>8617</v>
      </c>
      <c r="D738" s="1" t="s">
        <v>6126</v>
      </c>
      <c r="E738" s="1" t="s">
        <v>8618</v>
      </c>
    </row>
    <row r="739" spans="1:5" x14ac:dyDescent="0.2">
      <c r="A739" s="1" t="s">
        <v>8619</v>
      </c>
      <c r="B739" s="1" t="s">
        <v>8620</v>
      </c>
      <c r="C739" s="1" t="s">
        <v>8621</v>
      </c>
      <c r="D739" s="1" t="s">
        <v>8622</v>
      </c>
      <c r="E739" s="1" t="s">
        <v>8623</v>
      </c>
    </row>
    <row r="740" spans="1:5" x14ac:dyDescent="0.2">
      <c r="A740" s="1" t="s">
        <v>8624</v>
      </c>
      <c r="B740" s="1" t="s">
        <v>8625</v>
      </c>
      <c r="C740" s="1" t="s">
        <v>8626</v>
      </c>
      <c r="D740" s="1" t="s">
        <v>8627</v>
      </c>
      <c r="E740" s="1" t="s">
        <v>8628</v>
      </c>
    </row>
    <row r="741" spans="1:5" x14ac:dyDescent="0.2">
      <c r="A741" s="1" t="s">
        <v>2255</v>
      </c>
      <c r="B741" s="1" t="s">
        <v>8629</v>
      </c>
      <c r="C741" s="1" t="s">
        <v>6126</v>
      </c>
      <c r="D741" s="1" t="s">
        <v>6126</v>
      </c>
      <c r="E741" s="1" t="s">
        <v>8630</v>
      </c>
    </row>
    <row r="742" spans="1:5" x14ac:dyDescent="0.2">
      <c r="A742" s="1" t="s">
        <v>8631</v>
      </c>
      <c r="B742" s="1" t="s">
        <v>8632</v>
      </c>
      <c r="C742" s="1" t="s">
        <v>8633</v>
      </c>
      <c r="D742" s="1" t="s">
        <v>8634</v>
      </c>
      <c r="E742" s="1" t="s">
        <v>8635</v>
      </c>
    </row>
    <row r="743" spans="1:5" x14ac:dyDescent="0.2">
      <c r="A743" s="1" t="s">
        <v>2263</v>
      </c>
      <c r="B743" s="1" t="s">
        <v>8636</v>
      </c>
      <c r="C743" s="1" t="s">
        <v>6126</v>
      </c>
      <c r="D743" s="1" t="s">
        <v>6126</v>
      </c>
      <c r="E743" s="1" t="s">
        <v>8637</v>
      </c>
    </row>
    <row r="744" spans="1:5" x14ac:dyDescent="0.2">
      <c r="A744" s="1" t="s">
        <v>8638</v>
      </c>
      <c r="B744" s="1" t="s">
        <v>8639</v>
      </c>
      <c r="C744" s="1" t="s">
        <v>8640</v>
      </c>
      <c r="D744" s="1" t="s">
        <v>8641</v>
      </c>
      <c r="E744" s="1" t="s">
        <v>8642</v>
      </c>
    </row>
    <row r="745" spans="1:5" x14ac:dyDescent="0.2">
      <c r="A745" s="1" t="s">
        <v>8643</v>
      </c>
      <c r="B745" s="1" t="s">
        <v>8644</v>
      </c>
      <c r="C745" s="1" t="s">
        <v>8645</v>
      </c>
      <c r="D745" s="1" t="s">
        <v>6126</v>
      </c>
      <c r="E745" s="1" t="s">
        <v>8646</v>
      </c>
    </row>
    <row r="746" spans="1:5" x14ac:dyDescent="0.2">
      <c r="A746" s="1" t="s">
        <v>8647</v>
      </c>
      <c r="B746" s="1" t="s">
        <v>8648</v>
      </c>
      <c r="C746" s="1" t="s">
        <v>8649</v>
      </c>
      <c r="D746" s="1" t="s">
        <v>8650</v>
      </c>
      <c r="E746" s="1" t="s">
        <v>8651</v>
      </c>
    </row>
    <row r="747" spans="1:5" x14ac:dyDescent="0.2">
      <c r="A747" s="1" t="s">
        <v>8652</v>
      </c>
      <c r="B747" s="1" t="s">
        <v>8653</v>
      </c>
      <c r="C747" s="1" t="s">
        <v>8654</v>
      </c>
      <c r="D747" s="1" t="s">
        <v>6126</v>
      </c>
      <c r="E747" s="1" t="s">
        <v>8655</v>
      </c>
    </row>
    <row r="748" spans="1:5" x14ac:dyDescent="0.2">
      <c r="A748" s="1" t="s">
        <v>8656</v>
      </c>
      <c r="B748" s="1" t="s">
        <v>6126</v>
      </c>
      <c r="C748" s="1" t="s">
        <v>6126</v>
      </c>
      <c r="D748" s="1" t="s">
        <v>8657</v>
      </c>
      <c r="E748" s="1" t="s">
        <v>8655</v>
      </c>
    </row>
    <row r="749" spans="1:5" x14ac:dyDescent="0.2">
      <c r="A749" s="1" t="s">
        <v>8658</v>
      </c>
      <c r="B749" s="1" t="s">
        <v>8659</v>
      </c>
      <c r="C749" s="1" t="s">
        <v>8660</v>
      </c>
      <c r="D749" s="1" t="s">
        <v>8661</v>
      </c>
      <c r="E749" s="1" t="s">
        <v>8662</v>
      </c>
    </row>
    <row r="750" spans="1:5" x14ac:dyDescent="0.2">
      <c r="A750" s="1" t="s">
        <v>2271</v>
      </c>
      <c r="B750" s="1" t="s">
        <v>8663</v>
      </c>
      <c r="C750" s="1" t="s">
        <v>8664</v>
      </c>
      <c r="D750" s="1" t="s">
        <v>8665</v>
      </c>
      <c r="E750" s="1" t="s">
        <v>8666</v>
      </c>
    </row>
    <row r="751" spans="1:5" x14ac:dyDescent="0.2">
      <c r="A751" s="1" t="s">
        <v>8667</v>
      </c>
      <c r="B751" s="1" t="s">
        <v>8668</v>
      </c>
      <c r="C751" s="1" t="s">
        <v>8669</v>
      </c>
      <c r="D751" s="1" t="s">
        <v>8670</v>
      </c>
      <c r="E751" s="1" t="s">
        <v>8671</v>
      </c>
    </row>
    <row r="752" spans="1:5" x14ac:dyDescent="0.2">
      <c r="A752" s="1" t="s">
        <v>8672</v>
      </c>
      <c r="B752" s="1" t="s">
        <v>8673</v>
      </c>
      <c r="C752" s="1" t="s">
        <v>8674</v>
      </c>
      <c r="D752" s="1" t="s">
        <v>6126</v>
      </c>
      <c r="E752" s="1" t="s">
        <v>8675</v>
      </c>
    </row>
    <row r="753" spans="1:5" x14ac:dyDescent="0.2">
      <c r="A753" s="1" t="s">
        <v>2282</v>
      </c>
      <c r="B753" s="1" t="s">
        <v>8676</v>
      </c>
      <c r="C753" s="1" t="s">
        <v>8677</v>
      </c>
      <c r="D753" s="1" t="s">
        <v>6126</v>
      </c>
      <c r="E753" s="1" t="s">
        <v>8678</v>
      </c>
    </row>
    <row r="754" spans="1:5" x14ac:dyDescent="0.2">
      <c r="A754" s="1" t="s">
        <v>8679</v>
      </c>
      <c r="B754" s="1" t="s">
        <v>6126</v>
      </c>
      <c r="C754" s="1" t="s">
        <v>6126</v>
      </c>
      <c r="D754" s="1" t="s">
        <v>8680</v>
      </c>
      <c r="E754" s="1" t="s">
        <v>8681</v>
      </c>
    </row>
    <row r="755" spans="1:5" x14ac:dyDescent="0.2">
      <c r="A755" s="1" t="s">
        <v>8682</v>
      </c>
      <c r="B755" s="1" t="s">
        <v>6126</v>
      </c>
      <c r="C755" s="1" t="s">
        <v>8683</v>
      </c>
      <c r="D755" s="1" t="s">
        <v>6126</v>
      </c>
      <c r="E755" s="1" t="s">
        <v>8684</v>
      </c>
    </row>
    <row r="756" spans="1:5" x14ac:dyDescent="0.2">
      <c r="A756" s="1" t="s">
        <v>2293</v>
      </c>
      <c r="B756" s="1" t="s">
        <v>8685</v>
      </c>
      <c r="C756" s="1" t="s">
        <v>6126</v>
      </c>
      <c r="D756" s="1" t="s">
        <v>6126</v>
      </c>
      <c r="E756" s="1" t="s">
        <v>8686</v>
      </c>
    </row>
    <row r="757" spans="1:5" x14ac:dyDescent="0.2">
      <c r="A757" s="1" t="s">
        <v>2304</v>
      </c>
      <c r="B757" s="1" t="s">
        <v>8687</v>
      </c>
      <c r="C757" s="1" t="s">
        <v>6126</v>
      </c>
      <c r="D757" s="1" t="s">
        <v>6126</v>
      </c>
      <c r="E757" s="1" t="s">
        <v>8688</v>
      </c>
    </row>
    <row r="758" spans="1:5" x14ac:dyDescent="0.2">
      <c r="A758" s="1" t="s">
        <v>2315</v>
      </c>
      <c r="B758" s="1" t="s">
        <v>8689</v>
      </c>
      <c r="C758" s="1" t="s">
        <v>6126</v>
      </c>
      <c r="D758" s="1" t="s">
        <v>6126</v>
      </c>
      <c r="E758" s="1" t="s">
        <v>8690</v>
      </c>
    </row>
    <row r="759" spans="1:5" x14ac:dyDescent="0.2">
      <c r="A759" s="1" t="s">
        <v>2326</v>
      </c>
      <c r="B759" s="1" t="s">
        <v>8691</v>
      </c>
      <c r="C759" s="1" t="s">
        <v>6126</v>
      </c>
      <c r="D759" s="1" t="s">
        <v>6126</v>
      </c>
      <c r="E759" s="1" t="s">
        <v>8692</v>
      </c>
    </row>
    <row r="760" spans="1:5" x14ac:dyDescent="0.2">
      <c r="A760" s="1" t="s">
        <v>8693</v>
      </c>
      <c r="B760" s="1" t="s">
        <v>8694</v>
      </c>
      <c r="C760" s="1" t="s">
        <v>8695</v>
      </c>
      <c r="D760" s="1" t="s">
        <v>6126</v>
      </c>
      <c r="E760" s="1" t="s">
        <v>8696</v>
      </c>
    </row>
    <row r="761" spans="1:5" x14ac:dyDescent="0.2">
      <c r="A761" s="1" t="s">
        <v>8697</v>
      </c>
      <c r="B761" s="1" t="s">
        <v>8698</v>
      </c>
      <c r="C761" s="1" t="s">
        <v>6126</v>
      </c>
      <c r="D761" s="1" t="s">
        <v>6126</v>
      </c>
      <c r="E761" s="1" t="s">
        <v>8699</v>
      </c>
    </row>
    <row r="762" spans="1:5" x14ac:dyDescent="0.2">
      <c r="A762" s="1" t="s">
        <v>8700</v>
      </c>
      <c r="B762" s="1" t="s">
        <v>6126</v>
      </c>
      <c r="C762" s="1" t="s">
        <v>8701</v>
      </c>
      <c r="D762" s="1" t="s">
        <v>6126</v>
      </c>
      <c r="E762" s="1" t="s">
        <v>8702</v>
      </c>
    </row>
    <row r="763" spans="1:5" x14ac:dyDescent="0.2">
      <c r="A763" s="1" t="s">
        <v>8703</v>
      </c>
      <c r="B763" s="1" t="s">
        <v>6126</v>
      </c>
      <c r="C763" s="1" t="s">
        <v>8704</v>
      </c>
      <c r="D763" s="1" t="s">
        <v>6126</v>
      </c>
      <c r="E763" s="1" t="s">
        <v>8705</v>
      </c>
    </row>
    <row r="764" spans="1:5" x14ac:dyDescent="0.2">
      <c r="A764" s="1" t="s">
        <v>8706</v>
      </c>
      <c r="B764" s="1" t="s">
        <v>8707</v>
      </c>
      <c r="C764" s="1" t="s">
        <v>8708</v>
      </c>
      <c r="D764" s="1" t="s">
        <v>8709</v>
      </c>
      <c r="E764" s="1" t="s">
        <v>8710</v>
      </c>
    </row>
    <row r="765" spans="1:5" x14ac:dyDescent="0.2">
      <c r="A765" s="1" t="s">
        <v>8711</v>
      </c>
      <c r="B765" s="1" t="s">
        <v>6126</v>
      </c>
      <c r="C765" s="1" t="s">
        <v>6126</v>
      </c>
      <c r="D765" s="1" t="s">
        <v>8712</v>
      </c>
      <c r="E765" s="1" t="s">
        <v>8713</v>
      </c>
    </row>
    <row r="766" spans="1:5" x14ac:dyDescent="0.2">
      <c r="A766" s="1" t="s">
        <v>8714</v>
      </c>
      <c r="B766" s="1" t="s">
        <v>6126</v>
      </c>
      <c r="C766" s="1" t="s">
        <v>8715</v>
      </c>
      <c r="D766" s="1" t="s">
        <v>6126</v>
      </c>
      <c r="E766" s="1" t="s">
        <v>8716</v>
      </c>
    </row>
    <row r="767" spans="1:5" x14ac:dyDescent="0.2">
      <c r="A767" s="1" t="s">
        <v>2337</v>
      </c>
      <c r="B767" s="1" t="s">
        <v>8717</v>
      </c>
      <c r="C767" s="1" t="s">
        <v>6126</v>
      </c>
      <c r="D767" s="1" t="s">
        <v>8718</v>
      </c>
      <c r="E767" s="1" t="s">
        <v>8719</v>
      </c>
    </row>
    <row r="768" spans="1:5" x14ac:dyDescent="0.2">
      <c r="A768" s="1" t="s">
        <v>8720</v>
      </c>
      <c r="B768" s="1" t="s">
        <v>6126</v>
      </c>
      <c r="C768" s="1" t="s">
        <v>8721</v>
      </c>
      <c r="D768" s="1" t="s">
        <v>8722</v>
      </c>
      <c r="E768" s="1" t="s">
        <v>8723</v>
      </c>
    </row>
    <row r="769" spans="1:5" x14ac:dyDescent="0.2">
      <c r="A769" s="1" t="s">
        <v>8724</v>
      </c>
      <c r="B769" s="1" t="s">
        <v>6126</v>
      </c>
      <c r="C769" s="1" t="s">
        <v>8725</v>
      </c>
      <c r="D769" s="1" t="s">
        <v>6126</v>
      </c>
      <c r="E769" s="1" t="s">
        <v>8726</v>
      </c>
    </row>
    <row r="770" spans="1:5" x14ac:dyDescent="0.2">
      <c r="A770" s="1" t="s">
        <v>8727</v>
      </c>
      <c r="B770" s="1" t="s">
        <v>6126</v>
      </c>
      <c r="C770" s="1" t="s">
        <v>6126</v>
      </c>
      <c r="D770" s="1" t="s">
        <v>6126</v>
      </c>
      <c r="E770" s="1" t="s">
        <v>8728</v>
      </c>
    </row>
    <row r="771" spans="1:5" x14ac:dyDescent="0.2">
      <c r="A771" s="1" t="s">
        <v>2356</v>
      </c>
      <c r="B771" s="1" t="s">
        <v>8729</v>
      </c>
      <c r="C771" s="1" t="s">
        <v>6126</v>
      </c>
      <c r="D771" s="1" t="s">
        <v>6126</v>
      </c>
      <c r="E771" s="1" t="s">
        <v>8730</v>
      </c>
    </row>
    <row r="772" spans="1:5" x14ac:dyDescent="0.2">
      <c r="A772" s="1" t="s">
        <v>2377</v>
      </c>
      <c r="B772" s="1" t="s">
        <v>8731</v>
      </c>
      <c r="C772" s="1" t="s">
        <v>6126</v>
      </c>
      <c r="D772" s="1" t="s">
        <v>6126</v>
      </c>
      <c r="E772" s="1" t="s">
        <v>8732</v>
      </c>
    </row>
    <row r="773" spans="1:5" x14ac:dyDescent="0.2">
      <c r="A773" s="1" t="s">
        <v>8733</v>
      </c>
      <c r="B773" s="1" t="s">
        <v>6126</v>
      </c>
      <c r="C773" s="1" t="s">
        <v>8734</v>
      </c>
      <c r="D773" s="1" t="s">
        <v>8735</v>
      </c>
      <c r="E773" s="1" t="s">
        <v>8736</v>
      </c>
    </row>
    <row r="774" spans="1:5" x14ac:dyDescent="0.2">
      <c r="A774" s="1" t="s">
        <v>8737</v>
      </c>
      <c r="B774" s="1" t="s">
        <v>8738</v>
      </c>
      <c r="C774" s="1" t="s">
        <v>8739</v>
      </c>
      <c r="D774" s="1" t="s">
        <v>8740</v>
      </c>
      <c r="E774" s="1" t="s">
        <v>8741</v>
      </c>
    </row>
    <row r="775" spans="1:5" x14ac:dyDescent="0.2">
      <c r="A775" s="1" t="s">
        <v>2386</v>
      </c>
      <c r="B775" s="1" t="s">
        <v>8742</v>
      </c>
      <c r="C775" s="1" t="s">
        <v>6126</v>
      </c>
      <c r="D775" s="1" t="s">
        <v>6126</v>
      </c>
      <c r="E775" s="1" t="s">
        <v>8743</v>
      </c>
    </row>
    <row r="776" spans="1:5" x14ac:dyDescent="0.2">
      <c r="A776" s="1" t="s">
        <v>2398</v>
      </c>
      <c r="B776" s="1" t="s">
        <v>8744</v>
      </c>
      <c r="C776" s="1" t="s">
        <v>6126</v>
      </c>
      <c r="D776" s="1" t="s">
        <v>6126</v>
      </c>
      <c r="E776" s="1" t="s">
        <v>8745</v>
      </c>
    </row>
    <row r="777" spans="1:5" x14ac:dyDescent="0.2">
      <c r="A777" s="1" t="s">
        <v>8746</v>
      </c>
      <c r="B777" s="1" t="s">
        <v>6126</v>
      </c>
      <c r="C777" s="1" t="s">
        <v>6126</v>
      </c>
      <c r="D777" s="1" t="s">
        <v>8747</v>
      </c>
      <c r="E777" s="1" t="s">
        <v>8748</v>
      </c>
    </row>
    <row r="778" spans="1:5" x14ac:dyDescent="0.2">
      <c r="A778" s="1" t="s">
        <v>8749</v>
      </c>
      <c r="B778" s="1" t="s">
        <v>6126</v>
      </c>
      <c r="C778" s="1" t="s">
        <v>8750</v>
      </c>
      <c r="D778" s="1" t="s">
        <v>8751</v>
      </c>
      <c r="E778" s="1" t="s">
        <v>8752</v>
      </c>
    </row>
    <row r="779" spans="1:5" x14ac:dyDescent="0.2">
      <c r="A779" s="1" t="s">
        <v>8753</v>
      </c>
      <c r="B779" s="1" t="s">
        <v>6126</v>
      </c>
      <c r="C779" s="1" t="s">
        <v>6126</v>
      </c>
      <c r="D779" s="1" t="s">
        <v>8754</v>
      </c>
      <c r="E779" s="1" t="s">
        <v>8755</v>
      </c>
    </row>
    <row r="780" spans="1:5" x14ac:dyDescent="0.2">
      <c r="A780" s="1" t="s">
        <v>8756</v>
      </c>
      <c r="B780" s="1" t="s">
        <v>6126</v>
      </c>
      <c r="C780" s="1" t="s">
        <v>8757</v>
      </c>
      <c r="D780" s="1" t="s">
        <v>6126</v>
      </c>
      <c r="E780" s="1" t="s">
        <v>8758</v>
      </c>
    </row>
    <row r="781" spans="1:5" x14ac:dyDescent="0.2">
      <c r="A781" s="1" t="s">
        <v>8759</v>
      </c>
      <c r="B781" s="1" t="s">
        <v>6126</v>
      </c>
      <c r="C781" s="1" t="s">
        <v>8760</v>
      </c>
      <c r="D781" s="1" t="s">
        <v>8761</v>
      </c>
      <c r="E781" s="1" t="s">
        <v>8762</v>
      </c>
    </row>
    <row r="782" spans="1:5" x14ac:dyDescent="0.2">
      <c r="A782" s="1" t="s">
        <v>8763</v>
      </c>
      <c r="B782" s="1" t="s">
        <v>6126</v>
      </c>
      <c r="C782" s="1" t="s">
        <v>8764</v>
      </c>
      <c r="D782" s="1" t="s">
        <v>8765</v>
      </c>
      <c r="E782" s="1" t="s">
        <v>8766</v>
      </c>
    </row>
    <row r="783" spans="1:5" x14ac:dyDescent="0.2">
      <c r="A783" s="1" t="s">
        <v>8767</v>
      </c>
      <c r="B783" s="1" t="s">
        <v>6126</v>
      </c>
      <c r="C783" s="1" t="s">
        <v>8768</v>
      </c>
      <c r="D783" s="1" t="s">
        <v>8769</v>
      </c>
      <c r="E783" s="1" t="s">
        <v>8770</v>
      </c>
    </row>
    <row r="784" spans="1:5" x14ac:dyDescent="0.2">
      <c r="A784" s="1" t="s">
        <v>8771</v>
      </c>
      <c r="B784" s="1" t="s">
        <v>6126</v>
      </c>
      <c r="C784" s="1" t="s">
        <v>8772</v>
      </c>
      <c r="D784" s="1" t="s">
        <v>8773</v>
      </c>
      <c r="E784" s="1" t="s">
        <v>8774</v>
      </c>
    </row>
    <row r="785" spans="1:5" x14ac:dyDescent="0.2">
      <c r="A785" s="1" t="s">
        <v>2409</v>
      </c>
      <c r="B785" s="1" t="s">
        <v>6126</v>
      </c>
      <c r="C785" s="1" t="s">
        <v>6126</v>
      </c>
      <c r="D785" s="1" t="s">
        <v>8775</v>
      </c>
      <c r="E785" s="1" t="s">
        <v>8776</v>
      </c>
    </row>
    <row r="786" spans="1:5" x14ac:dyDescent="0.2">
      <c r="A786" s="1" t="s">
        <v>2421</v>
      </c>
      <c r="B786" s="1" t="s">
        <v>8777</v>
      </c>
      <c r="C786" s="1" t="s">
        <v>8778</v>
      </c>
      <c r="D786" s="1" t="s">
        <v>8779</v>
      </c>
      <c r="E786" s="1" t="s">
        <v>8728</v>
      </c>
    </row>
    <row r="787" spans="1:5" x14ac:dyDescent="0.2">
      <c r="A787" s="1" t="s">
        <v>8780</v>
      </c>
      <c r="B787" s="1" t="s">
        <v>8781</v>
      </c>
      <c r="C787" s="1" t="s">
        <v>8782</v>
      </c>
      <c r="D787" s="1" t="s">
        <v>8783</v>
      </c>
      <c r="E787" s="1" t="s">
        <v>8784</v>
      </c>
    </row>
    <row r="788" spans="1:5" x14ac:dyDescent="0.2">
      <c r="A788" s="1" t="s">
        <v>8785</v>
      </c>
      <c r="B788" s="1" t="s">
        <v>6126</v>
      </c>
      <c r="C788" s="1" t="s">
        <v>8786</v>
      </c>
      <c r="D788" s="1" t="s">
        <v>8787</v>
      </c>
      <c r="E788" s="1" t="s">
        <v>8788</v>
      </c>
    </row>
    <row r="789" spans="1:5" x14ac:dyDescent="0.2">
      <c r="A789" s="1" t="s">
        <v>8789</v>
      </c>
      <c r="B789" s="1" t="s">
        <v>8790</v>
      </c>
      <c r="C789" s="1" t="s">
        <v>8791</v>
      </c>
      <c r="D789" s="1" t="s">
        <v>8792</v>
      </c>
      <c r="E789" s="1" t="s">
        <v>8793</v>
      </c>
    </row>
    <row r="790" spans="1:5" x14ac:dyDescent="0.2">
      <c r="A790" s="1" t="s">
        <v>8794</v>
      </c>
      <c r="B790" s="1" t="s">
        <v>8795</v>
      </c>
      <c r="C790" s="1" t="s">
        <v>8796</v>
      </c>
      <c r="D790" s="1" t="s">
        <v>8797</v>
      </c>
      <c r="E790" s="1" t="s">
        <v>8798</v>
      </c>
    </row>
    <row r="791" spans="1:5" x14ac:dyDescent="0.2">
      <c r="A791" s="1" t="s">
        <v>8799</v>
      </c>
      <c r="B791" s="1" t="s">
        <v>8800</v>
      </c>
      <c r="C791" s="1" t="s">
        <v>8801</v>
      </c>
      <c r="D791" s="1" t="s">
        <v>8802</v>
      </c>
      <c r="E791" s="1" t="s">
        <v>8803</v>
      </c>
    </row>
    <row r="792" spans="1:5" x14ac:dyDescent="0.2">
      <c r="A792" s="1" t="s">
        <v>2430</v>
      </c>
      <c r="B792" s="1" t="s">
        <v>8804</v>
      </c>
      <c r="C792" s="1" t="s">
        <v>8805</v>
      </c>
      <c r="D792" s="1" t="s">
        <v>8806</v>
      </c>
      <c r="E792" s="1" t="s">
        <v>8807</v>
      </c>
    </row>
    <row r="793" spans="1:5" x14ac:dyDescent="0.2">
      <c r="A793" s="1" t="s">
        <v>8808</v>
      </c>
      <c r="B793" s="1" t="s">
        <v>8809</v>
      </c>
      <c r="C793" s="1" t="s">
        <v>8810</v>
      </c>
      <c r="D793" s="1" t="s">
        <v>8811</v>
      </c>
      <c r="E793" s="1" t="s">
        <v>8812</v>
      </c>
    </row>
    <row r="794" spans="1:5" x14ac:dyDescent="0.2">
      <c r="A794" s="1" t="s">
        <v>2441</v>
      </c>
      <c r="B794" s="1" t="s">
        <v>8813</v>
      </c>
      <c r="C794" s="1" t="s">
        <v>6126</v>
      </c>
      <c r="D794" s="1" t="s">
        <v>8814</v>
      </c>
      <c r="E794" s="1" t="s">
        <v>8815</v>
      </c>
    </row>
    <row r="795" spans="1:5" x14ac:dyDescent="0.2">
      <c r="A795" s="1" t="s">
        <v>8816</v>
      </c>
      <c r="B795" s="1" t="s">
        <v>6126</v>
      </c>
      <c r="C795" s="1" t="s">
        <v>8817</v>
      </c>
      <c r="D795" s="1" t="s">
        <v>6126</v>
      </c>
      <c r="E795" s="1" t="s">
        <v>8818</v>
      </c>
    </row>
    <row r="796" spans="1:5" x14ac:dyDescent="0.2">
      <c r="A796" s="1" t="s">
        <v>8819</v>
      </c>
      <c r="B796" s="1" t="s">
        <v>6126</v>
      </c>
      <c r="C796" s="1" t="s">
        <v>8820</v>
      </c>
      <c r="D796" s="1" t="s">
        <v>6126</v>
      </c>
      <c r="E796" s="1" t="s">
        <v>8821</v>
      </c>
    </row>
    <row r="797" spans="1:5" x14ac:dyDescent="0.2">
      <c r="A797" s="1" t="s">
        <v>8822</v>
      </c>
      <c r="B797" s="1" t="s">
        <v>8823</v>
      </c>
      <c r="C797" s="1" t="s">
        <v>8824</v>
      </c>
      <c r="D797" s="1" t="s">
        <v>6126</v>
      </c>
      <c r="E797" s="1" t="s">
        <v>8825</v>
      </c>
    </row>
    <row r="798" spans="1:5" x14ac:dyDescent="0.2">
      <c r="A798" s="1" t="s">
        <v>8826</v>
      </c>
      <c r="B798" s="1" t="s">
        <v>8827</v>
      </c>
      <c r="C798" s="1" t="s">
        <v>8828</v>
      </c>
      <c r="D798" s="1" t="s">
        <v>8829</v>
      </c>
      <c r="E798" s="1" t="s">
        <v>8830</v>
      </c>
    </row>
    <row r="799" spans="1:5" x14ac:dyDescent="0.2">
      <c r="A799" s="1" t="s">
        <v>8831</v>
      </c>
      <c r="B799" s="1" t="s">
        <v>8832</v>
      </c>
      <c r="C799" s="1" t="s">
        <v>8833</v>
      </c>
      <c r="D799" s="1" t="s">
        <v>6126</v>
      </c>
      <c r="E799" s="1" t="s">
        <v>8834</v>
      </c>
    </row>
    <row r="800" spans="1:5" x14ac:dyDescent="0.2">
      <c r="A800" s="1" t="s">
        <v>8835</v>
      </c>
      <c r="B800" s="1" t="s">
        <v>8836</v>
      </c>
      <c r="C800" s="1" t="s">
        <v>8837</v>
      </c>
      <c r="D800" s="1" t="s">
        <v>6126</v>
      </c>
      <c r="E800" s="1" t="s">
        <v>8838</v>
      </c>
    </row>
    <row r="801" spans="1:5" x14ac:dyDescent="0.2">
      <c r="A801" s="1" t="s">
        <v>8839</v>
      </c>
      <c r="B801" s="1" t="s">
        <v>8840</v>
      </c>
      <c r="C801" s="1" t="s">
        <v>8841</v>
      </c>
      <c r="D801" s="1" t="s">
        <v>8842</v>
      </c>
      <c r="E801" s="1" t="s">
        <v>8843</v>
      </c>
    </row>
    <row r="802" spans="1:5" x14ac:dyDescent="0.2">
      <c r="A802" s="1" t="s">
        <v>8844</v>
      </c>
      <c r="B802" s="1" t="s">
        <v>8845</v>
      </c>
      <c r="C802" s="1" t="s">
        <v>8846</v>
      </c>
      <c r="D802" s="1" t="s">
        <v>6126</v>
      </c>
      <c r="E802" s="1" t="s">
        <v>8847</v>
      </c>
    </row>
    <row r="803" spans="1:5" x14ac:dyDescent="0.2">
      <c r="A803" s="1" t="s">
        <v>8848</v>
      </c>
      <c r="B803" s="1" t="s">
        <v>8849</v>
      </c>
      <c r="C803" s="1" t="s">
        <v>8850</v>
      </c>
      <c r="D803" s="1" t="s">
        <v>6126</v>
      </c>
      <c r="E803" s="1" t="s">
        <v>8851</v>
      </c>
    </row>
    <row r="804" spans="1:5" x14ac:dyDescent="0.2">
      <c r="A804" s="1" t="s">
        <v>8852</v>
      </c>
      <c r="B804" s="1" t="s">
        <v>8853</v>
      </c>
      <c r="C804" s="1" t="s">
        <v>8854</v>
      </c>
      <c r="D804" s="1" t="s">
        <v>6126</v>
      </c>
      <c r="E804" s="1" t="s">
        <v>8855</v>
      </c>
    </row>
    <row r="805" spans="1:5" x14ac:dyDescent="0.2">
      <c r="A805" s="1" t="s">
        <v>2449</v>
      </c>
      <c r="B805" s="1" t="s">
        <v>8856</v>
      </c>
      <c r="C805" s="1" t="s">
        <v>6126</v>
      </c>
      <c r="D805" s="1" t="s">
        <v>6126</v>
      </c>
      <c r="E805" s="1" t="s">
        <v>8857</v>
      </c>
    </row>
    <row r="806" spans="1:5" x14ac:dyDescent="0.2">
      <c r="A806" s="1" t="s">
        <v>2458</v>
      </c>
      <c r="B806" s="1" t="s">
        <v>8858</v>
      </c>
      <c r="C806" s="1" t="s">
        <v>6126</v>
      </c>
      <c r="D806" s="1" t="s">
        <v>8859</v>
      </c>
      <c r="E806" s="1" t="s">
        <v>8860</v>
      </c>
    </row>
    <row r="807" spans="1:5" x14ac:dyDescent="0.2">
      <c r="A807" s="1" t="s">
        <v>8861</v>
      </c>
      <c r="B807" s="1" t="s">
        <v>8862</v>
      </c>
      <c r="C807" s="1" t="s">
        <v>8863</v>
      </c>
      <c r="D807" s="1" t="s">
        <v>8864</v>
      </c>
      <c r="E807" s="1" t="s">
        <v>8865</v>
      </c>
    </row>
    <row r="808" spans="1:5" x14ac:dyDescent="0.2">
      <c r="A808" s="1" t="s">
        <v>8866</v>
      </c>
      <c r="B808" s="1" t="s">
        <v>8867</v>
      </c>
      <c r="C808" s="1" t="s">
        <v>8868</v>
      </c>
      <c r="D808" s="1" t="s">
        <v>6126</v>
      </c>
      <c r="E808" s="1" t="s">
        <v>8869</v>
      </c>
    </row>
    <row r="809" spans="1:5" x14ac:dyDescent="0.2">
      <c r="A809" s="1" t="s">
        <v>8870</v>
      </c>
      <c r="B809" s="1" t="s">
        <v>8871</v>
      </c>
      <c r="C809" s="1" t="s">
        <v>8872</v>
      </c>
      <c r="D809" s="1" t="s">
        <v>6126</v>
      </c>
      <c r="E809" s="1" t="s">
        <v>8873</v>
      </c>
    </row>
    <row r="810" spans="1:5" x14ac:dyDescent="0.2">
      <c r="A810" s="1" t="s">
        <v>8874</v>
      </c>
      <c r="B810" s="1" t="s">
        <v>8875</v>
      </c>
      <c r="C810" s="1" t="s">
        <v>8876</v>
      </c>
      <c r="D810" s="1" t="s">
        <v>8877</v>
      </c>
      <c r="E810" s="1" t="s">
        <v>8878</v>
      </c>
    </row>
    <row r="811" spans="1:5" x14ac:dyDescent="0.2">
      <c r="A811" s="1" t="s">
        <v>8879</v>
      </c>
      <c r="B811" s="1" t="s">
        <v>8880</v>
      </c>
      <c r="C811" s="1" t="s">
        <v>8881</v>
      </c>
      <c r="D811" s="1" t="s">
        <v>8882</v>
      </c>
      <c r="E811" s="1" t="s">
        <v>8883</v>
      </c>
    </row>
    <row r="812" spans="1:5" x14ac:dyDescent="0.2">
      <c r="A812" s="1" t="s">
        <v>2469</v>
      </c>
      <c r="B812" s="1" t="s">
        <v>8884</v>
      </c>
      <c r="C812" s="1" t="s">
        <v>6126</v>
      </c>
      <c r="D812" s="1" t="s">
        <v>8885</v>
      </c>
      <c r="E812" s="1" t="s">
        <v>8886</v>
      </c>
    </row>
    <row r="813" spans="1:5" x14ac:dyDescent="0.2">
      <c r="A813" s="1" t="s">
        <v>8887</v>
      </c>
      <c r="B813" s="1" t="s">
        <v>8888</v>
      </c>
      <c r="C813" s="1" t="s">
        <v>8889</v>
      </c>
      <c r="D813" s="1" t="s">
        <v>8890</v>
      </c>
      <c r="E813" s="1" t="s">
        <v>8891</v>
      </c>
    </row>
    <row r="814" spans="1:5" x14ac:dyDescent="0.2">
      <c r="A814" s="1" t="s">
        <v>8892</v>
      </c>
      <c r="B814" s="1" t="s">
        <v>6126</v>
      </c>
      <c r="C814" s="1" t="s">
        <v>8893</v>
      </c>
      <c r="D814" s="1" t="s">
        <v>6126</v>
      </c>
      <c r="E814" s="1" t="s">
        <v>8894</v>
      </c>
    </row>
    <row r="815" spans="1:5" x14ac:dyDescent="0.2">
      <c r="A815" s="1" t="s">
        <v>8895</v>
      </c>
      <c r="B815" s="1" t="s">
        <v>6126</v>
      </c>
      <c r="C815" s="1" t="s">
        <v>8896</v>
      </c>
      <c r="D815" s="1" t="s">
        <v>6126</v>
      </c>
      <c r="E815" s="1" t="s">
        <v>8897</v>
      </c>
    </row>
    <row r="816" spans="1:5" x14ac:dyDescent="0.2">
      <c r="A816" s="1" t="s">
        <v>8898</v>
      </c>
      <c r="B816" s="1" t="s">
        <v>8899</v>
      </c>
      <c r="C816" s="1" t="s">
        <v>8900</v>
      </c>
      <c r="D816" s="1" t="s">
        <v>8901</v>
      </c>
      <c r="E816" s="1" t="s">
        <v>8902</v>
      </c>
    </row>
    <row r="817" spans="1:5" x14ac:dyDescent="0.2">
      <c r="A817" s="1" t="s">
        <v>8903</v>
      </c>
      <c r="B817" s="1" t="s">
        <v>8904</v>
      </c>
      <c r="C817" s="1" t="s">
        <v>6126</v>
      </c>
      <c r="D817" s="1" t="s">
        <v>8905</v>
      </c>
      <c r="E817" s="1" t="s">
        <v>8906</v>
      </c>
    </row>
    <row r="818" spans="1:5" x14ac:dyDescent="0.2">
      <c r="A818" s="1" t="s">
        <v>8907</v>
      </c>
      <c r="B818" s="1" t="s">
        <v>8908</v>
      </c>
      <c r="C818" s="1" t="s">
        <v>6126</v>
      </c>
      <c r="D818" s="1" t="s">
        <v>8909</v>
      </c>
      <c r="E818" s="1" t="s">
        <v>8910</v>
      </c>
    </row>
    <row r="819" spans="1:5" x14ac:dyDescent="0.2">
      <c r="A819" s="1" t="s">
        <v>8911</v>
      </c>
      <c r="B819" s="1" t="s">
        <v>6126</v>
      </c>
      <c r="C819" s="1" t="s">
        <v>8912</v>
      </c>
      <c r="D819" s="1" t="s">
        <v>8913</v>
      </c>
      <c r="E819" s="1" t="s">
        <v>8914</v>
      </c>
    </row>
    <row r="820" spans="1:5" x14ac:dyDescent="0.2">
      <c r="A820" s="1" t="s">
        <v>2488</v>
      </c>
      <c r="B820" s="1" t="s">
        <v>8915</v>
      </c>
      <c r="C820" s="1" t="s">
        <v>6126</v>
      </c>
      <c r="D820" s="1" t="s">
        <v>6126</v>
      </c>
      <c r="E820" s="1" t="s">
        <v>8916</v>
      </c>
    </row>
    <row r="821" spans="1:5" x14ac:dyDescent="0.2">
      <c r="A821" s="1" t="s">
        <v>8917</v>
      </c>
      <c r="B821" s="1" t="s">
        <v>8918</v>
      </c>
      <c r="C821" s="1" t="s">
        <v>8919</v>
      </c>
      <c r="D821" s="1" t="s">
        <v>6126</v>
      </c>
      <c r="E821" s="1" t="s">
        <v>8920</v>
      </c>
    </row>
    <row r="822" spans="1:5" x14ac:dyDescent="0.2">
      <c r="A822" s="1" t="s">
        <v>2496</v>
      </c>
      <c r="B822" s="1" t="s">
        <v>8921</v>
      </c>
      <c r="C822" s="1" t="s">
        <v>6126</v>
      </c>
      <c r="D822" s="1" t="s">
        <v>8922</v>
      </c>
      <c r="E822" s="1" t="s">
        <v>8923</v>
      </c>
    </row>
    <row r="823" spans="1:5" x14ac:dyDescent="0.2">
      <c r="A823" s="1" t="s">
        <v>2504</v>
      </c>
      <c r="B823" s="1" t="s">
        <v>8924</v>
      </c>
      <c r="C823" s="1" t="s">
        <v>6126</v>
      </c>
      <c r="D823" s="1" t="s">
        <v>6126</v>
      </c>
      <c r="E823" s="1" t="s">
        <v>8925</v>
      </c>
    </row>
    <row r="824" spans="1:5" x14ac:dyDescent="0.2">
      <c r="A824" s="1" t="s">
        <v>8926</v>
      </c>
      <c r="B824" s="1" t="s">
        <v>8927</v>
      </c>
      <c r="C824" s="1" t="s">
        <v>8928</v>
      </c>
      <c r="D824" s="1" t="s">
        <v>8929</v>
      </c>
      <c r="E824" s="1" t="s">
        <v>8930</v>
      </c>
    </row>
    <row r="825" spans="1:5" x14ac:dyDescent="0.2">
      <c r="A825" s="1" t="s">
        <v>2512</v>
      </c>
      <c r="B825" s="1" t="s">
        <v>8931</v>
      </c>
      <c r="C825" s="1" t="s">
        <v>6126</v>
      </c>
      <c r="D825" s="1" t="s">
        <v>6126</v>
      </c>
      <c r="E825" s="1" t="s">
        <v>8932</v>
      </c>
    </row>
    <row r="826" spans="1:5" x14ac:dyDescent="0.2">
      <c r="A826" s="1" t="s">
        <v>2523</v>
      </c>
      <c r="B826" s="1" t="s">
        <v>8933</v>
      </c>
      <c r="C826" s="1" t="s">
        <v>6126</v>
      </c>
      <c r="D826" s="1" t="s">
        <v>6126</v>
      </c>
      <c r="E826" s="1" t="s">
        <v>8934</v>
      </c>
    </row>
    <row r="827" spans="1:5" x14ac:dyDescent="0.2">
      <c r="A827" s="1" t="s">
        <v>2531</v>
      </c>
      <c r="B827" s="1" t="s">
        <v>8935</v>
      </c>
      <c r="C827" s="1" t="s">
        <v>6126</v>
      </c>
      <c r="D827" s="1" t="s">
        <v>6126</v>
      </c>
      <c r="E827" s="1" t="s">
        <v>8936</v>
      </c>
    </row>
    <row r="828" spans="1:5" x14ac:dyDescent="0.2">
      <c r="A828" s="1" t="s">
        <v>2539</v>
      </c>
      <c r="B828" s="1" t="s">
        <v>8937</v>
      </c>
      <c r="C828" s="1" t="s">
        <v>8938</v>
      </c>
      <c r="D828" s="1" t="s">
        <v>6126</v>
      </c>
      <c r="E828" s="1" t="s">
        <v>8939</v>
      </c>
    </row>
    <row r="829" spans="1:5" x14ac:dyDescent="0.2">
      <c r="A829" s="1" t="s">
        <v>2547</v>
      </c>
      <c r="B829" s="1" t="s">
        <v>8940</v>
      </c>
      <c r="C829" s="1" t="s">
        <v>8941</v>
      </c>
      <c r="D829" s="1" t="s">
        <v>6126</v>
      </c>
      <c r="E829" s="1" t="s">
        <v>8942</v>
      </c>
    </row>
    <row r="830" spans="1:5" x14ac:dyDescent="0.2">
      <c r="A830" s="1" t="s">
        <v>8943</v>
      </c>
      <c r="B830" s="1" t="s">
        <v>8944</v>
      </c>
      <c r="C830" s="1" t="s">
        <v>8945</v>
      </c>
      <c r="D830" s="1" t="s">
        <v>6126</v>
      </c>
      <c r="E830" s="1" t="s">
        <v>8946</v>
      </c>
    </row>
    <row r="831" spans="1:5" x14ac:dyDescent="0.2">
      <c r="A831" s="1" t="s">
        <v>8947</v>
      </c>
      <c r="B831" s="1" t="s">
        <v>8948</v>
      </c>
      <c r="C831" s="1" t="s">
        <v>8949</v>
      </c>
      <c r="D831" s="1" t="s">
        <v>8950</v>
      </c>
      <c r="E831" s="1" t="s">
        <v>8951</v>
      </c>
    </row>
    <row r="832" spans="1:5" x14ac:dyDescent="0.2">
      <c r="A832" s="1" t="s">
        <v>8952</v>
      </c>
      <c r="B832" s="1" t="s">
        <v>6126</v>
      </c>
      <c r="C832" s="1" t="s">
        <v>8953</v>
      </c>
      <c r="D832" s="1" t="s">
        <v>8954</v>
      </c>
      <c r="E832" s="1" t="s">
        <v>8955</v>
      </c>
    </row>
    <row r="833" spans="1:5" x14ac:dyDescent="0.2">
      <c r="A833" s="1" t="s">
        <v>8956</v>
      </c>
      <c r="B833" s="1" t="s">
        <v>8957</v>
      </c>
      <c r="C833" s="1" t="s">
        <v>8958</v>
      </c>
      <c r="D833" s="1" t="s">
        <v>8959</v>
      </c>
      <c r="E833" s="1" t="s">
        <v>8960</v>
      </c>
    </row>
    <row r="834" spans="1:5" x14ac:dyDescent="0.2">
      <c r="A834" s="1" t="s">
        <v>8961</v>
      </c>
      <c r="B834" s="1" t="s">
        <v>8962</v>
      </c>
      <c r="C834" s="1" t="s">
        <v>8963</v>
      </c>
      <c r="D834" s="1" t="s">
        <v>6126</v>
      </c>
      <c r="E834" s="1" t="s">
        <v>8964</v>
      </c>
    </row>
    <row r="835" spans="1:5" x14ac:dyDescent="0.2">
      <c r="A835" s="1" t="s">
        <v>8965</v>
      </c>
      <c r="B835" s="1" t="s">
        <v>8966</v>
      </c>
      <c r="C835" s="1" t="s">
        <v>8967</v>
      </c>
      <c r="D835" s="1" t="s">
        <v>6126</v>
      </c>
      <c r="E835" s="1" t="s">
        <v>8968</v>
      </c>
    </row>
    <row r="836" spans="1:5" x14ac:dyDescent="0.2">
      <c r="A836" s="1" t="s">
        <v>2555</v>
      </c>
      <c r="B836" s="1" t="s">
        <v>8969</v>
      </c>
      <c r="C836" s="1" t="s">
        <v>8970</v>
      </c>
      <c r="D836" s="1" t="s">
        <v>6126</v>
      </c>
      <c r="E836" s="1" t="s">
        <v>8971</v>
      </c>
    </row>
    <row r="837" spans="1:5" x14ac:dyDescent="0.2">
      <c r="A837" s="1" t="s">
        <v>8972</v>
      </c>
      <c r="B837" s="1" t="s">
        <v>6126</v>
      </c>
      <c r="C837" s="1" t="s">
        <v>8973</v>
      </c>
      <c r="D837" s="1" t="s">
        <v>6126</v>
      </c>
      <c r="E837" s="1" t="s">
        <v>8974</v>
      </c>
    </row>
    <row r="838" spans="1:5" x14ac:dyDescent="0.2">
      <c r="A838" s="1" t="s">
        <v>8975</v>
      </c>
      <c r="B838" s="1" t="s">
        <v>8976</v>
      </c>
      <c r="C838" s="1" t="s">
        <v>8977</v>
      </c>
      <c r="D838" s="1" t="s">
        <v>6126</v>
      </c>
      <c r="E838" s="1" t="s">
        <v>8978</v>
      </c>
    </row>
    <row r="839" spans="1:5" x14ac:dyDescent="0.2">
      <c r="A839" s="1" t="s">
        <v>8979</v>
      </c>
      <c r="B839" s="1" t="s">
        <v>6126</v>
      </c>
      <c r="C839" s="1" t="s">
        <v>6126</v>
      </c>
      <c r="D839" s="1" t="s">
        <v>8980</v>
      </c>
      <c r="E839" s="1" t="s">
        <v>8981</v>
      </c>
    </row>
    <row r="840" spans="1:5" x14ac:dyDescent="0.2">
      <c r="A840" s="1" t="s">
        <v>8982</v>
      </c>
      <c r="B840" s="1" t="s">
        <v>6126</v>
      </c>
      <c r="C840" s="1" t="s">
        <v>8983</v>
      </c>
      <c r="D840" s="1" t="s">
        <v>6126</v>
      </c>
      <c r="E840" s="1" t="s">
        <v>8984</v>
      </c>
    </row>
    <row r="841" spans="1:5" x14ac:dyDescent="0.2">
      <c r="A841" s="1" t="s">
        <v>8985</v>
      </c>
      <c r="B841" s="1" t="s">
        <v>6126</v>
      </c>
      <c r="C841" s="1" t="s">
        <v>8986</v>
      </c>
      <c r="D841" s="1" t="s">
        <v>6126</v>
      </c>
      <c r="E841" s="1" t="s">
        <v>8987</v>
      </c>
    </row>
    <row r="842" spans="1:5" x14ac:dyDescent="0.2">
      <c r="A842" s="1" t="s">
        <v>8988</v>
      </c>
      <c r="B842" s="1" t="s">
        <v>8989</v>
      </c>
      <c r="C842" s="1" t="s">
        <v>8990</v>
      </c>
      <c r="D842" s="1" t="s">
        <v>6126</v>
      </c>
      <c r="E842" s="1" t="s">
        <v>8991</v>
      </c>
    </row>
    <row r="843" spans="1:5" x14ac:dyDescent="0.2">
      <c r="A843" s="1" t="s">
        <v>2563</v>
      </c>
      <c r="B843" s="1" t="s">
        <v>8992</v>
      </c>
      <c r="C843" s="1" t="s">
        <v>6126</v>
      </c>
      <c r="D843" s="1" t="s">
        <v>6126</v>
      </c>
      <c r="E843" s="1" t="s">
        <v>8993</v>
      </c>
    </row>
    <row r="844" spans="1:5" x14ac:dyDescent="0.2">
      <c r="A844" s="1" t="s">
        <v>2574</v>
      </c>
      <c r="B844" s="1" t="s">
        <v>8994</v>
      </c>
      <c r="C844" s="1" t="s">
        <v>6126</v>
      </c>
      <c r="D844" s="1" t="s">
        <v>6126</v>
      </c>
      <c r="E844" s="1" t="s">
        <v>8995</v>
      </c>
    </row>
    <row r="845" spans="1:5" x14ac:dyDescent="0.2">
      <c r="A845" s="1" t="s">
        <v>8996</v>
      </c>
      <c r="B845" s="1" t="s">
        <v>6126</v>
      </c>
      <c r="C845" s="1" t="s">
        <v>6126</v>
      </c>
      <c r="D845" s="1" t="s">
        <v>6126</v>
      </c>
      <c r="E845" s="1" t="s">
        <v>8995</v>
      </c>
    </row>
    <row r="846" spans="1:5" x14ac:dyDescent="0.2">
      <c r="A846" s="1" t="s">
        <v>2585</v>
      </c>
      <c r="B846" s="1" t="s">
        <v>8997</v>
      </c>
      <c r="C846" s="1" t="s">
        <v>6126</v>
      </c>
      <c r="D846" s="1" t="s">
        <v>8998</v>
      </c>
      <c r="E846" s="1" t="s">
        <v>8999</v>
      </c>
    </row>
    <row r="847" spans="1:5" x14ac:dyDescent="0.2">
      <c r="A847" s="1" t="s">
        <v>9000</v>
      </c>
      <c r="B847" s="1" t="s">
        <v>9001</v>
      </c>
      <c r="C847" s="1" t="s">
        <v>9002</v>
      </c>
      <c r="D847" s="1" t="s">
        <v>6126</v>
      </c>
      <c r="E847" s="1" t="s">
        <v>9003</v>
      </c>
    </row>
    <row r="848" spans="1:5" x14ac:dyDescent="0.2">
      <c r="A848" s="1" t="s">
        <v>9004</v>
      </c>
      <c r="B848" s="1" t="s">
        <v>6126</v>
      </c>
      <c r="C848" s="1" t="s">
        <v>6126</v>
      </c>
      <c r="D848" s="1" t="s">
        <v>9005</v>
      </c>
      <c r="E848" s="1" t="s">
        <v>9006</v>
      </c>
    </row>
    <row r="849" spans="1:5" x14ac:dyDescent="0.2">
      <c r="A849" s="1" t="s">
        <v>9007</v>
      </c>
      <c r="B849" s="1" t="s">
        <v>6126</v>
      </c>
      <c r="C849" s="1" t="s">
        <v>9008</v>
      </c>
      <c r="D849" s="1" t="s">
        <v>6126</v>
      </c>
      <c r="E849" s="1" t="s">
        <v>9009</v>
      </c>
    </row>
    <row r="850" spans="1:5" x14ac:dyDescent="0.2">
      <c r="A850" s="1" t="s">
        <v>9010</v>
      </c>
      <c r="B850" s="1" t="s">
        <v>9011</v>
      </c>
      <c r="C850" s="1" t="s">
        <v>6126</v>
      </c>
      <c r="D850" s="1" t="s">
        <v>9012</v>
      </c>
      <c r="E850" s="1" t="s">
        <v>9013</v>
      </c>
    </row>
    <row r="851" spans="1:5" x14ac:dyDescent="0.2">
      <c r="A851" s="1" t="s">
        <v>9014</v>
      </c>
      <c r="B851" s="1" t="s">
        <v>6126</v>
      </c>
      <c r="C851" s="1" t="s">
        <v>6126</v>
      </c>
      <c r="D851" s="1" t="s">
        <v>9015</v>
      </c>
      <c r="E851" s="1" t="s">
        <v>9016</v>
      </c>
    </row>
    <row r="852" spans="1:5" x14ac:dyDescent="0.2">
      <c r="A852" s="1" t="s">
        <v>2593</v>
      </c>
      <c r="B852" s="1" t="s">
        <v>9017</v>
      </c>
      <c r="C852" s="1" t="s">
        <v>6126</v>
      </c>
      <c r="D852" s="1" t="s">
        <v>6126</v>
      </c>
      <c r="E852" s="1" t="s">
        <v>9018</v>
      </c>
    </row>
    <row r="853" spans="1:5" x14ac:dyDescent="0.2">
      <c r="A853" s="1" t="s">
        <v>2602</v>
      </c>
      <c r="B853" s="1" t="s">
        <v>9019</v>
      </c>
      <c r="C853" s="1" t="s">
        <v>6126</v>
      </c>
      <c r="D853" s="1" t="s">
        <v>6126</v>
      </c>
      <c r="E853" s="1" t="s">
        <v>9020</v>
      </c>
    </row>
    <row r="854" spans="1:5" x14ac:dyDescent="0.2">
      <c r="A854" s="1" t="s">
        <v>2611</v>
      </c>
      <c r="B854" s="1" t="s">
        <v>9021</v>
      </c>
      <c r="C854" s="1" t="s">
        <v>6126</v>
      </c>
      <c r="D854" s="1" t="s">
        <v>6126</v>
      </c>
      <c r="E854" s="1" t="s">
        <v>9022</v>
      </c>
    </row>
    <row r="855" spans="1:5" x14ac:dyDescent="0.2">
      <c r="A855" s="1" t="s">
        <v>2622</v>
      </c>
      <c r="B855" s="1" t="s">
        <v>9023</v>
      </c>
      <c r="C855" s="1" t="s">
        <v>6126</v>
      </c>
      <c r="D855" s="1" t="s">
        <v>6126</v>
      </c>
      <c r="E855" s="1" t="s">
        <v>9024</v>
      </c>
    </row>
    <row r="856" spans="1:5" x14ac:dyDescent="0.2">
      <c r="A856" s="1" t="s">
        <v>9025</v>
      </c>
      <c r="B856" s="1" t="s">
        <v>6126</v>
      </c>
      <c r="C856" s="1" t="s">
        <v>9026</v>
      </c>
      <c r="D856" s="1" t="s">
        <v>6126</v>
      </c>
      <c r="E856" s="1" t="s">
        <v>9027</v>
      </c>
    </row>
    <row r="857" spans="1:5" x14ac:dyDescent="0.2">
      <c r="A857" s="1" t="s">
        <v>9028</v>
      </c>
      <c r="B857" s="1" t="s">
        <v>6126</v>
      </c>
      <c r="C857" s="1" t="s">
        <v>9029</v>
      </c>
      <c r="D857" s="1" t="s">
        <v>6126</v>
      </c>
      <c r="E857" s="1" t="s">
        <v>9030</v>
      </c>
    </row>
    <row r="858" spans="1:5" x14ac:dyDescent="0.2">
      <c r="A858" s="1" t="s">
        <v>9031</v>
      </c>
      <c r="B858" s="1" t="s">
        <v>9032</v>
      </c>
      <c r="C858" s="1" t="s">
        <v>9033</v>
      </c>
      <c r="D858" s="1" t="s">
        <v>9034</v>
      </c>
      <c r="E858" s="1" t="s">
        <v>9035</v>
      </c>
    </row>
    <row r="859" spans="1:5" x14ac:dyDescent="0.2">
      <c r="A859" s="1" t="s">
        <v>9036</v>
      </c>
      <c r="B859" s="1" t="s">
        <v>9037</v>
      </c>
      <c r="C859" s="1" t="s">
        <v>9038</v>
      </c>
      <c r="D859" s="1" t="s">
        <v>9039</v>
      </c>
      <c r="E859" s="1" t="s">
        <v>9040</v>
      </c>
    </row>
    <row r="860" spans="1:5" x14ac:dyDescent="0.2">
      <c r="A860" s="1" t="s">
        <v>9041</v>
      </c>
      <c r="B860" s="1" t="s">
        <v>9042</v>
      </c>
      <c r="C860" s="1" t="s">
        <v>6126</v>
      </c>
      <c r="D860" s="1" t="s">
        <v>6126</v>
      </c>
      <c r="E860" s="1" t="s">
        <v>9043</v>
      </c>
    </row>
    <row r="861" spans="1:5" x14ac:dyDescent="0.2">
      <c r="A861" s="1" t="s">
        <v>9044</v>
      </c>
      <c r="B861" s="1" t="s">
        <v>9045</v>
      </c>
      <c r="C861" s="1" t="s">
        <v>9046</v>
      </c>
      <c r="D861" s="1" t="s">
        <v>6126</v>
      </c>
      <c r="E861" s="1" t="s">
        <v>9047</v>
      </c>
    </row>
    <row r="862" spans="1:5" x14ac:dyDescent="0.2">
      <c r="A862" s="1" t="s">
        <v>9048</v>
      </c>
      <c r="B862" s="1" t="s">
        <v>9049</v>
      </c>
      <c r="C862" s="1" t="s">
        <v>9050</v>
      </c>
      <c r="D862" s="1" t="s">
        <v>6126</v>
      </c>
      <c r="E862" s="1" t="s">
        <v>9051</v>
      </c>
    </row>
    <row r="863" spans="1:5" x14ac:dyDescent="0.2">
      <c r="A863" s="1" t="s">
        <v>2641</v>
      </c>
      <c r="B863" s="1" t="s">
        <v>9052</v>
      </c>
      <c r="C863" s="1" t="s">
        <v>6126</v>
      </c>
      <c r="D863" s="1" t="s">
        <v>6126</v>
      </c>
      <c r="E863" s="1" t="s">
        <v>9053</v>
      </c>
    </row>
    <row r="864" spans="1:5" x14ac:dyDescent="0.2">
      <c r="A864" s="1" t="s">
        <v>2649</v>
      </c>
      <c r="B864" s="1" t="s">
        <v>9054</v>
      </c>
      <c r="C864" s="1" t="s">
        <v>6126</v>
      </c>
      <c r="D864" s="1" t="s">
        <v>6126</v>
      </c>
      <c r="E864" s="1" t="s">
        <v>9055</v>
      </c>
    </row>
    <row r="865" spans="1:5" x14ac:dyDescent="0.2">
      <c r="A865" s="1" t="s">
        <v>2665</v>
      </c>
      <c r="B865" s="1" t="s">
        <v>9056</v>
      </c>
      <c r="C865" s="1" t="s">
        <v>6126</v>
      </c>
      <c r="D865" s="1" t="s">
        <v>6126</v>
      </c>
      <c r="E865" s="1" t="s">
        <v>9057</v>
      </c>
    </row>
    <row r="866" spans="1:5" x14ac:dyDescent="0.2">
      <c r="A866" s="1" t="s">
        <v>2673</v>
      </c>
      <c r="B866" s="1" t="s">
        <v>9058</v>
      </c>
      <c r="C866" s="1" t="s">
        <v>6126</v>
      </c>
      <c r="D866" s="1" t="s">
        <v>6126</v>
      </c>
      <c r="E866" s="1" t="s">
        <v>9059</v>
      </c>
    </row>
    <row r="867" spans="1:5" x14ac:dyDescent="0.2">
      <c r="A867" s="1" t="s">
        <v>2681</v>
      </c>
      <c r="B867" s="1" t="s">
        <v>9060</v>
      </c>
      <c r="C867" s="1" t="s">
        <v>6126</v>
      </c>
      <c r="D867" s="1" t="s">
        <v>6126</v>
      </c>
      <c r="E867" s="1" t="s">
        <v>9061</v>
      </c>
    </row>
    <row r="868" spans="1:5" x14ac:dyDescent="0.2">
      <c r="A868" s="1" t="s">
        <v>2689</v>
      </c>
      <c r="B868" s="1" t="s">
        <v>9062</v>
      </c>
      <c r="C868" s="1" t="s">
        <v>6126</v>
      </c>
      <c r="D868" s="1" t="s">
        <v>6126</v>
      </c>
      <c r="E868" s="1" t="s">
        <v>9063</v>
      </c>
    </row>
    <row r="869" spans="1:5" x14ac:dyDescent="0.2">
      <c r="A869" s="1" t="s">
        <v>2697</v>
      </c>
      <c r="B869" s="1" t="s">
        <v>9064</v>
      </c>
      <c r="C869" s="1" t="s">
        <v>6126</v>
      </c>
      <c r="D869" s="1" t="s">
        <v>6126</v>
      </c>
      <c r="E869" s="1" t="s">
        <v>9065</v>
      </c>
    </row>
    <row r="870" spans="1:5" x14ac:dyDescent="0.2">
      <c r="A870" s="1" t="s">
        <v>2705</v>
      </c>
      <c r="B870" s="1" t="s">
        <v>9066</v>
      </c>
      <c r="C870" s="1" t="s">
        <v>6126</v>
      </c>
      <c r="D870" s="1" t="s">
        <v>6126</v>
      </c>
      <c r="E870" s="1" t="s">
        <v>9067</v>
      </c>
    </row>
    <row r="871" spans="1:5" x14ac:dyDescent="0.2">
      <c r="A871" s="1" t="s">
        <v>9068</v>
      </c>
      <c r="B871" s="1" t="s">
        <v>6126</v>
      </c>
      <c r="C871" s="1" t="s">
        <v>9069</v>
      </c>
      <c r="D871" s="1" t="s">
        <v>6126</v>
      </c>
      <c r="E871" s="1" t="s">
        <v>9070</v>
      </c>
    </row>
    <row r="872" spans="1:5" x14ac:dyDescent="0.2">
      <c r="A872" s="1" t="s">
        <v>2721</v>
      </c>
      <c r="B872" s="1" t="s">
        <v>9071</v>
      </c>
      <c r="C872" s="1" t="s">
        <v>6126</v>
      </c>
      <c r="D872" s="1" t="s">
        <v>6126</v>
      </c>
      <c r="E872" s="1" t="s">
        <v>9072</v>
      </c>
    </row>
    <row r="873" spans="1:5" x14ac:dyDescent="0.2">
      <c r="A873" s="1" t="s">
        <v>2733</v>
      </c>
      <c r="B873" s="1" t="s">
        <v>9073</v>
      </c>
      <c r="C873" s="1" t="s">
        <v>6126</v>
      </c>
      <c r="D873" s="1" t="s">
        <v>6126</v>
      </c>
      <c r="E873" s="1" t="s">
        <v>9074</v>
      </c>
    </row>
    <row r="874" spans="1:5" x14ac:dyDescent="0.2">
      <c r="A874" s="1" t="s">
        <v>2744</v>
      </c>
      <c r="B874" s="1" t="s">
        <v>9075</v>
      </c>
      <c r="C874" s="1" t="s">
        <v>6126</v>
      </c>
      <c r="D874" s="1" t="s">
        <v>6126</v>
      </c>
      <c r="E874" s="1" t="s">
        <v>9076</v>
      </c>
    </row>
    <row r="875" spans="1:5" x14ac:dyDescent="0.2">
      <c r="A875" s="1" t="s">
        <v>9077</v>
      </c>
      <c r="B875" s="1" t="s">
        <v>9078</v>
      </c>
      <c r="C875" s="1" t="s">
        <v>9079</v>
      </c>
      <c r="D875" s="1" t="s">
        <v>9080</v>
      </c>
      <c r="E875" s="1" t="s">
        <v>9081</v>
      </c>
    </row>
    <row r="876" spans="1:5" x14ac:dyDescent="0.2">
      <c r="A876" s="1" t="s">
        <v>9082</v>
      </c>
      <c r="B876" s="1" t="s">
        <v>9083</v>
      </c>
      <c r="C876" s="1" t="s">
        <v>9084</v>
      </c>
      <c r="D876" s="1" t="s">
        <v>9085</v>
      </c>
      <c r="E876" s="1" t="s">
        <v>9086</v>
      </c>
    </row>
    <row r="877" spans="1:5" x14ac:dyDescent="0.2">
      <c r="A877" s="1" t="s">
        <v>9087</v>
      </c>
      <c r="B877" s="1" t="s">
        <v>9088</v>
      </c>
      <c r="C877" s="1" t="s">
        <v>9089</v>
      </c>
      <c r="D877" s="1" t="s">
        <v>6126</v>
      </c>
      <c r="E877" s="1" t="s">
        <v>9090</v>
      </c>
    </row>
    <row r="878" spans="1:5" x14ac:dyDescent="0.2">
      <c r="A878" s="1" t="s">
        <v>9091</v>
      </c>
      <c r="B878" s="1" t="s">
        <v>9092</v>
      </c>
      <c r="C878" s="1" t="s">
        <v>9093</v>
      </c>
      <c r="D878" s="1" t="s">
        <v>9094</v>
      </c>
      <c r="E878" s="1" t="s">
        <v>9095</v>
      </c>
    </row>
    <row r="879" spans="1:5" x14ac:dyDescent="0.2">
      <c r="A879" s="1" t="s">
        <v>9096</v>
      </c>
      <c r="B879" s="1" t="s">
        <v>6126</v>
      </c>
      <c r="C879" s="1" t="s">
        <v>9097</v>
      </c>
      <c r="D879" s="1" t="s">
        <v>6126</v>
      </c>
      <c r="E879" s="1" t="s">
        <v>9098</v>
      </c>
    </row>
    <row r="880" spans="1:5" x14ac:dyDescent="0.2">
      <c r="A880" s="1" t="s">
        <v>2754</v>
      </c>
      <c r="B880" s="1" t="s">
        <v>9099</v>
      </c>
      <c r="C880" s="1" t="s">
        <v>6126</v>
      </c>
      <c r="D880" s="1" t="s">
        <v>6126</v>
      </c>
      <c r="E880" s="1" t="s">
        <v>9100</v>
      </c>
    </row>
    <row r="881" spans="1:5" x14ac:dyDescent="0.2">
      <c r="A881" s="1" t="s">
        <v>9101</v>
      </c>
      <c r="B881" s="1" t="s">
        <v>9102</v>
      </c>
      <c r="C881" s="1" t="s">
        <v>9103</v>
      </c>
      <c r="D881" s="1" t="s">
        <v>9104</v>
      </c>
      <c r="E881" s="1" t="s">
        <v>9105</v>
      </c>
    </row>
    <row r="882" spans="1:5" x14ac:dyDescent="0.2">
      <c r="A882" s="1" t="s">
        <v>2765</v>
      </c>
      <c r="B882" s="1" t="s">
        <v>9106</v>
      </c>
      <c r="C882" s="1" t="s">
        <v>6126</v>
      </c>
      <c r="D882" s="1" t="s">
        <v>6126</v>
      </c>
      <c r="E882" s="1" t="s">
        <v>9107</v>
      </c>
    </row>
    <row r="883" spans="1:5" x14ac:dyDescent="0.2">
      <c r="A883" s="1" t="s">
        <v>9108</v>
      </c>
      <c r="B883" s="1" t="s">
        <v>6126</v>
      </c>
      <c r="C883" s="1" t="s">
        <v>9109</v>
      </c>
      <c r="D883" s="1" t="s">
        <v>6126</v>
      </c>
      <c r="E883" s="1" t="s">
        <v>9110</v>
      </c>
    </row>
    <row r="884" spans="1:5" x14ac:dyDescent="0.2">
      <c r="A884" s="1" t="s">
        <v>9111</v>
      </c>
      <c r="B884" s="1" t="s">
        <v>9112</v>
      </c>
      <c r="C884" s="1" t="s">
        <v>9113</v>
      </c>
      <c r="D884" s="1" t="s">
        <v>6126</v>
      </c>
      <c r="E884" s="1" t="s">
        <v>9114</v>
      </c>
    </row>
    <row r="885" spans="1:5" x14ac:dyDescent="0.2">
      <c r="A885" s="1" t="s">
        <v>9115</v>
      </c>
      <c r="B885" s="1" t="s">
        <v>9116</v>
      </c>
      <c r="C885" s="1" t="s">
        <v>9117</v>
      </c>
      <c r="D885" s="1" t="s">
        <v>6126</v>
      </c>
      <c r="E885" s="1" t="s">
        <v>7328</v>
      </c>
    </row>
    <row r="886" spans="1:5" x14ac:dyDescent="0.2">
      <c r="A886" s="1" t="s">
        <v>9118</v>
      </c>
      <c r="B886" s="1" t="s">
        <v>6126</v>
      </c>
      <c r="C886" s="1" t="s">
        <v>9119</v>
      </c>
      <c r="D886" s="1" t="s">
        <v>6126</v>
      </c>
      <c r="E886" s="1" t="s">
        <v>7331</v>
      </c>
    </row>
    <row r="887" spans="1:5" x14ac:dyDescent="0.2">
      <c r="A887" s="1" t="s">
        <v>9120</v>
      </c>
      <c r="B887" s="1" t="s">
        <v>6126</v>
      </c>
      <c r="C887" s="1" t="s">
        <v>9121</v>
      </c>
      <c r="D887" s="1" t="s">
        <v>6126</v>
      </c>
      <c r="E887" s="1" t="s">
        <v>9122</v>
      </c>
    </row>
    <row r="888" spans="1:5" x14ac:dyDescent="0.2">
      <c r="A888" s="1" t="s">
        <v>9123</v>
      </c>
      <c r="B888" s="1" t="s">
        <v>9124</v>
      </c>
      <c r="C888" s="1" t="s">
        <v>9125</v>
      </c>
      <c r="D888" s="1" t="s">
        <v>9126</v>
      </c>
      <c r="E888" s="1" t="s">
        <v>9127</v>
      </c>
    </row>
    <row r="889" spans="1:5" x14ac:dyDescent="0.2">
      <c r="A889" s="1" t="s">
        <v>2776</v>
      </c>
      <c r="B889" s="1" t="s">
        <v>9128</v>
      </c>
      <c r="C889" s="1" t="s">
        <v>6126</v>
      </c>
      <c r="D889" s="1" t="s">
        <v>6126</v>
      </c>
      <c r="E889" s="1" t="s">
        <v>9129</v>
      </c>
    </row>
    <row r="890" spans="1:5" x14ac:dyDescent="0.2">
      <c r="A890" s="1" t="s">
        <v>9130</v>
      </c>
      <c r="B890" s="1" t="s">
        <v>9131</v>
      </c>
      <c r="C890" s="1" t="s">
        <v>9132</v>
      </c>
      <c r="D890" s="1" t="s">
        <v>9133</v>
      </c>
      <c r="E890" s="1" t="s">
        <v>9134</v>
      </c>
    </row>
    <row r="891" spans="1:5" x14ac:dyDescent="0.2">
      <c r="A891" s="1" t="s">
        <v>9135</v>
      </c>
      <c r="B891" s="1" t="s">
        <v>9136</v>
      </c>
      <c r="C891" s="1" t="s">
        <v>9137</v>
      </c>
      <c r="D891" s="1" t="s">
        <v>6126</v>
      </c>
      <c r="E891" s="1" t="s">
        <v>9138</v>
      </c>
    </row>
    <row r="892" spans="1:5" x14ac:dyDescent="0.2">
      <c r="A892" s="1" t="s">
        <v>9139</v>
      </c>
      <c r="B892" s="1" t="s">
        <v>9140</v>
      </c>
      <c r="C892" s="1" t="s">
        <v>9141</v>
      </c>
      <c r="D892" s="1" t="s">
        <v>9142</v>
      </c>
      <c r="E892" s="1" t="s">
        <v>9143</v>
      </c>
    </row>
    <row r="893" spans="1:5" x14ac:dyDescent="0.2">
      <c r="A893" s="1" t="s">
        <v>9144</v>
      </c>
      <c r="B893" s="1" t="s">
        <v>9145</v>
      </c>
      <c r="C893" s="1" t="s">
        <v>9146</v>
      </c>
      <c r="D893" s="1" t="s">
        <v>9147</v>
      </c>
      <c r="E893" s="1" t="s">
        <v>9148</v>
      </c>
    </row>
    <row r="894" spans="1:5" x14ac:dyDescent="0.2">
      <c r="A894" s="1" t="s">
        <v>9149</v>
      </c>
      <c r="B894" s="1" t="s">
        <v>9150</v>
      </c>
      <c r="C894" s="1" t="s">
        <v>9151</v>
      </c>
      <c r="D894" s="1" t="s">
        <v>6126</v>
      </c>
      <c r="E894" s="1" t="s">
        <v>9152</v>
      </c>
    </row>
    <row r="895" spans="1:5" x14ac:dyDescent="0.2">
      <c r="A895" s="1" t="s">
        <v>9153</v>
      </c>
      <c r="B895" s="1" t="s">
        <v>9154</v>
      </c>
      <c r="C895" s="1" t="s">
        <v>9155</v>
      </c>
      <c r="D895" s="1" t="s">
        <v>9156</v>
      </c>
      <c r="E895" s="1" t="s">
        <v>9157</v>
      </c>
    </row>
    <row r="896" spans="1:5" x14ac:dyDescent="0.2">
      <c r="A896" s="1" t="s">
        <v>9158</v>
      </c>
      <c r="B896" s="1" t="s">
        <v>9159</v>
      </c>
      <c r="C896" s="1" t="s">
        <v>9160</v>
      </c>
      <c r="D896" s="1" t="s">
        <v>6126</v>
      </c>
      <c r="E896" s="1" t="s">
        <v>7334</v>
      </c>
    </row>
    <row r="897" spans="1:5" x14ac:dyDescent="0.2">
      <c r="A897" s="1" t="s">
        <v>9161</v>
      </c>
      <c r="B897" s="1" t="s">
        <v>9162</v>
      </c>
      <c r="C897" s="1" t="s">
        <v>9163</v>
      </c>
      <c r="D897" s="1" t="s">
        <v>9164</v>
      </c>
      <c r="E897" s="1" t="s">
        <v>9165</v>
      </c>
    </row>
    <row r="898" spans="1:5" x14ac:dyDescent="0.2">
      <c r="A898" s="1" t="s">
        <v>9166</v>
      </c>
      <c r="B898" s="1" t="s">
        <v>6126</v>
      </c>
      <c r="C898" s="1" t="s">
        <v>9167</v>
      </c>
      <c r="D898" s="1" t="s">
        <v>6126</v>
      </c>
      <c r="E898" s="1" t="s">
        <v>9168</v>
      </c>
    </row>
    <row r="899" spans="1:5" x14ac:dyDescent="0.2">
      <c r="A899" s="1" t="s">
        <v>9169</v>
      </c>
      <c r="B899" s="1" t="s">
        <v>9170</v>
      </c>
      <c r="C899" s="1" t="s">
        <v>9171</v>
      </c>
      <c r="D899" s="1" t="s">
        <v>9172</v>
      </c>
      <c r="E899" s="1" t="s">
        <v>9173</v>
      </c>
    </row>
    <row r="900" spans="1:5" x14ac:dyDescent="0.2">
      <c r="A900" s="1" t="s">
        <v>9174</v>
      </c>
      <c r="B900" s="1" t="s">
        <v>6126</v>
      </c>
      <c r="C900" s="1" t="s">
        <v>9175</v>
      </c>
      <c r="D900" s="1" t="s">
        <v>9176</v>
      </c>
      <c r="E900" s="1" t="s">
        <v>9177</v>
      </c>
    </row>
    <row r="901" spans="1:5" x14ac:dyDescent="0.2">
      <c r="A901" s="1" t="s">
        <v>9178</v>
      </c>
      <c r="B901" s="1" t="s">
        <v>9179</v>
      </c>
      <c r="C901" s="1" t="s">
        <v>9180</v>
      </c>
      <c r="D901" s="1" t="s">
        <v>9181</v>
      </c>
      <c r="E901" s="1" t="s">
        <v>9182</v>
      </c>
    </row>
    <row r="902" spans="1:5" x14ac:dyDescent="0.2">
      <c r="A902" s="1" t="s">
        <v>9183</v>
      </c>
      <c r="B902" s="1" t="s">
        <v>9184</v>
      </c>
      <c r="C902" s="1" t="s">
        <v>9185</v>
      </c>
      <c r="D902" s="1" t="s">
        <v>9186</v>
      </c>
      <c r="E902" s="1" t="s">
        <v>9187</v>
      </c>
    </row>
    <row r="903" spans="1:5" x14ac:dyDescent="0.2">
      <c r="A903" s="1" t="s">
        <v>9188</v>
      </c>
      <c r="B903" s="1" t="s">
        <v>9189</v>
      </c>
      <c r="C903" s="1" t="s">
        <v>9190</v>
      </c>
      <c r="D903" s="1" t="s">
        <v>9191</v>
      </c>
      <c r="E903" s="1" t="s">
        <v>9192</v>
      </c>
    </row>
    <row r="904" spans="1:5" x14ac:dyDescent="0.2">
      <c r="A904" s="1" t="s">
        <v>2787</v>
      </c>
      <c r="B904" s="1" t="s">
        <v>9193</v>
      </c>
      <c r="C904" s="1" t="s">
        <v>6126</v>
      </c>
      <c r="D904" s="1" t="s">
        <v>6126</v>
      </c>
      <c r="E904" s="1" t="s">
        <v>9194</v>
      </c>
    </row>
    <row r="905" spans="1:5" x14ac:dyDescent="0.2">
      <c r="A905" s="1" t="s">
        <v>9195</v>
      </c>
      <c r="B905" s="1" t="s">
        <v>9196</v>
      </c>
      <c r="C905" s="1" t="s">
        <v>9197</v>
      </c>
      <c r="D905" s="1" t="s">
        <v>6126</v>
      </c>
      <c r="E905" s="1" t="s">
        <v>7337</v>
      </c>
    </row>
    <row r="906" spans="1:5" x14ac:dyDescent="0.2">
      <c r="A906" s="1" t="s">
        <v>9198</v>
      </c>
      <c r="B906" s="1" t="s">
        <v>9199</v>
      </c>
      <c r="C906" s="1" t="s">
        <v>9200</v>
      </c>
      <c r="D906" s="1" t="s">
        <v>6126</v>
      </c>
      <c r="E906" s="1" t="s">
        <v>9201</v>
      </c>
    </row>
    <row r="907" spans="1:5" x14ac:dyDescent="0.2">
      <c r="A907" s="1" t="s">
        <v>9202</v>
      </c>
      <c r="B907" s="1" t="s">
        <v>9203</v>
      </c>
      <c r="C907" s="1" t="s">
        <v>9204</v>
      </c>
      <c r="D907" s="1" t="s">
        <v>9205</v>
      </c>
      <c r="E907" s="1" t="s">
        <v>9206</v>
      </c>
    </row>
    <row r="908" spans="1:5" x14ac:dyDescent="0.2">
      <c r="A908" s="1" t="s">
        <v>9207</v>
      </c>
      <c r="B908" s="1" t="s">
        <v>9208</v>
      </c>
      <c r="C908" s="1" t="s">
        <v>9209</v>
      </c>
      <c r="D908" s="1" t="s">
        <v>9210</v>
      </c>
      <c r="E908" s="1" t="s">
        <v>9211</v>
      </c>
    </row>
    <row r="909" spans="1:5" x14ac:dyDescent="0.2">
      <c r="A909" s="1" t="s">
        <v>9212</v>
      </c>
      <c r="B909" s="1" t="s">
        <v>9213</v>
      </c>
      <c r="C909" s="1" t="s">
        <v>9214</v>
      </c>
      <c r="D909" s="1" t="s">
        <v>6126</v>
      </c>
      <c r="E909" s="1" t="s">
        <v>9215</v>
      </c>
    </row>
    <row r="910" spans="1:5" x14ac:dyDescent="0.2">
      <c r="A910" s="1" t="s">
        <v>2798</v>
      </c>
      <c r="B910" s="1" t="s">
        <v>9216</v>
      </c>
      <c r="C910" s="1" t="s">
        <v>6126</v>
      </c>
      <c r="D910" s="1" t="s">
        <v>6126</v>
      </c>
      <c r="E910" s="1" t="s">
        <v>7340</v>
      </c>
    </row>
    <row r="911" spans="1:5" x14ac:dyDescent="0.2">
      <c r="A911" s="1" t="s">
        <v>9217</v>
      </c>
      <c r="B911" s="1" t="s">
        <v>9218</v>
      </c>
      <c r="C911" s="1" t="s">
        <v>9219</v>
      </c>
      <c r="D911" s="1" t="s">
        <v>9220</v>
      </c>
      <c r="E911" s="1" t="s">
        <v>9221</v>
      </c>
    </row>
    <row r="912" spans="1:5" x14ac:dyDescent="0.2">
      <c r="A912" s="1" t="s">
        <v>9222</v>
      </c>
      <c r="B912" s="1" t="s">
        <v>9223</v>
      </c>
      <c r="C912" s="1" t="s">
        <v>9224</v>
      </c>
      <c r="D912" s="1" t="s">
        <v>6126</v>
      </c>
      <c r="E912" s="1" t="s">
        <v>7343</v>
      </c>
    </row>
    <row r="913" spans="1:5" x14ac:dyDescent="0.2">
      <c r="A913" s="1" t="s">
        <v>9225</v>
      </c>
      <c r="B913" s="1" t="s">
        <v>9226</v>
      </c>
      <c r="C913" s="1" t="s">
        <v>9227</v>
      </c>
      <c r="D913" s="1" t="s">
        <v>9228</v>
      </c>
      <c r="E913" s="1" t="s">
        <v>9229</v>
      </c>
    </row>
    <row r="914" spans="1:5" x14ac:dyDescent="0.2">
      <c r="A914" s="1" t="s">
        <v>2809</v>
      </c>
      <c r="B914" s="1" t="s">
        <v>9230</v>
      </c>
      <c r="C914" s="1" t="s">
        <v>9231</v>
      </c>
      <c r="D914" s="1" t="s">
        <v>6126</v>
      </c>
      <c r="E914" s="1" t="s">
        <v>9232</v>
      </c>
    </row>
    <row r="915" spans="1:5" x14ac:dyDescent="0.2">
      <c r="A915" s="1" t="s">
        <v>9233</v>
      </c>
      <c r="B915" s="1" t="s">
        <v>9234</v>
      </c>
      <c r="C915" s="1" t="s">
        <v>9235</v>
      </c>
      <c r="D915" s="1" t="s">
        <v>9236</v>
      </c>
      <c r="E915" s="1" t="s">
        <v>9237</v>
      </c>
    </row>
    <row r="916" spans="1:5" x14ac:dyDescent="0.2">
      <c r="A916" s="1" t="s">
        <v>9238</v>
      </c>
      <c r="B916" s="1" t="s">
        <v>9239</v>
      </c>
      <c r="C916" s="1" t="s">
        <v>9240</v>
      </c>
      <c r="D916" s="1" t="s">
        <v>9241</v>
      </c>
      <c r="E916" s="1" t="s">
        <v>9242</v>
      </c>
    </row>
    <row r="917" spans="1:5" x14ac:dyDescent="0.2">
      <c r="A917" s="1" t="s">
        <v>2820</v>
      </c>
      <c r="B917" s="1" t="s">
        <v>9243</v>
      </c>
      <c r="C917" s="1" t="s">
        <v>6126</v>
      </c>
      <c r="D917" s="1" t="s">
        <v>9244</v>
      </c>
      <c r="E917" s="1" t="s">
        <v>9245</v>
      </c>
    </row>
    <row r="918" spans="1:5" x14ac:dyDescent="0.2">
      <c r="A918" s="1" t="s">
        <v>9246</v>
      </c>
      <c r="B918" s="1" t="s">
        <v>9247</v>
      </c>
      <c r="C918" s="1" t="s">
        <v>9248</v>
      </c>
      <c r="D918" s="1" t="s">
        <v>6126</v>
      </c>
      <c r="E918" s="1" t="s">
        <v>9249</v>
      </c>
    </row>
    <row r="919" spans="1:5" x14ac:dyDescent="0.2">
      <c r="A919" s="1" t="s">
        <v>9250</v>
      </c>
      <c r="B919" s="1" t="s">
        <v>6126</v>
      </c>
      <c r="C919" s="1" t="s">
        <v>6126</v>
      </c>
      <c r="D919" s="1" t="s">
        <v>9251</v>
      </c>
      <c r="E919" s="1" t="s">
        <v>9252</v>
      </c>
    </row>
    <row r="920" spans="1:5" x14ac:dyDescent="0.2">
      <c r="A920" s="1" t="s">
        <v>9253</v>
      </c>
      <c r="B920" s="1" t="s">
        <v>9254</v>
      </c>
      <c r="C920" s="1" t="s">
        <v>9255</v>
      </c>
      <c r="D920" s="1" t="s">
        <v>9256</v>
      </c>
      <c r="E920" s="1" t="s">
        <v>9257</v>
      </c>
    </row>
    <row r="921" spans="1:5" x14ac:dyDescent="0.2">
      <c r="A921" s="1" t="s">
        <v>9258</v>
      </c>
      <c r="B921" s="1" t="s">
        <v>6126</v>
      </c>
      <c r="C921" s="1" t="s">
        <v>9259</v>
      </c>
      <c r="D921" s="1" t="s">
        <v>9260</v>
      </c>
      <c r="E921" s="1" t="s">
        <v>9261</v>
      </c>
    </row>
    <row r="922" spans="1:5" x14ac:dyDescent="0.2">
      <c r="A922" s="1" t="s">
        <v>9262</v>
      </c>
      <c r="B922" s="1" t="s">
        <v>9263</v>
      </c>
      <c r="C922" s="1" t="s">
        <v>9264</v>
      </c>
      <c r="D922" s="1" t="s">
        <v>9265</v>
      </c>
      <c r="E922" s="1" t="s">
        <v>9266</v>
      </c>
    </row>
    <row r="923" spans="1:5" x14ac:dyDescent="0.2">
      <c r="A923" s="1" t="s">
        <v>9267</v>
      </c>
      <c r="B923" s="1" t="s">
        <v>9268</v>
      </c>
      <c r="C923" s="1" t="s">
        <v>9269</v>
      </c>
      <c r="D923" s="1" t="s">
        <v>9270</v>
      </c>
      <c r="E923" s="1" t="s">
        <v>9271</v>
      </c>
    </row>
    <row r="924" spans="1:5" x14ac:dyDescent="0.2">
      <c r="A924" s="1" t="s">
        <v>9272</v>
      </c>
      <c r="B924" s="1" t="s">
        <v>9273</v>
      </c>
      <c r="C924" s="1" t="s">
        <v>9274</v>
      </c>
      <c r="D924" s="1" t="s">
        <v>6126</v>
      </c>
      <c r="E924" s="1" t="s">
        <v>9275</v>
      </c>
    </row>
    <row r="925" spans="1:5" x14ac:dyDescent="0.2">
      <c r="A925" s="1" t="s">
        <v>9276</v>
      </c>
      <c r="B925" s="1" t="s">
        <v>9277</v>
      </c>
      <c r="C925" s="1" t="s">
        <v>9278</v>
      </c>
      <c r="D925" s="1" t="s">
        <v>9279</v>
      </c>
      <c r="E925" s="1" t="s">
        <v>9280</v>
      </c>
    </row>
    <row r="926" spans="1:5" x14ac:dyDescent="0.2">
      <c r="A926" s="1" t="s">
        <v>2831</v>
      </c>
      <c r="B926" s="1" t="s">
        <v>9281</v>
      </c>
      <c r="C926" s="1" t="s">
        <v>6126</v>
      </c>
      <c r="D926" s="1" t="s">
        <v>6126</v>
      </c>
      <c r="E926" s="1" t="s">
        <v>9282</v>
      </c>
    </row>
    <row r="927" spans="1:5" x14ac:dyDescent="0.2">
      <c r="A927" s="1" t="s">
        <v>9283</v>
      </c>
      <c r="B927" s="1" t="s">
        <v>9284</v>
      </c>
      <c r="C927" s="1" t="s">
        <v>9285</v>
      </c>
      <c r="D927" s="1" t="s">
        <v>9286</v>
      </c>
      <c r="E927" s="1" t="s">
        <v>9287</v>
      </c>
    </row>
    <row r="928" spans="1:5" x14ac:dyDescent="0.2">
      <c r="A928" s="1" t="s">
        <v>9288</v>
      </c>
      <c r="B928" s="1" t="s">
        <v>9289</v>
      </c>
      <c r="C928" s="1" t="s">
        <v>9290</v>
      </c>
      <c r="D928" s="1" t="s">
        <v>9291</v>
      </c>
      <c r="E928" s="1" t="s">
        <v>9292</v>
      </c>
    </row>
    <row r="929" spans="1:5" x14ac:dyDescent="0.2">
      <c r="A929" s="1" t="s">
        <v>9293</v>
      </c>
      <c r="B929" s="1" t="s">
        <v>9294</v>
      </c>
      <c r="C929" s="1" t="s">
        <v>9295</v>
      </c>
      <c r="D929" s="1" t="s">
        <v>6126</v>
      </c>
      <c r="E929" s="1" t="s">
        <v>9296</v>
      </c>
    </row>
    <row r="930" spans="1:5" x14ac:dyDescent="0.2">
      <c r="A930" s="1" t="s">
        <v>9297</v>
      </c>
      <c r="B930" s="1" t="s">
        <v>9298</v>
      </c>
      <c r="C930" s="1" t="s">
        <v>9299</v>
      </c>
      <c r="D930" s="1" t="s">
        <v>9300</v>
      </c>
      <c r="E930" s="1" t="s">
        <v>9301</v>
      </c>
    </row>
    <row r="931" spans="1:5" x14ac:dyDescent="0.2">
      <c r="A931" s="1" t="s">
        <v>9302</v>
      </c>
      <c r="B931" s="1" t="s">
        <v>9303</v>
      </c>
      <c r="C931" s="1" t="s">
        <v>9304</v>
      </c>
      <c r="D931" s="1" t="s">
        <v>9305</v>
      </c>
      <c r="E931" s="1" t="s">
        <v>9306</v>
      </c>
    </row>
    <row r="932" spans="1:5" x14ac:dyDescent="0.2">
      <c r="A932" s="1" t="s">
        <v>9307</v>
      </c>
      <c r="B932" s="1" t="s">
        <v>9308</v>
      </c>
      <c r="C932" s="1" t="s">
        <v>9309</v>
      </c>
      <c r="D932" s="1" t="s">
        <v>6126</v>
      </c>
      <c r="E932" s="1" t="s">
        <v>9310</v>
      </c>
    </row>
    <row r="933" spans="1:5" x14ac:dyDescent="0.2">
      <c r="A933" s="1" t="s">
        <v>9311</v>
      </c>
      <c r="B933" s="1" t="s">
        <v>6126</v>
      </c>
      <c r="C933" s="1" t="s">
        <v>9312</v>
      </c>
      <c r="D933" s="1" t="s">
        <v>9313</v>
      </c>
      <c r="E933" s="1" t="s">
        <v>9314</v>
      </c>
    </row>
    <row r="934" spans="1:5" x14ac:dyDescent="0.2">
      <c r="A934" s="1" t="s">
        <v>9315</v>
      </c>
      <c r="B934" s="1" t="s">
        <v>9316</v>
      </c>
      <c r="C934" s="1" t="s">
        <v>9317</v>
      </c>
      <c r="D934" s="1" t="s">
        <v>9318</v>
      </c>
      <c r="E934" s="1" t="s">
        <v>9319</v>
      </c>
    </row>
    <row r="935" spans="1:5" x14ac:dyDescent="0.2">
      <c r="A935" s="1" t="s">
        <v>9320</v>
      </c>
      <c r="B935" s="1" t="s">
        <v>9321</v>
      </c>
      <c r="C935" s="1" t="s">
        <v>9322</v>
      </c>
      <c r="D935" s="1" t="s">
        <v>6126</v>
      </c>
      <c r="E935" s="1" t="s">
        <v>9323</v>
      </c>
    </row>
    <row r="936" spans="1:5" x14ac:dyDescent="0.2">
      <c r="A936" s="1" t="s">
        <v>9324</v>
      </c>
      <c r="B936" s="1" t="s">
        <v>9325</v>
      </c>
      <c r="C936" s="1" t="s">
        <v>9326</v>
      </c>
      <c r="D936" s="1" t="s">
        <v>6126</v>
      </c>
      <c r="E936" s="1" t="s">
        <v>9327</v>
      </c>
    </row>
    <row r="937" spans="1:5" x14ac:dyDescent="0.2">
      <c r="A937" s="1" t="s">
        <v>9328</v>
      </c>
      <c r="B937" s="1" t="s">
        <v>9329</v>
      </c>
      <c r="C937" s="1" t="s">
        <v>9330</v>
      </c>
      <c r="D937" s="1" t="s">
        <v>9331</v>
      </c>
      <c r="E937" s="1" t="s">
        <v>9332</v>
      </c>
    </row>
    <row r="938" spans="1:5" x14ac:dyDescent="0.2">
      <c r="A938" s="1" t="s">
        <v>9333</v>
      </c>
      <c r="B938" s="1" t="s">
        <v>6126</v>
      </c>
      <c r="C938" s="1" t="s">
        <v>9334</v>
      </c>
      <c r="D938" s="1" t="s">
        <v>9335</v>
      </c>
      <c r="E938" s="1" t="s">
        <v>9336</v>
      </c>
    </row>
    <row r="939" spans="1:5" x14ac:dyDescent="0.2">
      <c r="A939" s="1" t="s">
        <v>9337</v>
      </c>
      <c r="B939" s="1" t="s">
        <v>9338</v>
      </c>
      <c r="C939" s="1" t="s">
        <v>6126</v>
      </c>
      <c r="D939" s="1" t="s">
        <v>6126</v>
      </c>
      <c r="E939" s="1" t="s">
        <v>9339</v>
      </c>
    </row>
    <row r="940" spans="1:5" x14ac:dyDescent="0.2">
      <c r="A940" s="1" t="s">
        <v>9340</v>
      </c>
      <c r="B940" s="1" t="s">
        <v>9341</v>
      </c>
      <c r="C940" s="1" t="s">
        <v>9342</v>
      </c>
      <c r="D940" s="1" t="s">
        <v>9343</v>
      </c>
      <c r="E940" s="1" t="s">
        <v>9344</v>
      </c>
    </row>
    <row r="941" spans="1:5" x14ac:dyDescent="0.2">
      <c r="A941" s="1" t="s">
        <v>9345</v>
      </c>
      <c r="B941" s="1" t="s">
        <v>9346</v>
      </c>
      <c r="C941" s="1" t="s">
        <v>9347</v>
      </c>
      <c r="D941" s="1" t="s">
        <v>9348</v>
      </c>
      <c r="E941" s="1" t="s">
        <v>9349</v>
      </c>
    </row>
    <row r="942" spans="1:5" x14ac:dyDescent="0.2">
      <c r="A942" s="1" t="s">
        <v>9350</v>
      </c>
      <c r="B942" s="1" t="s">
        <v>9351</v>
      </c>
      <c r="C942" s="1" t="s">
        <v>9352</v>
      </c>
      <c r="D942" s="1" t="s">
        <v>9353</v>
      </c>
      <c r="E942" s="1" t="s">
        <v>9354</v>
      </c>
    </row>
    <row r="943" spans="1:5" x14ac:dyDescent="0.2">
      <c r="A943" s="1" t="s">
        <v>2842</v>
      </c>
      <c r="B943" s="1" t="s">
        <v>9355</v>
      </c>
      <c r="C943" s="1" t="s">
        <v>6126</v>
      </c>
      <c r="D943" s="1" t="s">
        <v>9356</v>
      </c>
      <c r="E943" s="1" t="s">
        <v>9357</v>
      </c>
    </row>
    <row r="944" spans="1:5" x14ac:dyDescent="0.2">
      <c r="A944" s="1" t="s">
        <v>2853</v>
      </c>
      <c r="B944" s="1" t="s">
        <v>9358</v>
      </c>
      <c r="C944" s="1" t="s">
        <v>9359</v>
      </c>
      <c r="D944" s="1" t="s">
        <v>6126</v>
      </c>
      <c r="E944" s="1" t="s">
        <v>9360</v>
      </c>
    </row>
    <row r="945" spans="1:5" x14ac:dyDescent="0.2">
      <c r="A945" s="1" t="s">
        <v>9361</v>
      </c>
      <c r="B945" s="1" t="s">
        <v>9362</v>
      </c>
      <c r="C945" s="1" t="s">
        <v>9363</v>
      </c>
      <c r="D945" s="1" t="s">
        <v>9364</v>
      </c>
      <c r="E945" s="1" t="s">
        <v>9365</v>
      </c>
    </row>
    <row r="946" spans="1:5" x14ac:dyDescent="0.2">
      <c r="A946" s="1" t="s">
        <v>9366</v>
      </c>
      <c r="B946" s="1" t="s">
        <v>9367</v>
      </c>
      <c r="C946" s="1" t="s">
        <v>9368</v>
      </c>
      <c r="D946" s="1" t="s">
        <v>9369</v>
      </c>
      <c r="E946" s="1" t="s">
        <v>9370</v>
      </c>
    </row>
    <row r="947" spans="1:5" x14ac:dyDescent="0.2">
      <c r="A947" s="1" t="s">
        <v>9371</v>
      </c>
      <c r="B947" s="1" t="s">
        <v>9372</v>
      </c>
      <c r="C947" s="1" t="s">
        <v>9373</v>
      </c>
      <c r="D947" s="1" t="s">
        <v>9374</v>
      </c>
      <c r="E947" s="1" t="s">
        <v>9375</v>
      </c>
    </row>
    <row r="948" spans="1:5" x14ac:dyDescent="0.2">
      <c r="A948" s="1" t="s">
        <v>9376</v>
      </c>
      <c r="B948" s="1" t="s">
        <v>9377</v>
      </c>
      <c r="C948" s="1" t="s">
        <v>9378</v>
      </c>
      <c r="D948" s="1" t="s">
        <v>9379</v>
      </c>
      <c r="E948" s="1" t="s">
        <v>7345</v>
      </c>
    </row>
    <row r="949" spans="1:5" x14ac:dyDescent="0.2">
      <c r="A949" s="1" t="s">
        <v>9380</v>
      </c>
      <c r="B949" s="1" t="s">
        <v>6126</v>
      </c>
      <c r="C949" s="1" t="s">
        <v>6126</v>
      </c>
      <c r="D949" s="1" t="s">
        <v>9381</v>
      </c>
      <c r="E949" s="1" t="s">
        <v>7347</v>
      </c>
    </row>
    <row r="950" spans="1:5" x14ac:dyDescent="0.2">
      <c r="A950" s="1" t="s">
        <v>9382</v>
      </c>
      <c r="B950" s="1" t="s">
        <v>9383</v>
      </c>
      <c r="C950" s="1" t="s">
        <v>9384</v>
      </c>
      <c r="D950" s="1" t="s">
        <v>6126</v>
      </c>
      <c r="E950" s="1" t="s">
        <v>9385</v>
      </c>
    </row>
    <row r="951" spans="1:5" x14ac:dyDescent="0.2">
      <c r="A951" s="1" t="s">
        <v>9386</v>
      </c>
      <c r="B951" s="1" t="s">
        <v>9387</v>
      </c>
      <c r="C951" s="1" t="s">
        <v>9388</v>
      </c>
      <c r="D951" s="1" t="s">
        <v>9389</v>
      </c>
      <c r="E951" s="1" t="s">
        <v>9390</v>
      </c>
    </row>
    <row r="952" spans="1:5" x14ac:dyDescent="0.2">
      <c r="A952" s="1" t="s">
        <v>9391</v>
      </c>
      <c r="B952" s="1" t="s">
        <v>9392</v>
      </c>
      <c r="C952" s="1" t="s">
        <v>9393</v>
      </c>
      <c r="D952" s="1" t="s">
        <v>9394</v>
      </c>
      <c r="E952" s="1" t="s">
        <v>9395</v>
      </c>
    </row>
    <row r="953" spans="1:5" x14ac:dyDescent="0.2">
      <c r="A953" s="1" t="s">
        <v>9396</v>
      </c>
      <c r="B953" s="1" t="s">
        <v>6126</v>
      </c>
      <c r="C953" s="1" t="s">
        <v>9397</v>
      </c>
      <c r="D953" s="1" t="s">
        <v>6126</v>
      </c>
      <c r="E953" s="1" t="s">
        <v>9398</v>
      </c>
    </row>
    <row r="954" spans="1:5" x14ac:dyDescent="0.2">
      <c r="A954" s="1" t="s">
        <v>9399</v>
      </c>
      <c r="B954" s="1" t="s">
        <v>9400</v>
      </c>
      <c r="C954" s="1" t="s">
        <v>9401</v>
      </c>
      <c r="D954" s="1" t="s">
        <v>6126</v>
      </c>
      <c r="E954" s="1" t="s">
        <v>9402</v>
      </c>
    </row>
    <row r="955" spans="1:5" x14ac:dyDescent="0.2">
      <c r="A955" s="1" t="s">
        <v>9403</v>
      </c>
      <c r="B955" s="1" t="s">
        <v>9404</v>
      </c>
      <c r="C955" s="1" t="s">
        <v>9405</v>
      </c>
      <c r="D955" s="1" t="s">
        <v>9406</v>
      </c>
      <c r="E955" s="1" t="s">
        <v>9407</v>
      </c>
    </row>
    <row r="956" spans="1:5" x14ac:dyDescent="0.2">
      <c r="A956" s="1" t="s">
        <v>9408</v>
      </c>
      <c r="B956" s="1" t="s">
        <v>9409</v>
      </c>
      <c r="C956" s="1" t="s">
        <v>9410</v>
      </c>
      <c r="D956" s="1" t="s">
        <v>6126</v>
      </c>
      <c r="E956" s="1" t="s">
        <v>9411</v>
      </c>
    </row>
    <row r="957" spans="1:5" x14ac:dyDescent="0.2">
      <c r="A957" s="1" t="s">
        <v>9412</v>
      </c>
      <c r="B957" s="1" t="s">
        <v>9413</v>
      </c>
      <c r="C957" s="1" t="s">
        <v>9414</v>
      </c>
      <c r="D957" s="1" t="s">
        <v>9415</v>
      </c>
      <c r="E957" s="1" t="s">
        <v>9416</v>
      </c>
    </row>
    <row r="958" spans="1:5" x14ac:dyDescent="0.2">
      <c r="A958" s="1" t="s">
        <v>9417</v>
      </c>
      <c r="B958" s="1" t="s">
        <v>6126</v>
      </c>
      <c r="C958" s="1" t="s">
        <v>6126</v>
      </c>
      <c r="D958" s="1" t="s">
        <v>9418</v>
      </c>
      <c r="E958" s="1" t="s">
        <v>7349</v>
      </c>
    </row>
    <row r="959" spans="1:5" x14ac:dyDescent="0.2">
      <c r="A959" s="1" t="s">
        <v>9419</v>
      </c>
      <c r="B959" s="1" t="s">
        <v>6126</v>
      </c>
      <c r="C959" s="1" t="s">
        <v>6126</v>
      </c>
      <c r="D959" s="1" t="s">
        <v>9420</v>
      </c>
      <c r="E959" s="1" t="s">
        <v>7351</v>
      </c>
    </row>
    <row r="960" spans="1:5" x14ac:dyDescent="0.2">
      <c r="A960" s="1" t="s">
        <v>9421</v>
      </c>
      <c r="B960" s="1" t="s">
        <v>9422</v>
      </c>
      <c r="C960" s="1" t="s">
        <v>9423</v>
      </c>
      <c r="D960" s="1" t="s">
        <v>6126</v>
      </c>
      <c r="E960" s="1" t="s">
        <v>9424</v>
      </c>
    </row>
    <row r="961" spans="1:5" x14ac:dyDescent="0.2">
      <c r="A961" s="1" t="s">
        <v>9425</v>
      </c>
      <c r="B961" s="1" t="s">
        <v>9426</v>
      </c>
      <c r="C961" s="1" t="s">
        <v>9427</v>
      </c>
      <c r="D961" s="1" t="s">
        <v>6126</v>
      </c>
      <c r="E961" s="1" t="s">
        <v>9428</v>
      </c>
    </row>
    <row r="962" spans="1:5" x14ac:dyDescent="0.2">
      <c r="A962" s="1" t="s">
        <v>9429</v>
      </c>
      <c r="B962" s="1" t="s">
        <v>9430</v>
      </c>
      <c r="C962" s="1" t="s">
        <v>9431</v>
      </c>
      <c r="D962" s="1" t="s">
        <v>9432</v>
      </c>
      <c r="E962" s="1" t="s">
        <v>9433</v>
      </c>
    </row>
    <row r="963" spans="1:5" x14ac:dyDescent="0.2">
      <c r="A963" s="1" t="s">
        <v>9434</v>
      </c>
      <c r="B963" s="1" t="s">
        <v>6126</v>
      </c>
      <c r="C963" s="1" t="s">
        <v>6126</v>
      </c>
      <c r="D963" s="1" t="s">
        <v>9435</v>
      </c>
      <c r="E963" s="1" t="s">
        <v>9436</v>
      </c>
    </row>
    <row r="964" spans="1:5" x14ac:dyDescent="0.2">
      <c r="A964" s="1" t="s">
        <v>9437</v>
      </c>
      <c r="B964" s="1" t="s">
        <v>6126</v>
      </c>
      <c r="C964" s="1" t="s">
        <v>6126</v>
      </c>
      <c r="D964" s="1" t="s">
        <v>9438</v>
      </c>
      <c r="E964" s="1" t="s">
        <v>7355</v>
      </c>
    </row>
    <row r="965" spans="1:5" x14ac:dyDescent="0.2">
      <c r="A965" s="1" t="s">
        <v>9439</v>
      </c>
      <c r="B965" s="1" t="s">
        <v>6126</v>
      </c>
      <c r="C965" s="1" t="s">
        <v>6126</v>
      </c>
      <c r="D965" s="1" t="s">
        <v>9440</v>
      </c>
      <c r="E965" s="1" t="s">
        <v>7357</v>
      </c>
    </row>
    <row r="966" spans="1:5" x14ac:dyDescent="0.2">
      <c r="A966" s="1" t="s">
        <v>9441</v>
      </c>
      <c r="B966" s="1" t="s">
        <v>6126</v>
      </c>
      <c r="C966" s="1" t="s">
        <v>6126</v>
      </c>
      <c r="D966" s="1" t="s">
        <v>6126</v>
      </c>
      <c r="E966" s="1" t="s">
        <v>7359</v>
      </c>
    </row>
    <row r="967" spans="1:5" x14ac:dyDescent="0.2">
      <c r="A967" s="1" t="s">
        <v>9442</v>
      </c>
      <c r="B967" s="1" t="s">
        <v>6126</v>
      </c>
      <c r="C967" s="1" t="s">
        <v>6126</v>
      </c>
      <c r="D967" s="1" t="s">
        <v>9443</v>
      </c>
      <c r="E967" s="1" t="s">
        <v>7361</v>
      </c>
    </row>
    <row r="968" spans="1:5" x14ac:dyDescent="0.2">
      <c r="A968" s="1" t="s">
        <v>9444</v>
      </c>
      <c r="B968" s="1" t="s">
        <v>9445</v>
      </c>
      <c r="C968" s="1" t="s">
        <v>9446</v>
      </c>
      <c r="D968" s="1" t="s">
        <v>9447</v>
      </c>
      <c r="E968" s="1" t="s">
        <v>9448</v>
      </c>
    </row>
    <row r="969" spans="1:5" x14ac:dyDescent="0.2">
      <c r="A969" s="1" t="s">
        <v>9449</v>
      </c>
      <c r="B969" s="1" t="s">
        <v>6126</v>
      </c>
      <c r="C969" s="1" t="s">
        <v>6126</v>
      </c>
      <c r="D969" s="1" t="s">
        <v>9450</v>
      </c>
      <c r="E969" s="1" t="s">
        <v>7363</v>
      </c>
    </row>
    <row r="970" spans="1:5" x14ac:dyDescent="0.2">
      <c r="A970" s="1" t="s">
        <v>9451</v>
      </c>
      <c r="B970" s="1" t="s">
        <v>6126</v>
      </c>
      <c r="C970" s="1" t="s">
        <v>6126</v>
      </c>
      <c r="D970" s="1" t="s">
        <v>9452</v>
      </c>
      <c r="E970" s="1" t="s">
        <v>7365</v>
      </c>
    </row>
    <row r="971" spans="1:5" x14ac:dyDescent="0.2">
      <c r="A971" s="1" t="s">
        <v>9453</v>
      </c>
      <c r="B971" s="1" t="s">
        <v>6126</v>
      </c>
      <c r="C971" s="1" t="s">
        <v>6126</v>
      </c>
      <c r="D971" s="1" t="s">
        <v>9454</v>
      </c>
      <c r="E971" s="1" t="s">
        <v>7367</v>
      </c>
    </row>
    <row r="972" spans="1:5" x14ac:dyDescent="0.2">
      <c r="A972" s="1" t="s">
        <v>9455</v>
      </c>
      <c r="B972" s="1" t="s">
        <v>9456</v>
      </c>
      <c r="C972" s="1" t="s">
        <v>9457</v>
      </c>
      <c r="D972" s="1" t="s">
        <v>9458</v>
      </c>
      <c r="E972" s="1" t="s">
        <v>9459</v>
      </c>
    </row>
    <row r="973" spans="1:5" x14ac:dyDescent="0.2">
      <c r="A973" s="1" t="s">
        <v>2875</v>
      </c>
      <c r="B973" s="1" t="s">
        <v>9460</v>
      </c>
      <c r="C973" s="1" t="s">
        <v>6126</v>
      </c>
      <c r="D973" s="1" t="s">
        <v>6126</v>
      </c>
      <c r="E973" s="1" t="s">
        <v>9461</v>
      </c>
    </row>
    <row r="974" spans="1:5" x14ac:dyDescent="0.2">
      <c r="A974" s="1" t="s">
        <v>9462</v>
      </c>
      <c r="B974" s="1" t="s">
        <v>6126</v>
      </c>
      <c r="C974" s="1" t="s">
        <v>9463</v>
      </c>
      <c r="D974" s="1" t="s">
        <v>6126</v>
      </c>
      <c r="E974" s="1" t="s">
        <v>7378</v>
      </c>
    </row>
    <row r="975" spans="1:5" x14ac:dyDescent="0.2">
      <c r="A975" s="1" t="s">
        <v>9464</v>
      </c>
      <c r="B975" s="1" t="s">
        <v>9465</v>
      </c>
      <c r="C975" s="1" t="s">
        <v>6126</v>
      </c>
      <c r="D975" s="1" t="s">
        <v>6126</v>
      </c>
      <c r="E975" s="1" t="s">
        <v>9466</v>
      </c>
    </row>
    <row r="976" spans="1:5" x14ac:dyDescent="0.2">
      <c r="A976" s="1" t="s">
        <v>9467</v>
      </c>
      <c r="B976" s="1" t="s">
        <v>6126</v>
      </c>
      <c r="C976" s="1" t="s">
        <v>6126</v>
      </c>
      <c r="D976" s="1" t="s">
        <v>9468</v>
      </c>
      <c r="E976" s="1" t="s">
        <v>7378</v>
      </c>
    </row>
    <row r="977" spans="1:5" x14ac:dyDescent="0.2">
      <c r="A977" s="1" t="s">
        <v>9469</v>
      </c>
      <c r="B977" s="1" t="s">
        <v>6126</v>
      </c>
      <c r="C977" s="1" t="s">
        <v>9470</v>
      </c>
      <c r="D977" s="1" t="s">
        <v>6126</v>
      </c>
      <c r="E977" s="1" t="s">
        <v>7381</v>
      </c>
    </row>
    <row r="978" spans="1:5" x14ac:dyDescent="0.2">
      <c r="A978" s="1" t="s">
        <v>2886</v>
      </c>
      <c r="B978" s="1" t="s">
        <v>9471</v>
      </c>
      <c r="C978" s="1" t="s">
        <v>6126</v>
      </c>
      <c r="D978" s="1" t="s">
        <v>9472</v>
      </c>
      <c r="E978" s="1" t="s">
        <v>9473</v>
      </c>
    </row>
    <row r="979" spans="1:5" x14ac:dyDescent="0.2">
      <c r="A979" s="1" t="s">
        <v>9474</v>
      </c>
      <c r="B979" s="1" t="s">
        <v>9475</v>
      </c>
      <c r="C979" s="1" t="s">
        <v>9476</v>
      </c>
      <c r="D979" s="1" t="s">
        <v>9477</v>
      </c>
      <c r="E979" s="1" t="s">
        <v>9478</v>
      </c>
    </row>
    <row r="980" spans="1:5" x14ac:dyDescent="0.2">
      <c r="A980" s="1" t="s">
        <v>2897</v>
      </c>
      <c r="B980" s="1" t="s">
        <v>9479</v>
      </c>
      <c r="C980" s="1" t="s">
        <v>6126</v>
      </c>
      <c r="D980" s="1" t="s">
        <v>6126</v>
      </c>
      <c r="E980" s="1" t="s">
        <v>9480</v>
      </c>
    </row>
    <row r="981" spans="1:5" x14ac:dyDescent="0.2">
      <c r="A981" s="1" t="s">
        <v>9481</v>
      </c>
      <c r="B981" s="1" t="s">
        <v>9482</v>
      </c>
      <c r="C981" s="1" t="s">
        <v>9483</v>
      </c>
      <c r="D981" s="1" t="s">
        <v>9484</v>
      </c>
      <c r="E981" s="1" t="s">
        <v>9485</v>
      </c>
    </row>
    <row r="982" spans="1:5" x14ac:dyDescent="0.2">
      <c r="A982" s="1" t="s">
        <v>9486</v>
      </c>
      <c r="B982" s="1" t="s">
        <v>9487</v>
      </c>
      <c r="C982" s="1" t="s">
        <v>9488</v>
      </c>
      <c r="D982" s="1" t="s">
        <v>9489</v>
      </c>
      <c r="E982" s="1" t="s">
        <v>9490</v>
      </c>
    </row>
    <row r="983" spans="1:5" x14ac:dyDescent="0.2">
      <c r="A983" s="1" t="s">
        <v>9491</v>
      </c>
      <c r="B983" s="1" t="s">
        <v>9492</v>
      </c>
      <c r="C983" s="1" t="s">
        <v>9493</v>
      </c>
      <c r="D983" s="1" t="s">
        <v>9494</v>
      </c>
      <c r="E983" s="1" t="s">
        <v>9495</v>
      </c>
    </row>
    <row r="984" spans="1:5" x14ac:dyDescent="0.2">
      <c r="A984" s="1" t="s">
        <v>9496</v>
      </c>
      <c r="B984" s="1" t="s">
        <v>9497</v>
      </c>
      <c r="C984" s="1" t="s">
        <v>9498</v>
      </c>
      <c r="D984" s="1" t="s">
        <v>6126</v>
      </c>
      <c r="E984" s="1" t="s">
        <v>9499</v>
      </c>
    </row>
    <row r="985" spans="1:5" x14ac:dyDescent="0.2">
      <c r="A985" s="1" t="s">
        <v>9500</v>
      </c>
      <c r="B985" s="1" t="s">
        <v>9501</v>
      </c>
      <c r="C985" s="1" t="s">
        <v>9502</v>
      </c>
      <c r="D985" s="1" t="s">
        <v>9503</v>
      </c>
      <c r="E985" s="1" t="s">
        <v>9504</v>
      </c>
    </row>
    <row r="986" spans="1:5" x14ac:dyDescent="0.2">
      <c r="A986" s="1" t="s">
        <v>9505</v>
      </c>
      <c r="B986" s="1" t="s">
        <v>9506</v>
      </c>
      <c r="C986" s="1" t="s">
        <v>9507</v>
      </c>
      <c r="D986" s="1" t="s">
        <v>9508</v>
      </c>
      <c r="E986" s="1" t="s">
        <v>9509</v>
      </c>
    </row>
    <row r="987" spans="1:5" x14ac:dyDescent="0.2">
      <c r="A987" s="1" t="s">
        <v>9510</v>
      </c>
      <c r="B987" s="1" t="s">
        <v>9511</v>
      </c>
      <c r="C987" s="1" t="s">
        <v>9512</v>
      </c>
      <c r="D987" s="1" t="s">
        <v>9513</v>
      </c>
      <c r="E987" s="1" t="s">
        <v>9514</v>
      </c>
    </row>
    <row r="988" spans="1:5" x14ac:dyDescent="0.2">
      <c r="A988" s="1" t="s">
        <v>9515</v>
      </c>
      <c r="B988" s="1" t="s">
        <v>9516</v>
      </c>
      <c r="C988" s="1" t="s">
        <v>9517</v>
      </c>
      <c r="D988" s="1" t="s">
        <v>6126</v>
      </c>
      <c r="E988" s="1" t="s">
        <v>9518</v>
      </c>
    </row>
    <row r="989" spans="1:5" x14ac:dyDescent="0.2">
      <c r="A989" s="1" t="s">
        <v>9519</v>
      </c>
      <c r="B989" s="1" t="s">
        <v>9520</v>
      </c>
      <c r="C989" s="1" t="s">
        <v>9521</v>
      </c>
      <c r="D989" s="1" t="s">
        <v>6126</v>
      </c>
      <c r="E989" s="1" t="s">
        <v>9522</v>
      </c>
    </row>
    <row r="990" spans="1:5" x14ac:dyDescent="0.2">
      <c r="A990" s="1" t="s">
        <v>9523</v>
      </c>
      <c r="B990" s="1" t="s">
        <v>9524</v>
      </c>
      <c r="C990" s="1" t="s">
        <v>9525</v>
      </c>
      <c r="D990" s="1" t="s">
        <v>9526</v>
      </c>
      <c r="E990" s="1" t="s">
        <v>9527</v>
      </c>
    </row>
    <row r="991" spans="1:5" x14ac:dyDescent="0.2">
      <c r="A991" s="1" t="s">
        <v>2920</v>
      </c>
      <c r="B991" s="1" t="s">
        <v>9528</v>
      </c>
      <c r="C991" s="1" t="s">
        <v>6126</v>
      </c>
      <c r="D991" s="1" t="s">
        <v>6126</v>
      </c>
      <c r="E991" s="1" t="s">
        <v>9529</v>
      </c>
    </row>
    <row r="992" spans="1:5" x14ac:dyDescent="0.2">
      <c r="A992" s="1" t="s">
        <v>2931</v>
      </c>
      <c r="B992" s="1" t="s">
        <v>9530</v>
      </c>
      <c r="C992" s="1" t="s">
        <v>6126</v>
      </c>
      <c r="D992" s="1" t="s">
        <v>6126</v>
      </c>
      <c r="E992" s="1" t="s">
        <v>9531</v>
      </c>
    </row>
    <row r="993" spans="1:5" x14ac:dyDescent="0.2">
      <c r="A993" s="1" t="s">
        <v>9532</v>
      </c>
      <c r="B993" s="1" t="s">
        <v>9533</v>
      </c>
      <c r="C993" s="1" t="s">
        <v>9534</v>
      </c>
      <c r="D993" s="1" t="s">
        <v>6126</v>
      </c>
      <c r="E993" s="1" t="s">
        <v>9535</v>
      </c>
    </row>
    <row r="994" spans="1:5" x14ac:dyDescent="0.2">
      <c r="A994" s="1" t="s">
        <v>9536</v>
      </c>
      <c r="B994" s="1" t="s">
        <v>9537</v>
      </c>
      <c r="C994" s="1" t="s">
        <v>9538</v>
      </c>
      <c r="D994" s="1" t="s">
        <v>9539</v>
      </c>
      <c r="E994" s="1" t="s">
        <v>9540</v>
      </c>
    </row>
    <row r="995" spans="1:5" x14ac:dyDescent="0.2">
      <c r="A995" s="1" t="s">
        <v>9541</v>
      </c>
      <c r="B995" s="1" t="s">
        <v>9542</v>
      </c>
      <c r="C995" s="1" t="s">
        <v>9543</v>
      </c>
      <c r="D995" s="1" t="s">
        <v>6126</v>
      </c>
      <c r="E995" s="1" t="s">
        <v>9544</v>
      </c>
    </row>
    <row r="996" spans="1:5" x14ac:dyDescent="0.2">
      <c r="A996" s="1" t="s">
        <v>2942</v>
      </c>
      <c r="B996" s="1" t="s">
        <v>9545</v>
      </c>
      <c r="C996" s="1" t="s">
        <v>9546</v>
      </c>
      <c r="D996" s="1" t="s">
        <v>6126</v>
      </c>
      <c r="E996" s="1" t="s">
        <v>9547</v>
      </c>
    </row>
    <row r="997" spans="1:5" x14ac:dyDescent="0.2">
      <c r="A997" s="1" t="s">
        <v>9548</v>
      </c>
      <c r="B997" s="1" t="s">
        <v>9549</v>
      </c>
      <c r="C997" s="1" t="s">
        <v>6126</v>
      </c>
      <c r="D997" s="1" t="s">
        <v>6126</v>
      </c>
      <c r="E997" s="1" t="s">
        <v>9550</v>
      </c>
    </row>
    <row r="998" spans="1:5" x14ac:dyDescent="0.2">
      <c r="A998" s="1" t="s">
        <v>9551</v>
      </c>
      <c r="B998" s="1" t="s">
        <v>9552</v>
      </c>
      <c r="C998" s="1" t="s">
        <v>9553</v>
      </c>
      <c r="D998" s="1" t="s">
        <v>9554</v>
      </c>
      <c r="E998" s="1" t="s">
        <v>9555</v>
      </c>
    </row>
    <row r="999" spans="1:5" x14ac:dyDescent="0.2">
      <c r="A999" s="1" t="s">
        <v>2951</v>
      </c>
      <c r="B999" s="1" t="s">
        <v>9556</v>
      </c>
      <c r="C999" s="1" t="s">
        <v>6126</v>
      </c>
      <c r="D999" s="1" t="s">
        <v>6126</v>
      </c>
      <c r="E999" s="1" t="s">
        <v>9557</v>
      </c>
    </row>
    <row r="1000" spans="1:5" x14ac:dyDescent="0.2">
      <c r="A1000" s="1" t="s">
        <v>9558</v>
      </c>
      <c r="B1000" s="1" t="s">
        <v>9559</v>
      </c>
      <c r="C1000" s="1" t="s">
        <v>9560</v>
      </c>
      <c r="D1000" s="1" t="s">
        <v>9561</v>
      </c>
      <c r="E1000" s="1" t="s">
        <v>9562</v>
      </c>
    </row>
    <row r="1001" spans="1:5" x14ac:dyDescent="0.2">
      <c r="A1001" s="1" t="s">
        <v>2963</v>
      </c>
      <c r="B1001" s="1" t="s">
        <v>9563</v>
      </c>
      <c r="C1001" s="1" t="s">
        <v>6126</v>
      </c>
      <c r="D1001" s="1" t="s">
        <v>6126</v>
      </c>
      <c r="E1001" s="1" t="s">
        <v>9564</v>
      </c>
    </row>
    <row r="1002" spans="1:5" x14ac:dyDescent="0.2">
      <c r="A1002" s="1" t="s">
        <v>9565</v>
      </c>
      <c r="B1002" s="1" t="s">
        <v>9566</v>
      </c>
      <c r="C1002" s="1" t="s">
        <v>9567</v>
      </c>
      <c r="D1002" s="1" t="s">
        <v>6126</v>
      </c>
      <c r="E1002" s="1" t="s">
        <v>9568</v>
      </c>
    </row>
    <row r="1003" spans="1:5" x14ac:dyDescent="0.2">
      <c r="A1003" s="1" t="s">
        <v>2974</v>
      </c>
      <c r="B1003" s="1" t="s">
        <v>9569</v>
      </c>
      <c r="C1003" s="1" t="s">
        <v>6126</v>
      </c>
      <c r="D1003" s="1" t="s">
        <v>6126</v>
      </c>
      <c r="E1003" s="1" t="s">
        <v>9570</v>
      </c>
    </row>
    <row r="1004" spans="1:5" x14ac:dyDescent="0.2">
      <c r="A1004" s="1" t="s">
        <v>9571</v>
      </c>
      <c r="B1004" s="1" t="s">
        <v>9572</v>
      </c>
      <c r="C1004" s="1" t="s">
        <v>9573</v>
      </c>
      <c r="D1004" s="1" t="s">
        <v>9574</v>
      </c>
      <c r="E1004" s="1" t="s">
        <v>9575</v>
      </c>
    </row>
    <row r="1005" spans="1:5" x14ac:dyDescent="0.2">
      <c r="A1005" s="1" t="s">
        <v>9576</v>
      </c>
      <c r="B1005" s="1" t="s">
        <v>9577</v>
      </c>
      <c r="C1005" s="1" t="s">
        <v>9578</v>
      </c>
      <c r="D1005" s="1" t="s">
        <v>9579</v>
      </c>
      <c r="E1005" s="1" t="s">
        <v>9580</v>
      </c>
    </row>
    <row r="1006" spans="1:5" x14ac:dyDescent="0.2">
      <c r="A1006" s="1" t="s">
        <v>2985</v>
      </c>
      <c r="B1006" s="1" t="s">
        <v>9581</v>
      </c>
      <c r="C1006" s="1" t="s">
        <v>6126</v>
      </c>
      <c r="D1006" s="1" t="s">
        <v>9582</v>
      </c>
      <c r="E1006" s="1" t="s">
        <v>9583</v>
      </c>
    </row>
    <row r="1007" spans="1:5" x14ac:dyDescent="0.2">
      <c r="A1007" s="1" t="s">
        <v>9584</v>
      </c>
      <c r="B1007" s="1" t="s">
        <v>9585</v>
      </c>
      <c r="C1007" s="1" t="s">
        <v>9586</v>
      </c>
      <c r="D1007" s="1" t="s">
        <v>6126</v>
      </c>
      <c r="E1007" s="1" t="s">
        <v>9587</v>
      </c>
    </row>
    <row r="1008" spans="1:5" x14ac:dyDescent="0.2">
      <c r="A1008" s="1" t="s">
        <v>9588</v>
      </c>
      <c r="B1008" s="1" t="s">
        <v>9589</v>
      </c>
      <c r="C1008" s="1" t="s">
        <v>9590</v>
      </c>
      <c r="D1008" s="1" t="s">
        <v>6126</v>
      </c>
      <c r="E1008" s="1" t="s">
        <v>9591</v>
      </c>
    </row>
    <row r="1009" spans="1:5" x14ac:dyDescent="0.2">
      <c r="A1009" s="1" t="s">
        <v>3009</v>
      </c>
      <c r="B1009" s="1" t="s">
        <v>9592</v>
      </c>
      <c r="C1009" s="1" t="s">
        <v>6126</v>
      </c>
      <c r="D1009" s="1" t="s">
        <v>9593</v>
      </c>
      <c r="E1009" s="1" t="s">
        <v>9594</v>
      </c>
    </row>
    <row r="1010" spans="1:5" x14ac:dyDescent="0.2">
      <c r="A1010" s="1" t="s">
        <v>9595</v>
      </c>
      <c r="B1010" s="1" t="s">
        <v>6126</v>
      </c>
      <c r="C1010" s="1" t="s">
        <v>9596</v>
      </c>
      <c r="D1010" s="1" t="s">
        <v>6126</v>
      </c>
      <c r="E1010" s="1" t="s">
        <v>9597</v>
      </c>
    </row>
    <row r="1011" spans="1:5" x14ac:dyDescent="0.2">
      <c r="A1011" s="1" t="s">
        <v>9598</v>
      </c>
      <c r="B1011" s="1" t="s">
        <v>6126</v>
      </c>
      <c r="C1011" s="1" t="s">
        <v>9599</v>
      </c>
      <c r="D1011" s="1" t="s">
        <v>9600</v>
      </c>
      <c r="E1011" s="1" t="s">
        <v>9601</v>
      </c>
    </row>
    <row r="1012" spans="1:5" x14ac:dyDescent="0.2">
      <c r="A1012" s="1" t="s">
        <v>9602</v>
      </c>
      <c r="B1012" s="1" t="s">
        <v>6126</v>
      </c>
      <c r="C1012" s="1" t="s">
        <v>6126</v>
      </c>
      <c r="D1012" s="1" t="s">
        <v>9603</v>
      </c>
      <c r="E1012" s="1" t="s">
        <v>9604</v>
      </c>
    </row>
    <row r="1013" spans="1:5" x14ac:dyDescent="0.2">
      <c r="A1013" s="1" t="s">
        <v>9605</v>
      </c>
      <c r="B1013" s="1" t="s">
        <v>9606</v>
      </c>
      <c r="C1013" s="1" t="s">
        <v>9607</v>
      </c>
      <c r="D1013" s="1" t="s">
        <v>9608</v>
      </c>
      <c r="E1013" s="1" t="s">
        <v>9609</v>
      </c>
    </row>
    <row r="1014" spans="1:5" x14ac:dyDescent="0.2">
      <c r="A1014" s="1" t="s">
        <v>9610</v>
      </c>
      <c r="B1014" s="1" t="s">
        <v>6126</v>
      </c>
      <c r="C1014" s="1" t="s">
        <v>6126</v>
      </c>
      <c r="D1014" s="1" t="s">
        <v>9611</v>
      </c>
      <c r="E1014" s="1" t="s">
        <v>9612</v>
      </c>
    </row>
    <row r="1015" spans="1:5" x14ac:dyDescent="0.2">
      <c r="A1015" s="1" t="s">
        <v>9613</v>
      </c>
      <c r="B1015" s="1" t="s">
        <v>9614</v>
      </c>
      <c r="C1015" s="1" t="s">
        <v>9615</v>
      </c>
      <c r="D1015" s="1" t="s">
        <v>9616</v>
      </c>
      <c r="E1015" s="1" t="s">
        <v>9617</v>
      </c>
    </row>
    <row r="1016" spans="1:5" x14ac:dyDescent="0.2">
      <c r="A1016" s="1" t="s">
        <v>9618</v>
      </c>
      <c r="B1016" s="1" t="s">
        <v>6126</v>
      </c>
      <c r="C1016" s="1" t="s">
        <v>6126</v>
      </c>
      <c r="D1016" s="1" t="s">
        <v>6126</v>
      </c>
      <c r="E1016" s="1" t="s">
        <v>9619</v>
      </c>
    </row>
    <row r="1017" spans="1:5" x14ac:dyDescent="0.2">
      <c r="A1017" s="1" t="s">
        <v>3020</v>
      </c>
      <c r="B1017" s="1" t="s">
        <v>9620</v>
      </c>
      <c r="C1017" s="1" t="s">
        <v>9621</v>
      </c>
      <c r="D1017" s="1" t="s">
        <v>9622</v>
      </c>
      <c r="E1017" s="1" t="s">
        <v>9623</v>
      </c>
    </row>
    <row r="1018" spans="1:5" x14ac:dyDescent="0.2">
      <c r="A1018" s="1" t="s">
        <v>3028</v>
      </c>
      <c r="B1018" s="1" t="s">
        <v>9624</v>
      </c>
      <c r="C1018" s="1" t="s">
        <v>6126</v>
      </c>
      <c r="D1018" s="1" t="s">
        <v>6126</v>
      </c>
      <c r="E1018" s="1" t="s">
        <v>9625</v>
      </c>
    </row>
    <row r="1019" spans="1:5" x14ac:dyDescent="0.2">
      <c r="A1019" s="1" t="s">
        <v>9626</v>
      </c>
      <c r="B1019" s="1" t="s">
        <v>9627</v>
      </c>
      <c r="C1019" s="1" t="s">
        <v>6126</v>
      </c>
      <c r="D1019" s="1" t="s">
        <v>6126</v>
      </c>
      <c r="E1019" s="1" t="s">
        <v>9628</v>
      </c>
    </row>
    <row r="1020" spans="1:5" x14ac:dyDescent="0.2">
      <c r="A1020" s="1" t="s">
        <v>9629</v>
      </c>
      <c r="B1020" s="1" t="s">
        <v>6126</v>
      </c>
      <c r="C1020" s="1" t="s">
        <v>9630</v>
      </c>
      <c r="D1020" s="1" t="s">
        <v>6126</v>
      </c>
      <c r="E1020" s="1" t="s">
        <v>9631</v>
      </c>
    </row>
    <row r="1021" spans="1:5" x14ac:dyDescent="0.2">
      <c r="A1021" s="1" t="s">
        <v>3036</v>
      </c>
      <c r="B1021" s="1" t="s">
        <v>9632</v>
      </c>
      <c r="C1021" s="1" t="s">
        <v>6126</v>
      </c>
      <c r="D1021" s="1" t="s">
        <v>6126</v>
      </c>
      <c r="E1021" s="1" t="s">
        <v>9633</v>
      </c>
    </row>
    <row r="1022" spans="1:5" x14ac:dyDescent="0.2">
      <c r="A1022" s="1" t="s">
        <v>3044</v>
      </c>
      <c r="B1022" s="1" t="s">
        <v>9634</v>
      </c>
      <c r="C1022" s="1" t="s">
        <v>6126</v>
      </c>
      <c r="D1022" s="1" t="s">
        <v>6126</v>
      </c>
      <c r="E1022" s="1" t="s">
        <v>9635</v>
      </c>
    </row>
    <row r="1023" spans="1:5" x14ac:dyDescent="0.2">
      <c r="A1023" s="1" t="s">
        <v>9636</v>
      </c>
      <c r="B1023" s="1" t="s">
        <v>6126</v>
      </c>
      <c r="C1023" s="1" t="s">
        <v>9637</v>
      </c>
      <c r="D1023" s="1" t="s">
        <v>6126</v>
      </c>
      <c r="E1023" s="1" t="s">
        <v>9638</v>
      </c>
    </row>
    <row r="1024" spans="1:5" x14ac:dyDescent="0.2">
      <c r="A1024" s="1" t="s">
        <v>9639</v>
      </c>
      <c r="B1024" s="1" t="s">
        <v>9640</v>
      </c>
      <c r="C1024" s="1" t="s">
        <v>9641</v>
      </c>
      <c r="D1024" s="1" t="s">
        <v>9642</v>
      </c>
      <c r="E1024" s="1" t="s">
        <v>9643</v>
      </c>
    </row>
    <row r="1025" spans="1:5" x14ac:dyDescent="0.2">
      <c r="A1025" s="1" t="s">
        <v>9644</v>
      </c>
      <c r="B1025" s="1" t="s">
        <v>9645</v>
      </c>
      <c r="C1025" s="1" t="s">
        <v>6126</v>
      </c>
      <c r="D1025" s="1" t="s">
        <v>6126</v>
      </c>
      <c r="E1025" s="1" t="s">
        <v>9646</v>
      </c>
    </row>
    <row r="1026" spans="1:5" x14ac:dyDescent="0.2">
      <c r="A1026" s="1" t="s">
        <v>3052</v>
      </c>
      <c r="B1026" s="1" t="s">
        <v>9647</v>
      </c>
      <c r="C1026" s="1" t="s">
        <v>6126</v>
      </c>
      <c r="D1026" s="1" t="s">
        <v>6126</v>
      </c>
      <c r="E1026" s="1" t="s">
        <v>9648</v>
      </c>
    </row>
    <row r="1027" spans="1:5" x14ac:dyDescent="0.2">
      <c r="A1027" s="1" t="s">
        <v>9649</v>
      </c>
      <c r="B1027" s="1" t="s">
        <v>9650</v>
      </c>
      <c r="C1027" s="1" t="s">
        <v>9651</v>
      </c>
      <c r="D1027" s="1" t="s">
        <v>6126</v>
      </c>
      <c r="E1027" s="1" t="s">
        <v>9652</v>
      </c>
    </row>
    <row r="1028" spans="1:5" x14ac:dyDescent="0.2">
      <c r="A1028" s="1" t="s">
        <v>3060</v>
      </c>
      <c r="B1028" s="1" t="s">
        <v>9653</v>
      </c>
      <c r="C1028" s="1" t="s">
        <v>6126</v>
      </c>
      <c r="D1028" s="1" t="s">
        <v>6126</v>
      </c>
      <c r="E1028" s="1" t="s">
        <v>9654</v>
      </c>
    </row>
    <row r="1029" spans="1:5" x14ac:dyDescent="0.2">
      <c r="A1029" s="1" t="s">
        <v>3068</v>
      </c>
      <c r="B1029" s="1" t="s">
        <v>9655</v>
      </c>
      <c r="C1029" s="1" t="s">
        <v>6126</v>
      </c>
      <c r="D1029" s="1" t="s">
        <v>6126</v>
      </c>
      <c r="E1029" s="1" t="s">
        <v>9656</v>
      </c>
    </row>
    <row r="1030" spans="1:5" x14ac:dyDescent="0.2">
      <c r="A1030" s="1" t="s">
        <v>9657</v>
      </c>
      <c r="B1030" s="1" t="s">
        <v>9658</v>
      </c>
      <c r="C1030" s="1" t="s">
        <v>9659</v>
      </c>
      <c r="D1030" s="1" t="s">
        <v>6126</v>
      </c>
      <c r="E1030" s="1" t="s">
        <v>9660</v>
      </c>
    </row>
    <row r="1031" spans="1:5" x14ac:dyDescent="0.2">
      <c r="A1031" s="1" t="s">
        <v>3076</v>
      </c>
      <c r="B1031" s="1" t="s">
        <v>9661</v>
      </c>
      <c r="C1031" s="1" t="s">
        <v>6126</v>
      </c>
      <c r="D1031" s="1" t="s">
        <v>6126</v>
      </c>
      <c r="E1031" s="1" t="s">
        <v>9662</v>
      </c>
    </row>
    <row r="1032" spans="1:5" x14ac:dyDescent="0.2">
      <c r="A1032" s="1" t="s">
        <v>9663</v>
      </c>
      <c r="B1032" s="1" t="s">
        <v>6126</v>
      </c>
      <c r="C1032" s="1" t="s">
        <v>6126</v>
      </c>
      <c r="D1032" s="1" t="s">
        <v>9664</v>
      </c>
      <c r="E1032" s="1" t="s">
        <v>9665</v>
      </c>
    </row>
    <row r="1033" spans="1:5" x14ac:dyDescent="0.2">
      <c r="A1033" s="1" t="s">
        <v>9666</v>
      </c>
      <c r="B1033" s="1" t="s">
        <v>6126</v>
      </c>
      <c r="C1033" s="1" t="s">
        <v>9667</v>
      </c>
      <c r="D1033" s="1" t="s">
        <v>6126</v>
      </c>
      <c r="E1033" s="1" t="s">
        <v>9668</v>
      </c>
    </row>
    <row r="1034" spans="1:5" x14ac:dyDescent="0.2">
      <c r="A1034" s="1" t="s">
        <v>9669</v>
      </c>
      <c r="B1034" s="1" t="s">
        <v>9670</v>
      </c>
      <c r="C1034" s="1" t="s">
        <v>6126</v>
      </c>
      <c r="D1034" s="1" t="s">
        <v>9671</v>
      </c>
      <c r="E1034" s="1" t="s">
        <v>9672</v>
      </c>
    </row>
    <row r="1035" spans="1:5" x14ac:dyDescent="0.2">
      <c r="A1035" s="1" t="s">
        <v>9673</v>
      </c>
      <c r="B1035" s="1" t="s">
        <v>6126</v>
      </c>
      <c r="C1035" s="1" t="s">
        <v>9674</v>
      </c>
      <c r="D1035" s="1" t="s">
        <v>9675</v>
      </c>
      <c r="E1035" s="1" t="s">
        <v>9676</v>
      </c>
    </row>
    <row r="1036" spans="1:5" x14ac:dyDescent="0.2">
      <c r="A1036" s="1" t="s">
        <v>9677</v>
      </c>
      <c r="B1036" s="1" t="s">
        <v>9678</v>
      </c>
      <c r="C1036" s="1" t="s">
        <v>9679</v>
      </c>
      <c r="D1036" s="1" t="s">
        <v>9680</v>
      </c>
      <c r="E1036" s="1" t="s">
        <v>9681</v>
      </c>
    </row>
    <row r="1037" spans="1:5" x14ac:dyDescent="0.2">
      <c r="A1037" s="1" t="s">
        <v>9682</v>
      </c>
      <c r="B1037" s="1" t="s">
        <v>9683</v>
      </c>
      <c r="C1037" s="1" t="s">
        <v>9684</v>
      </c>
      <c r="D1037" s="1" t="s">
        <v>9685</v>
      </c>
      <c r="E1037" s="1" t="s">
        <v>9686</v>
      </c>
    </row>
    <row r="1038" spans="1:5" x14ac:dyDescent="0.2">
      <c r="A1038" s="1" t="s">
        <v>3105</v>
      </c>
      <c r="B1038" s="1" t="s">
        <v>9687</v>
      </c>
      <c r="C1038" s="1" t="s">
        <v>6126</v>
      </c>
      <c r="D1038" s="1" t="s">
        <v>6126</v>
      </c>
      <c r="E1038" s="1" t="s">
        <v>9688</v>
      </c>
    </row>
    <row r="1039" spans="1:5" x14ac:dyDescent="0.2">
      <c r="A1039" s="1" t="s">
        <v>3116</v>
      </c>
      <c r="B1039" s="1" t="s">
        <v>9689</v>
      </c>
      <c r="C1039" s="1" t="s">
        <v>6126</v>
      </c>
      <c r="D1039" s="1" t="s">
        <v>6126</v>
      </c>
      <c r="E1039" s="1" t="s">
        <v>9690</v>
      </c>
    </row>
    <row r="1040" spans="1:5" x14ac:dyDescent="0.2">
      <c r="A1040" s="1" t="s">
        <v>3124</v>
      </c>
      <c r="B1040" s="1" t="s">
        <v>9691</v>
      </c>
      <c r="C1040" s="1" t="s">
        <v>6126</v>
      </c>
      <c r="D1040" s="1" t="s">
        <v>6126</v>
      </c>
      <c r="E1040" s="1" t="s">
        <v>9692</v>
      </c>
    </row>
    <row r="1041" spans="1:5" x14ac:dyDescent="0.2">
      <c r="A1041" s="1" t="s">
        <v>9693</v>
      </c>
      <c r="B1041" s="1" t="s">
        <v>9694</v>
      </c>
      <c r="C1041" s="1" t="s">
        <v>9695</v>
      </c>
      <c r="D1041" s="1" t="s">
        <v>9696</v>
      </c>
      <c r="E1041" s="1" t="s">
        <v>9697</v>
      </c>
    </row>
    <row r="1042" spans="1:5" x14ac:dyDescent="0.2">
      <c r="A1042" s="1" t="s">
        <v>9698</v>
      </c>
      <c r="B1042" s="1" t="s">
        <v>9699</v>
      </c>
      <c r="C1042" s="1" t="s">
        <v>9700</v>
      </c>
      <c r="D1042" s="1" t="s">
        <v>9701</v>
      </c>
      <c r="E1042" s="1" t="s">
        <v>9702</v>
      </c>
    </row>
    <row r="1043" spans="1:5" x14ac:dyDescent="0.2">
      <c r="A1043" s="1" t="s">
        <v>9703</v>
      </c>
      <c r="B1043" s="1" t="s">
        <v>6126</v>
      </c>
      <c r="C1043" s="1" t="s">
        <v>6126</v>
      </c>
      <c r="D1043" s="1" t="s">
        <v>6126</v>
      </c>
      <c r="E1043" s="1" t="s">
        <v>9697</v>
      </c>
    </row>
    <row r="1044" spans="1:5" x14ac:dyDescent="0.2">
      <c r="A1044" s="1" t="s">
        <v>9704</v>
      </c>
      <c r="B1044" s="1" t="s">
        <v>9705</v>
      </c>
      <c r="C1044" s="1" t="s">
        <v>9706</v>
      </c>
      <c r="D1044" s="1" t="s">
        <v>6126</v>
      </c>
      <c r="E1044" s="1" t="s">
        <v>9707</v>
      </c>
    </row>
    <row r="1045" spans="1:5" x14ac:dyDescent="0.2">
      <c r="A1045" s="1" t="s">
        <v>9708</v>
      </c>
      <c r="B1045" s="1" t="s">
        <v>6126</v>
      </c>
      <c r="C1045" s="1" t="s">
        <v>9709</v>
      </c>
      <c r="D1045" s="1" t="s">
        <v>6126</v>
      </c>
      <c r="E1045" s="1" t="s">
        <v>9710</v>
      </c>
    </row>
    <row r="1046" spans="1:5" x14ac:dyDescent="0.2">
      <c r="A1046" s="1" t="s">
        <v>9711</v>
      </c>
      <c r="B1046" s="1" t="s">
        <v>9712</v>
      </c>
      <c r="C1046" s="1" t="s">
        <v>9713</v>
      </c>
      <c r="D1046" s="1" t="s">
        <v>9714</v>
      </c>
      <c r="E1046" s="1" t="s">
        <v>9715</v>
      </c>
    </row>
    <row r="1047" spans="1:5" x14ac:dyDescent="0.2">
      <c r="A1047" s="1" t="s">
        <v>9716</v>
      </c>
      <c r="B1047" s="1" t="s">
        <v>9717</v>
      </c>
      <c r="C1047" s="1" t="s">
        <v>9718</v>
      </c>
      <c r="D1047" s="1" t="s">
        <v>9719</v>
      </c>
      <c r="E1047" s="1" t="s">
        <v>9720</v>
      </c>
    </row>
    <row r="1048" spans="1:5" x14ac:dyDescent="0.2">
      <c r="A1048" s="1" t="s">
        <v>9721</v>
      </c>
      <c r="B1048" s="1" t="s">
        <v>9722</v>
      </c>
      <c r="C1048" s="1" t="s">
        <v>9723</v>
      </c>
      <c r="D1048" s="1" t="s">
        <v>9724</v>
      </c>
      <c r="E1048" s="1" t="s">
        <v>9725</v>
      </c>
    </row>
    <row r="1049" spans="1:5" x14ac:dyDescent="0.2">
      <c r="A1049" s="1" t="s">
        <v>9726</v>
      </c>
      <c r="B1049" s="1" t="s">
        <v>9727</v>
      </c>
      <c r="C1049" s="1" t="s">
        <v>9728</v>
      </c>
      <c r="D1049" s="1" t="s">
        <v>9729</v>
      </c>
      <c r="E1049" s="1" t="s">
        <v>9730</v>
      </c>
    </row>
    <row r="1050" spans="1:5" x14ac:dyDescent="0.2">
      <c r="A1050" s="1" t="s">
        <v>9731</v>
      </c>
      <c r="B1050" s="1" t="s">
        <v>9732</v>
      </c>
      <c r="C1050" s="1" t="s">
        <v>6126</v>
      </c>
      <c r="D1050" s="1" t="s">
        <v>9733</v>
      </c>
      <c r="E1050" s="1" t="s">
        <v>9734</v>
      </c>
    </row>
    <row r="1051" spans="1:5" x14ac:dyDescent="0.2">
      <c r="A1051" s="1" t="s">
        <v>9735</v>
      </c>
      <c r="B1051" s="1" t="s">
        <v>6126</v>
      </c>
      <c r="C1051" s="1" t="s">
        <v>6126</v>
      </c>
      <c r="D1051" s="1" t="s">
        <v>9736</v>
      </c>
      <c r="E1051" s="1" t="s">
        <v>9737</v>
      </c>
    </row>
    <row r="1052" spans="1:5" x14ac:dyDescent="0.2">
      <c r="A1052" s="1" t="s">
        <v>9738</v>
      </c>
      <c r="B1052" s="1" t="s">
        <v>6126</v>
      </c>
      <c r="C1052" s="1" t="s">
        <v>9739</v>
      </c>
      <c r="D1052" s="1" t="s">
        <v>9740</v>
      </c>
      <c r="E1052" s="1" t="s">
        <v>9741</v>
      </c>
    </row>
    <row r="1053" spans="1:5" x14ac:dyDescent="0.2">
      <c r="A1053" s="1" t="s">
        <v>9742</v>
      </c>
      <c r="B1053" s="1" t="s">
        <v>9743</v>
      </c>
      <c r="C1053" s="1" t="s">
        <v>9744</v>
      </c>
      <c r="D1053" s="1" t="s">
        <v>9745</v>
      </c>
      <c r="E1053" s="1" t="s">
        <v>9746</v>
      </c>
    </row>
    <row r="1054" spans="1:5" x14ac:dyDescent="0.2">
      <c r="A1054" s="1" t="s">
        <v>9747</v>
      </c>
      <c r="B1054" s="1" t="s">
        <v>6126</v>
      </c>
      <c r="C1054" s="1" t="s">
        <v>6126</v>
      </c>
      <c r="D1054" s="1" t="s">
        <v>9748</v>
      </c>
      <c r="E1054" s="1" t="s">
        <v>9749</v>
      </c>
    </row>
    <row r="1055" spans="1:5" x14ac:dyDescent="0.2">
      <c r="A1055" s="1" t="s">
        <v>3140</v>
      </c>
      <c r="B1055" s="1" t="s">
        <v>9750</v>
      </c>
      <c r="C1055" s="1" t="s">
        <v>6126</v>
      </c>
      <c r="D1055" s="1" t="s">
        <v>6126</v>
      </c>
      <c r="E1055" s="1" t="s">
        <v>9751</v>
      </c>
    </row>
    <row r="1056" spans="1:5" x14ac:dyDescent="0.2">
      <c r="A1056" s="1" t="s">
        <v>9752</v>
      </c>
      <c r="B1056" s="1" t="s">
        <v>9753</v>
      </c>
      <c r="C1056" s="1" t="s">
        <v>9754</v>
      </c>
      <c r="D1056" s="1" t="s">
        <v>9755</v>
      </c>
      <c r="E1056" s="1" t="s">
        <v>9756</v>
      </c>
    </row>
    <row r="1057" spans="1:5" x14ac:dyDescent="0.2">
      <c r="A1057" s="1" t="s">
        <v>9757</v>
      </c>
      <c r="B1057" s="1" t="s">
        <v>9758</v>
      </c>
      <c r="C1057" s="1" t="s">
        <v>9759</v>
      </c>
      <c r="D1057" s="1" t="s">
        <v>6126</v>
      </c>
      <c r="E1057" s="1" t="s">
        <v>9760</v>
      </c>
    </row>
    <row r="1058" spans="1:5" x14ac:dyDescent="0.2">
      <c r="A1058" s="1" t="s">
        <v>9761</v>
      </c>
      <c r="B1058" s="1" t="s">
        <v>9762</v>
      </c>
      <c r="C1058" s="1" t="s">
        <v>9763</v>
      </c>
      <c r="D1058" s="1" t="s">
        <v>6126</v>
      </c>
      <c r="E1058" s="1" t="s">
        <v>9764</v>
      </c>
    </row>
    <row r="1059" spans="1:5" x14ac:dyDescent="0.2">
      <c r="A1059" s="1" t="s">
        <v>9765</v>
      </c>
      <c r="B1059" s="1" t="s">
        <v>9766</v>
      </c>
      <c r="C1059" s="1" t="s">
        <v>9767</v>
      </c>
      <c r="D1059" s="1" t="s">
        <v>6126</v>
      </c>
      <c r="E1059" s="1" t="s">
        <v>9768</v>
      </c>
    </row>
    <row r="1060" spans="1:5" x14ac:dyDescent="0.2">
      <c r="A1060" s="1" t="s">
        <v>9769</v>
      </c>
      <c r="B1060" s="1" t="s">
        <v>6126</v>
      </c>
      <c r="C1060" s="1" t="s">
        <v>9770</v>
      </c>
      <c r="D1060" s="1" t="s">
        <v>6126</v>
      </c>
      <c r="E1060" s="1" t="s">
        <v>9771</v>
      </c>
    </row>
    <row r="1061" spans="1:5" x14ac:dyDescent="0.2">
      <c r="A1061" s="1" t="s">
        <v>9772</v>
      </c>
      <c r="B1061" s="1" t="s">
        <v>6126</v>
      </c>
      <c r="C1061" s="1" t="s">
        <v>6126</v>
      </c>
      <c r="D1061" s="1" t="s">
        <v>9773</v>
      </c>
      <c r="E1061" s="1" t="s">
        <v>9774</v>
      </c>
    </row>
    <row r="1062" spans="1:5" x14ac:dyDescent="0.2">
      <c r="A1062" s="1" t="s">
        <v>3162</v>
      </c>
      <c r="B1062" s="1" t="s">
        <v>9775</v>
      </c>
      <c r="C1062" s="1" t="s">
        <v>6126</v>
      </c>
      <c r="D1062" s="1" t="s">
        <v>6126</v>
      </c>
      <c r="E1062" s="1" t="s">
        <v>9776</v>
      </c>
    </row>
    <row r="1063" spans="1:5" x14ac:dyDescent="0.2">
      <c r="A1063" s="1" t="s">
        <v>9777</v>
      </c>
      <c r="B1063" s="1" t="s">
        <v>6126</v>
      </c>
      <c r="C1063" s="1" t="s">
        <v>9778</v>
      </c>
      <c r="D1063" s="1" t="s">
        <v>6126</v>
      </c>
      <c r="E1063" s="1" t="s">
        <v>9779</v>
      </c>
    </row>
    <row r="1064" spans="1:5" x14ac:dyDescent="0.2">
      <c r="A1064" s="1" t="s">
        <v>9780</v>
      </c>
      <c r="B1064" s="1" t="s">
        <v>9781</v>
      </c>
      <c r="C1064" s="1" t="s">
        <v>9782</v>
      </c>
      <c r="D1064" s="1" t="s">
        <v>6126</v>
      </c>
      <c r="E1064" s="1" t="s">
        <v>9783</v>
      </c>
    </row>
    <row r="1065" spans="1:5" x14ac:dyDescent="0.2">
      <c r="A1065" s="1" t="s">
        <v>9784</v>
      </c>
      <c r="B1065" s="1" t="s">
        <v>9785</v>
      </c>
      <c r="C1065" s="1" t="s">
        <v>9786</v>
      </c>
      <c r="D1065" s="1" t="s">
        <v>9787</v>
      </c>
      <c r="E1065" s="1" t="s">
        <v>9788</v>
      </c>
    </row>
    <row r="1066" spans="1:5" x14ac:dyDescent="0.2">
      <c r="A1066" s="1" t="s">
        <v>9789</v>
      </c>
      <c r="B1066" s="1" t="s">
        <v>9790</v>
      </c>
      <c r="C1066" s="1" t="s">
        <v>9791</v>
      </c>
      <c r="D1066" s="1" t="s">
        <v>6126</v>
      </c>
      <c r="E1066" s="1" t="s">
        <v>9792</v>
      </c>
    </row>
    <row r="1067" spans="1:5" x14ac:dyDescent="0.2">
      <c r="A1067" s="1" t="s">
        <v>3170</v>
      </c>
      <c r="B1067" s="1" t="s">
        <v>9793</v>
      </c>
      <c r="C1067" s="1" t="s">
        <v>6126</v>
      </c>
      <c r="D1067" s="1" t="s">
        <v>6126</v>
      </c>
      <c r="E1067" s="1" t="s">
        <v>9794</v>
      </c>
    </row>
    <row r="1068" spans="1:5" x14ac:dyDescent="0.2">
      <c r="A1068" s="1" t="s">
        <v>3178</v>
      </c>
      <c r="B1068" s="1" t="s">
        <v>9795</v>
      </c>
      <c r="C1068" s="1" t="s">
        <v>6126</v>
      </c>
      <c r="D1068" s="1" t="s">
        <v>6126</v>
      </c>
      <c r="E1068" s="1" t="s">
        <v>9796</v>
      </c>
    </row>
    <row r="1069" spans="1:5" x14ac:dyDescent="0.2">
      <c r="A1069" s="1" t="s">
        <v>9797</v>
      </c>
      <c r="B1069" s="1" t="s">
        <v>9798</v>
      </c>
      <c r="C1069" s="1" t="s">
        <v>9799</v>
      </c>
      <c r="D1069" s="1" t="s">
        <v>9800</v>
      </c>
      <c r="E1069" s="1" t="s">
        <v>9801</v>
      </c>
    </row>
    <row r="1070" spans="1:5" x14ac:dyDescent="0.2">
      <c r="A1070" s="1" t="s">
        <v>9802</v>
      </c>
      <c r="B1070" s="1" t="s">
        <v>6126</v>
      </c>
      <c r="C1070" s="1" t="s">
        <v>9803</v>
      </c>
      <c r="D1070" s="1" t="s">
        <v>6126</v>
      </c>
      <c r="E1070" s="1" t="s">
        <v>9804</v>
      </c>
    </row>
    <row r="1071" spans="1:5" x14ac:dyDescent="0.2">
      <c r="A1071" s="1" t="s">
        <v>3197</v>
      </c>
      <c r="B1071" s="1" t="s">
        <v>9805</v>
      </c>
      <c r="C1071" s="1" t="s">
        <v>6126</v>
      </c>
      <c r="D1071" s="1" t="s">
        <v>6126</v>
      </c>
      <c r="E1071" s="1" t="s">
        <v>9806</v>
      </c>
    </row>
    <row r="1072" spans="1:5" x14ac:dyDescent="0.2">
      <c r="A1072" s="1" t="s">
        <v>9807</v>
      </c>
      <c r="B1072" s="1" t="s">
        <v>9808</v>
      </c>
      <c r="C1072" s="1" t="s">
        <v>6126</v>
      </c>
      <c r="D1072" s="1" t="s">
        <v>9809</v>
      </c>
      <c r="E1072" s="1" t="s">
        <v>9810</v>
      </c>
    </row>
    <row r="1073" spans="1:5" x14ac:dyDescent="0.2">
      <c r="A1073" s="1" t="s">
        <v>9811</v>
      </c>
      <c r="B1073" s="1" t="s">
        <v>9812</v>
      </c>
      <c r="C1073" s="1" t="s">
        <v>9813</v>
      </c>
      <c r="D1073" s="1" t="s">
        <v>9814</v>
      </c>
      <c r="E1073" s="1" t="s">
        <v>9815</v>
      </c>
    </row>
    <row r="1074" spans="1:5" x14ac:dyDescent="0.2">
      <c r="A1074" s="1" t="s">
        <v>9816</v>
      </c>
      <c r="B1074" s="1" t="s">
        <v>9817</v>
      </c>
      <c r="C1074" s="1" t="s">
        <v>9818</v>
      </c>
      <c r="D1074" s="1" t="s">
        <v>9819</v>
      </c>
      <c r="E1074" s="1" t="s">
        <v>9820</v>
      </c>
    </row>
    <row r="1075" spans="1:5" x14ac:dyDescent="0.2">
      <c r="A1075" s="1" t="s">
        <v>9821</v>
      </c>
      <c r="B1075" s="1" t="s">
        <v>6126</v>
      </c>
      <c r="C1075" s="1" t="s">
        <v>6126</v>
      </c>
      <c r="D1075" s="1" t="s">
        <v>9822</v>
      </c>
      <c r="E1075" s="1" t="s">
        <v>9823</v>
      </c>
    </row>
    <row r="1076" spans="1:5" x14ac:dyDescent="0.2">
      <c r="A1076" s="1" t="s">
        <v>9824</v>
      </c>
      <c r="B1076" s="1" t="s">
        <v>9825</v>
      </c>
      <c r="C1076" s="1" t="s">
        <v>6126</v>
      </c>
      <c r="D1076" s="1" t="s">
        <v>9826</v>
      </c>
      <c r="E1076" s="1" t="s">
        <v>9827</v>
      </c>
    </row>
    <row r="1077" spans="1:5" x14ac:dyDescent="0.2">
      <c r="A1077" s="1" t="s">
        <v>9828</v>
      </c>
      <c r="B1077" s="1" t="s">
        <v>6126</v>
      </c>
      <c r="C1077" s="1" t="s">
        <v>6126</v>
      </c>
      <c r="D1077" s="1" t="s">
        <v>9829</v>
      </c>
      <c r="E1077" s="1" t="s">
        <v>9830</v>
      </c>
    </row>
    <row r="1078" spans="1:5" x14ac:dyDescent="0.2">
      <c r="A1078" s="1" t="s">
        <v>9831</v>
      </c>
      <c r="B1078" s="1" t="s">
        <v>9832</v>
      </c>
      <c r="C1078" s="1" t="s">
        <v>6126</v>
      </c>
      <c r="D1078" s="1" t="s">
        <v>9833</v>
      </c>
      <c r="E1078" s="1" t="s">
        <v>9834</v>
      </c>
    </row>
    <row r="1079" spans="1:5" x14ac:dyDescent="0.2">
      <c r="A1079" s="1" t="s">
        <v>9835</v>
      </c>
      <c r="B1079" s="1" t="s">
        <v>6126</v>
      </c>
      <c r="C1079" s="1" t="s">
        <v>9836</v>
      </c>
      <c r="D1079" s="1" t="s">
        <v>9837</v>
      </c>
      <c r="E1079" s="1" t="s">
        <v>9838</v>
      </c>
    </row>
    <row r="1080" spans="1:5" x14ac:dyDescent="0.2">
      <c r="A1080" s="1" t="s">
        <v>3221</v>
      </c>
      <c r="B1080" s="1" t="s">
        <v>9839</v>
      </c>
      <c r="C1080" s="1" t="s">
        <v>6126</v>
      </c>
      <c r="D1080" s="1" t="s">
        <v>9840</v>
      </c>
      <c r="E1080" s="1" t="s">
        <v>9841</v>
      </c>
    </row>
    <row r="1081" spans="1:5" x14ac:dyDescent="0.2">
      <c r="A1081" s="1" t="s">
        <v>9842</v>
      </c>
      <c r="B1081" s="1" t="s">
        <v>9843</v>
      </c>
      <c r="C1081" s="1" t="s">
        <v>9844</v>
      </c>
      <c r="D1081" s="1" t="s">
        <v>9845</v>
      </c>
      <c r="E1081" s="1" t="s">
        <v>9846</v>
      </c>
    </row>
    <row r="1082" spans="1:5" x14ac:dyDescent="0.2">
      <c r="A1082" s="1" t="s">
        <v>9847</v>
      </c>
      <c r="B1082" s="1" t="s">
        <v>9848</v>
      </c>
      <c r="C1082" s="1" t="s">
        <v>9849</v>
      </c>
      <c r="D1082" s="1" t="s">
        <v>9850</v>
      </c>
      <c r="E1082" s="1" t="s">
        <v>9851</v>
      </c>
    </row>
    <row r="1083" spans="1:5" x14ac:dyDescent="0.2">
      <c r="A1083" s="1" t="s">
        <v>9852</v>
      </c>
      <c r="B1083" s="1" t="s">
        <v>9853</v>
      </c>
      <c r="C1083" s="1" t="s">
        <v>9854</v>
      </c>
      <c r="D1083" s="1" t="s">
        <v>6126</v>
      </c>
      <c r="E1083" s="1" t="s">
        <v>9855</v>
      </c>
    </row>
    <row r="1084" spans="1:5" x14ac:dyDescent="0.2">
      <c r="A1084" s="1" t="s">
        <v>3229</v>
      </c>
      <c r="B1084" s="1" t="s">
        <v>9856</v>
      </c>
      <c r="C1084" s="1" t="s">
        <v>9857</v>
      </c>
      <c r="D1084" s="1" t="s">
        <v>9858</v>
      </c>
      <c r="E1084" s="1" t="s">
        <v>9859</v>
      </c>
    </row>
    <row r="1085" spans="1:5" x14ac:dyDescent="0.2">
      <c r="A1085" s="1" t="s">
        <v>9860</v>
      </c>
      <c r="B1085" s="1" t="s">
        <v>6126</v>
      </c>
      <c r="C1085" s="1" t="s">
        <v>9861</v>
      </c>
      <c r="D1085" s="1" t="s">
        <v>9862</v>
      </c>
      <c r="E1085" s="1" t="s">
        <v>9863</v>
      </c>
    </row>
    <row r="1086" spans="1:5" x14ac:dyDescent="0.2">
      <c r="A1086" s="1" t="s">
        <v>3237</v>
      </c>
      <c r="B1086" s="1" t="s">
        <v>9864</v>
      </c>
      <c r="C1086" s="1" t="s">
        <v>6126</v>
      </c>
      <c r="D1086" s="1" t="s">
        <v>6126</v>
      </c>
      <c r="E1086" s="1" t="s">
        <v>9865</v>
      </c>
    </row>
    <row r="1087" spans="1:5" x14ac:dyDescent="0.2">
      <c r="A1087" s="1" t="s">
        <v>9866</v>
      </c>
      <c r="B1087" s="1" t="s">
        <v>6126</v>
      </c>
      <c r="C1087" s="1" t="s">
        <v>9867</v>
      </c>
      <c r="D1087" s="1" t="s">
        <v>9868</v>
      </c>
      <c r="E1087" s="1" t="s">
        <v>9869</v>
      </c>
    </row>
    <row r="1088" spans="1:5" x14ac:dyDescent="0.2">
      <c r="A1088" s="1" t="s">
        <v>9870</v>
      </c>
      <c r="B1088" s="1" t="s">
        <v>9871</v>
      </c>
      <c r="C1088" s="1" t="s">
        <v>9872</v>
      </c>
      <c r="D1088" s="1" t="s">
        <v>9873</v>
      </c>
      <c r="E1088" s="1" t="s">
        <v>9874</v>
      </c>
    </row>
    <row r="1089" spans="1:5" x14ac:dyDescent="0.2">
      <c r="A1089" s="1" t="s">
        <v>9875</v>
      </c>
      <c r="B1089" s="1" t="s">
        <v>9876</v>
      </c>
      <c r="C1089" s="1" t="s">
        <v>9877</v>
      </c>
      <c r="D1089" s="1" t="s">
        <v>6126</v>
      </c>
      <c r="E1089" s="1" t="s">
        <v>9878</v>
      </c>
    </row>
    <row r="1090" spans="1:5" x14ac:dyDescent="0.2">
      <c r="A1090" s="1" t="s">
        <v>3245</v>
      </c>
      <c r="B1090" s="1" t="s">
        <v>9879</v>
      </c>
      <c r="C1090" s="1" t="s">
        <v>6126</v>
      </c>
      <c r="D1090" s="1" t="s">
        <v>6126</v>
      </c>
      <c r="E1090" s="1" t="s">
        <v>9880</v>
      </c>
    </row>
    <row r="1091" spans="1:5" x14ac:dyDescent="0.2">
      <c r="A1091" s="1" t="s">
        <v>9881</v>
      </c>
      <c r="B1091" s="1" t="s">
        <v>9882</v>
      </c>
      <c r="C1091" s="1" t="s">
        <v>9883</v>
      </c>
      <c r="D1091" s="1" t="s">
        <v>6126</v>
      </c>
      <c r="E1091" s="1" t="s">
        <v>9884</v>
      </c>
    </row>
    <row r="1092" spans="1:5" x14ac:dyDescent="0.2">
      <c r="A1092" s="1" t="s">
        <v>3253</v>
      </c>
      <c r="B1092" s="1" t="s">
        <v>9885</v>
      </c>
      <c r="C1092" s="1" t="s">
        <v>6126</v>
      </c>
      <c r="D1092" s="1" t="s">
        <v>6126</v>
      </c>
      <c r="E1092" s="1" t="s">
        <v>9886</v>
      </c>
    </row>
    <row r="1093" spans="1:5" x14ac:dyDescent="0.2">
      <c r="A1093" s="1" t="s">
        <v>9887</v>
      </c>
      <c r="B1093" s="1" t="s">
        <v>6126</v>
      </c>
      <c r="C1093" s="1" t="s">
        <v>9888</v>
      </c>
      <c r="D1093" s="1" t="s">
        <v>6126</v>
      </c>
      <c r="E1093" s="1" t="s">
        <v>9889</v>
      </c>
    </row>
    <row r="1094" spans="1:5" x14ac:dyDescent="0.2">
      <c r="A1094" s="1" t="s">
        <v>3261</v>
      </c>
      <c r="B1094" s="1" t="s">
        <v>9890</v>
      </c>
      <c r="C1094" s="1" t="s">
        <v>6126</v>
      </c>
      <c r="D1094" s="1" t="s">
        <v>9891</v>
      </c>
      <c r="E1094" s="1" t="s">
        <v>9892</v>
      </c>
    </row>
    <row r="1095" spans="1:5" x14ac:dyDescent="0.2">
      <c r="A1095" s="1" t="s">
        <v>9893</v>
      </c>
      <c r="B1095" s="1" t="s">
        <v>9894</v>
      </c>
      <c r="C1095" s="1" t="s">
        <v>9895</v>
      </c>
      <c r="D1095" s="1" t="s">
        <v>9896</v>
      </c>
      <c r="E1095" s="1" t="s">
        <v>9897</v>
      </c>
    </row>
    <row r="1096" spans="1:5" x14ac:dyDescent="0.2">
      <c r="A1096" s="1" t="s">
        <v>9898</v>
      </c>
      <c r="B1096" s="1" t="s">
        <v>6126</v>
      </c>
      <c r="C1096" s="1" t="s">
        <v>9899</v>
      </c>
      <c r="D1096" s="1" t="s">
        <v>9900</v>
      </c>
      <c r="E1096" s="1" t="s">
        <v>9901</v>
      </c>
    </row>
    <row r="1097" spans="1:5" x14ac:dyDescent="0.2">
      <c r="A1097" s="1" t="s">
        <v>9902</v>
      </c>
      <c r="B1097" s="1" t="s">
        <v>9903</v>
      </c>
      <c r="C1097" s="1" t="s">
        <v>9904</v>
      </c>
      <c r="D1097" s="1" t="s">
        <v>9905</v>
      </c>
      <c r="E1097" s="1" t="s">
        <v>9906</v>
      </c>
    </row>
    <row r="1098" spans="1:5" x14ac:dyDescent="0.2">
      <c r="A1098" s="1" t="s">
        <v>9907</v>
      </c>
      <c r="B1098" s="1" t="s">
        <v>9908</v>
      </c>
      <c r="C1098" s="1" t="s">
        <v>9909</v>
      </c>
      <c r="D1098" s="1" t="s">
        <v>9910</v>
      </c>
      <c r="E1098" s="1" t="s">
        <v>9911</v>
      </c>
    </row>
    <row r="1099" spans="1:5" x14ac:dyDescent="0.2">
      <c r="A1099" s="1" t="s">
        <v>9912</v>
      </c>
      <c r="B1099" s="1" t="s">
        <v>6126</v>
      </c>
      <c r="C1099" s="1" t="s">
        <v>9913</v>
      </c>
      <c r="D1099" s="1" t="s">
        <v>6126</v>
      </c>
      <c r="E1099" s="1" t="s">
        <v>9914</v>
      </c>
    </row>
    <row r="1100" spans="1:5" x14ac:dyDescent="0.2">
      <c r="A1100" s="1" t="s">
        <v>9915</v>
      </c>
      <c r="B1100" s="1" t="s">
        <v>9916</v>
      </c>
      <c r="C1100" s="1" t="s">
        <v>9917</v>
      </c>
      <c r="D1100" s="1" t="s">
        <v>9918</v>
      </c>
      <c r="E1100" s="1" t="s">
        <v>9919</v>
      </c>
    </row>
    <row r="1101" spans="1:5" x14ac:dyDescent="0.2">
      <c r="A1101" s="1" t="s">
        <v>9920</v>
      </c>
      <c r="B1101" s="1" t="s">
        <v>9921</v>
      </c>
      <c r="C1101" s="1" t="s">
        <v>9922</v>
      </c>
      <c r="D1101" s="1" t="s">
        <v>9923</v>
      </c>
      <c r="E1101" s="1" t="s">
        <v>9924</v>
      </c>
    </row>
    <row r="1102" spans="1:5" x14ac:dyDescent="0.2">
      <c r="A1102" s="1" t="s">
        <v>9925</v>
      </c>
      <c r="B1102" s="1" t="s">
        <v>6126</v>
      </c>
      <c r="C1102" s="1" t="s">
        <v>9926</v>
      </c>
      <c r="D1102" s="1" t="s">
        <v>9927</v>
      </c>
      <c r="E1102" s="1" t="s">
        <v>9928</v>
      </c>
    </row>
    <row r="1103" spans="1:5" x14ac:dyDescent="0.2">
      <c r="A1103" s="1" t="s">
        <v>9929</v>
      </c>
      <c r="B1103" s="1" t="s">
        <v>9930</v>
      </c>
      <c r="C1103" s="1" t="s">
        <v>9931</v>
      </c>
      <c r="D1103" s="1" t="s">
        <v>9932</v>
      </c>
      <c r="E1103" s="1" t="s">
        <v>9933</v>
      </c>
    </row>
    <row r="1104" spans="1:5" x14ac:dyDescent="0.2">
      <c r="A1104" s="1" t="s">
        <v>9934</v>
      </c>
      <c r="B1104" s="1" t="s">
        <v>9935</v>
      </c>
      <c r="C1104" s="1" t="s">
        <v>9936</v>
      </c>
      <c r="D1104" s="1" t="s">
        <v>6126</v>
      </c>
      <c r="E1104" s="1" t="s">
        <v>9937</v>
      </c>
    </row>
    <row r="1105" spans="1:5" x14ac:dyDescent="0.2">
      <c r="A1105" s="1" t="s">
        <v>9938</v>
      </c>
      <c r="B1105" s="1" t="s">
        <v>6126</v>
      </c>
      <c r="C1105" s="1" t="s">
        <v>9939</v>
      </c>
      <c r="D1105" s="1" t="s">
        <v>9940</v>
      </c>
      <c r="E1105" s="1" t="s">
        <v>9941</v>
      </c>
    </row>
    <row r="1106" spans="1:5" x14ac:dyDescent="0.2">
      <c r="A1106" s="1" t="s">
        <v>9942</v>
      </c>
      <c r="B1106" s="1" t="s">
        <v>9943</v>
      </c>
      <c r="C1106" s="1" t="s">
        <v>9944</v>
      </c>
      <c r="D1106" s="1" t="s">
        <v>6126</v>
      </c>
      <c r="E1106" s="1" t="s">
        <v>9945</v>
      </c>
    </row>
    <row r="1107" spans="1:5" x14ac:dyDescent="0.2">
      <c r="A1107" s="1" t="s">
        <v>9946</v>
      </c>
      <c r="B1107" s="1" t="s">
        <v>9947</v>
      </c>
      <c r="C1107" s="1" t="s">
        <v>9948</v>
      </c>
      <c r="D1107" s="1" t="s">
        <v>9949</v>
      </c>
      <c r="E1107" s="1" t="s">
        <v>9619</v>
      </c>
    </row>
    <row r="1108" spans="1:5" x14ac:dyDescent="0.2">
      <c r="A1108" s="1" t="s">
        <v>9950</v>
      </c>
      <c r="B1108" s="1" t="s">
        <v>9951</v>
      </c>
      <c r="C1108" s="1" t="s">
        <v>6126</v>
      </c>
      <c r="D1108" s="1" t="s">
        <v>6126</v>
      </c>
      <c r="E1108" s="1" t="s">
        <v>6995</v>
      </c>
    </row>
    <row r="1109" spans="1:5" x14ac:dyDescent="0.2">
      <c r="A1109" s="1" t="s">
        <v>3270</v>
      </c>
      <c r="B1109" s="1" t="s">
        <v>9952</v>
      </c>
      <c r="C1109" s="1" t="s">
        <v>6126</v>
      </c>
      <c r="D1109" s="1" t="s">
        <v>6126</v>
      </c>
      <c r="E1109" s="1" t="s">
        <v>9953</v>
      </c>
    </row>
    <row r="1110" spans="1:5" x14ac:dyDescent="0.2">
      <c r="A1110" s="1" t="s">
        <v>3278</v>
      </c>
      <c r="B1110" s="1" t="s">
        <v>9954</v>
      </c>
      <c r="C1110" s="1" t="s">
        <v>6126</v>
      </c>
      <c r="D1110" s="1" t="s">
        <v>6126</v>
      </c>
      <c r="E1110" s="1" t="s">
        <v>9955</v>
      </c>
    </row>
    <row r="1111" spans="1:5" x14ac:dyDescent="0.2">
      <c r="A1111" s="1" t="s">
        <v>3286</v>
      </c>
      <c r="B1111" s="1" t="s">
        <v>9956</v>
      </c>
      <c r="C1111" s="1" t="s">
        <v>6126</v>
      </c>
      <c r="D1111" s="1" t="s">
        <v>6126</v>
      </c>
      <c r="E1111" s="1" t="s">
        <v>9957</v>
      </c>
    </row>
    <row r="1112" spans="1:5" x14ac:dyDescent="0.2">
      <c r="A1112" s="1" t="s">
        <v>3294</v>
      </c>
      <c r="B1112" s="1" t="s">
        <v>9958</v>
      </c>
      <c r="C1112" s="1" t="s">
        <v>6126</v>
      </c>
      <c r="D1112" s="1" t="s">
        <v>6126</v>
      </c>
      <c r="E1112" s="1" t="s">
        <v>9959</v>
      </c>
    </row>
    <row r="1113" spans="1:5" x14ac:dyDescent="0.2">
      <c r="A1113" s="1" t="s">
        <v>3302</v>
      </c>
      <c r="B1113" s="1" t="s">
        <v>9960</v>
      </c>
      <c r="C1113" s="1" t="s">
        <v>6126</v>
      </c>
      <c r="D1113" s="1" t="s">
        <v>6126</v>
      </c>
      <c r="E1113" s="1" t="s">
        <v>9961</v>
      </c>
    </row>
    <row r="1114" spans="1:5" x14ac:dyDescent="0.2">
      <c r="A1114" s="1" t="s">
        <v>9962</v>
      </c>
      <c r="B1114" s="1" t="s">
        <v>6126</v>
      </c>
      <c r="C1114" s="1" t="s">
        <v>9963</v>
      </c>
      <c r="D1114" s="1" t="s">
        <v>6126</v>
      </c>
      <c r="E1114" s="1" t="s">
        <v>9964</v>
      </c>
    </row>
    <row r="1115" spans="1:5" x14ac:dyDescent="0.2">
      <c r="A1115" s="1" t="s">
        <v>9965</v>
      </c>
      <c r="B1115" s="1" t="s">
        <v>9966</v>
      </c>
      <c r="C1115" s="1" t="s">
        <v>9967</v>
      </c>
      <c r="D1115" s="1" t="s">
        <v>9968</v>
      </c>
      <c r="E1115" s="1" t="s">
        <v>9969</v>
      </c>
    </row>
    <row r="1116" spans="1:5" x14ac:dyDescent="0.2">
      <c r="A1116" s="1" t="s">
        <v>9970</v>
      </c>
      <c r="B1116" s="1" t="s">
        <v>6126</v>
      </c>
      <c r="C1116" s="1" t="s">
        <v>9971</v>
      </c>
      <c r="D1116" s="1" t="s">
        <v>6126</v>
      </c>
      <c r="E1116" s="1" t="s">
        <v>9972</v>
      </c>
    </row>
    <row r="1117" spans="1:5" x14ac:dyDescent="0.2">
      <c r="A1117" s="1" t="s">
        <v>9973</v>
      </c>
      <c r="B1117" s="1" t="s">
        <v>6126</v>
      </c>
      <c r="C1117" s="1" t="s">
        <v>9974</v>
      </c>
      <c r="D1117" s="1" t="s">
        <v>6126</v>
      </c>
      <c r="E1117" s="1" t="s">
        <v>9975</v>
      </c>
    </row>
    <row r="1118" spans="1:5" x14ac:dyDescent="0.2">
      <c r="A1118" s="1" t="s">
        <v>9976</v>
      </c>
      <c r="B1118" s="1" t="s">
        <v>6126</v>
      </c>
      <c r="C1118" s="1" t="s">
        <v>9977</v>
      </c>
      <c r="D1118" s="1" t="s">
        <v>6126</v>
      </c>
      <c r="E1118" s="1" t="s">
        <v>9978</v>
      </c>
    </row>
    <row r="1119" spans="1:5" x14ac:dyDescent="0.2">
      <c r="A1119" s="1" t="s">
        <v>9979</v>
      </c>
      <c r="B1119" s="1" t="s">
        <v>6126</v>
      </c>
      <c r="C1119" s="1" t="s">
        <v>6126</v>
      </c>
      <c r="D1119" s="1" t="s">
        <v>9980</v>
      </c>
      <c r="E1119" s="1" t="s">
        <v>9981</v>
      </c>
    </row>
    <row r="1120" spans="1:5" x14ac:dyDescent="0.2">
      <c r="A1120" s="1" t="s">
        <v>9982</v>
      </c>
      <c r="B1120" s="1" t="s">
        <v>6126</v>
      </c>
      <c r="C1120" s="1" t="s">
        <v>9983</v>
      </c>
      <c r="D1120" s="1" t="s">
        <v>6126</v>
      </c>
      <c r="E1120" s="1" t="s">
        <v>9984</v>
      </c>
    </row>
    <row r="1121" spans="1:5" x14ac:dyDescent="0.2">
      <c r="A1121" s="1" t="s">
        <v>3310</v>
      </c>
      <c r="B1121" s="1" t="s">
        <v>9985</v>
      </c>
      <c r="C1121" s="1" t="s">
        <v>6126</v>
      </c>
      <c r="D1121" s="1" t="s">
        <v>6126</v>
      </c>
      <c r="E1121" s="1" t="s">
        <v>9981</v>
      </c>
    </row>
    <row r="1122" spans="1:5" x14ac:dyDescent="0.2">
      <c r="A1122" s="1" t="s">
        <v>9986</v>
      </c>
      <c r="B1122" s="1" t="s">
        <v>9987</v>
      </c>
      <c r="C1122" s="1" t="s">
        <v>9988</v>
      </c>
      <c r="D1122" s="1" t="s">
        <v>6126</v>
      </c>
      <c r="E1122" s="1" t="s">
        <v>9989</v>
      </c>
    </row>
    <row r="1123" spans="1:5" x14ac:dyDescent="0.2">
      <c r="A1123" s="1" t="s">
        <v>9990</v>
      </c>
      <c r="B1123" s="1" t="s">
        <v>6126</v>
      </c>
      <c r="C1123" s="1" t="s">
        <v>9991</v>
      </c>
      <c r="D1123" s="1" t="s">
        <v>9992</v>
      </c>
      <c r="E1123" s="1" t="s">
        <v>9993</v>
      </c>
    </row>
    <row r="1124" spans="1:5" x14ac:dyDescent="0.2">
      <c r="A1124" s="1" t="s">
        <v>3319</v>
      </c>
      <c r="B1124" s="1" t="s">
        <v>9994</v>
      </c>
      <c r="C1124" s="1" t="s">
        <v>6126</v>
      </c>
      <c r="D1124" s="1" t="s">
        <v>6126</v>
      </c>
      <c r="E1124" s="1" t="s">
        <v>9995</v>
      </c>
    </row>
    <row r="1125" spans="1:5" x14ac:dyDescent="0.2">
      <c r="A1125" s="1" t="s">
        <v>9996</v>
      </c>
      <c r="B1125" s="1" t="s">
        <v>6126</v>
      </c>
      <c r="C1125" s="1" t="s">
        <v>9997</v>
      </c>
      <c r="D1125" s="1" t="s">
        <v>6126</v>
      </c>
      <c r="E1125" s="1" t="s">
        <v>9998</v>
      </c>
    </row>
    <row r="1126" spans="1:5" x14ac:dyDescent="0.2">
      <c r="A1126" s="1" t="s">
        <v>9999</v>
      </c>
      <c r="B1126" s="1" t="s">
        <v>6126</v>
      </c>
      <c r="C1126" s="1" t="s">
        <v>10000</v>
      </c>
      <c r="D1126" s="1" t="s">
        <v>10001</v>
      </c>
      <c r="E1126" s="1" t="s">
        <v>10002</v>
      </c>
    </row>
    <row r="1127" spans="1:5" x14ac:dyDescent="0.2">
      <c r="A1127" s="1" t="s">
        <v>10003</v>
      </c>
      <c r="B1127" s="1" t="s">
        <v>6126</v>
      </c>
      <c r="C1127" s="1" t="s">
        <v>6126</v>
      </c>
      <c r="D1127" s="1" t="s">
        <v>10004</v>
      </c>
      <c r="E1127" s="1" t="s">
        <v>10005</v>
      </c>
    </row>
    <row r="1128" spans="1:5" x14ac:dyDescent="0.2">
      <c r="A1128" s="1" t="s">
        <v>10006</v>
      </c>
      <c r="B1128" s="1" t="s">
        <v>6126</v>
      </c>
      <c r="C1128" s="1" t="s">
        <v>10007</v>
      </c>
      <c r="D1128" s="1" t="s">
        <v>10008</v>
      </c>
      <c r="E1128" s="1" t="s">
        <v>10009</v>
      </c>
    </row>
    <row r="1129" spans="1:5" x14ac:dyDescent="0.2">
      <c r="A1129" s="1" t="s">
        <v>10010</v>
      </c>
      <c r="B1129" s="1" t="s">
        <v>6126</v>
      </c>
      <c r="C1129" s="1" t="s">
        <v>6126</v>
      </c>
      <c r="D1129" s="1" t="s">
        <v>10011</v>
      </c>
      <c r="E1129" s="1" t="s">
        <v>10012</v>
      </c>
    </row>
    <row r="1130" spans="1:5" x14ac:dyDescent="0.2">
      <c r="A1130" s="1" t="s">
        <v>10013</v>
      </c>
      <c r="B1130" s="1" t="s">
        <v>10014</v>
      </c>
      <c r="C1130" s="1" t="s">
        <v>10015</v>
      </c>
      <c r="D1130" s="1" t="s">
        <v>10016</v>
      </c>
      <c r="E1130" s="1" t="s">
        <v>10017</v>
      </c>
    </row>
    <row r="1131" spans="1:5" x14ac:dyDescent="0.2">
      <c r="A1131" s="1" t="s">
        <v>3328</v>
      </c>
      <c r="B1131" s="1" t="s">
        <v>10018</v>
      </c>
      <c r="C1131" s="1" t="s">
        <v>6126</v>
      </c>
      <c r="D1131" s="1" t="s">
        <v>6126</v>
      </c>
      <c r="E1131" s="1" t="s">
        <v>10019</v>
      </c>
    </row>
    <row r="1132" spans="1:5" x14ac:dyDescent="0.2">
      <c r="A1132" s="1" t="s">
        <v>3336</v>
      </c>
      <c r="B1132" s="1" t="s">
        <v>10020</v>
      </c>
      <c r="C1132" s="1" t="s">
        <v>6126</v>
      </c>
      <c r="D1132" s="1" t="s">
        <v>6126</v>
      </c>
      <c r="E1132" s="1" t="s">
        <v>10021</v>
      </c>
    </row>
    <row r="1133" spans="1:5" x14ac:dyDescent="0.2">
      <c r="A1133" s="1" t="s">
        <v>10022</v>
      </c>
      <c r="B1133" s="1" t="s">
        <v>6126</v>
      </c>
      <c r="C1133" s="1" t="s">
        <v>10023</v>
      </c>
      <c r="D1133" s="1" t="s">
        <v>10024</v>
      </c>
      <c r="E1133" s="1" t="s">
        <v>10025</v>
      </c>
    </row>
    <row r="1134" spans="1:5" x14ac:dyDescent="0.2">
      <c r="A1134" s="1" t="s">
        <v>10026</v>
      </c>
      <c r="B1134" s="1" t="s">
        <v>6126</v>
      </c>
      <c r="C1134" s="1" t="s">
        <v>10027</v>
      </c>
      <c r="D1134" s="1" t="s">
        <v>10028</v>
      </c>
      <c r="E1134" s="1" t="s">
        <v>6304</v>
      </c>
    </row>
    <row r="1135" spans="1:5" x14ac:dyDescent="0.2">
      <c r="A1135" s="1" t="s">
        <v>10029</v>
      </c>
      <c r="B1135" s="1" t="s">
        <v>6126</v>
      </c>
      <c r="C1135" s="1" t="s">
        <v>10030</v>
      </c>
      <c r="D1135" s="1" t="s">
        <v>6126</v>
      </c>
      <c r="E1135" s="1" t="s">
        <v>10031</v>
      </c>
    </row>
    <row r="1136" spans="1:5" x14ac:dyDescent="0.2">
      <c r="A1136" s="1" t="s">
        <v>10032</v>
      </c>
      <c r="B1136" s="1" t="s">
        <v>10033</v>
      </c>
      <c r="C1136" s="1" t="s">
        <v>10034</v>
      </c>
      <c r="D1136" s="1" t="s">
        <v>10035</v>
      </c>
      <c r="E1136" s="1" t="s">
        <v>10036</v>
      </c>
    </row>
    <row r="1137" spans="1:5" x14ac:dyDescent="0.2">
      <c r="A1137" s="1" t="s">
        <v>3344</v>
      </c>
      <c r="B1137" s="1" t="s">
        <v>10037</v>
      </c>
      <c r="C1137" s="1" t="s">
        <v>6126</v>
      </c>
      <c r="D1137" s="1" t="s">
        <v>6126</v>
      </c>
      <c r="E1137" s="1" t="s">
        <v>10038</v>
      </c>
    </row>
    <row r="1138" spans="1:5" x14ac:dyDescent="0.2">
      <c r="A1138" s="1" t="s">
        <v>10039</v>
      </c>
      <c r="B1138" s="1" t="s">
        <v>10040</v>
      </c>
      <c r="C1138" s="1" t="s">
        <v>10041</v>
      </c>
      <c r="D1138" s="1" t="s">
        <v>10042</v>
      </c>
      <c r="E1138" s="1" t="s">
        <v>10043</v>
      </c>
    </row>
    <row r="1139" spans="1:5" x14ac:dyDescent="0.2">
      <c r="A1139" s="1" t="s">
        <v>3353</v>
      </c>
      <c r="B1139" s="1" t="s">
        <v>10044</v>
      </c>
      <c r="C1139" s="1" t="s">
        <v>6126</v>
      </c>
      <c r="D1139" s="1" t="s">
        <v>6126</v>
      </c>
      <c r="E1139" s="1" t="s">
        <v>10045</v>
      </c>
    </row>
    <row r="1140" spans="1:5" x14ac:dyDescent="0.2">
      <c r="A1140" s="1" t="s">
        <v>10046</v>
      </c>
      <c r="B1140" s="1" t="s">
        <v>10047</v>
      </c>
      <c r="C1140" s="1" t="s">
        <v>10048</v>
      </c>
      <c r="D1140" s="1" t="s">
        <v>10049</v>
      </c>
      <c r="E1140" s="1" t="s">
        <v>10050</v>
      </c>
    </row>
    <row r="1141" spans="1:5" x14ac:dyDescent="0.2">
      <c r="A1141" s="1" t="s">
        <v>10051</v>
      </c>
      <c r="B1141" s="1" t="s">
        <v>6126</v>
      </c>
      <c r="C1141" s="1" t="s">
        <v>6126</v>
      </c>
      <c r="D1141" s="1" t="s">
        <v>10052</v>
      </c>
      <c r="E1141" s="1" t="s">
        <v>10053</v>
      </c>
    </row>
    <row r="1142" spans="1:5" x14ac:dyDescent="0.2">
      <c r="A1142" s="1" t="s">
        <v>3361</v>
      </c>
      <c r="B1142" s="1" t="s">
        <v>10054</v>
      </c>
      <c r="C1142" s="1" t="s">
        <v>6126</v>
      </c>
      <c r="D1142" s="1" t="s">
        <v>6126</v>
      </c>
      <c r="E1142" s="1" t="s">
        <v>10055</v>
      </c>
    </row>
    <row r="1143" spans="1:5" x14ac:dyDescent="0.2">
      <c r="A1143" s="1" t="s">
        <v>3369</v>
      </c>
      <c r="B1143" s="1" t="s">
        <v>10056</v>
      </c>
      <c r="C1143" s="1" t="s">
        <v>6126</v>
      </c>
      <c r="D1143" s="1" t="s">
        <v>10057</v>
      </c>
      <c r="E1143" s="1" t="s">
        <v>10058</v>
      </c>
    </row>
    <row r="1144" spans="1:5" x14ac:dyDescent="0.2">
      <c r="A1144" s="1" t="s">
        <v>10059</v>
      </c>
      <c r="B1144" s="1" t="s">
        <v>6126</v>
      </c>
      <c r="C1144" s="1" t="s">
        <v>10060</v>
      </c>
      <c r="D1144" s="1" t="s">
        <v>6126</v>
      </c>
      <c r="E1144" s="1" t="s">
        <v>10061</v>
      </c>
    </row>
    <row r="1145" spans="1:5" x14ac:dyDescent="0.2">
      <c r="A1145" s="1" t="s">
        <v>3377</v>
      </c>
      <c r="B1145" s="1" t="s">
        <v>10062</v>
      </c>
      <c r="C1145" s="1" t="s">
        <v>6126</v>
      </c>
      <c r="D1145" s="1" t="s">
        <v>6126</v>
      </c>
      <c r="E1145" s="1" t="s">
        <v>10063</v>
      </c>
    </row>
    <row r="1146" spans="1:5" x14ac:dyDescent="0.2">
      <c r="A1146" s="1" t="s">
        <v>3388</v>
      </c>
      <c r="B1146" s="1" t="s">
        <v>10064</v>
      </c>
      <c r="C1146" s="1" t="s">
        <v>6126</v>
      </c>
      <c r="D1146" s="1" t="s">
        <v>6126</v>
      </c>
      <c r="E1146" s="1" t="s">
        <v>10065</v>
      </c>
    </row>
    <row r="1147" spans="1:5" x14ac:dyDescent="0.2">
      <c r="A1147" s="1" t="s">
        <v>3396</v>
      </c>
      <c r="B1147" s="1" t="s">
        <v>10066</v>
      </c>
      <c r="C1147" s="1" t="s">
        <v>6126</v>
      </c>
      <c r="D1147" s="1" t="s">
        <v>6126</v>
      </c>
      <c r="E1147" s="1" t="s">
        <v>10067</v>
      </c>
    </row>
    <row r="1148" spans="1:5" x14ac:dyDescent="0.2">
      <c r="A1148" s="1" t="s">
        <v>3404</v>
      </c>
      <c r="B1148" s="1" t="s">
        <v>10068</v>
      </c>
      <c r="C1148" s="1" t="s">
        <v>6126</v>
      </c>
      <c r="D1148" s="1" t="s">
        <v>6126</v>
      </c>
      <c r="E1148" s="1" t="s">
        <v>10069</v>
      </c>
    </row>
    <row r="1149" spans="1:5" x14ac:dyDescent="0.2">
      <c r="A1149" s="1" t="s">
        <v>3415</v>
      </c>
      <c r="B1149" s="1" t="s">
        <v>10070</v>
      </c>
      <c r="C1149" s="1" t="s">
        <v>6126</v>
      </c>
      <c r="D1149" s="1" t="s">
        <v>6126</v>
      </c>
      <c r="E1149" s="1" t="s">
        <v>10071</v>
      </c>
    </row>
    <row r="1150" spans="1:5" x14ac:dyDescent="0.2">
      <c r="A1150" s="1" t="s">
        <v>3426</v>
      </c>
      <c r="B1150" s="1" t="s">
        <v>10072</v>
      </c>
      <c r="C1150" s="1" t="s">
        <v>6126</v>
      </c>
      <c r="D1150" s="1" t="s">
        <v>6126</v>
      </c>
      <c r="E1150" s="1" t="s">
        <v>10073</v>
      </c>
    </row>
    <row r="1151" spans="1:5" x14ac:dyDescent="0.2">
      <c r="A1151" s="1" t="s">
        <v>10074</v>
      </c>
      <c r="B1151" s="1" t="s">
        <v>10075</v>
      </c>
      <c r="C1151" s="1" t="s">
        <v>10076</v>
      </c>
      <c r="D1151" s="1" t="s">
        <v>6126</v>
      </c>
      <c r="E1151" s="1" t="s">
        <v>10077</v>
      </c>
    </row>
    <row r="1152" spans="1:5" x14ac:dyDescent="0.2">
      <c r="A1152" s="1" t="s">
        <v>10078</v>
      </c>
      <c r="B1152" s="1" t="s">
        <v>10079</v>
      </c>
      <c r="C1152" s="1" t="s">
        <v>10080</v>
      </c>
      <c r="D1152" s="1" t="s">
        <v>6126</v>
      </c>
      <c r="E1152" s="1" t="s">
        <v>10081</v>
      </c>
    </row>
    <row r="1153" spans="1:5" x14ac:dyDescent="0.2">
      <c r="A1153" s="1" t="s">
        <v>10082</v>
      </c>
      <c r="B1153" s="1" t="s">
        <v>10083</v>
      </c>
      <c r="C1153" s="1" t="s">
        <v>10084</v>
      </c>
      <c r="D1153" s="1" t="s">
        <v>10085</v>
      </c>
      <c r="E1153" s="1" t="s">
        <v>10086</v>
      </c>
    </row>
    <row r="1154" spans="1:5" x14ac:dyDescent="0.2">
      <c r="A1154" s="1" t="s">
        <v>10087</v>
      </c>
      <c r="B1154" s="1" t="s">
        <v>10088</v>
      </c>
      <c r="C1154" s="1" t="s">
        <v>10089</v>
      </c>
      <c r="D1154" s="1" t="s">
        <v>6126</v>
      </c>
      <c r="E1154" s="1" t="s">
        <v>10090</v>
      </c>
    </row>
    <row r="1155" spans="1:5" x14ac:dyDescent="0.2">
      <c r="A1155" s="1" t="s">
        <v>10091</v>
      </c>
      <c r="B1155" s="1" t="s">
        <v>6126</v>
      </c>
      <c r="C1155" s="1" t="s">
        <v>10092</v>
      </c>
      <c r="D1155" s="1" t="s">
        <v>6126</v>
      </c>
      <c r="E1155" s="1" t="s">
        <v>10093</v>
      </c>
    </row>
    <row r="1156" spans="1:5" x14ac:dyDescent="0.2">
      <c r="A1156" s="1" t="s">
        <v>10094</v>
      </c>
      <c r="B1156" s="1" t="s">
        <v>6126</v>
      </c>
      <c r="C1156" s="1" t="s">
        <v>10095</v>
      </c>
      <c r="D1156" s="1" t="s">
        <v>10096</v>
      </c>
      <c r="E1156" s="1" t="s">
        <v>10097</v>
      </c>
    </row>
    <row r="1157" spans="1:5" x14ac:dyDescent="0.2">
      <c r="A1157" s="1" t="s">
        <v>10098</v>
      </c>
      <c r="B1157" s="1" t="s">
        <v>10099</v>
      </c>
      <c r="C1157" s="1" t="s">
        <v>10100</v>
      </c>
      <c r="D1157" s="1" t="s">
        <v>6126</v>
      </c>
      <c r="E1157" s="1" t="s">
        <v>10101</v>
      </c>
    </row>
    <row r="1158" spans="1:5" x14ac:dyDescent="0.2">
      <c r="A1158" s="1" t="s">
        <v>10102</v>
      </c>
      <c r="B1158" s="1" t="s">
        <v>10103</v>
      </c>
      <c r="C1158" s="1" t="s">
        <v>10104</v>
      </c>
      <c r="D1158" s="1" t="s">
        <v>10105</v>
      </c>
      <c r="E1158" s="1" t="s">
        <v>10106</v>
      </c>
    </row>
    <row r="1159" spans="1:5" x14ac:dyDescent="0.2">
      <c r="A1159" s="1" t="s">
        <v>10107</v>
      </c>
      <c r="B1159" s="1" t="s">
        <v>6126</v>
      </c>
      <c r="C1159" s="1" t="s">
        <v>10108</v>
      </c>
      <c r="D1159" s="1" t="s">
        <v>6126</v>
      </c>
      <c r="E1159" s="1" t="s">
        <v>10109</v>
      </c>
    </row>
    <row r="1160" spans="1:5" x14ac:dyDescent="0.2">
      <c r="A1160" s="1" t="s">
        <v>10110</v>
      </c>
      <c r="B1160" s="1" t="s">
        <v>6126</v>
      </c>
      <c r="C1160" s="1" t="s">
        <v>10111</v>
      </c>
      <c r="D1160" s="1" t="s">
        <v>6126</v>
      </c>
      <c r="E1160" s="1" t="s">
        <v>10112</v>
      </c>
    </row>
    <row r="1161" spans="1:5" x14ac:dyDescent="0.2">
      <c r="A1161" s="1" t="s">
        <v>10113</v>
      </c>
      <c r="B1161" s="1" t="s">
        <v>6126</v>
      </c>
      <c r="C1161" s="1" t="s">
        <v>10114</v>
      </c>
      <c r="D1161" s="1" t="s">
        <v>6126</v>
      </c>
      <c r="E1161" s="1" t="s">
        <v>10115</v>
      </c>
    </row>
    <row r="1162" spans="1:5" x14ac:dyDescent="0.2">
      <c r="A1162" s="1" t="s">
        <v>10116</v>
      </c>
      <c r="B1162" s="1" t="s">
        <v>10117</v>
      </c>
      <c r="C1162" s="1" t="s">
        <v>6126</v>
      </c>
      <c r="D1162" s="1" t="s">
        <v>6126</v>
      </c>
      <c r="E1162" s="1" t="s">
        <v>10118</v>
      </c>
    </row>
    <row r="1163" spans="1:5" x14ac:dyDescent="0.2">
      <c r="A1163" s="1" t="s">
        <v>10119</v>
      </c>
      <c r="B1163" s="1" t="s">
        <v>10120</v>
      </c>
      <c r="C1163" s="1" t="s">
        <v>10121</v>
      </c>
      <c r="D1163" s="1" t="s">
        <v>10122</v>
      </c>
      <c r="E1163" s="1" t="s">
        <v>10123</v>
      </c>
    </row>
    <row r="1164" spans="1:5" x14ac:dyDescent="0.2">
      <c r="A1164" s="1" t="s">
        <v>10124</v>
      </c>
      <c r="B1164" s="1" t="s">
        <v>10125</v>
      </c>
      <c r="C1164" s="1" t="s">
        <v>10126</v>
      </c>
      <c r="D1164" s="1" t="s">
        <v>10127</v>
      </c>
      <c r="E1164" s="1" t="s">
        <v>10128</v>
      </c>
    </row>
    <row r="1165" spans="1:5" x14ac:dyDescent="0.2">
      <c r="A1165" s="1" t="s">
        <v>10129</v>
      </c>
      <c r="B1165" s="1" t="s">
        <v>6126</v>
      </c>
      <c r="C1165" s="1" t="s">
        <v>6126</v>
      </c>
      <c r="D1165" s="1" t="s">
        <v>10130</v>
      </c>
      <c r="E1165" s="1" t="s">
        <v>10131</v>
      </c>
    </row>
    <row r="1166" spans="1:5" x14ac:dyDescent="0.2">
      <c r="A1166" s="1" t="s">
        <v>10132</v>
      </c>
      <c r="B1166" s="1" t="s">
        <v>10133</v>
      </c>
      <c r="C1166" s="1" t="s">
        <v>10134</v>
      </c>
      <c r="D1166" s="1" t="s">
        <v>6126</v>
      </c>
      <c r="E1166" s="1" t="s">
        <v>10135</v>
      </c>
    </row>
    <row r="1167" spans="1:5" x14ac:dyDescent="0.2">
      <c r="A1167" s="1" t="s">
        <v>3437</v>
      </c>
      <c r="B1167" s="1" t="s">
        <v>10136</v>
      </c>
      <c r="C1167" s="1" t="s">
        <v>6126</v>
      </c>
      <c r="D1167" s="1" t="s">
        <v>6126</v>
      </c>
      <c r="E1167" s="1" t="s">
        <v>10137</v>
      </c>
    </row>
    <row r="1168" spans="1:5" x14ac:dyDescent="0.2">
      <c r="A1168" s="1" t="s">
        <v>3445</v>
      </c>
      <c r="B1168" s="1" t="s">
        <v>10138</v>
      </c>
      <c r="C1168" s="1" t="s">
        <v>6126</v>
      </c>
      <c r="D1168" s="1" t="s">
        <v>6126</v>
      </c>
      <c r="E1168" s="1" t="s">
        <v>10139</v>
      </c>
    </row>
    <row r="1169" spans="1:5" x14ac:dyDescent="0.2">
      <c r="A1169" s="1" t="s">
        <v>10140</v>
      </c>
      <c r="B1169" s="1" t="s">
        <v>10141</v>
      </c>
      <c r="C1169" s="1" t="s">
        <v>6126</v>
      </c>
      <c r="D1169" s="1" t="s">
        <v>6126</v>
      </c>
      <c r="E1169" s="1" t="s">
        <v>10142</v>
      </c>
    </row>
    <row r="1170" spans="1:5" x14ac:dyDescent="0.2">
      <c r="A1170" s="1" t="s">
        <v>10143</v>
      </c>
      <c r="B1170" s="1" t="s">
        <v>6126</v>
      </c>
      <c r="C1170" s="1" t="s">
        <v>10144</v>
      </c>
      <c r="D1170" s="1" t="s">
        <v>6126</v>
      </c>
      <c r="E1170" s="1" t="s">
        <v>10145</v>
      </c>
    </row>
    <row r="1171" spans="1:5" x14ac:dyDescent="0.2">
      <c r="A1171" s="1" t="s">
        <v>10146</v>
      </c>
      <c r="B1171" s="1" t="s">
        <v>10147</v>
      </c>
      <c r="C1171" s="1" t="s">
        <v>10148</v>
      </c>
      <c r="D1171" s="1" t="s">
        <v>6126</v>
      </c>
      <c r="E1171" s="1" t="s">
        <v>10149</v>
      </c>
    </row>
    <row r="1172" spans="1:5" x14ac:dyDescent="0.2">
      <c r="A1172" s="1" t="s">
        <v>10150</v>
      </c>
      <c r="B1172" s="1" t="s">
        <v>6126</v>
      </c>
      <c r="C1172" s="1" t="s">
        <v>10151</v>
      </c>
      <c r="D1172" s="1" t="s">
        <v>10152</v>
      </c>
      <c r="E1172" s="1" t="s">
        <v>10153</v>
      </c>
    </row>
    <row r="1173" spans="1:5" x14ac:dyDescent="0.2">
      <c r="A1173" s="1" t="s">
        <v>10154</v>
      </c>
      <c r="B1173" s="1" t="s">
        <v>10155</v>
      </c>
      <c r="C1173" s="1" t="s">
        <v>10156</v>
      </c>
      <c r="D1173" s="1" t="s">
        <v>10157</v>
      </c>
      <c r="E1173" s="1" t="s">
        <v>10158</v>
      </c>
    </row>
    <row r="1174" spans="1:5" x14ac:dyDescent="0.2">
      <c r="A1174" s="1" t="s">
        <v>3455</v>
      </c>
      <c r="B1174" s="1" t="s">
        <v>10159</v>
      </c>
      <c r="C1174" s="1" t="s">
        <v>10160</v>
      </c>
      <c r="D1174" s="1" t="s">
        <v>10161</v>
      </c>
      <c r="E1174" s="1" t="s">
        <v>10162</v>
      </c>
    </row>
    <row r="1175" spans="1:5" x14ac:dyDescent="0.2">
      <c r="A1175" s="1" t="s">
        <v>10163</v>
      </c>
      <c r="B1175" s="1" t="s">
        <v>6126</v>
      </c>
      <c r="C1175" s="1" t="s">
        <v>6126</v>
      </c>
      <c r="D1175" s="1" t="s">
        <v>6126</v>
      </c>
      <c r="E1175" s="1" t="s">
        <v>10164</v>
      </c>
    </row>
    <row r="1176" spans="1:5" x14ac:dyDescent="0.2">
      <c r="A1176" s="1" t="s">
        <v>10165</v>
      </c>
      <c r="B1176" s="1" t="s">
        <v>6126</v>
      </c>
      <c r="C1176" s="1" t="s">
        <v>6126</v>
      </c>
      <c r="D1176" s="1" t="s">
        <v>10166</v>
      </c>
      <c r="E1176" s="1" t="s">
        <v>10167</v>
      </c>
    </row>
    <row r="1177" spans="1:5" x14ac:dyDescent="0.2">
      <c r="A1177" s="1" t="s">
        <v>10168</v>
      </c>
      <c r="B1177" s="1" t="s">
        <v>10169</v>
      </c>
      <c r="C1177" s="1" t="s">
        <v>10170</v>
      </c>
      <c r="D1177" s="1" t="s">
        <v>10171</v>
      </c>
      <c r="E1177" s="1" t="s">
        <v>10172</v>
      </c>
    </row>
    <row r="1178" spans="1:5" x14ac:dyDescent="0.2">
      <c r="A1178" s="1" t="s">
        <v>10173</v>
      </c>
      <c r="B1178" s="1" t="s">
        <v>10174</v>
      </c>
      <c r="C1178" s="1" t="s">
        <v>10175</v>
      </c>
      <c r="D1178" s="1" t="s">
        <v>6126</v>
      </c>
      <c r="E1178" s="1" t="s">
        <v>10176</v>
      </c>
    </row>
    <row r="1179" spans="1:5" x14ac:dyDescent="0.2">
      <c r="A1179" s="1" t="s">
        <v>10177</v>
      </c>
      <c r="B1179" s="1" t="s">
        <v>10178</v>
      </c>
      <c r="C1179" s="1" t="s">
        <v>6126</v>
      </c>
      <c r="D1179" s="1" t="s">
        <v>10179</v>
      </c>
      <c r="E1179" s="1" t="s">
        <v>10180</v>
      </c>
    </row>
    <row r="1180" spans="1:5" x14ac:dyDescent="0.2">
      <c r="A1180" s="1" t="s">
        <v>10181</v>
      </c>
      <c r="B1180" s="1" t="s">
        <v>6126</v>
      </c>
      <c r="C1180" s="1" t="s">
        <v>10182</v>
      </c>
      <c r="D1180" s="1" t="s">
        <v>10183</v>
      </c>
      <c r="E1180" s="1" t="s">
        <v>10184</v>
      </c>
    </row>
    <row r="1181" spans="1:5" x14ac:dyDescent="0.2">
      <c r="A1181" s="1" t="s">
        <v>3466</v>
      </c>
      <c r="B1181" s="1" t="s">
        <v>10185</v>
      </c>
      <c r="C1181" s="1" t="s">
        <v>6126</v>
      </c>
      <c r="D1181" s="1" t="s">
        <v>6126</v>
      </c>
      <c r="E1181" s="1" t="s">
        <v>10186</v>
      </c>
    </row>
    <row r="1182" spans="1:5" x14ac:dyDescent="0.2">
      <c r="A1182" s="1" t="s">
        <v>3477</v>
      </c>
      <c r="B1182" s="1" t="s">
        <v>10187</v>
      </c>
      <c r="C1182" s="1" t="s">
        <v>6126</v>
      </c>
      <c r="D1182" s="1" t="s">
        <v>6126</v>
      </c>
      <c r="E1182" s="1" t="s">
        <v>10188</v>
      </c>
    </row>
    <row r="1183" spans="1:5" x14ac:dyDescent="0.2">
      <c r="A1183" s="1" t="s">
        <v>3485</v>
      </c>
      <c r="B1183" s="1" t="s">
        <v>10189</v>
      </c>
      <c r="C1183" s="1" t="s">
        <v>6126</v>
      </c>
      <c r="D1183" s="1" t="s">
        <v>10190</v>
      </c>
      <c r="E1183" s="1" t="s">
        <v>10191</v>
      </c>
    </row>
    <row r="1184" spans="1:5" x14ac:dyDescent="0.2">
      <c r="A1184" s="1" t="s">
        <v>10192</v>
      </c>
      <c r="B1184" s="1" t="s">
        <v>10193</v>
      </c>
      <c r="C1184" s="1" t="s">
        <v>10194</v>
      </c>
      <c r="D1184" s="1" t="s">
        <v>10195</v>
      </c>
      <c r="E1184" s="1" t="s">
        <v>10196</v>
      </c>
    </row>
    <row r="1185" spans="1:5" x14ac:dyDescent="0.2">
      <c r="A1185" s="1" t="s">
        <v>3493</v>
      </c>
      <c r="B1185" s="1" t="s">
        <v>10197</v>
      </c>
      <c r="C1185" s="1" t="s">
        <v>6126</v>
      </c>
      <c r="D1185" s="1" t="s">
        <v>6126</v>
      </c>
      <c r="E1185" s="1" t="s">
        <v>10198</v>
      </c>
    </row>
    <row r="1186" spans="1:5" x14ac:dyDescent="0.2">
      <c r="A1186" s="1" t="s">
        <v>10199</v>
      </c>
      <c r="B1186" s="1" t="s">
        <v>6126</v>
      </c>
      <c r="C1186" s="1" t="s">
        <v>10200</v>
      </c>
      <c r="D1186" s="1" t="s">
        <v>10201</v>
      </c>
      <c r="E1186" s="1" t="s">
        <v>10202</v>
      </c>
    </row>
    <row r="1187" spans="1:5" x14ac:dyDescent="0.2">
      <c r="A1187" s="1" t="s">
        <v>10203</v>
      </c>
      <c r="B1187" s="1" t="s">
        <v>10204</v>
      </c>
      <c r="C1187" s="1" t="s">
        <v>10205</v>
      </c>
      <c r="D1187" s="1" t="s">
        <v>6126</v>
      </c>
      <c r="E1187" s="1" t="s">
        <v>10206</v>
      </c>
    </row>
    <row r="1188" spans="1:5" x14ac:dyDescent="0.2">
      <c r="A1188" s="1" t="s">
        <v>3501</v>
      </c>
      <c r="B1188" s="1" t="s">
        <v>10207</v>
      </c>
      <c r="C1188" s="1" t="s">
        <v>6126</v>
      </c>
      <c r="D1188" s="1" t="s">
        <v>6126</v>
      </c>
      <c r="E1188" s="1" t="s">
        <v>10208</v>
      </c>
    </row>
    <row r="1189" spans="1:5" x14ac:dyDescent="0.2">
      <c r="A1189" s="1" t="s">
        <v>10209</v>
      </c>
      <c r="B1189" s="1" t="s">
        <v>10210</v>
      </c>
      <c r="C1189" s="1" t="s">
        <v>10211</v>
      </c>
      <c r="D1189" s="1" t="s">
        <v>6126</v>
      </c>
      <c r="E1189" s="1" t="s">
        <v>10212</v>
      </c>
    </row>
    <row r="1190" spans="1:5" x14ac:dyDescent="0.2">
      <c r="A1190" s="1" t="s">
        <v>10213</v>
      </c>
      <c r="B1190" s="1" t="s">
        <v>10214</v>
      </c>
      <c r="C1190" s="1" t="s">
        <v>10215</v>
      </c>
      <c r="D1190" s="1" t="s">
        <v>10216</v>
      </c>
      <c r="E1190" s="1" t="s">
        <v>10217</v>
      </c>
    </row>
    <row r="1191" spans="1:5" x14ac:dyDescent="0.2">
      <c r="A1191" s="1" t="s">
        <v>10218</v>
      </c>
      <c r="B1191" s="1" t="s">
        <v>6126</v>
      </c>
      <c r="C1191" s="1" t="s">
        <v>10219</v>
      </c>
      <c r="D1191" s="1" t="s">
        <v>6126</v>
      </c>
      <c r="E1191" s="1" t="s">
        <v>10220</v>
      </c>
    </row>
    <row r="1192" spans="1:5" x14ac:dyDescent="0.2">
      <c r="A1192" s="1" t="s">
        <v>10221</v>
      </c>
      <c r="B1192" s="1" t="s">
        <v>10222</v>
      </c>
      <c r="C1192" s="1" t="s">
        <v>10223</v>
      </c>
      <c r="D1192" s="1" t="s">
        <v>10224</v>
      </c>
      <c r="E1192" s="1" t="s">
        <v>10225</v>
      </c>
    </row>
    <row r="1193" spans="1:5" x14ac:dyDescent="0.2">
      <c r="A1193" s="1" t="s">
        <v>3509</v>
      </c>
      <c r="B1193" s="1" t="s">
        <v>10226</v>
      </c>
      <c r="C1193" s="1" t="s">
        <v>10227</v>
      </c>
      <c r="D1193" s="1" t="s">
        <v>6126</v>
      </c>
      <c r="E1193" s="1" t="s">
        <v>10228</v>
      </c>
    </row>
    <row r="1194" spans="1:5" x14ac:dyDescent="0.2">
      <c r="A1194" s="1" t="s">
        <v>3520</v>
      </c>
      <c r="B1194" s="1" t="s">
        <v>10229</v>
      </c>
      <c r="C1194" s="1" t="s">
        <v>6126</v>
      </c>
      <c r="D1194" s="1" t="s">
        <v>6126</v>
      </c>
      <c r="E1194" s="1" t="s">
        <v>10230</v>
      </c>
    </row>
    <row r="1195" spans="1:5" x14ac:dyDescent="0.2">
      <c r="A1195" s="1" t="s">
        <v>10231</v>
      </c>
      <c r="B1195" s="1" t="s">
        <v>6126</v>
      </c>
      <c r="C1195" s="1" t="s">
        <v>10232</v>
      </c>
      <c r="D1195" s="1" t="s">
        <v>6126</v>
      </c>
      <c r="E1195" s="1" t="s">
        <v>10233</v>
      </c>
    </row>
    <row r="1196" spans="1:5" x14ac:dyDescent="0.2">
      <c r="A1196" s="1" t="s">
        <v>10234</v>
      </c>
      <c r="B1196" s="1" t="s">
        <v>6126</v>
      </c>
      <c r="C1196" s="1" t="s">
        <v>10235</v>
      </c>
      <c r="D1196" s="1" t="s">
        <v>6126</v>
      </c>
      <c r="E1196" s="1" t="s">
        <v>10236</v>
      </c>
    </row>
    <row r="1197" spans="1:5" x14ac:dyDescent="0.2">
      <c r="A1197" s="1" t="s">
        <v>10237</v>
      </c>
      <c r="B1197" s="1" t="s">
        <v>10238</v>
      </c>
      <c r="C1197" s="1" t="s">
        <v>6126</v>
      </c>
      <c r="D1197" s="1" t="s">
        <v>6126</v>
      </c>
      <c r="E1197" s="1" t="s">
        <v>10239</v>
      </c>
    </row>
    <row r="1198" spans="1:5" x14ac:dyDescent="0.2">
      <c r="A1198" s="1" t="s">
        <v>3528</v>
      </c>
      <c r="B1198" s="1" t="s">
        <v>10240</v>
      </c>
      <c r="C1198" s="1" t="s">
        <v>6126</v>
      </c>
      <c r="D1198" s="1" t="s">
        <v>6126</v>
      </c>
      <c r="E1198" s="1" t="s">
        <v>10241</v>
      </c>
    </row>
    <row r="1199" spans="1:5" x14ac:dyDescent="0.2">
      <c r="A1199" s="1" t="s">
        <v>3539</v>
      </c>
      <c r="B1199" s="1" t="s">
        <v>10242</v>
      </c>
      <c r="C1199" s="1" t="s">
        <v>6126</v>
      </c>
      <c r="D1199" s="1" t="s">
        <v>6126</v>
      </c>
      <c r="E1199" s="1" t="s">
        <v>10243</v>
      </c>
    </row>
    <row r="1200" spans="1:5" x14ac:dyDescent="0.2">
      <c r="A1200" s="1" t="s">
        <v>3547</v>
      </c>
      <c r="B1200" s="1" t="s">
        <v>10244</v>
      </c>
      <c r="C1200" s="1" t="s">
        <v>6126</v>
      </c>
      <c r="D1200" s="1" t="s">
        <v>6126</v>
      </c>
      <c r="E1200" s="1" t="s">
        <v>10245</v>
      </c>
    </row>
    <row r="1201" spans="1:5" x14ac:dyDescent="0.2">
      <c r="A1201" s="1" t="s">
        <v>3555</v>
      </c>
      <c r="B1201" s="1" t="s">
        <v>10246</v>
      </c>
      <c r="C1201" s="1" t="s">
        <v>6126</v>
      </c>
      <c r="D1201" s="1" t="s">
        <v>6126</v>
      </c>
      <c r="E1201" s="1" t="s">
        <v>10247</v>
      </c>
    </row>
    <row r="1202" spans="1:5" x14ac:dyDescent="0.2">
      <c r="A1202" s="1" t="s">
        <v>3566</v>
      </c>
      <c r="B1202" s="1" t="s">
        <v>10248</v>
      </c>
      <c r="C1202" s="1" t="s">
        <v>6126</v>
      </c>
      <c r="D1202" s="1" t="s">
        <v>6126</v>
      </c>
      <c r="E1202" s="1" t="s">
        <v>10249</v>
      </c>
    </row>
    <row r="1203" spans="1:5" x14ac:dyDescent="0.2">
      <c r="A1203" s="1" t="s">
        <v>10250</v>
      </c>
      <c r="B1203" s="1" t="s">
        <v>6126</v>
      </c>
      <c r="C1203" s="1" t="s">
        <v>10251</v>
      </c>
      <c r="D1203" s="1" t="s">
        <v>6126</v>
      </c>
      <c r="E1203" s="1" t="s">
        <v>10252</v>
      </c>
    </row>
    <row r="1204" spans="1:5" x14ac:dyDescent="0.2">
      <c r="A1204" s="1" t="s">
        <v>10253</v>
      </c>
      <c r="B1204" s="1" t="s">
        <v>6126</v>
      </c>
      <c r="C1204" s="1" t="s">
        <v>6126</v>
      </c>
      <c r="D1204" s="1" t="s">
        <v>10254</v>
      </c>
      <c r="E1204" s="1" t="s">
        <v>10255</v>
      </c>
    </row>
    <row r="1205" spans="1:5" x14ac:dyDescent="0.2">
      <c r="A1205" s="1" t="s">
        <v>10256</v>
      </c>
      <c r="B1205" s="1" t="s">
        <v>10257</v>
      </c>
      <c r="C1205" s="1" t="s">
        <v>10258</v>
      </c>
      <c r="D1205" s="1" t="s">
        <v>6126</v>
      </c>
      <c r="E1205" s="1" t="s">
        <v>10259</v>
      </c>
    </row>
    <row r="1206" spans="1:5" x14ac:dyDescent="0.2">
      <c r="A1206" s="1" t="s">
        <v>10260</v>
      </c>
      <c r="B1206" s="1" t="s">
        <v>6126</v>
      </c>
      <c r="C1206" s="1" t="s">
        <v>10261</v>
      </c>
      <c r="D1206" s="1" t="s">
        <v>10262</v>
      </c>
      <c r="E1206" s="1" t="s">
        <v>10263</v>
      </c>
    </row>
    <row r="1207" spans="1:5" x14ac:dyDescent="0.2">
      <c r="A1207" s="1" t="s">
        <v>10264</v>
      </c>
      <c r="B1207" s="1" t="s">
        <v>10265</v>
      </c>
      <c r="C1207" s="1" t="s">
        <v>10266</v>
      </c>
      <c r="D1207" s="1" t="s">
        <v>10267</v>
      </c>
      <c r="E1207" s="1" t="s">
        <v>10268</v>
      </c>
    </row>
    <row r="1208" spans="1:5" x14ac:dyDescent="0.2">
      <c r="A1208" s="1" t="s">
        <v>3585</v>
      </c>
      <c r="B1208" s="1" t="s">
        <v>10269</v>
      </c>
      <c r="C1208" s="1" t="s">
        <v>6126</v>
      </c>
      <c r="D1208" s="1" t="s">
        <v>10270</v>
      </c>
      <c r="E1208" s="1" t="s">
        <v>10271</v>
      </c>
    </row>
    <row r="1209" spans="1:5" x14ac:dyDescent="0.2">
      <c r="A1209" s="1" t="s">
        <v>10272</v>
      </c>
      <c r="B1209" s="1" t="s">
        <v>10273</v>
      </c>
      <c r="C1209" s="1" t="s">
        <v>10274</v>
      </c>
      <c r="D1209" s="1" t="s">
        <v>6126</v>
      </c>
      <c r="E1209" s="1" t="s">
        <v>10275</v>
      </c>
    </row>
    <row r="1210" spans="1:5" x14ac:dyDescent="0.2">
      <c r="A1210" s="1" t="s">
        <v>10276</v>
      </c>
      <c r="B1210" s="1" t="s">
        <v>10277</v>
      </c>
      <c r="C1210" s="1" t="s">
        <v>10278</v>
      </c>
      <c r="D1210" s="1" t="s">
        <v>10279</v>
      </c>
      <c r="E1210" s="1" t="s">
        <v>10280</v>
      </c>
    </row>
    <row r="1211" spans="1:5" x14ac:dyDescent="0.2">
      <c r="A1211" s="1" t="s">
        <v>3593</v>
      </c>
      <c r="B1211" s="1" t="s">
        <v>10281</v>
      </c>
      <c r="C1211" s="1" t="s">
        <v>6126</v>
      </c>
      <c r="D1211" s="1" t="s">
        <v>6126</v>
      </c>
      <c r="E1211" s="1" t="s">
        <v>10282</v>
      </c>
    </row>
    <row r="1212" spans="1:5" x14ac:dyDescent="0.2">
      <c r="A1212" s="1" t="s">
        <v>3601</v>
      </c>
      <c r="B1212" s="1" t="s">
        <v>10283</v>
      </c>
      <c r="C1212" s="1" t="s">
        <v>6126</v>
      </c>
      <c r="D1212" s="1" t="s">
        <v>6126</v>
      </c>
      <c r="E1212" s="1" t="s">
        <v>10284</v>
      </c>
    </row>
    <row r="1213" spans="1:5" x14ac:dyDescent="0.2">
      <c r="A1213" s="1" t="s">
        <v>10285</v>
      </c>
      <c r="B1213" s="1" t="s">
        <v>6126</v>
      </c>
      <c r="C1213" s="1" t="s">
        <v>10286</v>
      </c>
      <c r="D1213" s="1" t="s">
        <v>10287</v>
      </c>
      <c r="E1213" s="1" t="s">
        <v>10288</v>
      </c>
    </row>
    <row r="1214" spans="1:5" x14ac:dyDescent="0.2">
      <c r="A1214" s="1" t="s">
        <v>10289</v>
      </c>
      <c r="B1214" s="1" t="s">
        <v>6126</v>
      </c>
      <c r="C1214" s="1" t="s">
        <v>6126</v>
      </c>
      <c r="D1214" s="1" t="s">
        <v>10290</v>
      </c>
      <c r="E1214" s="1" t="s">
        <v>10291</v>
      </c>
    </row>
    <row r="1215" spans="1:5" x14ac:dyDescent="0.2">
      <c r="A1215" s="1" t="s">
        <v>10292</v>
      </c>
      <c r="B1215" s="1" t="s">
        <v>6126</v>
      </c>
      <c r="C1215" s="1" t="s">
        <v>10293</v>
      </c>
      <c r="D1215" s="1" t="s">
        <v>6126</v>
      </c>
      <c r="E1215" s="1" t="s">
        <v>10294</v>
      </c>
    </row>
    <row r="1216" spans="1:5" x14ac:dyDescent="0.2">
      <c r="A1216" s="1" t="s">
        <v>10295</v>
      </c>
      <c r="B1216" s="1" t="s">
        <v>10296</v>
      </c>
      <c r="C1216" s="1" t="s">
        <v>10297</v>
      </c>
      <c r="D1216" s="1" t="s">
        <v>10298</v>
      </c>
      <c r="E1216" s="1" t="s">
        <v>10299</v>
      </c>
    </row>
    <row r="1217" spans="1:5" x14ac:dyDescent="0.2">
      <c r="A1217" s="1" t="s">
        <v>10300</v>
      </c>
      <c r="B1217" s="1" t="s">
        <v>6126</v>
      </c>
      <c r="C1217" s="1" t="s">
        <v>10301</v>
      </c>
      <c r="D1217" s="1" t="s">
        <v>6126</v>
      </c>
      <c r="E1217" s="1" t="s">
        <v>10302</v>
      </c>
    </row>
    <row r="1218" spans="1:5" x14ac:dyDescent="0.2">
      <c r="A1218" s="1" t="s">
        <v>10303</v>
      </c>
      <c r="B1218" s="1" t="s">
        <v>10304</v>
      </c>
      <c r="C1218" s="1" t="s">
        <v>10305</v>
      </c>
      <c r="D1218" s="1" t="s">
        <v>6126</v>
      </c>
      <c r="E1218" s="1" t="s">
        <v>10306</v>
      </c>
    </row>
    <row r="1219" spans="1:5" x14ac:dyDescent="0.2">
      <c r="A1219" s="1" t="s">
        <v>10307</v>
      </c>
      <c r="B1219" s="1" t="s">
        <v>10308</v>
      </c>
      <c r="C1219" s="1" t="s">
        <v>10309</v>
      </c>
      <c r="D1219" s="1" t="s">
        <v>6126</v>
      </c>
      <c r="E1219" s="1" t="s">
        <v>10310</v>
      </c>
    </row>
    <row r="1220" spans="1:5" x14ac:dyDescent="0.2">
      <c r="A1220" s="1" t="s">
        <v>10311</v>
      </c>
      <c r="B1220" s="1" t="s">
        <v>10312</v>
      </c>
      <c r="C1220" s="1" t="s">
        <v>6126</v>
      </c>
      <c r="D1220" s="1" t="s">
        <v>10313</v>
      </c>
      <c r="E1220" s="1" t="s">
        <v>10314</v>
      </c>
    </row>
    <row r="1221" spans="1:5" x14ac:dyDescent="0.2">
      <c r="A1221" s="1" t="s">
        <v>10315</v>
      </c>
      <c r="B1221" s="1" t="s">
        <v>10316</v>
      </c>
      <c r="C1221" s="1" t="s">
        <v>6126</v>
      </c>
      <c r="D1221" s="1" t="s">
        <v>10317</v>
      </c>
      <c r="E1221" s="1" t="s">
        <v>10318</v>
      </c>
    </row>
    <row r="1222" spans="1:5" x14ac:dyDescent="0.2">
      <c r="A1222" s="1" t="s">
        <v>10319</v>
      </c>
      <c r="B1222" s="1" t="s">
        <v>6126</v>
      </c>
      <c r="C1222" s="1" t="s">
        <v>10320</v>
      </c>
      <c r="D1222" s="1" t="s">
        <v>6126</v>
      </c>
      <c r="E1222" s="1" t="s">
        <v>10321</v>
      </c>
    </row>
    <row r="1223" spans="1:5" x14ac:dyDescent="0.2">
      <c r="A1223" s="1" t="s">
        <v>10322</v>
      </c>
      <c r="B1223" s="1" t="s">
        <v>10323</v>
      </c>
      <c r="C1223" s="1" t="s">
        <v>10324</v>
      </c>
      <c r="D1223" s="1" t="s">
        <v>6126</v>
      </c>
      <c r="E1223" s="1" t="s">
        <v>10325</v>
      </c>
    </row>
    <row r="1224" spans="1:5" x14ac:dyDescent="0.2">
      <c r="A1224" s="1" t="s">
        <v>10326</v>
      </c>
      <c r="B1224" s="1" t="s">
        <v>6126</v>
      </c>
      <c r="C1224" s="1" t="s">
        <v>10327</v>
      </c>
      <c r="D1224" s="1" t="s">
        <v>6126</v>
      </c>
      <c r="E1224" s="1" t="s">
        <v>10328</v>
      </c>
    </row>
    <row r="1225" spans="1:5" x14ac:dyDescent="0.2">
      <c r="A1225" s="1" t="s">
        <v>10329</v>
      </c>
      <c r="B1225" s="1" t="s">
        <v>10330</v>
      </c>
      <c r="C1225" s="1" t="s">
        <v>10331</v>
      </c>
      <c r="D1225" s="1" t="s">
        <v>6126</v>
      </c>
      <c r="E1225" s="1" t="s">
        <v>10332</v>
      </c>
    </row>
    <row r="1226" spans="1:5" x14ac:dyDescent="0.2">
      <c r="A1226" s="1" t="s">
        <v>10333</v>
      </c>
      <c r="B1226" s="1" t="s">
        <v>10334</v>
      </c>
      <c r="C1226" s="1" t="s">
        <v>10335</v>
      </c>
      <c r="D1226" s="1" t="s">
        <v>10336</v>
      </c>
      <c r="E1226" s="1" t="s">
        <v>10337</v>
      </c>
    </row>
    <row r="1227" spans="1:5" x14ac:dyDescent="0.2">
      <c r="A1227" s="1" t="s">
        <v>3618</v>
      </c>
      <c r="B1227" s="1" t="s">
        <v>10338</v>
      </c>
      <c r="C1227" s="1" t="s">
        <v>6126</v>
      </c>
      <c r="D1227" s="1" t="s">
        <v>10339</v>
      </c>
      <c r="E1227" s="1" t="s">
        <v>10340</v>
      </c>
    </row>
    <row r="1228" spans="1:5" x14ac:dyDescent="0.2">
      <c r="A1228" s="1" t="s">
        <v>10341</v>
      </c>
      <c r="B1228" s="1" t="s">
        <v>10342</v>
      </c>
      <c r="C1228" s="1" t="s">
        <v>10343</v>
      </c>
      <c r="D1228" s="1" t="s">
        <v>6126</v>
      </c>
      <c r="E1228" s="1" t="s">
        <v>10344</v>
      </c>
    </row>
    <row r="1229" spans="1:5" x14ac:dyDescent="0.2">
      <c r="A1229" s="1" t="s">
        <v>3626</v>
      </c>
      <c r="B1229" s="1" t="s">
        <v>10345</v>
      </c>
      <c r="C1229" s="1" t="s">
        <v>6126</v>
      </c>
      <c r="D1229" s="1" t="s">
        <v>6126</v>
      </c>
      <c r="E1229" s="1" t="s">
        <v>10346</v>
      </c>
    </row>
    <row r="1230" spans="1:5" x14ac:dyDescent="0.2">
      <c r="A1230" s="1" t="s">
        <v>10347</v>
      </c>
      <c r="B1230" s="1" t="s">
        <v>6126</v>
      </c>
      <c r="C1230" s="1" t="s">
        <v>6126</v>
      </c>
      <c r="D1230" s="1" t="s">
        <v>10348</v>
      </c>
      <c r="E1230" s="1" t="s">
        <v>10145</v>
      </c>
    </row>
    <row r="1231" spans="1:5" x14ac:dyDescent="0.2">
      <c r="A1231" s="1" t="s">
        <v>3634</v>
      </c>
      <c r="B1231" s="1" t="s">
        <v>10349</v>
      </c>
      <c r="C1231" s="1" t="s">
        <v>10350</v>
      </c>
      <c r="D1231" s="1" t="s">
        <v>6126</v>
      </c>
      <c r="E1231" s="1" t="s">
        <v>10145</v>
      </c>
    </row>
    <row r="1232" spans="1:5" x14ac:dyDescent="0.2">
      <c r="A1232" s="1" t="s">
        <v>10351</v>
      </c>
      <c r="B1232" s="1" t="s">
        <v>10352</v>
      </c>
      <c r="C1232" s="1" t="s">
        <v>10353</v>
      </c>
      <c r="D1232" s="1" t="s">
        <v>6126</v>
      </c>
      <c r="E1232" s="1" t="s">
        <v>10354</v>
      </c>
    </row>
    <row r="1233" spans="1:5" x14ac:dyDescent="0.2">
      <c r="A1233" s="1" t="s">
        <v>10355</v>
      </c>
      <c r="B1233" s="1" t="s">
        <v>6126</v>
      </c>
      <c r="C1233" s="1" t="s">
        <v>10356</v>
      </c>
      <c r="D1233" s="1" t="s">
        <v>10357</v>
      </c>
      <c r="E1233" s="1" t="s">
        <v>10358</v>
      </c>
    </row>
    <row r="1234" spans="1:5" x14ac:dyDescent="0.2">
      <c r="A1234" s="1" t="s">
        <v>10359</v>
      </c>
      <c r="B1234" s="1" t="s">
        <v>10360</v>
      </c>
      <c r="C1234" s="1" t="s">
        <v>10361</v>
      </c>
      <c r="D1234" s="1" t="s">
        <v>10362</v>
      </c>
      <c r="E1234" s="1" t="s">
        <v>10363</v>
      </c>
    </row>
    <row r="1235" spans="1:5" x14ac:dyDescent="0.2">
      <c r="A1235" s="1" t="s">
        <v>10364</v>
      </c>
      <c r="B1235" s="1" t="s">
        <v>10365</v>
      </c>
      <c r="C1235" s="1" t="s">
        <v>10366</v>
      </c>
      <c r="D1235" s="1" t="s">
        <v>6126</v>
      </c>
      <c r="E1235" s="1" t="s">
        <v>10367</v>
      </c>
    </row>
    <row r="1236" spans="1:5" x14ac:dyDescent="0.2">
      <c r="A1236" s="1" t="s">
        <v>3642</v>
      </c>
      <c r="B1236" s="1" t="s">
        <v>10368</v>
      </c>
      <c r="C1236" s="1" t="s">
        <v>6126</v>
      </c>
      <c r="D1236" s="1" t="s">
        <v>6126</v>
      </c>
      <c r="E1236" s="1" t="s">
        <v>10369</v>
      </c>
    </row>
    <row r="1237" spans="1:5" x14ac:dyDescent="0.2">
      <c r="A1237" s="1" t="s">
        <v>3650</v>
      </c>
      <c r="B1237" s="1" t="s">
        <v>10370</v>
      </c>
      <c r="C1237" s="1" t="s">
        <v>6126</v>
      </c>
      <c r="D1237" s="1" t="s">
        <v>6126</v>
      </c>
      <c r="E1237" s="1" t="s">
        <v>10371</v>
      </c>
    </row>
    <row r="1238" spans="1:5" x14ac:dyDescent="0.2">
      <c r="A1238" s="1" t="s">
        <v>10372</v>
      </c>
      <c r="B1238" s="1" t="s">
        <v>10373</v>
      </c>
      <c r="C1238" s="1" t="s">
        <v>10374</v>
      </c>
      <c r="D1238" s="1" t="s">
        <v>6126</v>
      </c>
      <c r="E1238" s="1" t="s">
        <v>10375</v>
      </c>
    </row>
    <row r="1239" spans="1:5" x14ac:dyDescent="0.2">
      <c r="A1239" s="1" t="s">
        <v>10376</v>
      </c>
      <c r="B1239" s="1" t="s">
        <v>10377</v>
      </c>
      <c r="C1239" s="1" t="s">
        <v>10378</v>
      </c>
      <c r="D1239" s="1" t="s">
        <v>6126</v>
      </c>
      <c r="E1239" s="1" t="s">
        <v>10379</v>
      </c>
    </row>
    <row r="1240" spans="1:5" x14ac:dyDescent="0.2">
      <c r="A1240" s="1" t="s">
        <v>10380</v>
      </c>
      <c r="B1240" s="1" t="s">
        <v>10381</v>
      </c>
      <c r="C1240" s="1" t="s">
        <v>10382</v>
      </c>
      <c r="D1240" s="1" t="s">
        <v>6126</v>
      </c>
      <c r="E1240" s="1" t="s">
        <v>10383</v>
      </c>
    </row>
    <row r="1241" spans="1:5" x14ac:dyDescent="0.2">
      <c r="A1241" s="1" t="s">
        <v>10384</v>
      </c>
      <c r="B1241" s="1" t="s">
        <v>10385</v>
      </c>
      <c r="C1241" s="1" t="s">
        <v>10386</v>
      </c>
      <c r="D1241" s="1" t="s">
        <v>10387</v>
      </c>
      <c r="E1241" s="1" t="s">
        <v>10388</v>
      </c>
    </row>
    <row r="1242" spans="1:5" x14ac:dyDescent="0.2">
      <c r="A1242" s="1" t="s">
        <v>3658</v>
      </c>
      <c r="B1242" s="1" t="s">
        <v>10389</v>
      </c>
      <c r="C1242" s="1" t="s">
        <v>10390</v>
      </c>
      <c r="D1242" s="1" t="s">
        <v>10391</v>
      </c>
      <c r="E1242" s="1" t="s">
        <v>10392</v>
      </c>
    </row>
    <row r="1243" spans="1:5" x14ac:dyDescent="0.2">
      <c r="A1243" s="1" t="s">
        <v>10393</v>
      </c>
      <c r="B1243" s="1" t="s">
        <v>10394</v>
      </c>
      <c r="C1243" s="1" t="s">
        <v>10395</v>
      </c>
      <c r="D1243" s="1" t="s">
        <v>10396</v>
      </c>
      <c r="E1243" s="1" t="s">
        <v>10397</v>
      </c>
    </row>
    <row r="1244" spans="1:5" x14ac:dyDescent="0.2">
      <c r="A1244" s="1" t="s">
        <v>10398</v>
      </c>
      <c r="B1244" s="1" t="s">
        <v>10399</v>
      </c>
      <c r="C1244" s="1" t="s">
        <v>10400</v>
      </c>
      <c r="D1244" s="1" t="s">
        <v>10401</v>
      </c>
      <c r="E1244" s="1" t="s">
        <v>10402</v>
      </c>
    </row>
    <row r="1245" spans="1:5" x14ac:dyDescent="0.2">
      <c r="A1245" s="1" t="s">
        <v>10403</v>
      </c>
      <c r="B1245" s="1" t="s">
        <v>10404</v>
      </c>
      <c r="C1245" s="1" t="s">
        <v>10405</v>
      </c>
      <c r="D1245" s="1" t="s">
        <v>10406</v>
      </c>
      <c r="E1245" s="1" t="s">
        <v>10407</v>
      </c>
    </row>
    <row r="1246" spans="1:5" x14ac:dyDescent="0.2">
      <c r="A1246" s="1" t="s">
        <v>10408</v>
      </c>
      <c r="B1246" s="1" t="s">
        <v>10409</v>
      </c>
      <c r="C1246" s="1" t="s">
        <v>10410</v>
      </c>
      <c r="D1246" s="1" t="s">
        <v>10411</v>
      </c>
      <c r="E1246" s="1" t="s">
        <v>10412</v>
      </c>
    </row>
    <row r="1247" spans="1:5" x14ac:dyDescent="0.2">
      <c r="A1247" s="1" t="s">
        <v>10413</v>
      </c>
      <c r="B1247" s="1" t="s">
        <v>10414</v>
      </c>
      <c r="C1247" s="1" t="s">
        <v>10415</v>
      </c>
      <c r="D1247" s="1" t="s">
        <v>10416</v>
      </c>
      <c r="E1247" s="1" t="s">
        <v>10417</v>
      </c>
    </row>
    <row r="1248" spans="1:5" x14ac:dyDescent="0.2">
      <c r="A1248" s="1" t="s">
        <v>10418</v>
      </c>
      <c r="B1248" s="1" t="s">
        <v>10419</v>
      </c>
      <c r="C1248" s="1" t="s">
        <v>10420</v>
      </c>
      <c r="D1248" s="1" t="s">
        <v>10421</v>
      </c>
      <c r="E1248" s="1" t="s">
        <v>10422</v>
      </c>
    </row>
    <row r="1249" spans="1:5" x14ac:dyDescent="0.2">
      <c r="A1249" s="1" t="s">
        <v>10423</v>
      </c>
      <c r="B1249" s="1" t="s">
        <v>10424</v>
      </c>
      <c r="C1249" s="1" t="s">
        <v>10425</v>
      </c>
      <c r="D1249" s="1" t="s">
        <v>10426</v>
      </c>
      <c r="E1249" s="1" t="s">
        <v>10427</v>
      </c>
    </row>
    <row r="1250" spans="1:5" x14ac:dyDescent="0.2">
      <c r="A1250" s="1" t="s">
        <v>3669</v>
      </c>
      <c r="B1250" s="1" t="s">
        <v>10428</v>
      </c>
      <c r="C1250" s="1" t="s">
        <v>6126</v>
      </c>
      <c r="D1250" s="1" t="s">
        <v>6126</v>
      </c>
      <c r="E1250" s="1" t="s">
        <v>10429</v>
      </c>
    </row>
    <row r="1251" spans="1:5" x14ac:dyDescent="0.2">
      <c r="A1251" s="1" t="s">
        <v>10430</v>
      </c>
      <c r="B1251" s="1" t="s">
        <v>10431</v>
      </c>
      <c r="C1251" s="1" t="s">
        <v>10432</v>
      </c>
      <c r="D1251" s="1" t="s">
        <v>10433</v>
      </c>
      <c r="E1251" s="1" t="s">
        <v>10434</v>
      </c>
    </row>
    <row r="1252" spans="1:5" x14ac:dyDescent="0.2">
      <c r="A1252" s="1" t="s">
        <v>10435</v>
      </c>
      <c r="B1252" s="1" t="s">
        <v>10436</v>
      </c>
      <c r="C1252" s="1" t="s">
        <v>10437</v>
      </c>
      <c r="D1252" s="1" t="s">
        <v>10438</v>
      </c>
      <c r="E1252" s="1" t="s">
        <v>10439</v>
      </c>
    </row>
    <row r="1253" spans="1:5" x14ac:dyDescent="0.2">
      <c r="A1253" s="1" t="s">
        <v>10440</v>
      </c>
      <c r="B1253" s="1" t="s">
        <v>6126</v>
      </c>
      <c r="C1253" s="1" t="s">
        <v>10441</v>
      </c>
      <c r="D1253" s="1" t="s">
        <v>6126</v>
      </c>
      <c r="E1253" s="1" t="s">
        <v>10442</v>
      </c>
    </row>
    <row r="1254" spans="1:5" x14ac:dyDescent="0.2">
      <c r="A1254" s="1" t="s">
        <v>10443</v>
      </c>
      <c r="B1254" s="1" t="s">
        <v>10444</v>
      </c>
      <c r="C1254" s="1" t="s">
        <v>10445</v>
      </c>
      <c r="D1254" s="1" t="s">
        <v>10446</v>
      </c>
      <c r="E1254" s="1" t="s">
        <v>10447</v>
      </c>
    </row>
    <row r="1255" spans="1:5" x14ac:dyDescent="0.2">
      <c r="A1255" s="1" t="s">
        <v>10448</v>
      </c>
      <c r="B1255" s="1" t="s">
        <v>10449</v>
      </c>
      <c r="C1255" s="1" t="s">
        <v>10450</v>
      </c>
      <c r="D1255" s="1" t="s">
        <v>10451</v>
      </c>
      <c r="E1255" s="1" t="s">
        <v>10452</v>
      </c>
    </row>
    <row r="1256" spans="1:5" x14ac:dyDescent="0.2">
      <c r="A1256" s="1" t="s">
        <v>10453</v>
      </c>
      <c r="B1256" s="1" t="s">
        <v>6126</v>
      </c>
      <c r="C1256" s="1" t="s">
        <v>10454</v>
      </c>
      <c r="D1256" s="1" t="s">
        <v>6126</v>
      </c>
      <c r="E1256" s="1" t="s">
        <v>10455</v>
      </c>
    </row>
    <row r="1257" spans="1:5" x14ac:dyDescent="0.2">
      <c r="A1257" s="1" t="s">
        <v>3677</v>
      </c>
      <c r="B1257" s="1" t="s">
        <v>10456</v>
      </c>
      <c r="C1257" s="1" t="s">
        <v>10457</v>
      </c>
      <c r="D1257" s="1" t="s">
        <v>10458</v>
      </c>
      <c r="E1257" s="1" t="s">
        <v>10459</v>
      </c>
    </row>
    <row r="1258" spans="1:5" x14ac:dyDescent="0.2">
      <c r="A1258" s="1" t="s">
        <v>3685</v>
      </c>
      <c r="B1258" s="1" t="s">
        <v>10460</v>
      </c>
      <c r="C1258" s="1" t="s">
        <v>6126</v>
      </c>
      <c r="D1258" s="1" t="s">
        <v>6126</v>
      </c>
      <c r="E1258" s="1" t="s">
        <v>10461</v>
      </c>
    </row>
    <row r="1259" spans="1:5" x14ac:dyDescent="0.2">
      <c r="A1259" s="1" t="s">
        <v>10462</v>
      </c>
      <c r="B1259" s="1" t="s">
        <v>10463</v>
      </c>
      <c r="C1259" s="1" t="s">
        <v>10464</v>
      </c>
      <c r="D1259" s="1" t="s">
        <v>10465</v>
      </c>
      <c r="E1259" s="1" t="s">
        <v>10466</v>
      </c>
    </row>
    <row r="1260" spans="1:5" x14ac:dyDescent="0.2">
      <c r="A1260" s="1" t="s">
        <v>3693</v>
      </c>
      <c r="B1260" s="1" t="s">
        <v>10467</v>
      </c>
      <c r="C1260" s="1" t="s">
        <v>6126</v>
      </c>
      <c r="D1260" s="1" t="s">
        <v>6126</v>
      </c>
      <c r="E1260" s="1" t="s">
        <v>10468</v>
      </c>
    </row>
    <row r="1261" spans="1:5" x14ac:dyDescent="0.2">
      <c r="A1261" s="1" t="s">
        <v>10469</v>
      </c>
      <c r="B1261" s="1" t="s">
        <v>10470</v>
      </c>
      <c r="C1261" s="1" t="s">
        <v>10471</v>
      </c>
      <c r="D1261" s="1" t="s">
        <v>6126</v>
      </c>
      <c r="E1261" s="1" t="s">
        <v>10472</v>
      </c>
    </row>
    <row r="1262" spans="1:5" x14ac:dyDescent="0.2">
      <c r="A1262" s="1" t="s">
        <v>10473</v>
      </c>
      <c r="B1262" s="1" t="s">
        <v>6126</v>
      </c>
      <c r="C1262" s="1" t="s">
        <v>6126</v>
      </c>
      <c r="D1262" s="1" t="s">
        <v>10474</v>
      </c>
      <c r="E1262" s="1" t="s">
        <v>10475</v>
      </c>
    </row>
    <row r="1263" spans="1:5" x14ac:dyDescent="0.2">
      <c r="A1263" s="1" t="s">
        <v>3704</v>
      </c>
      <c r="B1263" s="1" t="s">
        <v>10476</v>
      </c>
      <c r="C1263" s="1" t="s">
        <v>6126</v>
      </c>
      <c r="D1263" s="1" t="s">
        <v>6126</v>
      </c>
      <c r="E1263" s="1" t="s">
        <v>10477</v>
      </c>
    </row>
    <row r="1264" spans="1:5" x14ac:dyDescent="0.2">
      <c r="A1264" s="1" t="s">
        <v>10478</v>
      </c>
      <c r="B1264" s="1" t="s">
        <v>10479</v>
      </c>
      <c r="C1264" s="1" t="s">
        <v>10480</v>
      </c>
      <c r="D1264" s="1" t="s">
        <v>10481</v>
      </c>
      <c r="E1264" s="1" t="s">
        <v>10482</v>
      </c>
    </row>
    <row r="1265" spans="1:5" x14ac:dyDescent="0.2">
      <c r="A1265" s="1" t="s">
        <v>3721</v>
      </c>
      <c r="B1265" s="1" t="s">
        <v>10483</v>
      </c>
      <c r="C1265" s="1" t="s">
        <v>6126</v>
      </c>
      <c r="D1265" s="1" t="s">
        <v>6126</v>
      </c>
      <c r="E1265" s="1" t="s">
        <v>10484</v>
      </c>
    </row>
    <row r="1266" spans="1:5" x14ac:dyDescent="0.2">
      <c r="A1266" s="1" t="s">
        <v>10485</v>
      </c>
      <c r="B1266" s="1" t="s">
        <v>6126</v>
      </c>
      <c r="C1266" s="1" t="s">
        <v>10486</v>
      </c>
      <c r="D1266" s="1" t="s">
        <v>6126</v>
      </c>
      <c r="E1266" s="1" t="s">
        <v>10487</v>
      </c>
    </row>
    <row r="1267" spans="1:5" x14ac:dyDescent="0.2">
      <c r="A1267" s="1" t="s">
        <v>10488</v>
      </c>
      <c r="B1267" s="1" t="s">
        <v>6126</v>
      </c>
      <c r="C1267" s="1" t="s">
        <v>10489</v>
      </c>
      <c r="D1267" s="1" t="s">
        <v>6126</v>
      </c>
      <c r="E1267" s="1" t="s">
        <v>10490</v>
      </c>
    </row>
    <row r="1268" spans="1:5" x14ac:dyDescent="0.2">
      <c r="A1268" s="1" t="s">
        <v>10491</v>
      </c>
      <c r="B1268" s="1" t="s">
        <v>6126</v>
      </c>
      <c r="C1268" s="1" t="s">
        <v>10492</v>
      </c>
      <c r="D1268" s="1" t="s">
        <v>6126</v>
      </c>
      <c r="E1268" s="1" t="s">
        <v>10493</v>
      </c>
    </row>
    <row r="1269" spans="1:5" x14ac:dyDescent="0.2">
      <c r="A1269" s="1" t="s">
        <v>10494</v>
      </c>
      <c r="B1269" s="1" t="s">
        <v>6126</v>
      </c>
      <c r="C1269" s="1" t="s">
        <v>10495</v>
      </c>
      <c r="D1269" s="1" t="s">
        <v>6126</v>
      </c>
      <c r="E1269" s="1" t="s">
        <v>10496</v>
      </c>
    </row>
    <row r="1270" spans="1:5" x14ac:dyDescent="0.2">
      <c r="A1270" s="1" t="s">
        <v>10497</v>
      </c>
      <c r="B1270" s="1" t="s">
        <v>6126</v>
      </c>
      <c r="C1270" s="1" t="s">
        <v>10498</v>
      </c>
      <c r="D1270" s="1" t="s">
        <v>6126</v>
      </c>
      <c r="E1270" s="1" t="s">
        <v>10499</v>
      </c>
    </row>
    <row r="1271" spans="1:5" x14ac:dyDescent="0.2">
      <c r="A1271" s="1" t="s">
        <v>3729</v>
      </c>
      <c r="B1271" s="1" t="s">
        <v>10500</v>
      </c>
      <c r="C1271" s="1" t="s">
        <v>6126</v>
      </c>
      <c r="D1271" s="1" t="s">
        <v>6126</v>
      </c>
      <c r="E1271" s="1" t="s">
        <v>10501</v>
      </c>
    </row>
    <row r="1272" spans="1:5" x14ac:dyDescent="0.2">
      <c r="A1272" s="1" t="s">
        <v>3737</v>
      </c>
      <c r="B1272" s="1" t="s">
        <v>10502</v>
      </c>
      <c r="C1272" s="1" t="s">
        <v>6126</v>
      </c>
      <c r="D1272" s="1" t="s">
        <v>6126</v>
      </c>
      <c r="E1272" s="1" t="s">
        <v>10503</v>
      </c>
    </row>
    <row r="1273" spans="1:5" x14ac:dyDescent="0.2">
      <c r="A1273" s="1" t="s">
        <v>10504</v>
      </c>
      <c r="B1273" s="1" t="s">
        <v>6126</v>
      </c>
      <c r="C1273" s="1" t="s">
        <v>10505</v>
      </c>
      <c r="D1273" s="1" t="s">
        <v>6126</v>
      </c>
      <c r="E1273" s="1" t="s">
        <v>10506</v>
      </c>
    </row>
    <row r="1274" spans="1:5" x14ac:dyDescent="0.2">
      <c r="A1274" s="1" t="s">
        <v>10507</v>
      </c>
      <c r="B1274" s="1" t="s">
        <v>10508</v>
      </c>
      <c r="C1274" s="1" t="s">
        <v>6126</v>
      </c>
      <c r="D1274" s="1" t="s">
        <v>6126</v>
      </c>
      <c r="E1274" s="1" t="s">
        <v>10509</v>
      </c>
    </row>
    <row r="1275" spans="1:5" x14ac:dyDescent="0.2">
      <c r="A1275" s="1" t="s">
        <v>10510</v>
      </c>
      <c r="B1275" s="1" t="s">
        <v>10511</v>
      </c>
      <c r="C1275" s="1" t="s">
        <v>10512</v>
      </c>
      <c r="D1275" s="1" t="s">
        <v>6126</v>
      </c>
      <c r="E1275" s="1" t="s">
        <v>10513</v>
      </c>
    </row>
    <row r="1276" spans="1:5" x14ac:dyDescent="0.2">
      <c r="A1276" s="1" t="s">
        <v>10514</v>
      </c>
      <c r="B1276" s="1" t="s">
        <v>10515</v>
      </c>
      <c r="C1276" s="1" t="s">
        <v>10516</v>
      </c>
      <c r="D1276" s="1" t="s">
        <v>6126</v>
      </c>
      <c r="E1276" s="1" t="s">
        <v>10517</v>
      </c>
    </row>
    <row r="1277" spans="1:5" x14ac:dyDescent="0.2">
      <c r="A1277" s="1" t="s">
        <v>10518</v>
      </c>
      <c r="B1277" s="1" t="s">
        <v>6126</v>
      </c>
      <c r="C1277" s="1" t="s">
        <v>10519</v>
      </c>
      <c r="D1277" s="1" t="s">
        <v>6126</v>
      </c>
      <c r="E1277" s="1" t="s">
        <v>10520</v>
      </c>
    </row>
    <row r="1278" spans="1:5" x14ac:dyDescent="0.2">
      <c r="A1278" s="1" t="s">
        <v>10521</v>
      </c>
      <c r="B1278" s="1" t="s">
        <v>6126</v>
      </c>
      <c r="C1278" s="1" t="s">
        <v>10522</v>
      </c>
      <c r="D1278" s="1" t="s">
        <v>6126</v>
      </c>
      <c r="E1278" s="1" t="s">
        <v>10523</v>
      </c>
    </row>
    <row r="1279" spans="1:5" x14ac:dyDescent="0.2">
      <c r="A1279" s="1" t="s">
        <v>10524</v>
      </c>
      <c r="B1279" s="1" t="s">
        <v>6126</v>
      </c>
      <c r="C1279" s="1" t="s">
        <v>10525</v>
      </c>
      <c r="D1279" s="1" t="s">
        <v>6126</v>
      </c>
      <c r="E1279" s="1" t="s">
        <v>10526</v>
      </c>
    </row>
    <row r="1280" spans="1:5" x14ac:dyDescent="0.2">
      <c r="A1280" s="1" t="s">
        <v>10527</v>
      </c>
      <c r="B1280" s="1" t="s">
        <v>6126</v>
      </c>
      <c r="C1280" s="1" t="s">
        <v>10528</v>
      </c>
      <c r="D1280" s="1" t="s">
        <v>6126</v>
      </c>
      <c r="E1280" s="1" t="s">
        <v>10529</v>
      </c>
    </row>
    <row r="1281" spans="1:5" x14ac:dyDescent="0.2">
      <c r="A1281" s="1" t="s">
        <v>10530</v>
      </c>
      <c r="B1281" s="1" t="s">
        <v>6126</v>
      </c>
      <c r="C1281" s="1" t="s">
        <v>10531</v>
      </c>
      <c r="D1281" s="1" t="s">
        <v>6126</v>
      </c>
      <c r="E1281" s="1" t="s">
        <v>10532</v>
      </c>
    </row>
    <row r="1282" spans="1:5" x14ac:dyDescent="0.2">
      <c r="A1282" s="1" t="s">
        <v>10533</v>
      </c>
      <c r="B1282" s="1" t="s">
        <v>6126</v>
      </c>
      <c r="C1282" s="1" t="s">
        <v>10534</v>
      </c>
      <c r="D1282" s="1" t="s">
        <v>6126</v>
      </c>
      <c r="E1282" s="1" t="s">
        <v>10535</v>
      </c>
    </row>
    <row r="1283" spans="1:5" x14ac:dyDescent="0.2">
      <c r="A1283" s="1" t="s">
        <v>10536</v>
      </c>
      <c r="B1283" s="1" t="s">
        <v>6126</v>
      </c>
      <c r="C1283" s="1" t="s">
        <v>10537</v>
      </c>
      <c r="D1283" s="1" t="s">
        <v>6126</v>
      </c>
      <c r="E1283" s="1" t="s">
        <v>10538</v>
      </c>
    </row>
    <row r="1284" spans="1:5" x14ac:dyDescent="0.2">
      <c r="A1284" s="1" t="s">
        <v>10539</v>
      </c>
      <c r="B1284" s="1" t="s">
        <v>6126</v>
      </c>
      <c r="C1284" s="1" t="s">
        <v>10540</v>
      </c>
      <c r="D1284" s="1" t="s">
        <v>6126</v>
      </c>
      <c r="E1284" s="1" t="s">
        <v>10541</v>
      </c>
    </row>
    <row r="1285" spans="1:5" x14ac:dyDescent="0.2">
      <c r="A1285" s="1" t="s">
        <v>10542</v>
      </c>
      <c r="B1285" s="1" t="s">
        <v>6126</v>
      </c>
      <c r="C1285" s="1" t="s">
        <v>10543</v>
      </c>
      <c r="D1285" s="1" t="s">
        <v>6126</v>
      </c>
      <c r="E1285" s="1" t="s">
        <v>10544</v>
      </c>
    </row>
    <row r="1286" spans="1:5" x14ac:dyDescent="0.2">
      <c r="A1286" s="1" t="s">
        <v>10545</v>
      </c>
      <c r="B1286" s="1" t="s">
        <v>6126</v>
      </c>
      <c r="C1286" s="1" t="s">
        <v>10546</v>
      </c>
      <c r="D1286" s="1" t="s">
        <v>10547</v>
      </c>
      <c r="E1286" s="1" t="s">
        <v>9625</v>
      </c>
    </row>
    <row r="1287" spans="1:5" x14ac:dyDescent="0.2">
      <c r="A1287" s="1" t="s">
        <v>3745</v>
      </c>
      <c r="B1287" s="1" t="s">
        <v>10548</v>
      </c>
      <c r="C1287" s="1" t="s">
        <v>10549</v>
      </c>
      <c r="D1287" s="1" t="s">
        <v>6126</v>
      </c>
      <c r="E1287" s="1" t="s">
        <v>10550</v>
      </c>
    </row>
    <row r="1288" spans="1:5" x14ac:dyDescent="0.2">
      <c r="A1288" s="1" t="s">
        <v>10551</v>
      </c>
      <c r="B1288" s="1" t="s">
        <v>10552</v>
      </c>
      <c r="C1288" s="1" t="s">
        <v>10553</v>
      </c>
      <c r="D1288" s="1" t="s">
        <v>10554</v>
      </c>
      <c r="E1288" s="1" t="s">
        <v>10555</v>
      </c>
    </row>
    <row r="1289" spans="1:5" x14ac:dyDescent="0.2">
      <c r="A1289" s="1" t="s">
        <v>10556</v>
      </c>
      <c r="B1289" s="1" t="s">
        <v>6126</v>
      </c>
      <c r="C1289" s="1" t="s">
        <v>10557</v>
      </c>
      <c r="D1289" s="1" t="s">
        <v>6126</v>
      </c>
      <c r="E1289" s="1" t="s">
        <v>10558</v>
      </c>
    </row>
    <row r="1290" spans="1:5" x14ac:dyDescent="0.2">
      <c r="A1290" s="1" t="s">
        <v>10559</v>
      </c>
      <c r="B1290" s="1" t="s">
        <v>6126</v>
      </c>
      <c r="C1290" s="1" t="s">
        <v>10560</v>
      </c>
      <c r="D1290" s="1" t="s">
        <v>6126</v>
      </c>
      <c r="E1290" s="1" t="s">
        <v>10561</v>
      </c>
    </row>
    <row r="1291" spans="1:5" x14ac:dyDescent="0.2">
      <c r="A1291" s="1" t="s">
        <v>10562</v>
      </c>
      <c r="B1291" s="1" t="s">
        <v>6126</v>
      </c>
      <c r="C1291" s="1" t="s">
        <v>10563</v>
      </c>
      <c r="D1291" s="1" t="s">
        <v>10564</v>
      </c>
      <c r="E1291" s="1" t="s">
        <v>10565</v>
      </c>
    </row>
    <row r="1292" spans="1:5" x14ac:dyDescent="0.2">
      <c r="A1292" s="1" t="s">
        <v>3756</v>
      </c>
      <c r="B1292" s="1" t="s">
        <v>10566</v>
      </c>
      <c r="C1292" s="1" t="s">
        <v>10567</v>
      </c>
      <c r="D1292" s="1" t="s">
        <v>6126</v>
      </c>
      <c r="E1292" s="1" t="s">
        <v>10568</v>
      </c>
    </row>
    <row r="1293" spans="1:5" x14ac:dyDescent="0.2">
      <c r="A1293" s="1" t="s">
        <v>10569</v>
      </c>
      <c r="B1293" s="1" t="s">
        <v>6126</v>
      </c>
      <c r="C1293" s="1" t="s">
        <v>10570</v>
      </c>
      <c r="D1293" s="1" t="s">
        <v>6126</v>
      </c>
      <c r="E1293" s="1" t="s">
        <v>10571</v>
      </c>
    </row>
    <row r="1294" spans="1:5" x14ac:dyDescent="0.2">
      <c r="A1294" s="1" t="s">
        <v>10572</v>
      </c>
      <c r="B1294" s="1" t="s">
        <v>6126</v>
      </c>
      <c r="C1294" s="1" t="s">
        <v>10573</v>
      </c>
      <c r="D1294" s="1" t="s">
        <v>6126</v>
      </c>
      <c r="E1294" s="1" t="s">
        <v>10574</v>
      </c>
    </row>
    <row r="1295" spans="1:5" x14ac:dyDescent="0.2">
      <c r="A1295" s="1" t="s">
        <v>10575</v>
      </c>
      <c r="B1295" s="1" t="s">
        <v>6126</v>
      </c>
      <c r="C1295" s="1" t="s">
        <v>10576</v>
      </c>
      <c r="D1295" s="1" t="s">
        <v>6126</v>
      </c>
      <c r="E1295" s="1" t="s">
        <v>10577</v>
      </c>
    </row>
    <row r="1296" spans="1:5" x14ac:dyDescent="0.2">
      <c r="A1296" s="1" t="s">
        <v>10578</v>
      </c>
      <c r="B1296" s="1" t="s">
        <v>6126</v>
      </c>
      <c r="C1296" s="1" t="s">
        <v>10579</v>
      </c>
      <c r="D1296" s="1" t="s">
        <v>10580</v>
      </c>
      <c r="E1296" s="1" t="s">
        <v>10581</v>
      </c>
    </row>
    <row r="1297" spans="1:5" x14ac:dyDescent="0.2">
      <c r="A1297" s="1" t="s">
        <v>10582</v>
      </c>
      <c r="B1297" s="1" t="s">
        <v>10583</v>
      </c>
      <c r="C1297" s="1" t="s">
        <v>10584</v>
      </c>
      <c r="D1297" s="1" t="s">
        <v>10585</v>
      </c>
      <c r="E1297" s="1" t="s">
        <v>10586</v>
      </c>
    </row>
    <row r="1298" spans="1:5" x14ac:dyDescent="0.2">
      <c r="A1298" s="1" t="s">
        <v>3767</v>
      </c>
      <c r="B1298" s="1" t="s">
        <v>10587</v>
      </c>
      <c r="C1298" s="1" t="s">
        <v>10588</v>
      </c>
      <c r="D1298" s="1" t="s">
        <v>6126</v>
      </c>
      <c r="E1298" s="1" t="s">
        <v>10589</v>
      </c>
    </row>
    <row r="1299" spans="1:5" x14ac:dyDescent="0.2">
      <c r="A1299" s="1" t="s">
        <v>10590</v>
      </c>
      <c r="B1299" s="1" t="s">
        <v>6126</v>
      </c>
      <c r="C1299" s="1" t="s">
        <v>10591</v>
      </c>
      <c r="D1299" s="1" t="s">
        <v>6126</v>
      </c>
      <c r="E1299" s="1" t="s">
        <v>10592</v>
      </c>
    </row>
    <row r="1300" spans="1:5" x14ac:dyDescent="0.2">
      <c r="A1300" s="1" t="s">
        <v>10593</v>
      </c>
      <c r="B1300" s="1" t="s">
        <v>10594</v>
      </c>
      <c r="C1300" s="1" t="s">
        <v>10595</v>
      </c>
      <c r="D1300" s="1" t="s">
        <v>10596</v>
      </c>
      <c r="E1300" s="1" t="s">
        <v>10597</v>
      </c>
    </row>
    <row r="1301" spans="1:5" x14ac:dyDescent="0.2">
      <c r="A1301" s="1" t="s">
        <v>10598</v>
      </c>
      <c r="B1301" s="1" t="s">
        <v>10599</v>
      </c>
      <c r="C1301" s="1" t="s">
        <v>10600</v>
      </c>
      <c r="D1301" s="1" t="s">
        <v>10601</v>
      </c>
      <c r="E1301" s="1" t="s">
        <v>10602</v>
      </c>
    </row>
    <row r="1302" spans="1:5" x14ac:dyDescent="0.2">
      <c r="A1302" s="1" t="s">
        <v>10603</v>
      </c>
      <c r="B1302" s="1" t="s">
        <v>6126</v>
      </c>
      <c r="C1302" s="1" t="s">
        <v>10604</v>
      </c>
      <c r="D1302" s="1" t="s">
        <v>6126</v>
      </c>
      <c r="E1302" s="1" t="s">
        <v>10605</v>
      </c>
    </row>
    <row r="1303" spans="1:5" x14ac:dyDescent="0.2">
      <c r="A1303" s="1" t="s">
        <v>10606</v>
      </c>
      <c r="B1303" s="1" t="s">
        <v>6126</v>
      </c>
      <c r="C1303" s="1" t="s">
        <v>10607</v>
      </c>
      <c r="D1303" s="1" t="s">
        <v>6126</v>
      </c>
      <c r="E1303" s="1" t="s">
        <v>10608</v>
      </c>
    </row>
    <row r="1304" spans="1:5" x14ac:dyDescent="0.2">
      <c r="A1304" s="1" t="s">
        <v>10609</v>
      </c>
      <c r="B1304" s="1" t="s">
        <v>10610</v>
      </c>
      <c r="C1304" s="1" t="s">
        <v>6126</v>
      </c>
      <c r="D1304" s="1" t="s">
        <v>10611</v>
      </c>
      <c r="E1304" s="1" t="s">
        <v>10612</v>
      </c>
    </row>
    <row r="1305" spans="1:5" x14ac:dyDescent="0.2">
      <c r="A1305" s="1" t="s">
        <v>10613</v>
      </c>
      <c r="B1305" s="1" t="s">
        <v>6126</v>
      </c>
      <c r="C1305" s="1" t="s">
        <v>10614</v>
      </c>
      <c r="D1305" s="1" t="s">
        <v>6126</v>
      </c>
      <c r="E1305" s="1" t="s">
        <v>10615</v>
      </c>
    </row>
    <row r="1306" spans="1:5" x14ac:dyDescent="0.2">
      <c r="A1306" s="1" t="s">
        <v>10616</v>
      </c>
      <c r="B1306" s="1" t="s">
        <v>6126</v>
      </c>
      <c r="C1306" s="1" t="s">
        <v>6126</v>
      </c>
      <c r="D1306" s="1" t="s">
        <v>10617</v>
      </c>
      <c r="E1306" s="1" t="s">
        <v>10618</v>
      </c>
    </row>
    <row r="1307" spans="1:5" x14ac:dyDescent="0.2">
      <c r="A1307" s="1" t="s">
        <v>10619</v>
      </c>
      <c r="B1307" s="1" t="s">
        <v>6126</v>
      </c>
      <c r="C1307" s="1" t="s">
        <v>10620</v>
      </c>
      <c r="D1307" s="1" t="s">
        <v>6126</v>
      </c>
      <c r="E1307" s="1" t="s">
        <v>10621</v>
      </c>
    </row>
    <row r="1308" spans="1:5" x14ac:dyDescent="0.2">
      <c r="A1308" s="1" t="s">
        <v>10622</v>
      </c>
      <c r="B1308" s="1" t="s">
        <v>6126</v>
      </c>
      <c r="C1308" s="1" t="s">
        <v>6126</v>
      </c>
      <c r="D1308" s="1" t="s">
        <v>10623</v>
      </c>
      <c r="E1308" s="1" t="s">
        <v>9628</v>
      </c>
    </row>
    <row r="1309" spans="1:5" x14ac:dyDescent="0.2">
      <c r="A1309" s="1" t="s">
        <v>10624</v>
      </c>
      <c r="B1309" s="1" t="s">
        <v>6126</v>
      </c>
      <c r="C1309" s="1" t="s">
        <v>10625</v>
      </c>
      <c r="D1309" s="1" t="s">
        <v>6126</v>
      </c>
      <c r="E1309" s="1" t="s">
        <v>10626</v>
      </c>
    </row>
    <row r="1310" spans="1:5" x14ac:dyDescent="0.2">
      <c r="A1310" s="1" t="s">
        <v>10627</v>
      </c>
      <c r="B1310" s="1" t="s">
        <v>6126</v>
      </c>
      <c r="C1310" s="1" t="s">
        <v>10628</v>
      </c>
      <c r="D1310" s="1" t="s">
        <v>6126</v>
      </c>
      <c r="E1310" s="1" t="s">
        <v>10629</v>
      </c>
    </row>
    <row r="1311" spans="1:5" x14ac:dyDescent="0.2">
      <c r="A1311" s="1" t="s">
        <v>10630</v>
      </c>
      <c r="B1311" s="1" t="s">
        <v>6126</v>
      </c>
      <c r="C1311" s="1" t="s">
        <v>10631</v>
      </c>
      <c r="D1311" s="1" t="s">
        <v>10632</v>
      </c>
      <c r="E1311" s="1" t="s">
        <v>10633</v>
      </c>
    </row>
    <row r="1312" spans="1:5" x14ac:dyDescent="0.2">
      <c r="A1312" s="1" t="s">
        <v>10634</v>
      </c>
      <c r="B1312" s="1" t="s">
        <v>10635</v>
      </c>
      <c r="C1312" s="1" t="s">
        <v>10636</v>
      </c>
      <c r="D1312" s="1" t="s">
        <v>6126</v>
      </c>
      <c r="E1312" s="1" t="s">
        <v>10637</v>
      </c>
    </row>
    <row r="1313" spans="1:5" x14ac:dyDescent="0.2">
      <c r="A1313" s="1" t="s">
        <v>10638</v>
      </c>
      <c r="B1313" s="1" t="s">
        <v>6126</v>
      </c>
      <c r="C1313" s="1" t="s">
        <v>10639</v>
      </c>
      <c r="D1313" s="1" t="s">
        <v>10640</v>
      </c>
      <c r="E1313" s="1" t="s">
        <v>10641</v>
      </c>
    </row>
    <row r="1314" spans="1:5" x14ac:dyDescent="0.2">
      <c r="A1314" s="1" t="s">
        <v>10642</v>
      </c>
      <c r="B1314" s="1" t="s">
        <v>6126</v>
      </c>
      <c r="C1314" s="1" t="s">
        <v>6126</v>
      </c>
      <c r="D1314" s="1" t="s">
        <v>10643</v>
      </c>
      <c r="E1314" s="1" t="s">
        <v>10644</v>
      </c>
    </row>
    <row r="1315" spans="1:5" x14ac:dyDescent="0.2">
      <c r="A1315" s="1" t="s">
        <v>10645</v>
      </c>
      <c r="B1315" s="1" t="s">
        <v>6126</v>
      </c>
      <c r="C1315" s="1" t="s">
        <v>10646</v>
      </c>
      <c r="D1315" s="1" t="s">
        <v>10647</v>
      </c>
      <c r="E1315" s="1" t="s">
        <v>10648</v>
      </c>
    </row>
    <row r="1316" spans="1:5" x14ac:dyDescent="0.2">
      <c r="A1316" s="1" t="s">
        <v>10649</v>
      </c>
      <c r="B1316" s="1" t="s">
        <v>6126</v>
      </c>
      <c r="C1316" s="1" t="s">
        <v>10650</v>
      </c>
      <c r="D1316" s="1" t="s">
        <v>6126</v>
      </c>
      <c r="E1316" s="1" t="s">
        <v>10651</v>
      </c>
    </row>
    <row r="1317" spans="1:5" x14ac:dyDescent="0.2">
      <c r="A1317" s="1" t="s">
        <v>10652</v>
      </c>
      <c r="B1317" s="1" t="s">
        <v>6126</v>
      </c>
      <c r="C1317" s="1" t="s">
        <v>10653</v>
      </c>
      <c r="D1317" s="1" t="s">
        <v>10654</v>
      </c>
      <c r="E1317" s="1" t="s">
        <v>10655</v>
      </c>
    </row>
    <row r="1318" spans="1:5" x14ac:dyDescent="0.2">
      <c r="A1318" s="1" t="s">
        <v>10656</v>
      </c>
      <c r="B1318" s="1" t="s">
        <v>6126</v>
      </c>
      <c r="C1318" s="1" t="s">
        <v>10657</v>
      </c>
      <c r="D1318" s="1" t="s">
        <v>6126</v>
      </c>
      <c r="E1318" s="1" t="s">
        <v>10658</v>
      </c>
    </row>
    <row r="1319" spans="1:5" x14ac:dyDescent="0.2">
      <c r="A1319" s="1" t="s">
        <v>10659</v>
      </c>
      <c r="B1319" s="1" t="s">
        <v>6126</v>
      </c>
      <c r="C1319" s="1" t="s">
        <v>10660</v>
      </c>
      <c r="D1319" s="1" t="s">
        <v>6126</v>
      </c>
      <c r="E1319" s="1" t="s">
        <v>10661</v>
      </c>
    </row>
    <row r="1320" spans="1:5" x14ac:dyDescent="0.2">
      <c r="A1320" s="1" t="s">
        <v>10662</v>
      </c>
      <c r="B1320" s="1" t="s">
        <v>6126</v>
      </c>
      <c r="C1320" s="1" t="s">
        <v>10663</v>
      </c>
      <c r="D1320" s="1" t="s">
        <v>6126</v>
      </c>
      <c r="E1320" s="1" t="s">
        <v>10664</v>
      </c>
    </row>
    <row r="1321" spans="1:5" x14ac:dyDescent="0.2">
      <c r="A1321" s="1" t="s">
        <v>3778</v>
      </c>
      <c r="B1321" s="1" t="s">
        <v>10665</v>
      </c>
      <c r="C1321" s="1" t="s">
        <v>10666</v>
      </c>
      <c r="D1321" s="1" t="s">
        <v>6126</v>
      </c>
      <c r="E1321" s="1" t="s">
        <v>10667</v>
      </c>
    </row>
    <row r="1322" spans="1:5" x14ac:dyDescent="0.2">
      <c r="A1322" s="1" t="s">
        <v>10668</v>
      </c>
      <c r="B1322" s="1" t="s">
        <v>6126</v>
      </c>
      <c r="C1322" s="1" t="s">
        <v>10669</v>
      </c>
      <c r="D1322" s="1" t="s">
        <v>6126</v>
      </c>
      <c r="E1322" s="1" t="s">
        <v>10670</v>
      </c>
    </row>
    <row r="1323" spans="1:5" x14ac:dyDescent="0.2">
      <c r="A1323" s="1" t="s">
        <v>10671</v>
      </c>
      <c r="B1323" s="1" t="s">
        <v>6126</v>
      </c>
      <c r="C1323" s="1" t="s">
        <v>10672</v>
      </c>
      <c r="D1323" s="1" t="s">
        <v>6126</v>
      </c>
      <c r="E1323" s="1" t="s">
        <v>10673</v>
      </c>
    </row>
    <row r="1324" spans="1:5" x14ac:dyDescent="0.2">
      <c r="A1324" s="1" t="s">
        <v>10674</v>
      </c>
      <c r="B1324" s="1" t="s">
        <v>6126</v>
      </c>
      <c r="C1324" s="1" t="s">
        <v>10675</v>
      </c>
      <c r="D1324" s="1" t="s">
        <v>6126</v>
      </c>
      <c r="E1324" s="1" t="s">
        <v>10676</v>
      </c>
    </row>
    <row r="1325" spans="1:5" x14ac:dyDescent="0.2">
      <c r="A1325" s="1" t="s">
        <v>10677</v>
      </c>
      <c r="B1325" s="1" t="s">
        <v>6126</v>
      </c>
      <c r="C1325" s="1" t="s">
        <v>10678</v>
      </c>
      <c r="D1325" s="1" t="s">
        <v>6126</v>
      </c>
      <c r="E1325" s="1" t="s">
        <v>10679</v>
      </c>
    </row>
    <row r="1326" spans="1:5" x14ac:dyDescent="0.2">
      <c r="A1326" s="1" t="s">
        <v>3786</v>
      </c>
      <c r="B1326" s="1" t="s">
        <v>10680</v>
      </c>
      <c r="C1326" s="1" t="s">
        <v>10681</v>
      </c>
      <c r="D1326" s="1" t="s">
        <v>10682</v>
      </c>
      <c r="E1326" s="1" t="s">
        <v>10683</v>
      </c>
    </row>
    <row r="1327" spans="1:5" x14ac:dyDescent="0.2">
      <c r="A1327" s="1" t="s">
        <v>10684</v>
      </c>
      <c r="B1327" s="1" t="s">
        <v>6126</v>
      </c>
      <c r="C1327" s="1" t="s">
        <v>10685</v>
      </c>
      <c r="D1327" s="1" t="s">
        <v>6126</v>
      </c>
      <c r="E1327" s="1" t="s">
        <v>10686</v>
      </c>
    </row>
    <row r="1328" spans="1:5" x14ac:dyDescent="0.2">
      <c r="A1328" s="1" t="s">
        <v>3797</v>
      </c>
      <c r="B1328" s="1" t="s">
        <v>10687</v>
      </c>
      <c r="C1328" s="1" t="s">
        <v>6126</v>
      </c>
      <c r="D1328" s="1" t="s">
        <v>6126</v>
      </c>
      <c r="E1328" s="1" t="s">
        <v>10688</v>
      </c>
    </row>
    <row r="1329" spans="1:5" x14ac:dyDescent="0.2">
      <c r="A1329" s="1" t="s">
        <v>10689</v>
      </c>
      <c r="B1329" s="1" t="s">
        <v>6126</v>
      </c>
      <c r="C1329" s="1" t="s">
        <v>10690</v>
      </c>
      <c r="D1329" s="1" t="s">
        <v>6126</v>
      </c>
      <c r="E1329" s="1" t="s">
        <v>10691</v>
      </c>
    </row>
    <row r="1330" spans="1:5" x14ac:dyDescent="0.2">
      <c r="A1330" s="1" t="s">
        <v>3808</v>
      </c>
      <c r="B1330" s="1" t="s">
        <v>10692</v>
      </c>
      <c r="C1330" s="1" t="s">
        <v>10693</v>
      </c>
      <c r="D1330" s="1" t="s">
        <v>6126</v>
      </c>
      <c r="E1330" s="1" t="s">
        <v>10694</v>
      </c>
    </row>
    <row r="1331" spans="1:5" x14ac:dyDescent="0.2">
      <c r="A1331" s="1" t="s">
        <v>10695</v>
      </c>
      <c r="B1331" s="1" t="s">
        <v>6126</v>
      </c>
      <c r="C1331" s="1" t="s">
        <v>10696</v>
      </c>
      <c r="D1331" s="1" t="s">
        <v>6126</v>
      </c>
      <c r="E1331" s="1" t="s">
        <v>10697</v>
      </c>
    </row>
    <row r="1332" spans="1:5" x14ac:dyDescent="0.2">
      <c r="A1332" s="1" t="s">
        <v>3816</v>
      </c>
      <c r="B1332" s="1" t="s">
        <v>6126</v>
      </c>
      <c r="C1332" s="1" t="s">
        <v>6126</v>
      </c>
      <c r="D1332" s="1" t="s">
        <v>10698</v>
      </c>
      <c r="E1332" s="1" t="s">
        <v>10699</v>
      </c>
    </row>
    <row r="1333" spans="1:5" x14ac:dyDescent="0.2">
      <c r="A1333" s="1" t="s">
        <v>10700</v>
      </c>
      <c r="B1333" s="1" t="s">
        <v>6126</v>
      </c>
      <c r="C1333" s="1" t="s">
        <v>10701</v>
      </c>
      <c r="D1333" s="1" t="s">
        <v>10702</v>
      </c>
      <c r="E1333" s="1" t="s">
        <v>10699</v>
      </c>
    </row>
    <row r="1334" spans="1:5" x14ac:dyDescent="0.2">
      <c r="A1334" s="1" t="s">
        <v>3825</v>
      </c>
      <c r="B1334" s="1" t="s">
        <v>10703</v>
      </c>
      <c r="C1334" s="1" t="s">
        <v>10704</v>
      </c>
      <c r="D1334" s="1" t="s">
        <v>6126</v>
      </c>
      <c r="E1334" s="1" t="s">
        <v>10705</v>
      </c>
    </row>
    <row r="1335" spans="1:5" x14ac:dyDescent="0.2">
      <c r="A1335" s="1" t="s">
        <v>3833</v>
      </c>
      <c r="B1335" s="1" t="s">
        <v>10706</v>
      </c>
      <c r="C1335" s="1" t="s">
        <v>6126</v>
      </c>
      <c r="D1335" s="1" t="s">
        <v>6126</v>
      </c>
      <c r="E1335" s="1" t="s">
        <v>10707</v>
      </c>
    </row>
    <row r="1336" spans="1:5" x14ac:dyDescent="0.2">
      <c r="A1336" s="1" t="s">
        <v>10708</v>
      </c>
      <c r="B1336" s="1" t="s">
        <v>10709</v>
      </c>
      <c r="C1336" s="1" t="s">
        <v>10710</v>
      </c>
      <c r="D1336" s="1" t="s">
        <v>10711</v>
      </c>
      <c r="E1336" s="1" t="s">
        <v>10712</v>
      </c>
    </row>
    <row r="1337" spans="1:5" x14ac:dyDescent="0.2">
      <c r="A1337" s="1" t="s">
        <v>3841</v>
      </c>
      <c r="B1337" s="1" t="s">
        <v>10713</v>
      </c>
      <c r="C1337" s="1" t="s">
        <v>10714</v>
      </c>
      <c r="D1337" s="1" t="s">
        <v>10715</v>
      </c>
      <c r="E1337" s="1" t="s">
        <v>10716</v>
      </c>
    </row>
    <row r="1338" spans="1:5" x14ac:dyDescent="0.2">
      <c r="A1338" s="1" t="s">
        <v>3849</v>
      </c>
      <c r="B1338" s="1" t="s">
        <v>10717</v>
      </c>
      <c r="C1338" s="1" t="s">
        <v>6126</v>
      </c>
      <c r="D1338" s="1" t="s">
        <v>10718</v>
      </c>
      <c r="E1338" s="1" t="s">
        <v>10719</v>
      </c>
    </row>
    <row r="1339" spans="1:5" x14ac:dyDescent="0.2">
      <c r="A1339" s="1" t="s">
        <v>10720</v>
      </c>
      <c r="B1339" s="1" t="s">
        <v>10721</v>
      </c>
      <c r="C1339" s="1" t="s">
        <v>10722</v>
      </c>
      <c r="D1339" s="1" t="s">
        <v>10723</v>
      </c>
      <c r="E1339" s="1" t="s">
        <v>10724</v>
      </c>
    </row>
    <row r="1340" spans="1:5" x14ac:dyDescent="0.2">
      <c r="A1340" s="1" t="s">
        <v>3857</v>
      </c>
      <c r="B1340" s="1" t="s">
        <v>6126</v>
      </c>
      <c r="C1340" s="1" t="s">
        <v>10725</v>
      </c>
      <c r="D1340" s="1" t="s">
        <v>10726</v>
      </c>
      <c r="E1340" s="1" t="s">
        <v>10727</v>
      </c>
    </row>
    <row r="1341" spans="1:5" x14ac:dyDescent="0.2">
      <c r="A1341" s="1" t="s">
        <v>3865</v>
      </c>
      <c r="B1341" s="1" t="s">
        <v>10728</v>
      </c>
      <c r="C1341" s="1" t="s">
        <v>10729</v>
      </c>
      <c r="D1341" s="1" t="s">
        <v>10730</v>
      </c>
      <c r="E1341" s="1" t="s">
        <v>10731</v>
      </c>
    </row>
    <row r="1342" spans="1:5" x14ac:dyDescent="0.2">
      <c r="A1342" s="1" t="s">
        <v>10732</v>
      </c>
      <c r="B1342" s="1" t="s">
        <v>10733</v>
      </c>
      <c r="C1342" s="1" t="s">
        <v>10734</v>
      </c>
      <c r="D1342" s="1" t="s">
        <v>10735</v>
      </c>
      <c r="E1342" s="1" t="s">
        <v>10736</v>
      </c>
    </row>
    <row r="1343" spans="1:5" x14ac:dyDescent="0.2">
      <c r="A1343" s="1" t="s">
        <v>10737</v>
      </c>
      <c r="B1343" s="1" t="s">
        <v>10738</v>
      </c>
      <c r="C1343" s="1" t="s">
        <v>10739</v>
      </c>
      <c r="D1343" s="1" t="s">
        <v>10740</v>
      </c>
      <c r="E1343" s="1" t="s">
        <v>10741</v>
      </c>
    </row>
    <row r="1344" spans="1:5" x14ac:dyDescent="0.2">
      <c r="A1344" s="1" t="s">
        <v>3873</v>
      </c>
      <c r="B1344" s="1" t="s">
        <v>10742</v>
      </c>
      <c r="C1344" s="1" t="s">
        <v>10743</v>
      </c>
      <c r="D1344" s="1" t="s">
        <v>10744</v>
      </c>
      <c r="E1344" s="1" t="s">
        <v>10745</v>
      </c>
    </row>
    <row r="1345" spans="1:5" x14ac:dyDescent="0.2">
      <c r="A1345" s="1" t="s">
        <v>10746</v>
      </c>
      <c r="B1345" s="1" t="s">
        <v>6126</v>
      </c>
      <c r="C1345" s="1" t="s">
        <v>6126</v>
      </c>
      <c r="D1345" s="1" t="s">
        <v>10747</v>
      </c>
      <c r="E1345" s="1" t="s">
        <v>10748</v>
      </c>
    </row>
    <row r="1346" spans="1:5" x14ac:dyDescent="0.2">
      <c r="A1346" s="1" t="s">
        <v>10749</v>
      </c>
      <c r="B1346" s="1" t="s">
        <v>6126</v>
      </c>
      <c r="C1346" s="1" t="s">
        <v>6126</v>
      </c>
      <c r="D1346" s="1" t="s">
        <v>10750</v>
      </c>
      <c r="E1346" s="1" t="s">
        <v>10751</v>
      </c>
    </row>
    <row r="1347" spans="1:5" x14ac:dyDescent="0.2">
      <c r="A1347" s="1" t="s">
        <v>10752</v>
      </c>
      <c r="B1347" s="1" t="s">
        <v>6126</v>
      </c>
      <c r="C1347" s="1" t="s">
        <v>6126</v>
      </c>
      <c r="D1347" s="1" t="s">
        <v>10753</v>
      </c>
      <c r="E1347" s="1" t="s">
        <v>10754</v>
      </c>
    </row>
    <row r="1348" spans="1:5" x14ac:dyDescent="0.2">
      <c r="A1348" s="1" t="s">
        <v>10755</v>
      </c>
      <c r="B1348" s="1" t="s">
        <v>6126</v>
      </c>
      <c r="C1348" s="1" t="s">
        <v>6126</v>
      </c>
      <c r="D1348" s="1" t="s">
        <v>10756</v>
      </c>
      <c r="E1348" s="1" t="s">
        <v>10757</v>
      </c>
    </row>
    <row r="1349" spans="1:5" x14ac:dyDescent="0.2">
      <c r="A1349" s="1" t="s">
        <v>10758</v>
      </c>
      <c r="B1349" s="1" t="s">
        <v>6126</v>
      </c>
      <c r="C1349" s="1" t="s">
        <v>6126</v>
      </c>
      <c r="D1349" s="1" t="s">
        <v>10759</v>
      </c>
      <c r="E1349" s="1" t="s">
        <v>10760</v>
      </c>
    </row>
    <row r="1350" spans="1:5" x14ac:dyDescent="0.2">
      <c r="A1350" s="1" t="s">
        <v>10761</v>
      </c>
      <c r="B1350" s="1" t="s">
        <v>10762</v>
      </c>
      <c r="C1350" s="1" t="s">
        <v>10763</v>
      </c>
      <c r="D1350" s="1" t="s">
        <v>10764</v>
      </c>
      <c r="E1350" s="1" t="s">
        <v>10765</v>
      </c>
    </row>
    <row r="1351" spans="1:5" x14ac:dyDescent="0.2">
      <c r="A1351" s="1" t="s">
        <v>3881</v>
      </c>
      <c r="B1351" s="1" t="s">
        <v>10766</v>
      </c>
      <c r="C1351" s="1" t="s">
        <v>6126</v>
      </c>
      <c r="D1351" s="1" t="s">
        <v>6126</v>
      </c>
      <c r="E1351" s="1" t="s">
        <v>10767</v>
      </c>
    </row>
    <row r="1352" spans="1:5" x14ac:dyDescent="0.2">
      <c r="A1352" s="1" t="s">
        <v>3889</v>
      </c>
      <c r="B1352" s="1" t="s">
        <v>10768</v>
      </c>
      <c r="C1352" s="1" t="s">
        <v>10769</v>
      </c>
      <c r="D1352" s="1" t="s">
        <v>6126</v>
      </c>
      <c r="E1352" s="1" t="s">
        <v>10770</v>
      </c>
    </row>
    <row r="1353" spans="1:5" x14ac:dyDescent="0.2">
      <c r="A1353" s="1" t="s">
        <v>10771</v>
      </c>
      <c r="B1353" s="1" t="s">
        <v>10772</v>
      </c>
      <c r="C1353" s="1" t="s">
        <v>10773</v>
      </c>
      <c r="D1353" s="1" t="s">
        <v>6126</v>
      </c>
      <c r="E1353" s="1" t="s">
        <v>10774</v>
      </c>
    </row>
    <row r="1354" spans="1:5" x14ac:dyDescent="0.2">
      <c r="A1354" s="1" t="s">
        <v>10775</v>
      </c>
      <c r="B1354" s="1" t="s">
        <v>10776</v>
      </c>
      <c r="C1354" s="1" t="s">
        <v>10777</v>
      </c>
      <c r="D1354" s="1" t="s">
        <v>6126</v>
      </c>
      <c r="E1354" s="1" t="s">
        <v>10778</v>
      </c>
    </row>
    <row r="1355" spans="1:5" x14ac:dyDescent="0.2">
      <c r="A1355" s="1" t="s">
        <v>10779</v>
      </c>
      <c r="B1355" s="1" t="s">
        <v>6126</v>
      </c>
      <c r="C1355" s="1" t="s">
        <v>10780</v>
      </c>
      <c r="D1355" s="1" t="s">
        <v>6126</v>
      </c>
      <c r="E1355" s="1" t="s">
        <v>10781</v>
      </c>
    </row>
    <row r="1356" spans="1:5" x14ac:dyDescent="0.2">
      <c r="A1356" s="1" t="s">
        <v>10782</v>
      </c>
      <c r="B1356" s="1" t="s">
        <v>10783</v>
      </c>
      <c r="C1356" s="1" t="s">
        <v>10784</v>
      </c>
      <c r="D1356" s="1" t="s">
        <v>6126</v>
      </c>
      <c r="E1356" s="1" t="s">
        <v>10785</v>
      </c>
    </row>
    <row r="1357" spans="1:5" x14ac:dyDescent="0.2">
      <c r="A1357" s="1" t="s">
        <v>10786</v>
      </c>
      <c r="B1357" s="1" t="s">
        <v>10787</v>
      </c>
      <c r="C1357" s="1" t="s">
        <v>10788</v>
      </c>
      <c r="D1357" s="1" t="s">
        <v>6126</v>
      </c>
      <c r="E1357" s="1" t="s">
        <v>10789</v>
      </c>
    </row>
    <row r="1358" spans="1:5" x14ac:dyDescent="0.2">
      <c r="A1358" s="1" t="s">
        <v>10790</v>
      </c>
      <c r="B1358" s="1" t="s">
        <v>6126</v>
      </c>
      <c r="C1358" s="1" t="s">
        <v>10791</v>
      </c>
      <c r="D1358" s="1" t="s">
        <v>6126</v>
      </c>
      <c r="E1358" s="1" t="s">
        <v>10792</v>
      </c>
    </row>
    <row r="1359" spans="1:5" x14ac:dyDescent="0.2">
      <c r="A1359" s="1" t="s">
        <v>10793</v>
      </c>
      <c r="B1359" s="1" t="s">
        <v>10794</v>
      </c>
      <c r="C1359" s="1" t="s">
        <v>10795</v>
      </c>
      <c r="D1359" s="1" t="s">
        <v>10796</v>
      </c>
      <c r="E1359" s="1" t="s">
        <v>10797</v>
      </c>
    </row>
    <row r="1360" spans="1:5" x14ac:dyDescent="0.2">
      <c r="A1360" s="1" t="s">
        <v>10798</v>
      </c>
      <c r="B1360" s="1" t="s">
        <v>10799</v>
      </c>
      <c r="C1360" s="1" t="s">
        <v>10800</v>
      </c>
      <c r="D1360" s="1" t="s">
        <v>6126</v>
      </c>
      <c r="E1360" s="1" t="s">
        <v>10801</v>
      </c>
    </row>
    <row r="1361" spans="1:5" x14ac:dyDescent="0.2">
      <c r="A1361" s="1" t="s">
        <v>10802</v>
      </c>
      <c r="B1361" s="1" t="s">
        <v>10803</v>
      </c>
      <c r="C1361" s="1" t="s">
        <v>10804</v>
      </c>
      <c r="D1361" s="1" t="s">
        <v>10805</v>
      </c>
      <c r="E1361" s="1" t="s">
        <v>10806</v>
      </c>
    </row>
    <row r="1362" spans="1:5" x14ac:dyDescent="0.2">
      <c r="A1362" s="1" t="s">
        <v>10807</v>
      </c>
      <c r="B1362" s="1" t="s">
        <v>10808</v>
      </c>
      <c r="C1362" s="1" t="s">
        <v>10809</v>
      </c>
      <c r="D1362" s="1" t="s">
        <v>10810</v>
      </c>
      <c r="E1362" s="1" t="s">
        <v>10811</v>
      </c>
    </row>
    <row r="1363" spans="1:5" x14ac:dyDescent="0.2">
      <c r="A1363" s="1" t="s">
        <v>10812</v>
      </c>
      <c r="B1363" s="1" t="s">
        <v>10813</v>
      </c>
      <c r="C1363" s="1" t="s">
        <v>10814</v>
      </c>
      <c r="D1363" s="1" t="s">
        <v>10815</v>
      </c>
      <c r="E1363" s="1" t="s">
        <v>10816</v>
      </c>
    </row>
    <row r="1364" spans="1:5" x14ac:dyDescent="0.2">
      <c r="A1364" s="1" t="s">
        <v>10817</v>
      </c>
      <c r="B1364" s="1" t="s">
        <v>10818</v>
      </c>
      <c r="C1364" s="1" t="s">
        <v>6126</v>
      </c>
      <c r="D1364" s="1" t="s">
        <v>10819</v>
      </c>
      <c r="E1364" s="1" t="s">
        <v>10820</v>
      </c>
    </row>
    <row r="1365" spans="1:5" x14ac:dyDescent="0.2">
      <c r="A1365" s="1" t="s">
        <v>10821</v>
      </c>
      <c r="B1365" s="1" t="s">
        <v>10822</v>
      </c>
      <c r="C1365" s="1" t="s">
        <v>10823</v>
      </c>
      <c r="D1365" s="1" t="s">
        <v>6126</v>
      </c>
      <c r="E1365" s="1" t="s">
        <v>10824</v>
      </c>
    </row>
    <row r="1366" spans="1:5" x14ac:dyDescent="0.2">
      <c r="A1366" s="1" t="s">
        <v>3905</v>
      </c>
      <c r="B1366" s="1" t="s">
        <v>10825</v>
      </c>
      <c r="C1366" s="1" t="s">
        <v>10826</v>
      </c>
      <c r="D1366" s="1" t="s">
        <v>10827</v>
      </c>
      <c r="E1366" s="1" t="s">
        <v>10828</v>
      </c>
    </row>
    <row r="1367" spans="1:5" x14ac:dyDescent="0.2">
      <c r="A1367" s="1" t="s">
        <v>3913</v>
      </c>
      <c r="B1367" s="1" t="s">
        <v>10829</v>
      </c>
      <c r="C1367" s="1" t="s">
        <v>6126</v>
      </c>
      <c r="D1367" s="1" t="s">
        <v>6126</v>
      </c>
      <c r="E1367" s="1" t="s">
        <v>10830</v>
      </c>
    </row>
    <row r="1368" spans="1:5" x14ac:dyDescent="0.2">
      <c r="A1368" s="1" t="s">
        <v>10831</v>
      </c>
      <c r="B1368" s="1" t="s">
        <v>10832</v>
      </c>
      <c r="C1368" s="1" t="s">
        <v>10833</v>
      </c>
      <c r="D1368" s="1" t="s">
        <v>10834</v>
      </c>
      <c r="E1368" s="1" t="s">
        <v>10835</v>
      </c>
    </row>
    <row r="1369" spans="1:5" x14ac:dyDescent="0.2">
      <c r="A1369" s="1" t="s">
        <v>3925</v>
      </c>
      <c r="B1369" s="1" t="s">
        <v>10836</v>
      </c>
      <c r="C1369" s="1" t="s">
        <v>10837</v>
      </c>
      <c r="D1369" s="1" t="s">
        <v>10838</v>
      </c>
      <c r="E1369" s="1" t="s">
        <v>10839</v>
      </c>
    </row>
    <row r="1370" spans="1:5" x14ac:dyDescent="0.2">
      <c r="A1370" s="1" t="s">
        <v>3957</v>
      </c>
      <c r="B1370" s="1" t="s">
        <v>10840</v>
      </c>
      <c r="C1370" s="1" t="s">
        <v>10841</v>
      </c>
      <c r="D1370" s="1" t="s">
        <v>10842</v>
      </c>
      <c r="E1370" s="1" t="s">
        <v>10843</v>
      </c>
    </row>
    <row r="1371" spans="1:5" x14ac:dyDescent="0.2">
      <c r="A1371" s="1" t="s">
        <v>3965</v>
      </c>
      <c r="B1371" s="1" t="s">
        <v>10844</v>
      </c>
      <c r="C1371" s="1" t="s">
        <v>10845</v>
      </c>
      <c r="D1371" s="1" t="s">
        <v>10846</v>
      </c>
      <c r="E1371" s="1" t="s">
        <v>10847</v>
      </c>
    </row>
    <row r="1372" spans="1:5" x14ac:dyDescent="0.2">
      <c r="A1372" s="1" t="s">
        <v>10848</v>
      </c>
      <c r="B1372" s="1" t="s">
        <v>6126</v>
      </c>
      <c r="C1372" s="1" t="s">
        <v>10849</v>
      </c>
      <c r="D1372" s="1" t="s">
        <v>10850</v>
      </c>
      <c r="E1372" s="1" t="s">
        <v>10851</v>
      </c>
    </row>
    <row r="1373" spans="1:5" x14ac:dyDescent="0.2">
      <c r="A1373" s="1" t="s">
        <v>10852</v>
      </c>
      <c r="B1373" s="1" t="s">
        <v>6126</v>
      </c>
      <c r="C1373" s="1" t="s">
        <v>6126</v>
      </c>
      <c r="D1373" s="1" t="s">
        <v>10853</v>
      </c>
      <c r="E1373" s="1" t="s">
        <v>10854</v>
      </c>
    </row>
    <row r="1374" spans="1:5" x14ac:dyDescent="0.2">
      <c r="A1374" s="1" t="s">
        <v>10855</v>
      </c>
      <c r="B1374" s="1" t="s">
        <v>6126</v>
      </c>
      <c r="C1374" s="1" t="s">
        <v>10856</v>
      </c>
      <c r="D1374" s="1" t="s">
        <v>6126</v>
      </c>
      <c r="E1374" s="1" t="s">
        <v>10857</v>
      </c>
    </row>
    <row r="1375" spans="1:5" x14ac:dyDescent="0.2">
      <c r="A1375" s="1" t="s">
        <v>3976</v>
      </c>
      <c r="B1375" s="1" t="s">
        <v>10858</v>
      </c>
      <c r="C1375" s="1" t="s">
        <v>10859</v>
      </c>
      <c r="D1375" s="1" t="s">
        <v>10860</v>
      </c>
      <c r="E1375" s="1" t="s">
        <v>10861</v>
      </c>
    </row>
    <row r="1376" spans="1:5" x14ac:dyDescent="0.2">
      <c r="A1376" s="1" t="s">
        <v>3987</v>
      </c>
      <c r="B1376" s="1" t="s">
        <v>10862</v>
      </c>
      <c r="C1376" s="1" t="s">
        <v>6126</v>
      </c>
      <c r="D1376" s="1" t="s">
        <v>6126</v>
      </c>
      <c r="E1376" s="1" t="s">
        <v>10863</v>
      </c>
    </row>
    <row r="1377" spans="1:5" x14ac:dyDescent="0.2">
      <c r="A1377" s="1" t="s">
        <v>3995</v>
      </c>
      <c r="B1377" s="1" t="s">
        <v>10864</v>
      </c>
      <c r="C1377" s="1" t="s">
        <v>6126</v>
      </c>
      <c r="D1377" s="1" t="s">
        <v>6126</v>
      </c>
      <c r="E1377" s="1" t="s">
        <v>10865</v>
      </c>
    </row>
    <row r="1378" spans="1:5" x14ac:dyDescent="0.2">
      <c r="A1378" s="1" t="s">
        <v>4003</v>
      </c>
      <c r="B1378" s="1" t="s">
        <v>10866</v>
      </c>
      <c r="C1378" s="1" t="s">
        <v>6126</v>
      </c>
      <c r="D1378" s="1" t="s">
        <v>6126</v>
      </c>
      <c r="E1378" s="1" t="s">
        <v>10867</v>
      </c>
    </row>
    <row r="1379" spans="1:5" x14ac:dyDescent="0.2">
      <c r="A1379" s="1" t="s">
        <v>4019</v>
      </c>
      <c r="B1379" s="1" t="s">
        <v>10868</v>
      </c>
      <c r="C1379" s="1" t="s">
        <v>10869</v>
      </c>
      <c r="D1379" s="1" t="s">
        <v>10870</v>
      </c>
      <c r="E1379" s="1" t="s">
        <v>10871</v>
      </c>
    </row>
    <row r="1380" spans="1:5" x14ac:dyDescent="0.2">
      <c r="A1380" s="1" t="s">
        <v>4027</v>
      </c>
      <c r="B1380" s="1" t="s">
        <v>10872</v>
      </c>
      <c r="C1380" s="1" t="s">
        <v>6126</v>
      </c>
      <c r="D1380" s="1" t="s">
        <v>6126</v>
      </c>
      <c r="E1380" s="1" t="s">
        <v>10873</v>
      </c>
    </row>
    <row r="1381" spans="1:5" x14ac:dyDescent="0.2">
      <c r="A1381" s="1" t="s">
        <v>4036</v>
      </c>
      <c r="B1381" s="1" t="s">
        <v>10874</v>
      </c>
      <c r="C1381" s="1" t="s">
        <v>10875</v>
      </c>
      <c r="D1381" s="1" t="s">
        <v>10876</v>
      </c>
      <c r="E1381" s="1" t="s">
        <v>10877</v>
      </c>
    </row>
    <row r="1382" spans="1:5" x14ac:dyDescent="0.2">
      <c r="A1382" s="1" t="s">
        <v>4047</v>
      </c>
      <c r="B1382" s="1" t="s">
        <v>10878</v>
      </c>
      <c r="C1382" s="1" t="s">
        <v>6126</v>
      </c>
      <c r="D1382" s="1" t="s">
        <v>6126</v>
      </c>
      <c r="E1382" s="1" t="s">
        <v>10879</v>
      </c>
    </row>
    <row r="1383" spans="1:5" x14ac:dyDescent="0.2">
      <c r="A1383" s="1" t="s">
        <v>4056</v>
      </c>
      <c r="B1383" s="1" t="s">
        <v>10880</v>
      </c>
      <c r="C1383" s="1" t="s">
        <v>6126</v>
      </c>
      <c r="D1383" s="1" t="s">
        <v>6126</v>
      </c>
      <c r="E1383" s="1" t="s">
        <v>10881</v>
      </c>
    </row>
    <row r="1384" spans="1:5" x14ac:dyDescent="0.2">
      <c r="A1384" s="1" t="s">
        <v>10882</v>
      </c>
      <c r="B1384" s="1" t="s">
        <v>10883</v>
      </c>
      <c r="C1384" s="1" t="s">
        <v>10884</v>
      </c>
      <c r="D1384" s="1" t="s">
        <v>6126</v>
      </c>
      <c r="E1384" s="1" t="s">
        <v>10885</v>
      </c>
    </row>
    <row r="1385" spans="1:5" x14ac:dyDescent="0.2">
      <c r="A1385" s="1" t="s">
        <v>10886</v>
      </c>
      <c r="B1385" s="1" t="s">
        <v>10887</v>
      </c>
      <c r="C1385" s="1" t="s">
        <v>10888</v>
      </c>
      <c r="D1385" s="1" t="s">
        <v>10889</v>
      </c>
      <c r="E1385" s="1" t="s">
        <v>10890</v>
      </c>
    </row>
    <row r="1386" spans="1:5" x14ac:dyDescent="0.2">
      <c r="A1386" s="1" t="s">
        <v>10891</v>
      </c>
      <c r="B1386" s="1" t="s">
        <v>10892</v>
      </c>
      <c r="C1386" s="1" t="s">
        <v>10893</v>
      </c>
      <c r="D1386" s="1" t="s">
        <v>6126</v>
      </c>
      <c r="E1386" s="1" t="s">
        <v>10894</v>
      </c>
    </row>
    <row r="1387" spans="1:5" x14ac:dyDescent="0.2">
      <c r="A1387" s="1" t="s">
        <v>10895</v>
      </c>
      <c r="B1387" s="1" t="s">
        <v>6126</v>
      </c>
      <c r="C1387" s="1" t="s">
        <v>10896</v>
      </c>
      <c r="D1387" s="1" t="s">
        <v>6126</v>
      </c>
      <c r="E1387" s="1" t="s">
        <v>10897</v>
      </c>
    </row>
    <row r="1388" spans="1:5" x14ac:dyDescent="0.2">
      <c r="A1388" s="1" t="s">
        <v>10898</v>
      </c>
      <c r="B1388" s="1" t="s">
        <v>10899</v>
      </c>
      <c r="C1388" s="1" t="s">
        <v>10900</v>
      </c>
      <c r="D1388" s="1" t="s">
        <v>10901</v>
      </c>
      <c r="E1388" s="1" t="s">
        <v>10902</v>
      </c>
    </row>
    <row r="1389" spans="1:5" x14ac:dyDescent="0.2">
      <c r="A1389" s="1" t="s">
        <v>10903</v>
      </c>
      <c r="B1389" s="1" t="s">
        <v>10904</v>
      </c>
      <c r="C1389" s="1" t="s">
        <v>10905</v>
      </c>
      <c r="D1389" s="1" t="s">
        <v>10906</v>
      </c>
      <c r="E1389" s="1" t="s">
        <v>10907</v>
      </c>
    </row>
    <row r="1390" spans="1:5" x14ac:dyDescent="0.2">
      <c r="A1390" s="1" t="s">
        <v>10908</v>
      </c>
      <c r="B1390" s="1" t="s">
        <v>10909</v>
      </c>
      <c r="C1390" s="1" t="s">
        <v>10910</v>
      </c>
      <c r="D1390" s="1" t="s">
        <v>6126</v>
      </c>
      <c r="E1390" s="1" t="s">
        <v>10911</v>
      </c>
    </row>
    <row r="1391" spans="1:5" x14ac:dyDescent="0.2">
      <c r="A1391" s="1" t="s">
        <v>4074</v>
      </c>
      <c r="B1391" s="1" t="s">
        <v>10912</v>
      </c>
      <c r="C1391" s="1" t="s">
        <v>6126</v>
      </c>
      <c r="D1391" s="1" t="s">
        <v>6126</v>
      </c>
      <c r="E1391" s="1" t="s">
        <v>10913</v>
      </c>
    </row>
    <row r="1392" spans="1:5" x14ac:dyDescent="0.2">
      <c r="A1392" s="1" t="s">
        <v>10914</v>
      </c>
      <c r="B1392" s="1" t="s">
        <v>6126</v>
      </c>
      <c r="C1392" s="1" t="s">
        <v>10915</v>
      </c>
      <c r="D1392" s="1" t="s">
        <v>6126</v>
      </c>
      <c r="E1392" s="1" t="s">
        <v>10916</v>
      </c>
    </row>
    <row r="1393" spans="1:5" x14ac:dyDescent="0.2">
      <c r="A1393" s="1" t="s">
        <v>10917</v>
      </c>
      <c r="B1393" s="1" t="s">
        <v>10918</v>
      </c>
      <c r="C1393" s="1" t="s">
        <v>10919</v>
      </c>
      <c r="D1393" s="1" t="s">
        <v>10920</v>
      </c>
      <c r="E1393" s="1" t="s">
        <v>10921</v>
      </c>
    </row>
    <row r="1394" spans="1:5" x14ac:dyDescent="0.2">
      <c r="A1394" s="1" t="s">
        <v>4083</v>
      </c>
      <c r="B1394" s="1" t="s">
        <v>10922</v>
      </c>
      <c r="C1394" s="1" t="s">
        <v>6126</v>
      </c>
      <c r="D1394" s="1" t="s">
        <v>6126</v>
      </c>
      <c r="E1394" s="1" t="s">
        <v>10923</v>
      </c>
    </row>
    <row r="1395" spans="1:5" x14ac:dyDescent="0.2">
      <c r="A1395" s="1" t="s">
        <v>10924</v>
      </c>
      <c r="B1395" s="1" t="s">
        <v>6126</v>
      </c>
      <c r="C1395" s="1" t="s">
        <v>10925</v>
      </c>
      <c r="D1395" s="1" t="s">
        <v>10926</v>
      </c>
      <c r="E1395" s="1" t="s">
        <v>10927</v>
      </c>
    </row>
    <row r="1396" spans="1:5" x14ac:dyDescent="0.2">
      <c r="A1396" s="1" t="s">
        <v>10928</v>
      </c>
      <c r="B1396" s="1" t="s">
        <v>10929</v>
      </c>
      <c r="C1396" s="1" t="s">
        <v>10930</v>
      </c>
      <c r="D1396" s="1" t="s">
        <v>6126</v>
      </c>
      <c r="E1396" s="1" t="s">
        <v>10931</v>
      </c>
    </row>
    <row r="1397" spans="1:5" x14ac:dyDescent="0.2">
      <c r="A1397" s="1" t="s">
        <v>10932</v>
      </c>
      <c r="B1397" s="1" t="s">
        <v>6126</v>
      </c>
      <c r="C1397" s="1" t="s">
        <v>10933</v>
      </c>
      <c r="D1397" s="1" t="s">
        <v>6126</v>
      </c>
      <c r="E1397" s="1" t="s">
        <v>10934</v>
      </c>
    </row>
    <row r="1398" spans="1:5" x14ac:dyDescent="0.2">
      <c r="A1398" s="1" t="s">
        <v>10935</v>
      </c>
      <c r="B1398" s="1" t="s">
        <v>6126</v>
      </c>
      <c r="C1398" s="1" t="s">
        <v>10936</v>
      </c>
      <c r="D1398" s="1" t="s">
        <v>6126</v>
      </c>
      <c r="E1398" s="1" t="s">
        <v>10937</v>
      </c>
    </row>
    <row r="1399" spans="1:5" x14ac:dyDescent="0.2">
      <c r="A1399" s="1" t="s">
        <v>10938</v>
      </c>
      <c r="B1399" s="1" t="s">
        <v>10939</v>
      </c>
      <c r="C1399" s="1" t="s">
        <v>10940</v>
      </c>
      <c r="D1399" s="1" t="s">
        <v>6126</v>
      </c>
      <c r="E1399" s="1" t="s">
        <v>10941</v>
      </c>
    </row>
    <row r="1400" spans="1:5" x14ac:dyDescent="0.2">
      <c r="A1400" s="1" t="s">
        <v>10942</v>
      </c>
      <c r="B1400" s="1" t="s">
        <v>10943</v>
      </c>
      <c r="C1400" s="1" t="s">
        <v>6126</v>
      </c>
      <c r="D1400" s="1" t="s">
        <v>6126</v>
      </c>
      <c r="E1400" s="1" t="s">
        <v>10944</v>
      </c>
    </row>
    <row r="1401" spans="1:5" x14ac:dyDescent="0.2">
      <c r="A1401" s="1" t="s">
        <v>4092</v>
      </c>
      <c r="B1401" s="1" t="s">
        <v>10945</v>
      </c>
      <c r="C1401" s="1" t="s">
        <v>10946</v>
      </c>
      <c r="D1401" s="1" t="s">
        <v>6126</v>
      </c>
      <c r="E1401" s="1" t="s">
        <v>10947</v>
      </c>
    </row>
    <row r="1402" spans="1:5" x14ac:dyDescent="0.2">
      <c r="A1402" s="1" t="s">
        <v>10948</v>
      </c>
      <c r="B1402" s="1" t="s">
        <v>10949</v>
      </c>
      <c r="C1402" s="1" t="s">
        <v>10950</v>
      </c>
      <c r="D1402" s="1" t="s">
        <v>6126</v>
      </c>
      <c r="E1402" s="1" t="s">
        <v>10951</v>
      </c>
    </row>
    <row r="1403" spans="1:5" x14ac:dyDescent="0.2">
      <c r="A1403" s="1" t="s">
        <v>4100</v>
      </c>
      <c r="B1403" s="1" t="s">
        <v>10952</v>
      </c>
      <c r="C1403" s="1" t="s">
        <v>6126</v>
      </c>
      <c r="D1403" s="1" t="s">
        <v>6126</v>
      </c>
      <c r="E1403" s="1" t="s">
        <v>10953</v>
      </c>
    </row>
    <row r="1404" spans="1:5" x14ac:dyDescent="0.2">
      <c r="A1404" s="1" t="s">
        <v>10954</v>
      </c>
      <c r="B1404" s="1" t="s">
        <v>6126</v>
      </c>
      <c r="C1404" s="1" t="s">
        <v>10955</v>
      </c>
      <c r="D1404" s="1" t="s">
        <v>6126</v>
      </c>
      <c r="E1404" s="1" t="s">
        <v>10956</v>
      </c>
    </row>
    <row r="1405" spans="1:5" x14ac:dyDescent="0.2">
      <c r="A1405" s="1" t="s">
        <v>10957</v>
      </c>
      <c r="B1405" s="1" t="s">
        <v>10958</v>
      </c>
      <c r="C1405" s="1" t="s">
        <v>10959</v>
      </c>
      <c r="D1405" s="1" t="s">
        <v>6126</v>
      </c>
      <c r="E1405" s="1" t="s">
        <v>10960</v>
      </c>
    </row>
    <row r="1406" spans="1:5" x14ac:dyDescent="0.2">
      <c r="A1406" s="1" t="s">
        <v>4109</v>
      </c>
      <c r="B1406" s="1" t="s">
        <v>10961</v>
      </c>
      <c r="C1406" s="1" t="s">
        <v>10962</v>
      </c>
      <c r="D1406" s="1" t="s">
        <v>6126</v>
      </c>
      <c r="E1406" s="1" t="s">
        <v>10963</v>
      </c>
    </row>
    <row r="1407" spans="1:5" x14ac:dyDescent="0.2">
      <c r="A1407" s="1" t="s">
        <v>10964</v>
      </c>
      <c r="B1407" s="1" t="s">
        <v>10965</v>
      </c>
      <c r="C1407" s="1" t="s">
        <v>10966</v>
      </c>
      <c r="D1407" s="1" t="s">
        <v>6126</v>
      </c>
      <c r="E1407" s="1" t="s">
        <v>10967</v>
      </c>
    </row>
    <row r="1408" spans="1:5" x14ac:dyDescent="0.2">
      <c r="A1408" s="1" t="s">
        <v>4125</v>
      </c>
      <c r="B1408" s="1" t="s">
        <v>10968</v>
      </c>
      <c r="C1408" s="1" t="s">
        <v>10969</v>
      </c>
      <c r="D1408" s="1" t="s">
        <v>6126</v>
      </c>
      <c r="E1408" s="1" t="s">
        <v>10970</v>
      </c>
    </row>
    <row r="1409" spans="1:5" x14ac:dyDescent="0.2">
      <c r="A1409" s="1" t="s">
        <v>4133</v>
      </c>
      <c r="B1409" s="1" t="s">
        <v>10971</v>
      </c>
      <c r="C1409" s="1" t="s">
        <v>10972</v>
      </c>
      <c r="D1409" s="1" t="s">
        <v>6126</v>
      </c>
      <c r="E1409" s="1" t="s">
        <v>10973</v>
      </c>
    </row>
    <row r="1410" spans="1:5" x14ac:dyDescent="0.2">
      <c r="A1410" s="1" t="s">
        <v>10974</v>
      </c>
      <c r="B1410" s="1" t="s">
        <v>10975</v>
      </c>
      <c r="C1410" s="1" t="s">
        <v>10976</v>
      </c>
      <c r="D1410" s="1" t="s">
        <v>6126</v>
      </c>
      <c r="E1410" s="1" t="s">
        <v>10977</v>
      </c>
    </row>
    <row r="1411" spans="1:5" x14ac:dyDescent="0.2">
      <c r="A1411" s="1" t="s">
        <v>10978</v>
      </c>
      <c r="B1411" s="1" t="s">
        <v>6126</v>
      </c>
      <c r="C1411" s="1" t="s">
        <v>10979</v>
      </c>
      <c r="D1411" s="1" t="s">
        <v>6126</v>
      </c>
      <c r="E1411" s="1" t="s">
        <v>10980</v>
      </c>
    </row>
    <row r="1412" spans="1:5" x14ac:dyDescent="0.2">
      <c r="A1412" s="1" t="s">
        <v>4141</v>
      </c>
      <c r="B1412" s="1" t="s">
        <v>10981</v>
      </c>
      <c r="C1412" s="1" t="s">
        <v>10982</v>
      </c>
      <c r="D1412" s="1" t="s">
        <v>6126</v>
      </c>
      <c r="E1412" s="1" t="s">
        <v>10983</v>
      </c>
    </row>
    <row r="1413" spans="1:5" x14ac:dyDescent="0.2">
      <c r="A1413" s="1" t="s">
        <v>4149</v>
      </c>
      <c r="B1413" s="1" t="s">
        <v>10984</v>
      </c>
      <c r="C1413" s="1" t="s">
        <v>6126</v>
      </c>
      <c r="D1413" s="1" t="s">
        <v>6126</v>
      </c>
      <c r="E1413" s="1" t="s">
        <v>10985</v>
      </c>
    </row>
    <row r="1414" spans="1:5" x14ac:dyDescent="0.2">
      <c r="A1414" s="1" t="s">
        <v>4159</v>
      </c>
      <c r="B1414" s="1" t="s">
        <v>10986</v>
      </c>
      <c r="C1414" s="1" t="s">
        <v>6126</v>
      </c>
      <c r="D1414" s="1" t="s">
        <v>6126</v>
      </c>
      <c r="E1414" s="1" t="s">
        <v>10987</v>
      </c>
    </row>
    <row r="1415" spans="1:5" x14ac:dyDescent="0.2">
      <c r="A1415" s="1" t="s">
        <v>4168</v>
      </c>
      <c r="B1415" s="1" t="s">
        <v>10988</v>
      </c>
      <c r="C1415" s="1" t="s">
        <v>6126</v>
      </c>
      <c r="D1415" s="1" t="s">
        <v>6126</v>
      </c>
      <c r="E1415" s="1" t="s">
        <v>10989</v>
      </c>
    </row>
    <row r="1416" spans="1:5" x14ac:dyDescent="0.2">
      <c r="A1416" s="1" t="s">
        <v>10990</v>
      </c>
      <c r="B1416" s="1" t="s">
        <v>10991</v>
      </c>
      <c r="C1416" s="1" t="s">
        <v>6126</v>
      </c>
      <c r="D1416" s="1" t="s">
        <v>10992</v>
      </c>
      <c r="E1416" s="1" t="s">
        <v>10993</v>
      </c>
    </row>
    <row r="1417" spans="1:5" x14ac:dyDescent="0.2">
      <c r="A1417" s="1" t="s">
        <v>10994</v>
      </c>
      <c r="B1417" s="1" t="s">
        <v>6126</v>
      </c>
      <c r="C1417" s="1" t="s">
        <v>10995</v>
      </c>
      <c r="D1417" s="1" t="s">
        <v>6126</v>
      </c>
      <c r="E1417" s="1" t="s">
        <v>10996</v>
      </c>
    </row>
    <row r="1418" spans="1:5" x14ac:dyDescent="0.2">
      <c r="A1418" s="1" t="s">
        <v>4176</v>
      </c>
      <c r="B1418" s="1" t="s">
        <v>10997</v>
      </c>
      <c r="C1418" s="1" t="s">
        <v>6126</v>
      </c>
      <c r="D1418" s="1" t="s">
        <v>10998</v>
      </c>
      <c r="E1418" s="1" t="s">
        <v>10999</v>
      </c>
    </row>
    <row r="1419" spans="1:5" x14ac:dyDescent="0.2">
      <c r="A1419" s="1" t="s">
        <v>11000</v>
      </c>
      <c r="B1419" s="1" t="s">
        <v>11001</v>
      </c>
      <c r="C1419" s="1" t="s">
        <v>6126</v>
      </c>
      <c r="D1419" s="1" t="s">
        <v>11002</v>
      </c>
      <c r="E1419" s="1" t="s">
        <v>11003</v>
      </c>
    </row>
    <row r="1420" spans="1:5" x14ac:dyDescent="0.2">
      <c r="A1420" s="1" t="s">
        <v>11004</v>
      </c>
      <c r="B1420" s="1" t="s">
        <v>6126</v>
      </c>
      <c r="C1420" s="1" t="s">
        <v>11005</v>
      </c>
      <c r="D1420" s="1" t="s">
        <v>6126</v>
      </c>
      <c r="E1420" s="1" t="s">
        <v>11006</v>
      </c>
    </row>
    <row r="1421" spans="1:5" x14ac:dyDescent="0.2">
      <c r="A1421" s="1" t="s">
        <v>11007</v>
      </c>
      <c r="B1421" s="1" t="s">
        <v>6126</v>
      </c>
      <c r="C1421" s="1" t="s">
        <v>6126</v>
      </c>
      <c r="D1421" s="1" t="s">
        <v>11008</v>
      </c>
      <c r="E1421" s="1" t="s">
        <v>11009</v>
      </c>
    </row>
    <row r="1422" spans="1:5" x14ac:dyDescent="0.2">
      <c r="A1422" s="1" t="s">
        <v>4195</v>
      </c>
      <c r="B1422" s="1" t="s">
        <v>11010</v>
      </c>
      <c r="C1422" s="1" t="s">
        <v>6126</v>
      </c>
      <c r="D1422" s="1" t="s">
        <v>6126</v>
      </c>
      <c r="E1422" s="1" t="s">
        <v>11011</v>
      </c>
    </row>
    <row r="1423" spans="1:5" x14ac:dyDescent="0.2">
      <c r="A1423" s="1" t="s">
        <v>11012</v>
      </c>
      <c r="B1423" s="1" t="s">
        <v>6126</v>
      </c>
      <c r="C1423" s="1" t="s">
        <v>11013</v>
      </c>
      <c r="D1423" s="1" t="s">
        <v>6126</v>
      </c>
      <c r="E1423" s="1" t="s">
        <v>11014</v>
      </c>
    </row>
    <row r="1424" spans="1:5" x14ac:dyDescent="0.2">
      <c r="A1424" s="1" t="s">
        <v>11015</v>
      </c>
      <c r="B1424" s="1" t="s">
        <v>6126</v>
      </c>
      <c r="C1424" s="1" t="s">
        <v>11016</v>
      </c>
      <c r="D1424" s="1" t="s">
        <v>11017</v>
      </c>
      <c r="E1424" s="1" t="s">
        <v>11018</v>
      </c>
    </row>
    <row r="1425" spans="1:5" x14ac:dyDescent="0.2">
      <c r="A1425" s="1" t="s">
        <v>11019</v>
      </c>
      <c r="B1425" s="1" t="s">
        <v>11020</v>
      </c>
      <c r="C1425" s="1" t="s">
        <v>11021</v>
      </c>
      <c r="D1425" s="1" t="s">
        <v>11022</v>
      </c>
      <c r="E1425" s="1" t="s">
        <v>11023</v>
      </c>
    </row>
    <row r="1426" spans="1:5" x14ac:dyDescent="0.2">
      <c r="A1426" s="1" t="s">
        <v>11024</v>
      </c>
      <c r="B1426" s="1" t="s">
        <v>11025</v>
      </c>
      <c r="C1426" s="1" t="s">
        <v>11026</v>
      </c>
      <c r="D1426" s="1" t="s">
        <v>6126</v>
      </c>
      <c r="E1426" s="1" t="s">
        <v>11027</v>
      </c>
    </row>
    <row r="1427" spans="1:5" x14ac:dyDescent="0.2">
      <c r="A1427" s="1" t="s">
        <v>11028</v>
      </c>
      <c r="B1427" s="1" t="s">
        <v>11029</v>
      </c>
      <c r="C1427" s="1" t="s">
        <v>11030</v>
      </c>
      <c r="D1427" s="1" t="s">
        <v>6126</v>
      </c>
      <c r="E1427" s="1" t="s">
        <v>11031</v>
      </c>
    </row>
    <row r="1428" spans="1:5" x14ac:dyDescent="0.2">
      <c r="A1428" s="1" t="s">
        <v>4203</v>
      </c>
      <c r="B1428" s="1" t="s">
        <v>11032</v>
      </c>
      <c r="C1428" s="1" t="s">
        <v>11033</v>
      </c>
      <c r="D1428" s="1" t="s">
        <v>6126</v>
      </c>
      <c r="E1428" s="1" t="s">
        <v>11034</v>
      </c>
    </row>
    <row r="1429" spans="1:5" x14ac:dyDescent="0.2">
      <c r="A1429" s="1" t="s">
        <v>11035</v>
      </c>
      <c r="B1429" s="1" t="s">
        <v>6126</v>
      </c>
      <c r="C1429" s="1" t="s">
        <v>11036</v>
      </c>
      <c r="D1429" s="1" t="s">
        <v>6126</v>
      </c>
      <c r="E1429" s="1" t="s">
        <v>11037</v>
      </c>
    </row>
    <row r="1430" spans="1:5" x14ac:dyDescent="0.2">
      <c r="A1430" s="1" t="s">
        <v>11038</v>
      </c>
      <c r="B1430" s="1" t="s">
        <v>6126</v>
      </c>
      <c r="C1430" s="1" t="s">
        <v>11039</v>
      </c>
      <c r="D1430" s="1" t="s">
        <v>6126</v>
      </c>
      <c r="E1430" s="1" t="s">
        <v>11040</v>
      </c>
    </row>
    <row r="1431" spans="1:5" x14ac:dyDescent="0.2">
      <c r="A1431" s="1" t="s">
        <v>11041</v>
      </c>
      <c r="B1431" s="1" t="s">
        <v>6126</v>
      </c>
      <c r="C1431" s="1" t="s">
        <v>11042</v>
      </c>
      <c r="D1431" s="1" t="s">
        <v>6126</v>
      </c>
      <c r="E1431" s="1" t="s">
        <v>11043</v>
      </c>
    </row>
    <row r="1432" spans="1:5" x14ac:dyDescent="0.2">
      <c r="A1432" s="1" t="s">
        <v>4211</v>
      </c>
      <c r="B1432" s="1" t="s">
        <v>11044</v>
      </c>
      <c r="C1432" s="1" t="s">
        <v>6126</v>
      </c>
      <c r="D1432" s="1" t="s">
        <v>6126</v>
      </c>
      <c r="E1432" s="1" t="s">
        <v>11045</v>
      </c>
    </row>
    <row r="1433" spans="1:5" x14ac:dyDescent="0.2">
      <c r="A1433" s="1" t="s">
        <v>11046</v>
      </c>
      <c r="B1433" s="1" t="s">
        <v>11047</v>
      </c>
      <c r="C1433" s="1" t="s">
        <v>11048</v>
      </c>
      <c r="D1433" s="1" t="s">
        <v>11049</v>
      </c>
      <c r="E1433" s="1" t="s">
        <v>11050</v>
      </c>
    </row>
    <row r="1434" spans="1:5" x14ac:dyDescent="0.2">
      <c r="A1434" s="1" t="s">
        <v>11051</v>
      </c>
      <c r="B1434" s="1" t="s">
        <v>6126</v>
      </c>
      <c r="C1434" s="1" t="s">
        <v>6126</v>
      </c>
      <c r="D1434" s="1" t="s">
        <v>11052</v>
      </c>
      <c r="E1434" s="1" t="s">
        <v>11053</v>
      </c>
    </row>
    <row r="1435" spans="1:5" x14ac:dyDescent="0.2">
      <c r="A1435" s="1" t="s">
        <v>11054</v>
      </c>
      <c r="B1435" s="1" t="s">
        <v>11055</v>
      </c>
      <c r="C1435" s="1" t="s">
        <v>11056</v>
      </c>
      <c r="D1435" s="1" t="s">
        <v>6126</v>
      </c>
      <c r="E1435" s="1" t="s">
        <v>11057</v>
      </c>
    </row>
    <row r="1436" spans="1:5" x14ac:dyDescent="0.2">
      <c r="A1436" s="1" t="s">
        <v>11058</v>
      </c>
      <c r="B1436" s="1" t="s">
        <v>6126</v>
      </c>
      <c r="C1436" s="1" t="s">
        <v>11059</v>
      </c>
      <c r="D1436" s="1" t="s">
        <v>6126</v>
      </c>
      <c r="E1436" s="1" t="s">
        <v>11060</v>
      </c>
    </row>
    <row r="1437" spans="1:5" x14ac:dyDescent="0.2">
      <c r="A1437" s="1" t="s">
        <v>11061</v>
      </c>
      <c r="B1437" s="1" t="s">
        <v>6126</v>
      </c>
      <c r="C1437" s="1" t="s">
        <v>11062</v>
      </c>
      <c r="D1437" s="1" t="s">
        <v>6126</v>
      </c>
      <c r="E1437" s="1" t="s">
        <v>11063</v>
      </c>
    </row>
    <row r="1438" spans="1:5" x14ac:dyDescent="0.2">
      <c r="A1438" s="1" t="s">
        <v>11064</v>
      </c>
      <c r="B1438" s="1" t="s">
        <v>11065</v>
      </c>
      <c r="C1438" s="1" t="s">
        <v>11066</v>
      </c>
      <c r="D1438" s="1" t="s">
        <v>11067</v>
      </c>
      <c r="E1438" s="1" t="s">
        <v>11068</v>
      </c>
    </row>
    <row r="1439" spans="1:5" x14ac:dyDescent="0.2">
      <c r="A1439" s="1" t="s">
        <v>11069</v>
      </c>
      <c r="B1439" s="1" t="s">
        <v>6126</v>
      </c>
      <c r="C1439" s="1" t="s">
        <v>11070</v>
      </c>
      <c r="D1439" s="1" t="s">
        <v>6126</v>
      </c>
      <c r="E1439" s="1" t="s">
        <v>11071</v>
      </c>
    </row>
    <row r="1440" spans="1:5" x14ac:dyDescent="0.2">
      <c r="A1440" s="1" t="s">
        <v>4219</v>
      </c>
      <c r="B1440" s="1" t="s">
        <v>11072</v>
      </c>
      <c r="C1440" s="1" t="s">
        <v>6126</v>
      </c>
      <c r="D1440" s="1" t="s">
        <v>6126</v>
      </c>
      <c r="E1440" s="1" t="s">
        <v>11073</v>
      </c>
    </row>
    <row r="1441" spans="1:5" x14ac:dyDescent="0.2">
      <c r="A1441" s="1" t="s">
        <v>4227</v>
      </c>
      <c r="B1441" s="1" t="s">
        <v>11074</v>
      </c>
      <c r="C1441" s="1" t="s">
        <v>6126</v>
      </c>
      <c r="D1441" s="1" t="s">
        <v>11075</v>
      </c>
      <c r="E1441" s="1" t="s">
        <v>11076</v>
      </c>
    </row>
    <row r="1442" spans="1:5" x14ac:dyDescent="0.2">
      <c r="A1442" s="1" t="s">
        <v>11077</v>
      </c>
      <c r="B1442" s="1" t="s">
        <v>11078</v>
      </c>
      <c r="C1442" s="1" t="s">
        <v>11079</v>
      </c>
      <c r="D1442" s="1" t="s">
        <v>6126</v>
      </c>
      <c r="E1442" s="1" t="s">
        <v>11080</v>
      </c>
    </row>
    <row r="1443" spans="1:5" x14ac:dyDescent="0.2">
      <c r="A1443" s="1" t="s">
        <v>11081</v>
      </c>
      <c r="B1443" s="1" t="s">
        <v>6126</v>
      </c>
      <c r="C1443" s="1" t="s">
        <v>11082</v>
      </c>
      <c r="D1443" s="1" t="s">
        <v>11083</v>
      </c>
      <c r="E1443" s="1" t="s">
        <v>11084</v>
      </c>
    </row>
    <row r="1444" spans="1:5" x14ac:dyDescent="0.2">
      <c r="A1444" s="1" t="s">
        <v>4235</v>
      </c>
      <c r="B1444" s="1" t="s">
        <v>11085</v>
      </c>
      <c r="C1444" s="1" t="s">
        <v>6126</v>
      </c>
      <c r="D1444" s="1" t="s">
        <v>6126</v>
      </c>
      <c r="E1444" s="1" t="s">
        <v>11086</v>
      </c>
    </row>
    <row r="1445" spans="1:5" x14ac:dyDescent="0.2">
      <c r="A1445" s="1" t="s">
        <v>4247</v>
      </c>
      <c r="B1445" s="1" t="s">
        <v>11087</v>
      </c>
      <c r="C1445" s="1" t="s">
        <v>6126</v>
      </c>
      <c r="D1445" s="1" t="s">
        <v>6126</v>
      </c>
      <c r="E1445" s="1" t="s">
        <v>11088</v>
      </c>
    </row>
    <row r="1446" spans="1:5" x14ac:dyDescent="0.2">
      <c r="A1446" s="1" t="s">
        <v>4258</v>
      </c>
      <c r="B1446" s="1" t="s">
        <v>11089</v>
      </c>
      <c r="C1446" s="1" t="s">
        <v>6126</v>
      </c>
      <c r="D1446" s="1" t="s">
        <v>6126</v>
      </c>
      <c r="E1446" s="1" t="s">
        <v>11071</v>
      </c>
    </row>
    <row r="1447" spans="1:5" x14ac:dyDescent="0.2">
      <c r="A1447" s="1" t="s">
        <v>11090</v>
      </c>
      <c r="B1447" s="1" t="s">
        <v>6126</v>
      </c>
      <c r="C1447" s="1" t="s">
        <v>11091</v>
      </c>
      <c r="D1447" s="1" t="s">
        <v>11092</v>
      </c>
      <c r="E1447" s="1" t="s">
        <v>11073</v>
      </c>
    </row>
    <row r="1448" spans="1:5" x14ac:dyDescent="0.2">
      <c r="A1448" s="1" t="s">
        <v>11093</v>
      </c>
      <c r="B1448" s="1" t="s">
        <v>6126</v>
      </c>
      <c r="C1448" s="1" t="s">
        <v>6126</v>
      </c>
      <c r="D1448" s="1" t="s">
        <v>11094</v>
      </c>
      <c r="E1448" s="1" t="s">
        <v>11095</v>
      </c>
    </row>
    <row r="1449" spans="1:5" x14ac:dyDescent="0.2">
      <c r="A1449" s="1" t="s">
        <v>11096</v>
      </c>
      <c r="B1449" s="1" t="s">
        <v>6126</v>
      </c>
      <c r="C1449" s="1" t="s">
        <v>6126</v>
      </c>
      <c r="D1449" s="1" t="s">
        <v>11097</v>
      </c>
      <c r="E1449" s="1" t="s">
        <v>11098</v>
      </c>
    </row>
    <row r="1450" spans="1:5" x14ac:dyDescent="0.2">
      <c r="A1450" s="1" t="s">
        <v>11099</v>
      </c>
      <c r="B1450" s="1" t="s">
        <v>11100</v>
      </c>
      <c r="C1450" s="1" t="s">
        <v>11101</v>
      </c>
      <c r="D1450" s="1" t="s">
        <v>6126</v>
      </c>
      <c r="E1450" s="1" t="s">
        <v>11098</v>
      </c>
    </row>
    <row r="1451" spans="1:5" x14ac:dyDescent="0.2">
      <c r="A1451" s="1" t="s">
        <v>11102</v>
      </c>
      <c r="B1451" s="1" t="s">
        <v>11103</v>
      </c>
      <c r="C1451" s="1" t="s">
        <v>6126</v>
      </c>
      <c r="D1451" s="1" t="s">
        <v>6126</v>
      </c>
      <c r="E1451" s="1" t="s">
        <v>11104</v>
      </c>
    </row>
    <row r="1452" spans="1:5" x14ac:dyDescent="0.2">
      <c r="A1452" s="1" t="s">
        <v>4266</v>
      </c>
      <c r="B1452" s="1" t="s">
        <v>11105</v>
      </c>
      <c r="C1452" s="1" t="s">
        <v>11106</v>
      </c>
      <c r="D1452" s="1" t="s">
        <v>11107</v>
      </c>
      <c r="E1452" s="1" t="s">
        <v>11108</v>
      </c>
    </row>
    <row r="1453" spans="1:5" x14ac:dyDescent="0.2">
      <c r="A1453" s="1" t="s">
        <v>11109</v>
      </c>
      <c r="B1453" s="1" t="s">
        <v>6126</v>
      </c>
      <c r="C1453" s="1" t="s">
        <v>11110</v>
      </c>
      <c r="D1453" s="1" t="s">
        <v>6126</v>
      </c>
      <c r="E1453" s="1" t="s">
        <v>11111</v>
      </c>
    </row>
    <row r="1454" spans="1:5" x14ac:dyDescent="0.2">
      <c r="A1454" s="1" t="s">
        <v>11112</v>
      </c>
      <c r="B1454" s="1" t="s">
        <v>6126</v>
      </c>
      <c r="C1454" s="1" t="s">
        <v>6126</v>
      </c>
      <c r="D1454" s="1" t="s">
        <v>11113</v>
      </c>
      <c r="E1454" s="1" t="s">
        <v>11114</v>
      </c>
    </row>
    <row r="1455" spans="1:5" x14ac:dyDescent="0.2">
      <c r="A1455" s="1" t="s">
        <v>4274</v>
      </c>
      <c r="B1455" s="1" t="s">
        <v>11115</v>
      </c>
      <c r="C1455" s="1" t="s">
        <v>6126</v>
      </c>
      <c r="D1455" s="1" t="s">
        <v>6126</v>
      </c>
      <c r="E1455" s="1" t="s">
        <v>11116</v>
      </c>
    </row>
    <row r="1456" spans="1:5" x14ac:dyDescent="0.2">
      <c r="A1456" s="1" t="s">
        <v>11117</v>
      </c>
      <c r="B1456" s="1" t="s">
        <v>6126</v>
      </c>
      <c r="C1456" s="1" t="s">
        <v>6126</v>
      </c>
      <c r="D1456" s="1" t="s">
        <v>11118</v>
      </c>
      <c r="E1456" s="1" t="s">
        <v>11119</v>
      </c>
    </row>
    <row r="1457" spans="1:5" x14ac:dyDescent="0.2">
      <c r="A1457" s="1" t="s">
        <v>11120</v>
      </c>
      <c r="B1457" s="1" t="s">
        <v>6126</v>
      </c>
      <c r="C1457" s="1" t="s">
        <v>6126</v>
      </c>
      <c r="D1457" s="1" t="s">
        <v>11121</v>
      </c>
      <c r="E1457" s="1" t="s">
        <v>11122</v>
      </c>
    </row>
    <row r="1458" spans="1:5" x14ac:dyDescent="0.2">
      <c r="A1458" s="1" t="s">
        <v>11123</v>
      </c>
      <c r="B1458" s="1" t="s">
        <v>6126</v>
      </c>
      <c r="C1458" s="1" t="s">
        <v>11124</v>
      </c>
      <c r="D1458" s="1" t="s">
        <v>11125</v>
      </c>
      <c r="E1458" s="1" t="s">
        <v>11126</v>
      </c>
    </row>
    <row r="1459" spans="1:5" x14ac:dyDescent="0.2">
      <c r="A1459" s="1" t="s">
        <v>4282</v>
      </c>
      <c r="B1459" s="1" t="s">
        <v>11127</v>
      </c>
      <c r="C1459" s="1" t="s">
        <v>6126</v>
      </c>
      <c r="D1459" s="1" t="s">
        <v>11128</v>
      </c>
      <c r="E1459" s="1" t="s">
        <v>11129</v>
      </c>
    </row>
    <row r="1460" spans="1:5" x14ac:dyDescent="0.2">
      <c r="A1460" s="1" t="s">
        <v>11130</v>
      </c>
      <c r="B1460" s="1" t="s">
        <v>6126</v>
      </c>
      <c r="C1460" s="1" t="s">
        <v>11131</v>
      </c>
      <c r="D1460" s="1" t="s">
        <v>6126</v>
      </c>
      <c r="E1460" s="1" t="s">
        <v>11132</v>
      </c>
    </row>
    <row r="1461" spans="1:5" x14ac:dyDescent="0.2">
      <c r="A1461" s="1" t="s">
        <v>11133</v>
      </c>
      <c r="B1461" s="1" t="s">
        <v>6126</v>
      </c>
      <c r="C1461" s="1" t="s">
        <v>11134</v>
      </c>
      <c r="D1461" s="1" t="s">
        <v>6126</v>
      </c>
      <c r="E1461" s="1" t="s">
        <v>11135</v>
      </c>
    </row>
    <row r="1462" spans="1:5" x14ac:dyDescent="0.2">
      <c r="A1462" s="1" t="s">
        <v>11136</v>
      </c>
      <c r="B1462" s="1" t="s">
        <v>6126</v>
      </c>
      <c r="C1462" s="1" t="s">
        <v>11137</v>
      </c>
      <c r="D1462" s="1" t="s">
        <v>6126</v>
      </c>
      <c r="E1462" s="1" t="s">
        <v>11138</v>
      </c>
    </row>
    <row r="1463" spans="1:5" x14ac:dyDescent="0.2">
      <c r="A1463" s="1" t="s">
        <v>11139</v>
      </c>
      <c r="B1463" s="1" t="s">
        <v>11140</v>
      </c>
      <c r="C1463" s="1" t="s">
        <v>6126</v>
      </c>
      <c r="D1463" s="1" t="s">
        <v>6126</v>
      </c>
      <c r="E1463" s="1" t="s">
        <v>11141</v>
      </c>
    </row>
    <row r="1464" spans="1:5" x14ac:dyDescent="0.2">
      <c r="A1464" s="1" t="s">
        <v>4301</v>
      </c>
      <c r="B1464" s="1" t="s">
        <v>11142</v>
      </c>
      <c r="C1464" s="1" t="s">
        <v>6126</v>
      </c>
      <c r="D1464" s="1" t="s">
        <v>6126</v>
      </c>
      <c r="E1464" s="1" t="s">
        <v>11143</v>
      </c>
    </row>
    <row r="1465" spans="1:5" x14ac:dyDescent="0.2">
      <c r="A1465" s="1" t="s">
        <v>4310</v>
      </c>
      <c r="B1465" s="1" t="s">
        <v>11144</v>
      </c>
      <c r="C1465" s="1" t="s">
        <v>6126</v>
      </c>
      <c r="D1465" s="1" t="s">
        <v>6126</v>
      </c>
      <c r="E1465" s="1" t="s">
        <v>11145</v>
      </c>
    </row>
    <row r="1466" spans="1:5" x14ac:dyDescent="0.2">
      <c r="A1466" s="1" t="s">
        <v>11146</v>
      </c>
      <c r="B1466" s="1" t="s">
        <v>6126</v>
      </c>
      <c r="C1466" s="1" t="s">
        <v>11147</v>
      </c>
      <c r="D1466" s="1" t="s">
        <v>6126</v>
      </c>
      <c r="E1466" s="1" t="s">
        <v>11148</v>
      </c>
    </row>
    <row r="1467" spans="1:5" x14ac:dyDescent="0.2">
      <c r="A1467" s="1" t="s">
        <v>4318</v>
      </c>
      <c r="B1467" s="1" t="s">
        <v>11149</v>
      </c>
      <c r="C1467" s="1" t="s">
        <v>11150</v>
      </c>
      <c r="D1467" s="1" t="s">
        <v>6126</v>
      </c>
      <c r="E1467" s="1" t="s">
        <v>11151</v>
      </c>
    </row>
    <row r="1468" spans="1:5" x14ac:dyDescent="0.2">
      <c r="A1468" s="1" t="s">
        <v>4327</v>
      </c>
      <c r="B1468" s="1" t="s">
        <v>11152</v>
      </c>
      <c r="C1468" s="1" t="s">
        <v>11153</v>
      </c>
      <c r="D1468" s="1" t="s">
        <v>11154</v>
      </c>
      <c r="E1468" s="1" t="s">
        <v>11155</v>
      </c>
    </row>
    <row r="1469" spans="1:5" x14ac:dyDescent="0.2">
      <c r="A1469" s="1" t="s">
        <v>11156</v>
      </c>
      <c r="B1469" s="1" t="s">
        <v>6126</v>
      </c>
      <c r="C1469" s="1" t="s">
        <v>11157</v>
      </c>
      <c r="D1469" s="1" t="s">
        <v>6126</v>
      </c>
      <c r="E1469" s="1" t="s">
        <v>11158</v>
      </c>
    </row>
    <row r="1470" spans="1:5" x14ac:dyDescent="0.2">
      <c r="A1470" s="1" t="s">
        <v>4338</v>
      </c>
      <c r="B1470" s="1" t="s">
        <v>11159</v>
      </c>
      <c r="C1470" s="1" t="s">
        <v>6126</v>
      </c>
      <c r="D1470" s="1" t="s">
        <v>6126</v>
      </c>
      <c r="E1470" s="1" t="s">
        <v>11160</v>
      </c>
    </row>
    <row r="1471" spans="1:5" x14ac:dyDescent="0.2">
      <c r="A1471" s="1" t="s">
        <v>11161</v>
      </c>
      <c r="B1471" s="1" t="s">
        <v>11162</v>
      </c>
      <c r="C1471" s="1" t="s">
        <v>6126</v>
      </c>
      <c r="D1471" s="1" t="s">
        <v>6126</v>
      </c>
      <c r="E1471" s="1" t="s">
        <v>11163</v>
      </c>
    </row>
    <row r="1472" spans="1:5" x14ac:dyDescent="0.2">
      <c r="A1472" s="1" t="s">
        <v>4346</v>
      </c>
      <c r="B1472" s="1" t="s">
        <v>11164</v>
      </c>
      <c r="C1472" s="1" t="s">
        <v>11165</v>
      </c>
      <c r="D1472" s="1" t="s">
        <v>6126</v>
      </c>
      <c r="E1472" s="1" t="s">
        <v>11166</v>
      </c>
    </row>
    <row r="1473" spans="1:5" x14ac:dyDescent="0.2">
      <c r="A1473" s="1" t="s">
        <v>11167</v>
      </c>
      <c r="B1473" s="1" t="s">
        <v>6126</v>
      </c>
      <c r="C1473" s="1" t="s">
        <v>6126</v>
      </c>
      <c r="D1473" s="1" t="s">
        <v>11168</v>
      </c>
      <c r="E1473" s="1" t="s">
        <v>11169</v>
      </c>
    </row>
    <row r="1474" spans="1:5" x14ac:dyDescent="0.2">
      <c r="A1474" s="1" t="s">
        <v>4354</v>
      </c>
      <c r="B1474" s="1" t="s">
        <v>11170</v>
      </c>
      <c r="C1474" s="1" t="s">
        <v>6126</v>
      </c>
      <c r="D1474" s="1" t="s">
        <v>6126</v>
      </c>
      <c r="E1474" s="1" t="s">
        <v>11171</v>
      </c>
    </row>
    <row r="1475" spans="1:5" x14ac:dyDescent="0.2">
      <c r="A1475" s="1" t="s">
        <v>11172</v>
      </c>
      <c r="B1475" s="1" t="s">
        <v>11173</v>
      </c>
      <c r="C1475" s="1" t="s">
        <v>11174</v>
      </c>
      <c r="D1475" s="1" t="s">
        <v>11175</v>
      </c>
      <c r="E1475" s="1" t="s">
        <v>11176</v>
      </c>
    </row>
    <row r="1476" spans="1:5" x14ac:dyDescent="0.2">
      <c r="A1476" s="1" t="s">
        <v>11177</v>
      </c>
      <c r="B1476" s="1" t="s">
        <v>6126</v>
      </c>
      <c r="C1476" s="1" t="s">
        <v>11178</v>
      </c>
      <c r="D1476" s="1" t="s">
        <v>11179</v>
      </c>
      <c r="E1476" s="1" t="s">
        <v>11180</v>
      </c>
    </row>
    <row r="1477" spans="1:5" x14ac:dyDescent="0.2">
      <c r="A1477" s="1" t="s">
        <v>11181</v>
      </c>
      <c r="B1477" s="1" t="s">
        <v>6126</v>
      </c>
      <c r="C1477" s="1" t="s">
        <v>11182</v>
      </c>
      <c r="D1477" s="1" t="s">
        <v>6126</v>
      </c>
      <c r="E1477" s="1" t="s">
        <v>11183</v>
      </c>
    </row>
    <row r="1478" spans="1:5" x14ac:dyDescent="0.2">
      <c r="A1478" s="1" t="s">
        <v>11184</v>
      </c>
      <c r="B1478" s="1" t="s">
        <v>6126</v>
      </c>
      <c r="C1478" s="1" t="s">
        <v>11185</v>
      </c>
      <c r="D1478" s="1" t="s">
        <v>6126</v>
      </c>
      <c r="E1478" s="1" t="s">
        <v>11186</v>
      </c>
    </row>
    <row r="1479" spans="1:5" x14ac:dyDescent="0.2">
      <c r="A1479" s="1" t="s">
        <v>11187</v>
      </c>
      <c r="B1479" s="1" t="s">
        <v>6126</v>
      </c>
      <c r="C1479" s="1" t="s">
        <v>11188</v>
      </c>
      <c r="D1479" s="1" t="s">
        <v>6126</v>
      </c>
      <c r="E1479" s="1" t="s">
        <v>11189</v>
      </c>
    </row>
    <row r="1480" spans="1:5" x14ac:dyDescent="0.2">
      <c r="A1480" s="1" t="s">
        <v>4363</v>
      </c>
      <c r="B1480" s="1" t="s">
        <v>11190</v>
      </c>
      <c r="C1480" s="1" t="s">
        <v>6126</v>
      </c>
      <c r="D1480" s="1" t="s">
        <v>6126</v>
      </c>
      <c r="E1480" s="1" t="s">
        <v>11191</v>
      </c>
    </row>
    <row r="1481" spans="1:5" x14ac:dyDescent="0.2">
      <c r="A1481" s="1" t="s">
        <v>11192</v>
      </c>
      <c r="B1481" s="1" t="s">
        <v>6126</v>
      </c>
      <c r="C1481" s="1" t="s">
        <v>11193</v>
      </c>
      <c r="D1481" s="1" t="s">
        <v>6126</v>
      </c>
      <c r="E1481" s="1" t="s">
        <v>11194</v>
      </c>
    </row>
    <row r="1482" spans="1:5" x14ac:dyDescent="0.2">
      <c r="A1482" s="1" t="s">
        <v>4374</v>
      </c>
      <c r="B1482" s="1" t="s">
        <v>11195</v>
      </c>
      <c r="C1482" s="1" t="s">
        <v>6126</v>
      </c>
      <c r="D1482" s="1" t="s">
        <v>6126</v>
      </c>
      <c r="E1482" s="1" t="s">
        <v>11196</v>
      </c>
    </row>
    <row r="1483" spans="1:5" x14ac:dyDescent="0.2">
      <c r="A1483" s="1" t="s">
        <v>4385</v>
      </c>
      <c r="B1483" s="1" t="s">
        <v>11197</v>
      </c>
      <c r="C1483" s="1" t="s">
        <v>6126</v>
      </c>
      <c r="D1483" s="1" t="s">
        <v>6126</v>
      </c>
      <c r="E1483" s="1" t="s">
        <v>11198</v>
      </c>
    </row>
    <row r="1484" spans="1:5" x14ac:dyDescent="0.2">
      <c r="A1484" s="1" t="s">
        <v>4393</v>
      </c>
      <c r="B1484" s="1" t="s">
        <v>11199</v>
      </c>
      <c r="C1484" s="1" t="s">
        <v>6126</v>
      </c>
      <c r="D1484" s="1" t="s">
        <v>6126</v>
      </c>
      <c r="E1484" s="1" t="s">
        <v>11183</v>
      </c>
    </row>
    <row r="1485" spans="1:5" x14ac:dyDescent="0.2">
      <c r="A1485" s="1" t="s">
        <v>4404</v>
      </c>
      <c r="B1485" s="1" t="s">
        <v>11200</v>
      </c>
      <c r="C1485" s="1" t="s">
        <v>11201</v>
      </c>
      <c r="D1485" s="1" t="s">
        <v>11202</v>
      </c>
      <c r="E1485" s="1" t="s">
        <v>11203</v>
      </c>
    </row>
    <row r="1486" spans="1:5" x14ac:dyDescent="0.2">
      <c r="A1486" s="1" t="s">
        <v>11204</v>
      </c>
      <c r="B1486" s="1" t="s">
        <v>6126</v>
      </c>
      <c r="C1486" s="1" t="s">
        <v>6126</v>
      </c>
      <c r="D1486" s="1" t="s">
        <v>11205</v>
      </c>
      <c r="E1486" s="1" t="s">
        <v>11206</v>
      </c>
    </row>
    <row r="1487" spans="1:5" x14ac:dyDescent="0.2">
      <c r="A1487" s="1" t="s">
        <v>4412</v>
      </c>
      <c r="B1487" s="1" t="s">
        <v>11207</v>
      </c>
      <c r="C1487" s="1" t="s">
        <v>6126</v>
      </c>
      <c r="D1487" s="1" t="s">
        <v>11208</v>
      </c>
      <c r="E1487" s="1" t="s">
        <v>11209</v>
      </c>
    </row>
    <row r="1488" spans="1:5" x14ac:dyDescent="0.2">
      <c r="A1488" s="1" t="s">
        <v>4420</v>
      </c>
      <c r="B1488" s="1" t="s">
        <v>11210</v>
      </c>
      <c r="C1488" s="1" t="s">
        <v>11211</v>
      </c>
      <c r="D1488" s="1" t="s">
        <v>11212</v>
      </c>
      <c r="E1488" s="1" t="s">
        <v>11213</v>
      </c>
    </row>
    <row r="1489" spans="1:5" x14ac:dyDescent="0.2">
      <c r="A1489" s="1" t="s">
        <v>11214</v>
      </c>
      <c r="B1489" s="1" t="s">
        <v>6126</v>
      </c>
      <c r="C1489" s="1" t="s">
        <v>11215</v>
      </c>
      <c r="D1489" s="1" t="s">
        <v>6126</v>
      </c>
      <c r="E1489" s="1" t="s">
        <v>11216</v>
      </c>
    </row>
    <row r="1490" spans="1:5" x14ac:dyDescent="0.2">
      <c r="A1490" s="1" t="s">
        <v>11217</v>
      </c>
      <c r="B1490" s="1" t="s">
        <v>6126</v>
      </c>
      <c r="C1490" s="1" t="s">
        <v>11218</v>
      </c>
      <c r="D1490" s="1" t="s">
        <v>6126</v>
      </c>
      <c r="E1490" s="1" t="s">
        <v>11219</v>
      </c>
    </row>
    <row r="1491" spans="1:5" x14ac:dyDescent="0.2">
      <c r="A1491" s="1" t="s">
        <v>11220</v>
      </c>
      <c r="B1491" s="1" t="s">
        <v>6126</v>
      </c>
      <c r="C1491" s="1" t="s">
        <v>11221</v>
      </c>
      <c r="D1491" s="1" t="s">
        <v>6126</v>
      </c>
      <c r="E1491" s="1" t="s">
        <v>11222</v>
      </c>
    </row>
    <row r="1492" spans="1:5" x14ac:dyDescent="0.2">
      <c r="A1492" s="1" t="s">
        <v>4428</v>
      </c>
      <c r="B1492" s="1" t="s">
        <v>11223</v>
      </c>
      <c r="C1492" s="1" t="s">
        <v>11224</v>
      </c>
      <c r="D1492" s="1" t="s">
        <v>6126</v>
      </c>
      <c r="E1492" s="1" t="s">
        <v>11225</v>
      </c>
    </row>
    <row r="1493" spans="1:5" x14ac:dyDescent="0.2">
      <c r="A1493" s="1" t="s">
        <v>11226</v>
      </c>
      <c r="B1493" s="1" t="s">
        <v>11227</v>
      </c>
      <c r="C1493" s="1" t="s">
        <v>11228</v>
      </c>
      <c r="D1493" s="1" t="s">
        <v>6126</v>
      </c>
      <c r="E1493" s="1" t="s">
        <v>11229</v>
      </c>
    </row>
    <row r="1494" spans="1:5" x14ac:dyDescent="0.2">
      <c r="A1494" s="1" t="s">
        <v>11230</v>
      </c>
      <c r="B1494" s="1" t="s">
        <v>6126</v>
      </c>
      <c r="C1494" s="1" t="s">
        <v>11231</v>
      </c>
      <c r="D1494" s="1" t="s">
        <v>11232</v>
      </c>
      <c r="E1494" s="1" t="s">
        <v>11233</v>
      </c>
    </row>
    <row r="1495" spans="1:5" x14ac:dyDescent="0.2">
      <c r="A1495" s="1" t="s">
        <v>11234</v>
      </c>
      <c r="B1495" s="1" t="s">
        <v>11235</v>
      </c>
      <c r="C1495" s="1" t="s">
        <v>6126</v>
      </c>
      <c r="D1495" s="1" t="s">
        <v>11236</v>
      </c>
      <c r="E1495" s="1" t="s">
        <v>11237</v>
      </c>
    </row>
    <row r="1496" spans="1:5" x14ac:dyDescent="0.2">
      <c r="A1496" s="1" t="s">
        <v>4436</v>
      </c>
      <c r="B1496" s="1" t="s">
        <v>11238</v>
      </c>
      <c r="C1496" s="1" t="s">
        <v>6126</v>
      </c>
      <c r="D1496" s="1" t="s">
        <v>6126</v>
      </c>
      <c r="E1496" s="1" t="s">
        <v>11239</v>
      </c>
    </row>
    <row r="1497" spans="1:5" x14ac:dyDescent="0.2">
      <c r="A1497" s="1" t="s">
        <v>11240</v>
      </c>
      <c r="B1497" s="1" t="s">
        <v>6126</v>
      </c>
      <c r="C1497" s="1" t="s">
        <v>11241</v>
      </c>
      <c r="D1497" s="1" t="s">
        <v>11242</v>
      </c>
      <c r="E1497" s="1" t="s">
        <v>11243</v>
      </c>
    </row>
    <row r="1498" spans="1:5" x14ac:dyDescent="0.2">
      <c r="A1498" s="1" t="s">
        <v>4444</v>
      </c>
      <c r="B1498" s="1" t="s">
        <v>11244</v>
      </c>
      <c r="C1498" s="1" t="s">
        <v>11245</v>
      </c>
      <c r="D1498" s="1" t="s">
        <v>11246</v>
      </c>
      <c r="E1498" s="1" t="s">
        <v>11247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B492-F815-0744-B1E7-00AFCAAB5ACF}">
  <dimension ref="A1:D464"/>
  <sheetViews>
    <sheetView topLeftCell="A429" workbookViewId="0">
      <selection activeCell="C442" sqref="C442"/>
    </sheetView>
  </sheetViews>
  <sheetFormatPr baseColWidth="10" defaultRowHeight="16" x14ac:dyDescent="0.2"/>
  <cols>
    <col min="1" max="1" width="14.5" customWidth="1"/>
    <col min="2" max="2" width="10.83203125" style="7"/>
  </cols>
  <sheetData>
    <row r="1" spans="1:4" x14ac:dyDescent="0.2">
      <c r="A1" s="9" t="s">
        <v>11250</v>
      </c>
      <c r="B1" s="11" t="s">
        <v>11254</v>
      </c>
      <c r="C1" s="9" t="s">
        <v>11252</v>
      </c>
      <c r="D1" s="9" t="s">
        <v>19497</v>
      </c>
    </row>
    <row r="2" spans="1:4" x14ac:dyDescent="0.2">
      <c r="A2" s="3" t="s">
        <v>384</v>
      </c>
      <c r="B2" s="3" t="s">
        <v>384</v>
      </c>
      <c r="C2" s="3" t="s">
        <v>384</v>
      </c>
      <c r="D2" s="13" t="str">
        <f>Table4[[#This Row],[GDSC_ID]]</f>
        <v>CAL-39</v>
      </c>
    </row>
    <row r="3" spans="1:4" x14ac:dyDescent="0.2">
      <c r="A3" s="3" t="s">
        <v>564</v>
      </c>
      <c r="B3" s="1" t="s">
        <v>6753</v>
      </c>
      <c r="C3" s="1" t="s">
        <v>6753</v>
      </c>
      <c r="D3" s="13" t="str">
        <f>Table4[[#This Row],[GDSC_ID]]</f>
        <v>COLO-320-HSR</v>
      </c>
    </row>
    <row r="4" spans="1:4" x14ac:dyDescent="0.2">
      <c r="A4" s="3" t="s">
        <v>634</v>
      </c>
      <c r="B4" s="3" t="s">
        <v>634</v>
      </c>
      <c r="C4" s="3" t="s">
        <v>634</v>
      </c>
      <c r="D4" s="13" t="str">
        <f>Table4[[#This Row],[GDSC_ID]]</f>
        <v>CP50-MEL-B</v>
      </c>
    </row>
    <row r="5" spans="1:4" x14ac:dyDescent="0.2">
      <c r="A5" s="4" t="s">
        <v>645</v>
      </c>
      <c r="B5" s="4" t="s">
        <v>645</v>
      </c>
      <c r="C5" s="4" t="s">
        <v>645</v>
      </c>
      <c r="D5" s="13" t="str">
        <f>Table4[[#This Row],[GDSC_ID]]</f>
        <v>CP66-MEL</v>
      </c>
    </row>
    <row r="6" spans="1:4" x14ac:dyDescent="0.2">
      <c r="A6" s="3" t="s">
        <v>932</v>
      </c>
      <c r="B6" s="1" t="s">
        <v>7092</v>
      </c>
      <c r="C6" s="1" t="s">
        <v>7092</v>
      </c>
      <c r="D6" s="13" t="str">
        <f>Table4[[#This Row],[GDSC_ID]]</f>
        <v>EoL-1-cell</v>
      </c>
    </row>
    <row r="7" spans="1:4" x14ac:dyDescent="0.2">
      <c r="A7" s="4" t="s">
        <v>986</v>
      </c>
      <c r="B7" s="4" t="s">
        <v>986</v>
      </c>
      <c r="C7" s="4" t="s">
        <v>986</v>
      </c>
      <c r="D7" s="13" t="str">
        <f>Table4[[#This Row],[GDSC_ID]]</f>
        <v>ES6</v>
      </c>
    </row>
    <row r="8" spans="1:4" x14ac:dyDescent="0.2">
      <c r="A8" s="3" t="s">
        <v>1301</v>
      </c>
      <c r="B8" s="1" t="s">
        <v>9434</v>
      </c>
      <c r="C8" s="1" t="s">
        <v>9434</v>
      </c>
      <c r="D8" s="13" t="str">
        <f>Table4[[#This Row],[GDSC_ID]]</f>
        <v>H2461</v>
      </c>
    </row>
    <row r="9" spans="1:4" x14ac:dyDescent="0.2">
      <c r="A9" s="3" t="s">
        <v>1473</v>
      </c>
      <c r="B9" s="1" t="s">
        <v>1484</v>
      </c>
      <c r="C9" s="1" t="s">
        <v>1484</v>
      </c>
      <c r="D9" s="13" t="str">
        <f>Table4[[#This Row],[GDSC_ID]]</f>
        <v>HAL</v>
      </c>
    </row>
    <row r="10" spans="1:4" x14ac:dyDescent="0.2">
      <c r="A10" s="4" t="s">
        <v>1648</v>
      </c>
      <c r="B10" s="1" t="s">
        <v>7770</v>
      </c>
      <c r="C10" s="1" t="s">
        <v>7770</v>
      </c>
      <c r="D10" s="13" t="str">
        <f>Table4[[#This Row],[GDSC_ID]]</f>
        <v>HOSMNNG</v>
      </c>
    </row>
    <row r="11" spans="1:4" x14ac:dyDescent="0.2">
      <c r="A11" s="4" t="s">
        <v>1667</v>
      </c>
      <c r="B11" s="4" t="s">
        <v>1667</v>
      </c>
      <c r="C11" s="13"/>
      <c r="D11" s="13" t="str">
        <f>Table4[[#This Row],[GDSC_ID]]</f>
        <v>Hs633T</v>
      </c>
    </row>
    <row r="12" spans="1:4" x14ac:dyDescent="0.2">
      <c r="A12" s="3" t="s">
        <v>1737</v>
      </c>
      <c r="B12" s="1" t="s">
        <v>8011</v>
      </c>
      <c r="C12" s="1" t="s">
        <v>8011</v>
      </c>
      <c r="D12" s="13" t="str">
        <f>Table4[[#This Row],[GDSC_ID]]</f>
        <v>HUH-6-clone5</v>
      </c>
    </row>
    <row r="13" spans="1:4" x14ac:dyDescent="0.2">
      <c r="A13" s="3" t="s">
        <v>1892</v>
      </c>
      <c r="B13" s="1" t="s">
        <v>8188</v>
      </c>
      <c r="C13" s="1" t="s">
        <v>8188</v>
      </c>
      <c r="D13" s="13" t="str">
        <f>Table4[[#This Row],[GDSC_ID]]</f>
        <v>JiyoyeP-2003</v>
      </c>
    </row>
    <row r="14" spans="1:4" x14ac:dyDescent="0.2">
      <c r="A14" s="3" t="s">
        <v>1981</v>
      </c>
      <c r="B14" s="1" t="s">
        <v>8340</v>
      </c>
      <c r="C14" s="1" t="s">
        <v>8340</v>
      </c>
      <c r="D14" s="13" t="str">
        <f>Table4[[#This Row],[GDSC_ID]]</f>
        <v>KMH-2</v>
      </c>
    </row>
    <row r="15" spans="1:4" x14ac:dyDescent="0.2">
      <c r="A15" s="4" t="s">
        <v>2060</v>
      </c>
      <c r="B15" s="4" t="s">
        <v>2060</v>
      </c>
      <c r="C15" s="13"/>
      <c r="D15" s="13" t="str">
        <f>Table4[[#This Row],[GDSC_ID]]</f>
        <v>KPD</v>
      </c>
    </row>
    <row r="16" spans="1:4" x14ac:dyDescent="0.2">
      <c r="A16" s="3" t="s">
        <v>2090</v>
      </c>
      <c r="B16" s="3" t="s">
        <v>2090</v>
      </c>
      <c r="C16" s="13"/>
      <c r="D16" s="13" t="str">
        <f>Table4[[#This Row],[GDSC_ID]]</f>
        <v>KYAE-1</v>
      </c>
    </row>
    <row r="17" spans="1:4" x14ac:dyDescent="0.2">
      <c r="A17" s="3" t="s">
        <v>2168</v>
      </c>
      <c r="B17" s="3" t="s">
        <v>2168</v>
      </c>
      <c r="C17" s="13"/>
      <c r="D17" s="13" t="str">
        <f>Table4[[#This Row],[GDSC_ID]]</f>
        <v>LB373-MEL-D</v>
      </c>
    </row>
    <row r="18" spans="1:4" x14ac:dyDescent="0.2">
      <c r="A18" s="3" t="s">
        <v>2345</v>
      </c>
      <c r="B18" s="3" t="s">
        <v>2345</v>
      </c>
      <c r="C18" s="13"/>
      <c r="D18" s="13" t="str">
        <f>Table4[[#This Row],[GDSC_ID]]</f>
        <v>M14</v>
      </c>
    </row>
    <row r="19" spans="1:4" x14ac:dyDescent="0.2">
      <c r="A19" s="3" t="s">
        <v>2365</v>
      </c>
      <c r="B19" s="3" t="s">
        <v>2365</v>
      </c>
      <c r="C19" s="13"/>
      <c r="D19" s="13" t="str">
        <f>Table4[[#This Row],[GDSC_ID]]</f>
        <v>MC-CAR</v>
      </c>
    </row>
    <row r="20" spans="1:4" x14ac:dyDescent="0.2">
      <c r="A20" s="4" t="s">
        <v>2477</v>
      </c>
      <c r="B20" s="4" t="s">
        <v>2477</v>
      </c>
      <c r="C20" s="13"/>
      <c r="D20" s="13" t="str">
        <f>Table4[[#This Row],[GDSC_ID]]</f>
        <v>MHM</v>
      </c>
    </row>
    <row r="21" spans="1:4" x14ac:dyDescent="0.2">
      <c r="A21" s="3" t="s">
        <v>2633</v>
      </c>
      <c r="B21" s="3" t="s">
        <v>2633</v>
      </c>
      <c r="C21" s="13"/>
      <c r="D21" s="13" t="str">
        <f>Table4[[#This Row],[GDSC_ID]]</f>
        <v>NB-TU-1-10</v>
      </c>
    </row>
    <row r="22" spans="1:4" x14ac:dyDescent="0.2">
      <c r="A22" s="4" t="s">
        <v>2657</v>
      </c>
      <c r="B22" s="4" t="s">
        <v>2657</v>
      </c>
      <c r="C22" s="13"/>
      <c r="D22" s="13" t="str">
        <f>Table4[[#This Row],[GDSC_ID]]</f>
        <v>NB13</v>
      </c>
    </row>
    <row r="23" spans="1:4" x14ac:dyDescent="0.2">
      <c r="A23" s="3" t="s">
        <v>2713</v>
      </c>
      <c r="B23" s="3" t="s">
        <v>2713</v>
      </c>
      <c r="C23" s="14"/>
      <c r="D23" s="13" t="str">
        <f>Table4[[#This Row],[GDSC_ID]]</f>
        <v>NBsusSR</v>
      </c>
    </row>
    <row r="24" spans="1:4" x14ac:dyDescent="0.2">
      <c r="A24" s="3" t="s">
        <v>2864</v>
      </c>
      <c r="B24" s="3" t="s">
        <v>2864</v>
      </c>
      <c r="C24" s="14"/>
      <c r="D24" s="13" t="str">
        <f>Table4[[#This Row],[GDSC_ID]]</f>
        <v>NCI-H250</v>
      </c>
    </row>
    <row r="25" spans="1:4" x14ac:dyDescent="0.2">
      <c r="A25" s="3" t="s">
        <v>2908</v>
      </c>
      <c r="B25" s="1" t="s">
        <v>9500</v>
      </c>
      <c r="C25" s="1" t="s">
        <v>9500</v>
      </c>
      <c r="D25" s="13" t="str">
        <f>Table4[[#This Row],[GDSC_ID]]</f>
        <v>NCI-H510A</v>
      </c>
    </row>
    <row r="26" spans="1:4" x14ac:dyDescent="0.2">
      <c r="A26" s="3" t="s">
        <v>2997</v>
      </c>
      <c r="B26" s="3" t="s">
        <v>2997</v>
      </c>
      <c r="C26" s="13"/>
      <c r="D26" s="13" t="str">
        <f>Table4[[#This Row],[GDSC_ID]]</f>
        <v>NCI-H835</v>
      </c>
    </row>
    <row r="27" spans="1:4" x14ac:dyDescent="0.2">
      <c r="A27" s="4" t="s">
        <v>3097</v>
      </c>
      <c r="B27" s="1" t="s">
        <v>9663</v>
      </c>
      <c r="C27" s="1" t="s">
        <v>9663</v>
      </c>
      <c r="D27" s="13" t="str">
        <f>Table4[[#This Row],[GDSC_ID]]</f>
        <v>NTERA-2cl-D1</v>
      </c>
    </row>
    <row r="28" spans="1:4" x14ac:dyDescent="0.2">
      <c r="A28" s="4" t="s">
        <v>3132</v>
      </c>
      <c r="B28" s="1" t="s">
        <v>9731</v>
      </c>
      <c r="C28" s="1" t="s">
        <v>9731</v>
      </c>
      <c r="D28" s="13" t="str">
        <f>Table4[[#This Row],[GDSC_ID]]</f>
        <v>OCI-LY7</v>
      </c>
    </row>
    <row r="29" spans="1:4" x14ac:dyDescent="0.2">
      <c r="A29" s="4" t="s">
        <v>3151</v>
      </c>
      <c r="B29" s="4" t="s">
        <v>3151</v>
      </c>
      <c r="C29" s="13"/>
      <c r="D29" s="13" t="str">
        <f>Table4[[#This Row],[GDSC_ID]]</f>
        <v>OHS</v>
      </c>
    </row>
    <row r="30" spans="1:4" x14ac:dyDescent="0.2">
      <c r="A30" s="4" t="s">
        <v>3186</v>
      </c>
      <c r="B30" s="4" t="s">
        <v>3186</v>
      </c>
      <c r="C30" s="13"/>
      <c r="D30" s="13" t="str">
        <f>Table4[[#This Row],[GDSC_ID]]</f>
        <v>OST</v>
      </c>
    </row>
    <row r="31" spans="1:4" x14ac:dyDescent="0.2">
      <c r="A31" s="4" t="s">
        <v>3609</v>
      </c>
      <c r="B31" s="8" t="s">
        <v>10295</v>
      </c>
      <c r="C31" s="8" t="s">
        <v>10295</v>
      </c>
      <c r="D31" s="13" t="str">
        <f>Table4[[#This Row],[GDSC_ID]]</f>
        <v>Set2</v>
      </c>
    </row>
    <row r="32" spans="1:4" x14ac:dyDescent="0.2">
      <c r="A32" s="4" t="s">
        <v>3712</v>
      </c>
      <c r="B32" s="8" t="s">
        <v>11256</v>
      </c>
      <c r="C32" s="8" t="s">
        <v>11256</v>
      </c>
      <c r="D32" s="13" t="str">
        <f>Table4[[#This Row],[GDSC_ID]]</f>
        <v>SKN</v>
      </c>
    </row>
    <row r="33" spans="1:4" x14ac:dyDescent="0.2">
      <c r="A33" s="3" t="s">
        <v>3897</v>
      </c>
      <c r="B33" s="8" t="s">
        <v>10782</v>
      </c>
      <c r="C33" s="8" t="s">
        <v>10782</v>
      </c>
      <c r="D33" s="13" t="str">
        <f>Table4[[#This Row],[GDSC_ID]]</f>
        <v>SW1088</v>
      </c>
    </row>
    <row r="34" spans="1:4" x14ac:dyDescent="0.2">
      <c r="A34" s="3" t="s">
        <v>3933</v>
      </c>
      <c r="B34" s="8" t="s">
        <v>11255</v>
      </c>
      <c r="C34" s="8" t="s">
        <v>11255</v>
      </c>
      <c r="D34" s="13" t="str">
        <f>Table4[[#This Row],[GDSC_ID]]</f>
        <v>SW156</v>
      </c>
    </row>
    <row r="35" spans="1:4" x14ac:dyDescent="0.2">
      <c r="A35" s="4" t="s">
        <v>3941</v>
      </c>
      <c r="B35" s="8" t="s">
        <v>10793</v>
      </c>
      <c r="C35" s="8" t="s">
        <v>10793</v>
      </c>
      <c r="D35" s="13" t="str">
        <f>Table4[[#This Row],[GDSC_ID]]</f>
        <v>SW1573</v>
      </c>
    </row>
    <row r="36" spans="1:4" x14ac:dyDescent="0.2">
      <c r="A36" s="3" t="s">
        <v>3949</v>
      </c>
      <c r="B36" s="1" t="s">
        <v>10821</v>
      </c>
      <c r="C36" s="1" t="s">
        <v>10821</v>
      </c>
      <c r="D36" s="13" t="str">
        <f>Table4[[#This Row],[GDSC_ID]]</f>
        <v>SW1710</v>
      </c>
    </row>
    <row r="37" spans="1:4" x14ac:dyDescent="0.2">
      <c r="A37" s="4" t="s">
        <v>4011</v>
      </c>
      <c r="B37" s="1" t="s">
        <v>10807</v>
      </c>
      <c r="C37" s="1" t="s">
        <v>10807</v>
      </c>
      <c r="D37" s="13" t="str">
        <f>Table4[[#This Row],[GDSC_ID]]</f>
        <v>SW780</v>
      </c>
    </row>
    <row r="38" spans="1:4" x14ac:dyDescent="0.2">
      <c r="A38" s="4" t="s">
        <v>4065</v>
      </c>
      <c r="B38" s="1" t="s">
        <v>10817</v>
      </c>
      <c r="C38" s="1" t="s">
        <v>10817</v>
      </c>
      <c r="D38" s="13" t="str">
        <f>Table4[[#This Row],[GDSC_ID]]</f>
        <v>SW982</v>
      </c>
    </row>
    <row r="39" spans="1:4" x14ac:dyDescent="0.2">
      <c r="A39" s="4" t="s">
        <v>4117</v>
      </c>
      <c r="B39" s="1" t="s">
        <v>10938</v>
      </c>
      <c r="C39" s="1" t="s">
        <v>10938</v>
      </c>
      <c r="D39" s="13" t="str">
        <f>Table4[[#This Row],[GDSC_ID]]</f>
        <v>TE-441-T</v>
      </c>
    </row>
    <row r="40" spans="1:4" x14ac:dyDescent="0.2">
      <c r="A40" s="4" t="s">
        <v>4184</v>
      </c>
      <c r="B40" s="8" t="s">
        <v>11000</v>
      </c>
      <c r="C40" s="8" t="s">
        <v>11000</v>
      </c>
      <c r="D40" s="13" t="str">
        <f>Table4[[#This Row],[GDSC_ID]]</f>
        <v>TK10</v>
      </c>
    </row>
    <row r="41" spans="1:4" x14ac:dyDescent="0.2">
      <c r="A41" s="4" t="s">
        <v>4293</v>
      </c>
      <c r="B41" s="1" t="s">
        <v>11139</v>
      </c>
      <c r="C41" s="1" t="s">
        <v>11139</v>
      </c>
      <c r="D41" s="13" t="str">
        <f>Table4[[#This Row],[GDSC_ID]]</f>
        <v>UWB1-289</v>
      </c>
    </row>
    <row r="42" spans="1:4" x14ac:dyDescent="0.2">
      <c r="A42" s="3" t="s">
        <v>4444</v>
      </c>
      <c r="B42" s="8" t="str">
        <f>VLOOKUP(Table4[[#This Row],[GDSC_ID]], METADF!A463:A1960, 1, 0)</f>
        <v>ZR-75-30</v>
      </c>
      <c r="C42" s="13"/>
      <c r="D42" s="13" t="str">
        <f>Table4[[#This Row],[GDSC_ID]]</f>
        <v>ZR-75-30</v>
      </c>
    </row>
    <row r="43" spans="1:4" x14ac:dyDescent="0.2">
      <c r="A43" s="4" t="s">
        <v>4436</v>
      </c>
      <c r="B43" s="8" t="str">
        <f>VLOOKUP(Table4[[#This Row],[GDSC_ID]], METADF!A462:A1959, 1, 0)</f>
        <v>YT</v>
      </c>
      <c r="C43" s="13"/>
      <c r="D43" s="13" t="str">
        <f>Table4[[#This Row],[GDSC_ID]]</f>
        <v>YT</v>
      </c>
    </row>
    <row r="44" spans="1:4" x14ac:dyDescent="0.2">
      <c r="A44" s="3" t="s">
        <v>4428</v>
      </c>
      <c r="B44" s="8" t="str">
        <f>VLOOKUP(Table4[[#This Row],[GDSC_ID]], METADF!A461:A1958, 1, 0)</f>
        <v>YH-13</v>
      </c>
      <c r="C44" s="13"/>
      <c r="D44" s="13" t="str">
        <f>Table4[[#This Row],[GDSC_ID]]</f>
        <v>YH-13</v>
      </c>
    </row>
    <row r="45" spans="1:4" x14ac:dyDescent="0.2">
      <c r="A45" s="4" t="s">
        <v>4420</v>
      </c>
      <c r="B45" s="8" t="str">
        <f>VLOOKUP(Table4[[#This Row],[GDSC_ID]], METADF!A460:A1957, 1, 0)</f>
        <v>YAPC</v>
      </c>
      <c r="C45" s="13"/>
      <c r="D45" s="13" t="str">
        <f>Table4[[#This Row],[GDSC_ID]]</f>
        <v>YAPC</v>
      </c>
    </row>
    <row r="46" spans="1:4" x14ac:dyDescent="0.2">
      <c r="A46" s="3" t="s">
        <v>4412</v>
      </c>
      <c r="B46" s="8" t="str">
        <f>VLOOKUP(Table4[[#This Row],[GDSC_ID]], METADF!A459:A1956, 1, 0)</f>
        <v>WSU-NHL</v>
      </c>
      <c r="C46" s="13"/>
      <c r="D46" s="13" t="str">
        <f>Table4[[#This Row],[GDSC_ID]]</f>
        <v>WSU-NHL</v>
      </c>
    </row>
    <row r="47" spans="1:4" x14ac:dyDescent="0.2">
      <c r="A47" s="4" t="s">
        <v>4404</v>
      </c>
      <c r="B47" s="8" t="str">
        <f>VLOOKUP(Table4[[#This Row],[GDSC_ID]], METADF!A458:A1955, 1, 0)</f>
        <v>WSU-DLCL2</v>
      </c>
      <c r="C47" s="13"/>
      <c r="D47" s="13" t="str">
        <f>Table4[[#This Row],[GDSC_ID]]</f>
        <v>WSU-DLCL2</v>
      </c>
    </row>
    <row r="48" spans="1:4" x14ac:dyDescent="0.2">
      <c r="A48" s="3" t="s">
        <v>4393</v>
      </c>
      <c r="B48" s="8" t="str">
        <f>VLOOKUP(Table4[[#This Row],[GDSC_ID]], METADF!A457:A1954, 1, 0)</f>
        <v>WM793B</v>
      </c>
      <c r="C48" s="13"/>
      <c r="D48" s="13" t="str">
        <f>Table4[[#This Row],[GDSC_ID]]</f>
        <v>WM793B</v>
      </c>
    </row>
    <row r="49" spans="1:4" x14ac:dyDescent="0.2">
      <c r="A49" s="4" t="s">
        <v>4385</v>
      </c>
      <c r="B49" s="8" t="str">
        <f>VLOOKUP(Table4[[#This Row],[GDSC_ID]], METADF!A456:A1953, 1, 0)</f>
        <v>WM35</v>
      </c>
      <c r="C49" s="13"/>
      <c r="D49" s="13" t="str">
        <f>Table4[[#This Row],[GDSC_ID]]</f>
        <v>WM35</v>
      </c>
    </row>
    <row r="50" spans="1:4" x14ac:dyDescent="0.2">
      <c r="A50" s="3" t="s">
        <v>4374</v>
      </c>
      <c r="B50" s="8" t="str">
        <f>VLOOKUP(Table4[[#This Row],[GDSC_ID]], METADF!A455:A1952, 1, 0)</f>
        <v>WM278</v>
      </c>
      <c r="C50" s="13"/>
      <c r="D50" s="13" t="str">
        <f>Table4[[#This Row],[GDSC_ID]]</f>
        <v>WM278</v>
      </c>
    </row>
    <row r="51" spans="1:4" x14ac:dyDescent="0.2">
      <c r="A51" s="4" t="s">
        <v>4363</v>
      </c>
      <c r="B51" s="8" t="str">
        <f>VLOOKUP(Table4[[#This Row],[GDSC_ID]], METADF!A454:A1951, 1, 0)</f>
        <v>WM1552C</v>
      </c>
      <c r="C51" s="13"/>
      <c r="D51" s="13" t="str">
        <f>Table4[[#This Row],[GDSC_ID]]</f>
        <v>WM1552C</v>
      </c>
    </row>
    <row r="52" spans="1:4" x14ac:dyDescent="0.2">
      <c r="A52" s="3" t="s">
        <v>4354</v>
      </c>
      <c r="B52" s="8" t="str">
        <f>VLOOKUP(Table4[[#This Row],[GDSC_ID]], METADF!A453:A1950, 1, 0)</f>
        <v>WIL2-NS</v>
      </c>
      <c r="C52" s="13"/>
      <c r="D52" s="13" t="str">
        <f>Table4[[#This Row],[GDSC_ID]]</f>
        <v>WIL2-NS</v>
      </c>
    </row>
    <row r="53" spans="1:4" x14ac:dyDescent="0.2">
      <c r="A53" s="4" t="s">
        <v>4346</v>
      </c>
      <c r="B53" s="8" t="str">
        <f>VLOOKUP(Table4[[#This Row],[GDSC_ID]], METADF!A452:A1949, 1, 0)</f>
        <v>VMRC-RCZ</v>
      </c>
      <c r="C53" s="13"/>
      <c r="D53" s="13" t="str">
        <f>Table4[[#This Row],[GDSC_ID]]</f>
        <v>VMRC-RCZ</v>
      </c>
    </row>
    <row r="54" spans="1:4" x14ac:dyDescent="0.2">
      <c r="A54" s="3" t="s">
        <v>4338</v>
      </c>
      <c r="B54" s="8" t="str">
        <f>VLOOKUP(Table4[[#This Row],[GDSC_ID]], METADF!A451:A1948, 1, 0)</f>
        <v>VMRC-MELG</v>
      </c>
      <c r="C54" s="13"/>
      <c r="D54" s="13" t="str">
        <f>Table4[[#This Row],[GDSC_ID]]</f>
        <v>VMRC-MELG</v>
      </c>
    </row>
    <row r="55" spans="1:4" x14ac:dyDescent="0.2">
      <c r="A55" s="4" t="s">
        <v>4327</v>
      </c>
      <c r="B55" s="8" t="str">
        <f>VLOOKUP(Table4[[#This Row],[GDSC_ID]], METADF!A450:A1947, 1, 0)</f>
        <v>VMRC-LCD</v>
      </c>
      <c r="C55" s="13"/>
      <c r="D55" s="13" t="str">
        <f>Table4[[#This Row],[GDSC_ID]]</f>
        <v>VMRC-LCD</v>
      </c>
    </row>
    <row r="56" spans="1:4" x14ac:dyDescent="0.2">
      <c r="A56" s="3" t="s">
        <v>4318</v>
      </c>
      <c r="B56" s="8" t="str">
        <f>VLOOKUP(Table4[[#This Row],[GDSC_ID]], METADF!A449:A1946, 1, 0)</f>
        <v>VM-CUB-1</v>
      </c>
      <c r="C56" s="13"/>
      <c r="D56" s="13" t="str">
        <f>Table4[[#This Row],[GDSC_ID]]</f>
        <v>VM-CUB-1</v>
      </c>
    </row>
    <row r="57" spans="1:4" x14ac:dyDescent="0.2">
      <c r="A57" s="4" t="s">
        <v>4310</v>
      </c>
      <c r="B57" s="8" t="str">
        <f>VLOOKUP(Table4[[#This Row],[GDSC_ID]], METADF!A448:A1945, 1, 0)</f>
        <v>VAL</v>
      </c>
      <c r="C57" s="13"/>
      <c r="D57" s="13" t="str">
        <f>Table4[[#This Row],[GDSC_ID]]</f>
        <v>VAL</v>
      </c>
    </row>
    <row r="58" spans="1:4" x14ac:dyDescent="0.2">
      <c r="A58" s="3" t="s">
        <v>4301</v>
      </c>
      <c r="B58" s="8" t="str">
        <f>VLOOKUP(Table4[[#This Row],[GDSC_ID]], METADF!A447:A1944, 1, 0)</f>
        <v>VA-ES-BJ</v>
      </c>
      <c r="C58" s="13"/>
      <c r="D58" s="13" t="str">
        <f>Table4[[#This Row],[GDSC_ID]]</f>
        <v>VA-ES-BJ</v>
      </c>
    </row>
    <row r="59" spans="1:4" x14ac:dyDescent="0.2">
      <c r="A59" s="3" t="s">
        <v>4282</v>
      </c>
      <c r="B59" s="8" t="str">
        <f>VLOOKUP(Table4[[#This Row],[GDSC_ID]], METADF!A445:A1942, 1, 0)</f>
        <v>UMC-11</v>
      </c>
      <c r="C59" s="13"/>
      <c r="D59" s="13" t="str">
        <f>Table4[[#This Row],[GDSC_ID]]</f>
        <v>UMC-11</v>
      </c>
    </row>
    <row r="60" spans="1:4" x14ac:dyDescent="0.2">
      <c r="A60" s="4" t="s">
        <v>4274</v>
      </c>
      <c r="B60" s="8" t="str">
        <f>VLOOKUP(Table4[[#This Row],[GDSC_ID]], METADF!A444:A1941, 1, 0)</f>
        <v>UDSCC2</v>
      </c>
      <c r="C60" s="13"/>
      <c r="D60" s="13" t="str">
        <f>Table4[[#This Row],[GDSC_ID]]</f>
        <v>UDSCC2</v>
      </c>
    </row>
    <row r="61" spans="1:4" x14ac:dyDescent="0.2">
      <c r="A61" s="3" t="s">
        <v>4266</v>
      </c>
      <c r="B61" s="8" t="str">
        <f>VLOOKUP(Table4[[#This Row],[GDSC_ID]], METADF!A443:A1940, 1, 0)</f>
        <v>UACC-812</v>
      </c>
      <c r="C61" s="13"/>
      <c r="D61" s="13" t="str">
        <f>Table4[[#This Row],[GDSC_ID]]</f>
        <v>UACC-812</v>
      </c>
    </row>
    <row r="62" spans="1:4" x14ac:dyDescent="0.2">
      <c r="A62" s="4" t="s">
        <v>4258</v>
      </c>
      <c r="B62" s="8" t="str">
        <f>VLOOKUP(Table4[[#This Row],[GDSC_ID]], METADF!A442:A1939, 1, 0)</f>
        <v>U251</v>
      </c>
      <c r="C62" s="13"/>
      <c r="D62" s="13" t="str">
        <f>Table4[[#This Row],[GDSC_ID]]</f>
        <v>U251</v>
      </c>
    </row>
    <row r="63" spans="1:4" x14ac:dyDescent="0.2">
      <c r="A63" s="3" t="s">
        <v>4247</v>
      </c>
      <c r="B63" s="8" t="str">
        <f>VLOOKUP(Table4[[#This Row],[GDSC_ID]], METADF!A441:A1938, 1, 0)</f>
        <v>U031</v>
      </c>
      <c r="C63" s="13"/>
      <c r="D63" s="13" t="str">
        <f>Table4[[#This Row],[GDSC_ID]]</f>
        <v>U031</v>
      </c>
    </row>
    <row r="64" spans="1:4" x14ac:dyDescent="0.2">
      <c r="A64" s="4" t="s">
        <v>4235</v>
      </c>
      <c r="B64" s="8" t="str">
        <f>VLOOKUP(Table4[[#This Row],[GDSC_ID]], METADF!A440:A1937, 1, 0)</f>
        <v>U-CH2</v>
      </c>
      <c r="C64" s="13"/>
      <c r="D64" s="13" t="str">
        <f>Table4[[#This Row],[GDSC_ID]]</f>
        <v>U-CH2</v>
      </c>
    </row>
    <row r="65" spans="1:4" x14ac:dyDescent="0.2">
      <c r="A65" s="3" t="s">
        <v>4227</v>
      </c>
      <c r="B65" s="8" t="str">
        <f>VLOOKUP(Table4[[#This Row],[GDSC_ID]], METADF!A439:A1936, 1, 0)</f>
        <v>U-698-M</v>
      </c>
      <c r="C65" s="13"/>
      <c r="D65" s="13" t="str">
        <f>Table4[[#This Row],[GDSC_ID]]</f>
        <v>U-698-M</v>
      </c>
    </row>
    <row r="66" spans="1:4" x14ac:dyDescent="0.2">
      <c r="A66" s="4" t="s">
        <v>4219</v>
      </c>
      <c r="B66" s="8" t="str">
        <f>VLOOKUP(Table4[[#This Row],[GDSC_ID]], METADF!A438:A1935, 1, 0)</f>
        <v>U-266</v>
      </c>
      <c r="C66" s="13"/>
      <c r="D66" s="13" t="str">
        <f>Table4[[#This Row],[GDSC_ID]]</f>
        <v>U-266</v>
      </c>
    </row>
    <row r="67" spans="1:4" x14ac:dyDescent="0.2">
      <c r="A67" s="3" t="s">
        <v>4211</v>
      </c>
      <c r="B67" s="8" t="str">
        <f>VLOOKUP(Table4[[#This Row],[GDSC_ID]], METADF!A437:A1934, 1, 0)</f>
        <v>TUR</v>
      </c>
      <c r="C67" s="13"/>
      <c r="D67" s="13" t="str">
        <f>Table4[[#This Row],[GDSC_ID]]</f>
        <v>TUR</v>
      </c>
    </row>
    <row r="68" spans="1:4" x14ac:dyDescent="0.2">
      <c r="A68" s="4" t="s">
        <v>4203</v>
      </c>
      <c r="B68" s="8" t="str">
        <f>VLOOKUP(Table4[[#This Row],[GDSC_ID]], METADF!A436:A1933, 1, 0)</f>
        <v>TT2609-C02</v>
      </c>
      <c r="C68" s="13"/>
      <c r="D68" s="13" t="str">
        <f>Table4[[#This Row],[GDSC_ID]]</f>
        <v>TT2609-C02</v>
      </c>
    </row>
    <row r="69" spans="1:4" x14ac:dyDescent="0.2">
      <c r="A69" s="3" t="s">
        <v>4195</v>
      </c>
      <c r="B69" s="8" t="str">
        <f>VLOOKUP(Table4[[#This Row],[GDSC_ID]], METADF!A435:A1932, 1, 0)</f>
        <v>TMK-1</v>
      </c>
      <c r="C69" s="13"/>
      <c r="D69" s="13" t="str">
        <f>Table4[[#This Row],[GDSC_ID]]</f>
        <v>TMK-1</v>
      </c>
    </row>
    <row r="70" spans="1:4" x14ac:dyDescent="0.2">
      <c r="A70" s="3" t="s">
        <v>4176</v>
      </c>
      <c r="B70" s="8" t="str">
        <f>VLOOKUP(Table4[[#This Row],[GDSC_ID]], METADF!A433:A1930, 1, 0)</f>
        <v>TK</v>
      </c>
      <c r="C70" s="13"/>
      <c r="D70" s="13" t="str">
        <f>Table4[[#This Row],[GDSC_ID]]</f>
        <v>TK</v>
      </c>
    </row>
    <row r="71" spans="1:4" x14ac:dyDescent="0.2">
      <c r="A71" s="4" t="s">
        <v>4168</v>
      </c>
      <c r="B71" s="8" t="str">
        <f>VLOOKUP(Table4[[#This Row],[GDSC_ID]], METADF!A432:A1929, 1, 0)</f>
        <v>TGW</v>
      </c>
      <c r="C71" s="13"/>
      <c r="D71" s="13" t="str">
        <f>Table4[[#This Row],[GDSC_ID]]</f>
        <v>TGW</v>
      </c>
    </row>
    <row r="72" spans="1:4" x14ac:dyDescent="0.2">
      <c r="A72" s="3" t="s">
        <v>4159</v>
      </c>
      <c r="B72" s="8" t="str">
        <f>VLOOKUP(Table4[[#This Row],[GDSC_ID]], METADF!A431:A1928, 1, 0)</f>
        <v>TGBC24TKB</v>
      </c>
      <c r="C72" s="13"/>
      <c r="D72" s="13" t="str">
        <f>Table4[[#This Row],[GDSC_ID]]</f>
        <v>TGBC24TKB</v>
      </c>
    </row>
    <row r="73" spans="1:4" x14ac:dyDescent="0.2">
      <c r="A73" s="4" t="s">
        <v>4149</v>
      </c>
      <c r="B73" s="8" t="str">
        <f>VLOOKUP(Table4[[#This Row],[GDSC_ID]], METADF!A430:A1927, 1, 0)</f>
        <v>TGBC1TKB</v>
      </c>
      <c r="C73" s="13"/>
      <c r="D73" s="13" t="str">
        <f>Table4[[#This Row],[GDSC_ID]]</f>
        <v>TGBC1TKB</v>
      </c>
    </row>
    <row r="74" spans="1:4" x14ac:dyDescent="0.2">
      <c r="A74" s="3" t="s">
        <v>4141</v>
      </c>
      <c r="B74" s="8" t="str">
        <f>VLOOKUP(Table4[[#This Row],[GDSC_ID]], METADF!A429:A1926, 1, 0)</f>
        <v>TGBC11TKB</v>
      </c>
      <c r="C74" s="13"/>
      <c r="D74" s="13" t="str">
        <f>Table4[[#This Row],[GDSC_ID]]</f>
        <v>TGBC11TKB</v>
      </c>
    </row>
    <row r="75" spans="1:4" x14ac:dyDescent="0.2">
      <c r="A75" s="4" t="s">
        <v>4133</v>
      </c>
      <c r="B75" s="8" t="str">
        <f>VLOOKUP(Table4[[#This Row],[GDSC_ID]], METADF!A428:A1925, 1, 0)</f>
        <v>TE-8</v>
      </c>
      <c r="C75" s="13"/>
      <c r="D75" s="13" t="str">
        <f>Table4[[#This Row],[GDSC_ID]]</f>
        <v>TE-8</v>
      </c>
    </row>
    <row r="76" spans="1:4" x14ac:dyDescent="0.2">
      <c r="A76" s="3" t="s">
        <v>4125</v>
      </c>
      <c r="B76" s="8" t="str">
        <f>VLOOKUP(Table4[[#This Row],[GDSC_ID]], METADF!A427:A1924, 1, 0)</f>
        <v>TE-6</v>
      </c>
      <c r="C76" s="13"/>
      <c r="D76" s="13" t="str">
        <f>Table4[[#This Row],[GDSC_ID]]</f>
        <v>TE-6</v>
      </c>
    </row>
    <row r="77" spans="1:4" x14ac:dyDescent="0.2">
      <c r="A77" s="3" t="s">
        <v>4109</v>
      </c>
      <c r="B77" s="8" t="str">
        <f>VLOOKUP(Table4[[#This Row],[GDSC_ID]], METADF!A425:A1922, 1, 0)</f>
        <v>TE-4</v>
      </c>
      <c r="C77" s="13"/>
      <c r="D77" s="13" t="str">
        <f>Table4[[#This Row],[GDSC_ID]]</f>
        <v>TE-4</v>
      </c>
    </row>
    <row r="78" spans="1:4" x14ac:dyDescent="0.2">
      <c r="A78" s="4" t="s">
        <v>4100</v>
      </c>
      <c r="B78" s="8" t="str">
        <f>VLOOKUP(Table4[[#This Row],[GDSC_ID]], METADF!A424:A1921, 1, 0)</f>
        <v>TE-12</v>
      </c>
      <c r="C78" s="13"/>
      <c r="D78" s="13" t="str">
        <f>Table4[[#This Row],[GDSC_ID]]</f>
        <v>TE-12</v>
      </c>
    </row>
    <row r="79" spans="1:4" x14ac:dyDescent="0.2">
      <c r="A79" s="3" t="s">
        <v>4092</v>
      </c>
      <c r="B79" s="8" t="str">
        <f>VLOOKUP(Table4[[#This Row],[GDSC_ID]], METADF!A423:A1920, 1, 0)</f>
        <v>TE-10</v>
      </c>
      <c r="C79" s="13"/>
      <c r="D79" s="13" t="str">
        <f>Table4[[#This Row],[GDSC_ID]]</f>
        <v>TE-10</v>
      </c>
    </row>
    <row r="80" spans="1:4" x14ac:dyDescent="0.2">
      <c r="A80" s="4" t="s">
        <v>4083</v>
      </c>
      <c r="B80" s="8" t="str">
        <f>VLOOKUP(Table4[[#This Row],[GDSC_ID]], METADF!A422:A1919, 1, 0)</f>
        <v>TC-YIK</v>
      </c>
      <c r="C80" s="13"/>
      <c r="D80" s="13" t="str">
        <f>Table4[[#This Row],[GDSC_ID]]</f>
        <v>TC-YIK</v>
      </c>
    </row>
    <row r="81" spans="1:4" x14ac:dyDescent="0.2">
      <c r="A81" s="3" t="s">
        <v>4074</v>
      </c>
      <c r="B81" s="8" t="str">
        <f>VLOOKUP(Table4[[#This Row],[GDSC_ID]], METADF!A421:A1918, 1, 0)</f>
        <v>TASK1</v>
      </c>
      <c r="C81" s="13"/>
      <c r="D81" s="13" t="str">
        <f>Table4[[#This Row],[GDSC_ID]]</f>
        <v>TASK1</v>
      </c>
    </row>
    <row r="82" spans="1:4" x14ac:dyDescent="0.2">
      <c r="A82" s="3" t="s">
        <v>4056</v>
      </c>
      <c r="B82" s="8" t="str">
        <f>VLOOKUP(Table4[[#This Row],[GDSC_ID]], METADF!A419:A1916, 1, 0)</f>
        <v>SW962</v>
      </c>
      <c r="C82" s="13"/>
      <c r="D82" s="13" t="str">
        <f>Table4[[#This Row],[GDSC_ID]]</f>
        <v>SW962</v>
      </c>
    </row>
    <row r="83" spans="1:4" x14ac:dyDescent="0.2">
      <c r="A83" s="4" t="s">
        <v>4047</v>
      </c>
      <c r="B83" s="8" t="str">
        <f>VLOOKUP(Table4[[#This Row],[GDSC_ID]], METADF!A418:A1915, 1, 0)</f>
        <v>SW954</v>
      </c>
      <c r="C83" s="13"/>
      <c r="D83" s="13" t="str">
        <f>Table4[[#This Row],[GDSC_ID]]</f>
        <v>SW954</v>
      </c>
    </row>
    <row r="84" spans="1:4" x14ac:dyDescent="0.2">
      <c r="A84" s="3" t="s">
        <v>4036</v>
      </c>
      <c r="B84" s="8" t="str">
        <f>VLOOKUP(Table4[[#This Row],[GDSC_ID]], METADF!A417:A1914, 1, 0)</f>
        <v>SW948</v>
      </c>
      <c r="C84" s="13"/>
      <c r="D84" s="13" t="str">
        <f>Table4[[#This Row],[GDSC_ID]]</f>
        <v>SW948</v>
      </c>
    </row>
    <row r="85" spans="1:4" x14ac:dyDescent="0.2">
      <c r="A85" s="4" t="s">
        <v>4027</v>
      </c>
      <c r="B85" s="8" t="str">
        <f>VLOOKUP(Table4[[#This Row],[GDSC_ID]], METADF!A416:A1913, 1, 0)</f>
        <v>SW872</v>
      </c>
      <c r="C85" s="13"/>
      <c r="D85" s="13" t="str">
        <f>Table4[[#This Row],[GDSC_ID]]</f>
        <v>SW872</v>
      </c>
    </row>
    <row r="86" spans="1:4" x14ac:dyDescent="0.2">
      <c r="A86" s="3" t="s">
        <v>4019</v>
      </c>
      <c r="B86" s="8" t="str">
        <f>VLOOKUP(Table4[[#This Row],[GDSC_ID]], METADF!A415:A1912, 1, 0)</f>
        <v>SW837</v>
      </c>
      <c r="C86" s="13"/>
      <c r="D86" s="13" t="str">
        <f>Table4[[#This Row],[GDSC_ID]]</f>
        <v>SW837</v>
      </c>
    </row>
    <row r="87" spans="1:4" x14ac:dyDescent="0.2">
      <c r="A87" s="3" t="s">
        <v>4003</v>
      </c>
      <c r="B87" s="8" t="str">
        <f>VLOOKUP(Table4[[#This Row],[GDSC_ID]], METADF!A413:A1910, 1, 0)</f>
        <v>SW756</v>
      </c>
      <c r="C87" s="13"/>
      <c r="D87" s="13" t="str">
        <f>Table4[[#This Row],[GDSC_ID]]</f>
        <v>SW756</v>
      </c>
    </row>
    <row r="88" spans="1:4" x14ac:dyDescent="0.2">
      <c r="A88" s="4" t="s">
        <v>3995</v>
      </c>
      <c r="B88" s="8" t="str">
        <f>VLOOKUP(Table4[[#This Row],[GDSC_ID]], METADF!A412:A1909, 1, 0)</f>
        <v>SW684</v>
      </c>
      <c r="C88" s="13"/>
      <c r="D88" s="13" t="str">
        <f>Table4[[#This Row],[GDSC_ID]]</f>
        <v>SW684</v>
      </c>
    </row>
    <row r="89" spans="1:4" x14ac:dyDescent="0.2">
      <c r="A89" s="3" t="s">
        <v>3987</v>
      </c>
      <c r="B89" s="8" t="str">
        <f>VLOOKUP(Table4[[#This Row],[GDSC_ID]], METADF!A411:A1908, 1, 0)</f>
        <v>SW626</v>
      </c>
      <c r="C89" s="13"/>
      <c r="D89" s="13" t="str">
        <f>Table4[[#This Row],[GDSC_ID]]</f>
        <v>SW626</v>
      </c>
    </row>
    <row r="90" spans="1:4" x14ac:dyDescent="0.2">
      <c r="A90" s="4" t="s">
        <v>3976</v>
      </c>
      <c r="B90" s="8" t="str">
        <f>VLOOKUP(Table4[[#This Row],[GDSC_ID]], METADF!A410:A1907, 1, 0)</f>
        <v>SW620</v>
      </c>
      <c r="C90" s="13"/>
      <c r="D90" s="13" t="str">
        <f>Table4[[#This Row],[GDSC_ID]]</f>
        <v>SW620</v>
      </c>
    </row>
    <row r="91" spans="1:4" x14ac:dyDescent="0.2">
      <c r="A91" s="3" t="s">
        <v>3965</v>
      </c>
      <c r="B91" s="8" t="str">
        <f>VLOOKUP(Table4[[#This Row],[GDSC_ID]], METADF!A409:A1906, 1, 0)</f>
        <v>SW48</v>
      </c>
      <c r="C91" s="13"/>
      <c r="D91" s="13" t="str">
        <f>Table4[[#This Row],[GDSC_ID]]</f>
        <v>SW48</v>
      </c>
    </row>
    <row r="92" spans="1:4" x14ac:dyDescent="0.2">
      <c r="A92" s="4" t="s">
        <v>3957</v>
      </c>
      <c r="B92" s="8" t="str">
        <f>VLOOKUP(Table4[[#This Row],[GDSC_ID]], METADF!A408:A1905, 1, 0)</f>
        <v>SW403</v>
      </c>
      <c r="C92" s="13"/>
      <c r="D92" s="13" t="str">
        <f>Table4[[#This Row],[GDSC_ID]]</f>
        <v>SW403</v>
      </c>
    </row>
    <row r="93" spans="1:4" x14ac:dyDescent="0.2">
      <c r="A93" s="4" t="s">
        <v>3925</v>
      </c>
      <c r="B93" s="8" t="str">
        <f>VLOOKUP(Table4[[#This Row],[GDSC_ID]], METADF!A404:A1901, 1, 0)</f>
        <v>SW1463</v>
      </c>
      <c r="C93" s="13"/>
      <c r="D93" s="13" t="str">
        <f>Table4[[#This Row],[GDSC_ID]]</f>
        <v>SW1463</v>
      </c>
    </row>
    <row r="94" spans="1:4" x14ac:dyDescent="0.2">
      <c r="A94" s="3" t="s">
        <v>3913</v>
      </c>
      <c r="B94" s="8" t="str">
        <f>VLOOKUP(Table4[[#This Row],[GDSC_ID]], METADF!A403:A1900, 1, 0)</f>
        <v>SW13</v>
      </c>
      <c r="C94" s="13"/>
      <c r="D94" s="13" t="str">
        <f>Table4[[#This Row],[GDSC_ID]]</f>
        <v>SW13</v>
      </c>
    </row>
    <row r="95" spans="1:4" x14ac:dyDescent="0.2">
      <c r="A95" s="4" t="s">
        <v>3905</v>
      </c>
      <c r="B95" s="8" t="str">
        <f>VLOOKUP(Table4[[#This Row],[GDSC_ID]], METADF!A402:A1899, 1, 0)</f>
        <v>SW1116</v>
      </c>
      <c r="C95" s="13"/>
      <c r="D95" s="13" t="str">
        <f>Table4[[#This Row],[GDSC_ID]]</f>
        <v>SW1116</v>
      </c>
    </row>
    <row r="96" spans="1:4" x14ac:dyDescent="0.2">
      <c r="A96" s="4" t="s">
        <v>3889</v>
      </c>
      <c r="B96" s="8" t="str">
        <f>VLOOKUP(Table4[[#This Row],[GDSC_ID]], METADF!A400:A1897, 1, 0)</f>
        <v>SUP-HD1</v>
      </c>
      <c r="C96" s="13"/>
      <c r="D96" s="13" t="str">
        <f>Table4[[#This Row],[GDSC_ID]]</f>
        <v>SUP-HD1</v>
      </c>
    </row>
    <row r="97" spans="1:4" x14ac:dyDescent="0.2">
      <c r="A97" s="3" t="s">
        <v>3881</v>
      </c>
      <c r="B97" s="8" t="str">
        <f>VLOOKUP(Table4[[#This Row],[GDSC_ID]], METADF!A399:A1896, 1, 0)</f>
        <v>SUP-B8</v>
      </c>
      <c r="C97" s="13"/>
      <c r="D97" s="13" t="str">
        <f>Table4[[#This Row],[GDSC_ID]]</f>
        <v>SUP-B8</v>
      </c>
    </row>
    <row r="98" spans="1:4" x14ac:dyDescent="0.2">
      <c r="A98" s="4" t="s">
        <v>3873</v>
      </c>
      <c r="B98" s="8" t="str">
        <f>VLOOKUP(Table4[[#This Row],[GDSC_ID]], METADF!A398:A1895, 1, 0)</f>
        <v>SUIT-2</v>
      </c>
      <c r="C98" s="13"/>
      <c r="D98" s="13" t="str">
        <f>Table4[[#This Row],[GDSC_ID]]</f>
        <v>SUIT-2</v>
      </c>
    </row>
    <row r="99" spans="1:4" x14ac:dyDescent="0.2">
      <c r="A99" s="3" t="s">
        <v>3865</v>
      </c>
      <c r="B99" s="8" t="str">
        <f>VLOOKUP(Table4[[#This Row],[GDSC_ID]], METADF!A397:A1894, 1, 0)</f>
        <v>SU-DHL-6</v>
      </c>
      <c r="C99" s="13"/>
      <c r="D99" s="13" t="str">
        <f>Table4[[#This Row],[GDSC_ID]]</f>
        <v>SU-DHL-6</v>
      </c>
    </row>
    <row r="100" spans="1:4" x14ac:dyDescent="0.2">
      <c r="A100" s="4" t="s">
        <v>3857</v>
      </c>
      <c r="B100" s="8" t="str">
        <f>VLOOKUP(Table4[[#This Row],[GDSC_ID]], METADF!A396:A1893, 1, 0)</f>
        <v>SU-DHL-5</v>
      </c>
      <c r="C100" s="13"/>
      <c r="D100" s="13" t="str">
        <f>Table4[[#This Row],[GDSC_ID]]</f>
        <v>SU-DHL-5</v>
      </c>
    </row>
    <row r="101" spans="1:4" x14ac:dyDescent="0.2">
      <c r="A101" s="3" t="s">
        <v>3849</v>
      </c>
      <c r="B101" s="8" t="str">
        <f>VLOOKUP(Table4[[#This Row],[GDSC_ID]], METADF!A395:A1892, 1, 0)</f>
        <v>SU-DHL-16</v>
      </c>
      <c r="C101" s="13"/>
      <c r="D101" s="13" t="str">
        <f>Table4[[#This Row],[GDSC_ID]]</f>
        <v>SU-DHL-16</v>
      </c>
    </row>
    <row r="102" spans="1:4" x14ac:dyDescent="0.2">
      <c r="A102" s="4" t="s">
        <v>3841</v>
      </c>
      <c r="B102" s="8" t="str">
        <f>VLOOKUP(Table4[[#This Row],[GDSC_ID]], METADF!A394:A1891, 1, 0)</f>
        <v>SU-DHL-10</v>
      </c>
      <c r="C102" s="13"/>
      <c r="D102" s="13" t="str">
        <f>Table4[[#This Row],[GDSC_ID]]</f>
        <v>SU-DHL-10</v>
      </c>
    </row>
    <row r="103" spans="1:4" x14ac:dyDescent="0.2">
      <c r="A103" s="3" t="s">
        <v>3833</v>
      </c>
      <c r="B103" s="8" t="str">
        <f>VLOOKUP(Table4[[#This Row],[GDSC_ID]], METADF!A393:A1890, 1, 0)</f>
        <v>STS-0421</v>
      </c>
      <c r="C103" s="13"/>
      <c r="D103" s="13" t="str">
        <f>Table4[[#This Row],[GDSC_ID]]</f>
        <v>STS-0421</v>
      </c>
    </row>
    <row r="104" spans="1:4" x14ac:dyDescent="0.2">
      <c r="A104" s="4" t="s">
        <v>3825</v>
      </c>
      <c r="B104" s="8" t="str">
        <f>VLOOKUP(Table4[[#This Row],[GDSC_ID]], METADF!A392:A1889, 1, 0)</f>
        <v>ST486</v>
      </c>
      <c r="C104" s="13"/>
      <c r="D104" s="13" t="str">
        <f>Table4[[#This Row],[GDSC_ID]]</f>
        <v>ST486</v>
      </c>
    </row>
    <row r="105" spans="1:4" x14ac:dyDescent="0.2">
      <c r="A105" s="3" t="s">
        <v>3816</v>
      </c>
      <c r="B105" s="8" t="str">
        <f>VLOOKUP(Table4[[#This Row],[GDSC_ID]], METADF!A391:A1888, 1, 0)</f>
        <v>SR</v>
      </c>
      <c r="C105" s="13"/>
      <c r="D105" s="13" t="str">
        <f>Table4[[#This Row],[GDSC_ID]]</f>
        <v>SR</v>
      </c>
    </row>
    <row r="106" spans="1:4" x14ac:dyDescent="0.2">
      <c r="A106" s="4" t="s">
        <v>3808</v>
      </c>
      <c r="B106" s="8" t="str">
        <f>VLOOKUP(Table4[[#This Row],[GDSC_ID]], METADF!A390:A1887, 1, 0)</f>
        <v>SNU-C5</v>
      </c>
      <c r="C106" s="13"/>
      <c r="D106" s="13" t="str">
        <f>Table4[[#This Row],[GDSC_ID]]</f>
        <v>SNU-C5</v>
      </c>
    </row>
    <row r="107" spans="1:4" x14ac:dyDescent="0.2">
      <c r="A107" s="3" t="s">
        <v>3797</v>
      </c>
      <c r="B107" s="8" t="str">
        <f>VLOOKUP(Table4[[#This Row],[GDSC_ID]], METADF!A389:A1886, 1, 0)</f>
        <v>SNU-C2B</v>
      </c>
      <c r="C107" s="13"/>
      <c r="D107" s="13" t="str">
        <f>Table4[[#This Row],[GDSC_ID]]</f>
        <v>SNU-C2B</v>
      </c>
    </row>
    <row r="108" spans="1:4" x14ac:dyDescent="0.2">
      <c r="A108" s="4" t="s">
        <v>3786</v>
      </c>
      <c r="B108" s="8" t="str">
        <f>VLOOKUP(Table4[[#This Row],[GDSC_ID]], METADF!A388:A1885, 1, 0)</f>
        <v>SNU-C1</v>
      </c>
      <c r="C108" s="13"/>
      <c r="D108" s="13" t="str">
        <f>Table4[[#This Row],[GDSC_ID]]</f>
        <v>SNU-C1</v>
      </c>
    </row>
    <row r="109" spans="1:4" x14ac:dyDescent="0.2">
      <c r="A109" s="3" t="s">
        <v>3778</v>
      </c>
      <c r="B109" s="8" t="str">
        <f>VLOOKUP(Table4[[#This Row],[GDSC_ID]], METADF!A387:A1884, 1, 0)</f>
        <v>SNU-81</v>
      </c>
      <c r="C109" s="13"/>
      <c r="D109" s="13" t="str">
        <f>Table4[[#This Row],[GDSC_ID]]</f>
        <v>SNU-81</v>
      </c>
    </row>
    <row r="110" spans="1:4" x14ac:dyDescent="0.2">
      <c r="A110" s="4" t="s">
        <v>3767</v>
      </c>
      <c r="B110" s="8" t="str">
        <f>VLOOKUP(Table4[[#This Row],[GDSC_ID]], METADF!A386:A1883, 1, 0)</f>
        <v>SNU-407</v>
      </c>
      <c r="C110" s="13"/>
      <c r="D110" s="13" t="str">
        <f>Table4[[#This Row],[GDSC_ID]]</f>
        <v>SNU-407</v>
      </c>
    </row>
    <row r="111" spans="1:4" x14ac:dyDescent="0.2">
      <c r="A111" s="3" t="s">
        <v>3756</v>
      </c>
      <c r="B111" s="8" t="str">
        <f>VLOOKUP(Table4[[#This Row],[GDSC_ID]], METADF!A385:A1882, 1, 0)</f>
        <v>SNU-283</v>
      </c>
      <c r="C111" s="13"/>
      <c r="D111" s="13" t="str">
        <f>Table4[[#This Row],[GDSC_ID]]</f>
        <v>SNU-283</v>
      </c>
    </row>
    <row r="112" spans="1:4" x14ac:dyDescent="0.2">
      <c r="A112" s="4" t="s">
        <v>3745</v>
      </c>
      <c r="B112" s="8" t="str">
        <f>VLOOKUP(Table4[[#This Row],[GDSC_ID]], METADF!A384:A1881, 1, 0)</f>
        <v>SNU-175</v>
      </c>
      <c r="C112" s="13"/>
      <c r="D112" s="13" t="str">
        <f>Table4[[#This Row],[GDSC_ID]]</f>
        <v>SNU-175</v>
      </c>
    </row>
    <row r="113" spans="1:4" x14ac:dyDescent="0.2">
      <c r="A113" s="3" t="s">
        <v>3737</v>
      </c>
      <c r="B113" s="8" t="str">
        <f>VLOOKUP(Table4[[#This Row],[GDSC_ID]], METADF!A383:A1880, 1, 0)</f>
        <v>SN12C</v>
      </c>
      <c r="C113" s="13"/>
      <c r="D113" s="13" t="str">
        <f>Table4[[#This Row],[GDSC_ID]]</f>
        <v>SN12C</v>
      </c>
    </row>
    <row r="114" spans="1:4" x14ac:dyDescent="0.2">
      <c r="A114" s="4" t="s">
        <v>3729</v>
      </c>
      <c r="B114" s="8" t="str">
        <f>VLOOKUP(Table4[[#This Row],[GDSC_ID]], METADF!A382:A1879, 1, 0)</f>
        <v>SLVL</v>
      </c>
      <c r="C114" s="13"/>
      <c r="D114" s="13" t="str">
        <f>Table4[[#This Row],[GDSC_ID]]</f>
        <v>SLVL</v>
      </c>
    </row>
    <row r="115" spans="1:4" x14ac:dyDescent="0.2">
      <c r="A115" s="3" t="s">
        <v>3721</v>
      </c>
      <c r="B115" s="8" t="str">
        <f>VLOOKUP(Table4[[#This Row],[GDSC_ID]], METADF!A381:A1878, 1, 0)</f>
        <v>SKN-3</v>
      </c>
      <c r="C115" s="13"/>
      <c r="D115" s="13" t="str">
        <f>Table4[[#This Row],[GDSC_ID]]</f>
        <v>SKN-3</v>
      </c>
    </row>
    <row r="116" spans="1:4" x14ac:dyDescent="0.2">
      <c r="A116" s="3" t="s">
        <v>3704</v>
      </c>
      <c r="B116" s="8" t="str">
        <f>VLOOKUP(Table4[[#This Row],[GDSC_ID]], METADF!A379:A1876, 1, 0)</f>
        <v>SKG-IIIa</v>
      </c>
      <c r="C116" s="13"/>
      <c r="D116" s="13" t="str">
        <f>Table4[[#This Row],[GDSC_ID]]</f>
        <v>SKG-IIIa</v>
      </c>
    </row>
    <row r="117" spans="1:4" x14ac:dyDescent="0.2">
      <c r="A117" s="4" t="s">
        <v>3693</v>
      </c>
      <c r="B117" s="8" t="str">
        <f>VLOOKUP(Table4[[#This Row],[GDSC_ID]], METADF!A378:A1875, 1, 0)</f>
        <v>SK-PN-DW</v>
      </c>
      <c r="C117" s="13"/>
      <c r="D117" s="13" t="str">
        <f>Table4[[#This Row],[GDSC_ID]]</f>
        <v>SK-PN-DW</v>
      </c>
    </row>
    <row r="118" spans="1:4" x14ac:dyDescent="0.2">
      <c r="A118" s="3" t="s">
        <v>3685</v>
      </c>
      <c r="B118" s="8" t="str">
        <f>VLOOKUP(Table4[[#This Row],[GDSC_ID]], METADF!A377:A1874, 1, 0)</f>
        <v>SK-NEP-1</v>
      </c>
      <c r="C118" s="13"/>
      <c r="D118" s="13" t="str">
        <f>Table4[[#This Row],[GDSC_ID]]</f>
        <v>SK-NEP-1</v>
      </c>
    </row>
    <row r="119" spans="1:4" x14ac:dyDescent="0.2">
      <c r="A119" s="4" t="s">
        <v>3677</v>
      </c>
      <c r="B119" s="8" t="str">
        <f>VLOOKUP(Table4[[#This Row],[GDSC_ID]], METADF!A376:A1873, 1, 0)</f>
        <v>SK-N-SH</v>
      </c>
      <c r="C119" s="13"/>
      <c r="D119" s="13" t="str">
        <f>Table4[[#This Row],[GDSC_ID]]</f>
        <v>SK-N-SH</v>
      </c>
    </row>
    <row r="120" spans="1:4" x14ac:dyDescent="0.2">
      <c r="A120" s="3" t="s">
        <v>3669</v>
      </c>
      <c r="B120" s="8" t="str">
        <f>VLOOKUP(Table4[[#This Row],[GDSC_ID]], METADF!A375:A1872, 1, 0)</f>
        <v>SK-MG-1</v>
      </c>
      <c r="C120" s="13"/>
      <c r="D120" s="13" t="str">
        <f>Table4[[#This Row],[GDSC_ID]]</f>
        <v>SK-MG-1</v>
      </c>
    </row>
    <row r="121" spans="1:4" x14ac:dyDescent="0.2">
      <c r="A121" s="4" t="s">
        <v>3658</v>
      </c>
      <c r="B121" s="8" t="str">
        <f>VLOOKUP(Table4[[#This Row],[GDSC_ID]], METADF!A374:A1871, 1, 0)</f>
        <v>SK-MEL-2</v>
      </c>
      <c r="C121" s="13"/>
      <c r="D121" s="13" t="str">
        <f>Table4[[#This Row],[GDSC_ID]]</f>
        <v>SK-MEL-2</v>
      </c>
    </row>
    <row r="122" spans="1:4" x14ac:dyDescent="0.2">
      <c r="A122" s="3" t="s">
        <v>3650</v>
      </c>
      <c r="B122" s="8" t="str">
        <f>VLOOKUP(Table4[[#This Row],[GDSC_ID]], METADF!A373:A1870, 1, 0)</f>
        <v>SK-GT-4</v>
      </c>
      <c r="C122" s="13"/>
      <c r="D122" s="13" t="str">
        <f>Table4[[#This Row],[GDSC_ID]]</f>
        <v>SK-GT-4</v>
      </c>
    </row>
    <row r="123" spans="1:4" x14ac:dyDescent="0.2">
      <c r="A123" s="4" t="s">
        <v>3642</v>
      </c>
      <c r="B123" s="8" t="str">
        <f>VLOOKUP(Table4[[#This Row],[GDSC_ID]], METADF!A372:A1869, 1, 0)</f>
        <v>SK-GT-2</v>
      </c>
      <c r="C123" s="13"/>
      <c r="D123" s="13" t="str">
        <f>Table4[[#This Row],[GDSC_ID]]</f>
        <v>SK-GT-2</v>
      </c>
    </row>
    <row r="124" spans="1:4" x14ac:dyDescent="0.2">
      <c r="A124" s="3" t="s">
        <v>3634</v>
      </c>
      <c r="B124" s="8" t="str">
        <f>VLOOKUP(Table4[[#This Row],[GDSC_ID]], METADF!A371:A1868, 1, 0)</f>
        <v>SJRH30</v>
      </c>
      <c r="C124" s="13"/>
      <c r="D124" s="13" t="str">
        <f>Table4[[#This Row],[GDSC_ID]]</f>
        <v>SJRH30</v>
      </c>
    </row>
    <row r="125" spans="1:4" x14ac:dyDescent="0.2">
      <c r="A125" s="4" t="s">
        <v>3626</v>
      </c>
      <c r="B125" s="8" t="str">
        <f>VLOOKUP(Table4[[#This Row],[GDSC_ID]], METADF!A370:A1867, 1, 0)</f>
        <v>SISO</v>
      </c>
      <c r="C125" s="13"/>
      <c r="D125" s="13" t="str">
        <f>Table4[[#This Row],[GDSC_ID]]</f>
        <v>SISO</v>
      </c>
    </row>
    <row r="126" spans="1:4" x14ac:dyDescent="0.2">
      <c r="A126" s="3" t="s">
        <v>3618</v>
      </c>
      <c r="B126" s="8" t="str">
        <f>VLOOKUP(Table4[[#This Row],[GDSC_ID]], METADF!A369:A1866, 1, 0)</f>
        <v>SiHa</v>
      </c>
      <c r="C126" s="13"/>
      <c r="D126" s="13" t="str">
        <f>Table4[[#This Row],[GDSC_ID]]</f>
        <v>SiHa</v>
      </c>
    </row>
    <row r="127" spans="1:4" x14ac:dyDescent="0.2">
      <c r="A127" s="3" t="s">
        <v>3601</v>
      </c>
      <c r="B127" s="8" t="str">
        <f>VLOOKUP(Table4[[#This Row],[GDSC_ID]], METADF!A367:A1864, 1, 0)</f>
        <v>SCH</v>
      </c>
      <c r="C127" s="13"/>
      <c r="D127" s="13" t="str">
        <f>Table4[[#This Row],[GDSC_ID]]</f>
        <v>SCH</v>
      </c>
    </row>
    <row r="128" spans="1:4" x14ac:dyDescent="0.2">
      <c r="A128" s="4" t="s">
        <v>3593</v>
      </c>
      <c r="B128" s="8" t="str">
        <f>VLOOKUP(Table4[[#This Row],[GDSC_ID]], METADF!A366:A1863, 1, 0)</f>
        <v>SCC90</v>
      </c>
      <c r="C128" s="13"/>
      <c r="D128" s="13" t="str">
        <f>Table4[[#This Row],[GDSC_ID]]</f>
        <v>SCC90</v>
      </c>
    </row>
    <row r="129" spans="1:4" x14ac:dyDescent="0.2">
      <c r="A129" s="3" t="s">
        <v>3585</v>
      </c>
      <c r="B129" s="8" t="str">
        <f>VLOOKUP(Table4[[#This Row],[GDSC_ID]], METADF!A365:A1862, 1, 0)</f>
        <v>SCC-3</v>
      </c>
      <c r="C129" s="13"/>
      <c r="D129" s="13" t="str">
        <f>Table4[[#This Row],[GDSC_ID]]</f>
        <v>SCC-3</v>
      </c>
    </row>
    <row r="130" spans="1:4" x14ac:dyDescent="0.2">
      <c r="A130" s="4" t="s">
        <v>3577</v>
      </c>
      <c r="B130" s="8" t="str">
        <f>VLOOKUP(Table4[[#This Row],[GDSC_ID]], METADF!A364:A1861, 1, 0)</f>
        <v>Sc-1</v>
      </c>
      <c r="C130" s="13"/>
      <c r="D130" s="13" t="str">
        <f>Table4[[#This Row],[GDSC_ID]]</f>
        <v>SC-1</v>
      </c>
    </row>
    <row r="131" spans="1:4" x14ac:dyDescent="0.2">
      <c r="A131" s="3" t="s">
        <v>3566</v>
      </c>
      <c r="B131" s="8" t="str">
        <f>VLOOKUP(Table4[[#This Row],[GDSC_ID]], METADF!A363:A1860, 1, 0)</f>
        <v>SBC-3</v>
      </c>
      <c r="C131" s="13"/>
      <c r="D131" s="13" t="str">
        <f>Table4[[#This Row],[GDSC_ID]]</f>
        <v>SBC-3</v>
      </c>
    </row>
    <row r="132" spans="1:4" x14ac:dyDescent="0.2">
      <c r="A132" s="4" t="s">
        <v>3555</v>
      </c>
      <c r="B132" s="8" t="str">
        <f>VLOOKUP(Table4[[#This Row],[GDSC_ID]], METADF!A362:A1859, 1, 0)</f>
        <v>SBC-1</v>
      </c>
      <c r="C132" s="13"/>
      <c r="D132" s="13" t="str">
        <f>Table4[[#This Row],[GDSC_ID]]</f>
        <v>SBC-1</v>
      </c>
    </row>
    <row r="133" spans="1:4" x14ac:dyDescent="0.2">
      <c r="A133" s="3" t="s">
        <v>3547</v>
      </c>
      <c r="B133" s="8" t="str">
        <f>VLOOKUP(Table4[[#This Row],[GDSC_ID]], METADF!A361:A1858, 1, 0)</f>
        <v>SAT</v>
      </c>
      <c r="C133" s="13"/>
      <c r="D133" s="13" t="str">
        <f>Table4[[#This Row],[GDSC_ID]]</f>
        <v>SAT</v>
      </c>
    </row>
    <row r="134" spans="1:4" x14ac:dyDescent="0.2">
      <c r="A134" s="4" t="s">
        <v>3539</v>
      </c>
      <c r="B134" s="8" t="str">
        <f>VLOOKUP(Table4[[#This Row],[GDSC_ID]], METADF!A360:A1857, 1, 0)</f>
        <v>SAS</v>
      </c>
      <c r="C134" s="13"/>
      <c r="D134" s="13" t="str">
        <f>Table4[[#This Row],[GDSC_ID]]</f>
        <v>SAS</v>
      </c>
    </row>
    <row r="135" spans="1:4" x14ac:dyDescent="0.2">
      <c r="A135" s="3" t="s">
        <v>3528</v>
      </c>
      <c r="B135" s="8" t="str">
        <f>VLOOKUP(Table4[[#This Row],[GDSC_ID]], METADF!A359:A1856, 1, 0)</f>
        <v>Sarc9371</v>
      </c>
      <c r="C135" s="13"/>
      <c r="D135" s="13" t="str">
        <f>Table4[[#This Row],[GDSC_ID]]</f>
        <v>Sarc9371</v>
      </c>
    </row>
    <row r="136" spans="1:4" x14ac:dyDescent="0.2">
      <c r="A136" s="4" t="s">
        <v>3520</v>
      </c>
      <c r="B136" s="8" t="str">
        <f>VLOOKUP(Table4[[#This Row],[GDSC_ID]], METADF!A358:A1855, 1, 0)</f>
        <v>RXF393</v>
      </c>
      <c r="C136" s="13"/>
      <c r="D136" s="13" t="str">
        <f>Table4[[#This Row],[GDSC_ID]]</f>
        <v>RXF393</v>
      </c>
    </row>
    <row r="137" spans="1:4" x14ac:dyDescent="0.2">
      <c r="A137" s="3" t="s">
        <v>3509</v>
      </c>
      <c r="B137" s="8" t="str">
        <f>VLOOKUP(Table4[[#This Row],[GDSC_ID]], METADF!A357:A1854, 1, 0)</f>
        <v>RVH-421</v>
      </c>
      <c r="C137" s="13"/>
      <c r="D137" s="13" t="str">
        <f>Table4[[#This Row],[GDSC_ID]]</f>
        <v>RVH-421</v>
      </c>
    </row>
    <row r="138" spans="1:4" x14ac:dyDescent="0.2">
      <c r="A138" s="4" t="s">
        <v>3501</v>
      </c>
      <c r="B138" s="8" t="str">
        <f>VLOOKUP(Table4[[#This Row],[GDSC_ID]], METADF!A356:A1853, 1, 0)</f>
        <v>RPMI-8866</v>
      </c>
      <c r="C138" s="13"/>
      <c r="D138" s="13" t="str">
        <f>Table4[[#This Row],[GDSC_ID]]</f>
        <v>RPMI-8866</v>
      </c>
    </row>
    <row r="139" spans="1:4" x14ac:dyDescent="0.2">
      <c r="A139" s="3" t="s">
        <v>3493</v>
      </c>
      <c r="B139" s="8" t="str">
        <f>VLOOKUP(Table4[[#This Row],[GDSC_ID]], METADF!A355:A1852, 1, 0)</f>
        <v>RPMI-6666</v>
      </c>
      <c r="C139" s="13"/>
      <c r="D139" s="13" t="str">
        <f>Table4[[#This Row],[GDSC_ID]]</f>
        <v>RPMI-6666</v>
      </c>
    </row>
    <row r="140" spans="1:4" x14ac:dyDescent="0.2">
      <c r="A140" s="4" t="s">
        <v>3485</v>
      </c>
      <c r="B140" s="8" t="str">
        <f>VLOOKUP(Table4[[#This Row],[GDSC_ID]], METADF!A354:A1851, 1, 0)</f>
        <v>RPMI-2650</v>
      </c>
      <c r="C140" s="13"/>
      <c r="D140" s="13" t="str">
        <f>Table4[[#This Row],[GDSC_ID]]</f>
        <v>RPMI-2650</v>
      </c>
    </row>
    <row r="141" spans="1:4" x14ac:dyDescent="0.2">
      <c r="A141" s="3" t="s">
        <v>3477</v>
      </c>
      <c r="B141" s="8" t="str">
        <f>VLOOKUP(Table4[[#This Row],[GDSC_ID]], METADF!A353:A1850, 1, 0)</f>
        <v>ROS-50</v>
      </c>
      <c r="C141" s="13"/>
      <c r="D141" s="13" t="str">
        <f>Table4[[#This Row],[GDSC_ID]]</f>
        <v>ROS-50</v>
      </c>
    </row>
    <row r="142" spans="1:4" x14ac:dyDescent="0.2">
      <c r="A142" s="4" t="s">
        <v>3466</v>
      </c>
      <c r="B142" s="8" t="str">
        <f>VLOOKUP(Table4[[#This Row],[GDSC_ID]], METADF!A352:A1849, 1, 0)</f>
        <v>RO82-W-1</v>
      </c>
      <c r="C142" s="13"/>
      <c r="D142" s="13" t="str">
        <f>Table4[[#This Row],[GDSC_ID]]</f>
        <v>RO82-W-1</v>
      </c>
    </row>
    <row r="143" spans="1:4" x14ac:dyDescent="0.2">
      <c r="A143" s="3" t="s">
        <v>3455</v>
      </c>
      <c r="B143" s="8" t="str">
        <f>VLOOKUP(Table4[[#This Row],[GDSC_ID]], METADF!A351:A1848, 1, 0)</f>
        <v>RKO</v>
      </c>
      <c r="C143" s="13"/>
      <c r="D143" s="13" t="str">
        <f>Table4[[#This Row],[GDSC_ID]]</f>
        <v>RKO</v>
      </c>
    </row>
    <row r="144" spans="1:4" x14ac:dyDescent="0.2">
      <c r="A144" s="4" t="s">
        <v>3445</v>
      </c>
      <c r="B144" s="8" t="str">
        <f>VLOOKUP(Table4[[#This Row],[GDSC_ID]], METADF!A350:A1847, 1, 0)</f>
        <v>RH-1</v>
      </c>
      <c r="C144" s="13"/>
      <c r="D144" s="13" t="str">
        <f>Table4[[#This Row],[GDSC_ID]]</f>
        <v>RH-1</v>
      </c>
    </row>
    <row r="145" spans="1:4" x14ac:dyDescent="0.2">
      <c r="A145" s="3" t="s">
        <v>3437</v>
      </c>
      <c r="B145" s="8" t="str">
        <f>VLOOKUP(Table4[[#This Row],[GDSC_ID]], METADF!A349:A1846, 1, 0)</f>
        <v>RF-48</v>
      </c>
      <c r="C145" s="13"/>
      <c r="D145" s="13" t="str">
        <f>Table4[[#This Row],[GDSC_ID]]</f>
        <v>RF-48</v>
      </c>
    </row>
    <row r="146" spans="1:4" x14ac:dyDescent="0.2">
      <c r="A146" s="4" t="s">
        <v>3426</v>
      </c>
      <c r="B146" s="8" t="str">
        <f>VLOOKUP(Table4[[#This Row],[GDSC_ID]], METADF!A348:A1845, 1, 0)</f>
        <v>RCC-MF</v>
      </c>
      <c r="C146" s="13"/>
      <c r="D146" s="13" t="str">
        <f>Table4[[#This Row],[GDSC_ID]]</f>
        <v>RCC-MF</v>
      </c>
    </row>
    <row r="147" spans="1:4" x14ac:dyDescent="0.2">
      <c r="A147" s="3" t="s">
        <v>3415</v>
      </c>
      <c r="B147" s="8" t="str">
        <f>VLOOKUP(Table4[[#This Row],[GDSC_ID]], METADF!A347:A1844, 1, 0)</f>
        <v>RCC-JW</v>
      </c>
      <c r="C147" s="13"/>
      <c r="D147" s="13" t="str">
        <f>Table4[[#This Row],[GDSC_ID]]</f>
        <v>RCC-JW</v>
      </c>
    </row>
    <row r="148" spans="1:4" x14ac:dyDescent="0.2">
      <c r="A148" s="4" t="s">
        <v>3404</v>
      </c>
      <c r="B148" s="8" t="str">
        <f>VLOOKUP(Table4[[#This Row],[GDSC_ID]], METADF!A346:A1843, 1, 0)</f>
        <v>RCC-JF</v>
      </c>
      <c r="C148" s="13"/>
      <c r="D148" s="13" t="str">
        <f>Table4[[#This Row],[GDSC_ID]]</f>
        <v>RCC-JF</v>
      </c>
    </row>
    <row r="149" spans="1:4" x14ac:dyDescent="0.2">
      <c r="A149" s="3" t="s">
        <v>3396</v>
      </c>
      <c r="B149" s="8" t="str">
        <f>VLOOKUP(Table4[[#This Row],[GDSC_ID]], METADF!A345:A1842, 1, 0)</f>
        <v>RCC-FG2</v>
      </c>
      <c r="C149" s="13"/>
      <c r="D149" s="13" t="str">
        <f>Table4[[#This Row],[GDSC_ID]]</f>
        <v>RCC-FG2</v>
      </c>
    </row>
    <row r="150" spans="1:4" x14ac:dyDescent="0.2">
      <c r="A150" s="4" t="s">
        <v>3388</v>
      </c>
      <c r="B150" s="8" t="str">
        <f>VLOOKUP(Table4[[#This Row],[GDSC_ID]], METADF!A344:A1841, 1, 0)</f>
        <v>RCC-ER</v>
      </c>
      <c r="C150" s="13"/>
      <c r="D150" s="13" t="str">
        <f>Table4[[#This Row],[GDSC_ID]]</f>
        <v>RCC-ER</v>
      </c>
    </row>
    <row r="151" spans="1:4" x14ac:dyDescent="0.2">
      <c r="A151" s="3" t="s">
        <v>3377</v>
      </c>
      <c r="B151" s="8" t="str">
        <f>VLOOKUP(Table4[[#This Row],[GDSC_ID]], METADF!A343:A1840, 1, 0)</f>
        <v>RCC-AB</v>
      </c>
      <c r="C151" s="13"/>
      <c r="D151" s="13" t="str">
        <f>Table4[[#This Row],[GDSC_ID]]</f>
        <v>RCC-AB</v>
      </c>
    </row>
    <row r="152" spans="1:4" x14ac:dyDescent="0.2">
      <c r="A152" s="4" t="s">
        <v>3369</v>
      </c>
      <c r="B152" s="8" t="str">
        <f>VLOOKUP(Table4[[#This Row],[GDSC_ID]], METADF!A342:A1839, 1, 0)</f>
        <v>RC-K8</v>
      </c>
      <c r="C152" s="13"/>
      <c r="D152" s="13" t="str">
        <f>Table4[[#This Row],[GDSC_ID]]</f>
        <v>RC-K8</v>
      </c>
    </row>
    <row r="153" spans="1:4" x14ac:dyDescent="0.2">
      <c r="A153" s="3" t="s">
        <v>3361</v>
      </c>
      <c r="B153" s="8" t="str">
        <f>VLOOKUP(Table4[[#This Row],[GDSC_ID]], METADF!A341:A1838, 1, 0)</f>
        <v>Ramos-2G6-4C10</v>
      </c>
      <c r="C153" s="13"/>
      <c r="D153" s="13" t="str">
        <f>Table4[[#This Row],[GDSC_ID]]</f>
        <v>Ramos-2G6-4C10</v>
      </c>
    </row>
    <row r="154" spans="1:4" x14ac:dyDescent="0.2">
      <c r="A154" s="4" t="s">
        <v>3353</v>
      </c>
      <c r="B154" s="8" t="str">
        <f>VLOOKUP(Table4[[#This Row],[GDSC_ID]], METADF!A340:A1837, 1, 0)</f>
        <v>QIMR-WIL</v>
      </c>
      <c r="C154" s="13"/>
      <c r="D154" s="13" t="str">
        <f>Table4[[#This Row],[GDSC_ID]]</f>
        <v>QIMR-WIL</v>
      </c>
    </row>
    <row r="155" spans="1:4" x14ac:dyDescent="0.2">
      <c r="A155" s="3" t="s">
        <v>3344</v>
      </c>
      <c r="B155" s="8" t="str">
        <f>VLOOKUP(Table4[[#This Row],[GDSC_ID]], METADF!A339:A1836, 1, 0)</f>
        <v>PWR-1E</v>
      </c>
      <c r="C155" s="13"/>
      <c r="D155" s="13" t="str">
        <f>Table4[[#This Row],[GDSC_ID]]</f>
        <v>PWR-1E</v>
      </c>
    </row>
    <row r="156" spans="1:4" x14ac:dyDescent="0.2">
      <c r="A156" s="4" t="s">
        <v>3336</v>
      </c>
      <c r="B156" s="8" t="str">
        <f>VLOOKUP(Table4[[#This Row],[GDSC_ID]], METADF!A338:A1835, 1, 0)</f>
        <v>PL4</v>
      </c>
      <c r="C156" s="13"/>
      <c r="D156" s="13" t="str">
        <f>Table4[[#This Row],[GDSC_ID]]</f>
        <v>PL4</v>
      </c>
    </row>
    <row r="157" spans="1:4" x14ac:dyDescent="0.2">
      <c r="A157" s="3" t="s">
        <v>3328</v>
      </c>
      <c r="B157" s="8" t="str">
        <f>VLOOKUP(Table4[[#This Row],[GDSC_ID]], METADF!A337:A1834, 1, 0)</f>
        <v>PL18</v>
      </c>
      <c r="C157" s="13"/>
      <c r="D157" s="13" t="str">
        <f>Table4[[#This Row],[GDSC_ID]]</f>
        <v>PL18</v>
      </c>
    </row>
    <row r="158" spans="1:4" x14ac:dyDescent="0.2">
      <c r="A158" s="4" t="s">
        <v>3319</v>
      </c>
      <c r="B158" s="8" t="str">
        <f>VLOOKUP(Table4[[#This Row],[GDSC_ID]], METADF!A336:A1833, 1, 0)</f>
        <v>PFSK-1</v>
      </c>
      <c r="C158" s="13"/>
      <c r="D158" s="13" t="str">
        <f>Table4[[#This Row],[GDSC_ID]]</f>
        <v>PFSK-1</v>
      </c>
    </row>
    <row r="159" spans="1:4" x14ac:dyDescent="0.2">
      <c r="A159" s="3" t="s">
        <v>3310</v>
      </c>
      <c r="B159" s="8" t="str">
        <f>VLOOKUP(Table4[[#This Row],[GDSC_ID]], METADF!A335:A1832, 1, 0)</f>
        <v>PEO1</v>
      </c>
      <c r="C159" s="13"/>
      <c r="D159" s="13" t="str">
        <f>Table4[[#This Row],[GDSC_ID]]</f>
        <v>PEO1</v>
      </c>
    </row>
    <row r="160" spans="1:4" x14ac:dyDescent="0.2">
      <c r="A160" s="4" t="s">
        <v>3302</v>
      </c>
      <c r="B160" s="8" t="str">
        <f>VLOOKUP(Table4[[#This Row],[GDSC_ID]], METADF!A334:A1831, 1, 0)</f>
        <v>PCI-6A</v>
      </c>
      <c r="C160" s="13"/>
      <c r="D160" s="13" t="str">
        <f>Table4[[#This Row],[GDSC_ID]]</f>
        <v>PCI-6A</v>
      </c>
    </row>
    <row r="161" spans="1:4" x14ac:dyDescent="0.2">
      <c r="A161" s="3" t="s">
        <v>3294</v>
      </c>
      <c r="B161" s="8" t="str">
        <f>VLOOKUP(Table4[[#This Row],[GDSC_ID]], METADF!A333:A1830, 1, 0)</f>
        <v>PCI-4B</v>
      </c>
      <c r="C161" s="13"/>
      <c r="D161" s="13" t="str">
        <f>Table4[[#This Row],[GDSC_ID]]</f>
        <v>PCI-4B</v>
      </c>
    </row>
    <row r="162" spans="1:4" x14ac:dyDescent="0.2">
      <c r="A162" s="4" t="s">
        <v>3286</v>
      </c>
      <c r="B162" s="8" t="str">
        <f>VLOOKUP(Table4[[#This Row],[GDSC_ID]], METADF!A332:A1829, 1, 0)</f>
        <v>PCI-38</v>
      </c>
      <c r="C162" s="13"/>
      <c r="D162" s="13" t="str">
        <f>Table4[[#This Row],[GDSC_ID]]</f>
        <v>PCI-38</v>
      </c>
    </row>
    <row r="163" spans="1:4" x14ac:dyDescent="0.2">
      <c r="A163" s="3" t="s">
        <v>3278</v>
      </c>
      <c r="B163" s="8" t="str">
        <f>VLOOKUP(Table4[[#This Row],[GDSC_ID]], METADF!A331:A1828, 1, 0)</f>
        <v>PCI-30</v>
      </c>
      <c r="C163" s="13"/>
      <c r="D163" s="13" t="str">
        <f>Table4[[#This Row],[GDSC_ID]]</f>
        <v>PCI-30</v>
      </c>
    </row>
    <row r="164" spans="1:4" x14ac:dyDescent="0.2">
      <c r="A164" s="4" t="s">
        <v>3270</v>
      </c>
      <c r="B164" s="8" t="str">
        <f>VLOOKUP(Table4[[#This Row],[GDSC_ID]], METADF!A330:A1827, 1, 0)</f>
        <v>PCI-15A</v>
      </c>
      <c r="C164" s="13"/>
      <c r="D164" s="13" t="str">
        <f>Table4[[#This Row],[GDSC_ID]]</f>
        <v>PCI-15A</v>
      </c>
    </row>
    <row r="165" spans="1:4" x14ac:dyDescent="0.2">
      <c r="A165" s="3" t="s">
        <v>3261</v>
      </c>
      <c r="B165" s="8" t="str">
        <f>VLOOKUP(Table4[[#This Row],[GDSC_ID]], METADF!A329:A1826, 1, 0)</f>
        <v>PA-1</v>
      </c>
      <c r="C165" s="13"/>
      <c r="D165" s="13" t="str">
        <f>Table4[[#This Row],[GDSC_ID]]</f>
        <v>PA-1</v>
      </c>
    </row>
    <row r="166" spans="1:4" x14ac:dyDescent="0.2">
      <c r="A166" s="4" t="s">
        <v>3253</v>
      </c>
      <c r="B166" s="8" t="str">
        <f>VLOOKUP(Table4[[#This Row],[GDSC_ID]], METADF!A328:A1825, 1, 0)</f>
        <v>P32-ISH</v>
      </c>
      <c r="C166" s="13"/>
      <c r="D166" s="13" t="str">
        <f>Table4[[#This Row],[GDSC_ID]]</f>
        <v>P32-ISH</v>
      </c>
    </row>
    <row r="167" spans="1:4" x14ac:dyDescent="0.2">
      <c r="A167" s="3" t="s">
        <v>3245</v>
      </c>
      <c r="B167" s="8" t="str">
        <f>VLOOKUP(Table4[[#This Row],[GDSC_ID]], METADF!A327:A1824, 1, 0)</f>
        <v>P30-OHK</v>
      </c>
      <c r="C167" s="13"/>
      <c r="D167" s="13" t="str">
        <f>Table4[[#This Row],[GDSC_ID]]</f>
        <v>P30-OHK</v>
      </c>
    </row>
    <row r="168" spans="1:4" x14ac:dyDescent="0.2">
      <c r="A168" s="4" t="s">
        <v>3237</v>
      </c>
      <c r="B168" s="8" t="str">
        <f>VLOOKUP(Table4[[#This Row],[GDSC_ID]], METADF!A326:A1823, 1, 0)</f>
        <v>OVMIU</v>
      </c>
      <c r="C168" s="13"/>
      <c r="D168" s="13" t="str">
        <f>Table4[[#This Row],[GDSC_ID]]</f>
        <v>OVMIU</v>
      </c>
    </row>
    <row r="169" spans="1:4" x14ac:dyDescent="0.2">
      <c r="A169" s="3" t="s">
        <v>3229</v>
      </c>
      <c r="B169" s="8" t="str">
        <f>VLOOKUP(Table4[[#This Row],[GDSC_ID]], METADF!A325:A1822, 1, 0)</f>
        <v>OVKATE</v>
      </c>
      <c r="C169" s="13"/>
      <c r="D169" s="13" t="str">
        <f>Table4[[#This Row],[GDSC_ID]]</f>
        <v>OVKATE</v>
      </c>
    </row>
    <row r="170" spans="1:4" x14ac:dyDescent="0.2">
      <c r="A170" s="4" t="s">
        <v>3221</v>
      </c>
      <c r="B170" s="8" t="str">
        <f>VLOOKUP(Table4[[#This Row],[GDSC_ID]], METADF!A324:A1821, 1, 0)</f>
        <v>OVCAR-5</v>
      </c>
      <c r="C170" s="13"/>
      <c r="D170" s="13" t="str">
        <f>Table4[[#This Row],[GDSC_ID]]</f>
        <v>OVCAR-5</v>
      </c>
    </row>
    <row r="171" spans="1:4" x14ac:dyDescent="0.2">
      <c r="A171" s="3" t="s">
        <v>3213</v>
      </c>
      <c r="B171" s="8" t="str">
        <f>VLOOKUP(Table4[[#This Row],[GDSC_ID]], METADF!A323:A1820, 1, 0)</f>
        <v>OvCA433</v>
      </c>
      <c r="C171" s="13"/>
      <c r="D171" s="13" t="str">
        <f>Table4[[#This Row],[GDSC_ID]]</f>
        <v>OVCA433</v>
      </c>
    </row>
    <row r="172" spans="1:4" x14ac:dyDescent="0.2">
      <c r="A172" s="4" t="s">
        <v>3205</v>
      </c>
      <c r="B172" s="8" t="str">
        <f>VLOOKUP(Table4[[#This Row],[GDSC_ID]], METADF!A322:A1819, 1, 0)</f>
        <v>OvCA420</v>
      </c>
      <c r="C172" s="13"/>
      <c r="D172" s="13" t="str">
        <f>Table4[[#This Row],[GDSC_ID]]</f>
        <v>OVCA420</v>
      </c>
    </row>
    <row r="173" spans="1:4" x14ac:dyDescent="0.2">
      <c r="A173" s="3" t="s">
        <v>3197</v>
      </c>
      <c r="B173" s="8" t="str">
        <f>VLOOKUP(Table4[[#This Row],[GDSC_ID]], METADF!A321:A1818, 1, 0)</f>
        <v>OV-17R</v>
      </c>
      <c r="C173" s="13"/>
      <c r="D173" s="13" t="str">
        <f>Table4[[#This Row],[GDSC_ID]]</f>
        <v>OV-17R</v>
      </c>
    </row>
    <row r="174" spans="1:4" x14ac:dyDescent="0.2">
      <c r="A174" s="3" t="s">
        <v>3178</v>
      </c>
      <c r="B174" s="8" t="str">
        <f>VLOOKUP(Table4[[#This Row],[GDSC_ID]], METADF!A319:A1816, 1, 0)</f>
        <v>OSC-20</v>
      </c>
      <c r="C174" s="13"/>
      <c r="D174" s="13" t="str">
        <f>Table4[[#This Row],[GDSC_ID]]</f>
        <v>OSC-20</v>
      </c>
    </row>
    <row r="175" spans="1:4" x14ac:dyDescent="0.2">
      <c r="A175" s="4" t="s">
        <v>3170</v>
      </c>
      <c r="B175" s="8" t="str">
        <f>VLOOKUP(Table4[[#This Row],[GDSC_ID]], METADF!A318:A1815, 1, 0)</f>
        <v>OSC-19</v>
      </c>
      <c r="C175" s="13"/>
      <c r="D175" s="13" t="str">
        <f>Table4[[#This Row],[GDSC_ID]]</f>
        <v>OSC-19</v>
      </c>
    </row>
    <row r="176" spans="1:4" x14ac:dyDescent="0.2">
      <c r="A176" s="3" t="s">
        <v>3162</v>
      </c>
      <c r="B176" s="8" t="str">
        <f>VLOOKUP(Table4[[#This Row],[GDSC_ID]], METADF!A317:A1814, 1, 0)</f>
        <v>OMC-1</v>
      </c>
      <c r="C176" s="13"/>
      <c r="D176" s="13" t="str">
        <f>Table4[[#This Row],[GDSC_ID]]</f>
        <v>OMC-1</v>
      </c>
    </row>
    <row r="177" spans="1:4" x14ac:dyDescent="0.2">
      <c r="A177" s="3" t="s">
        <v>3140</v>
      </c>
      <c r="B177" s="8" t="str">
        <f>VLOOKUP(Table4[[#This Row],[GDSC_ID]], METADF!A315:A1812, 1, 0)</f>
        <v>OCUB-M</v>
      </c>
      <c r="C177" s="13"/>
      <c r="D177" s="13" t="str">
        <f>Table4[[#This Row],[GDSC_ID]]</f>
        <v>OCUB-M</v>
      </c>
    </row>
    <row r="178" spans="1:4" x14ac:dyDescent="0.2">
      <c r="A178" s="3" t="s">
        <v>3124</v>
      </c>
      <c r="B178" s="8" t="str">
        <f>VLOOKUP(Table4[[#This Row],[GDSC_ID]], METADF!A313:A1810, 1, 0)</f>
        <v>OACp4C</v>
      </c>
      <c r="C178" s="13"/>
      <c r="D178" s="13" t="str">
        <f>Table4[[#This Row],[GDSC_ID]]</f>
        <v>OACp4C</v>
      </c>
    </row>
    <row r="179" spans="1:4" x14ac:dyDescent="0.2">
      <c r="A179" s="4" t="s">
        <v>3116</v>
      </c>
      <c r="B179" s="8" t="str">
        <f>VLOOKUP(Table4[[#This Row],[GDSC_ID]], METADF!A312:A1809, 1, 0)</f>
        <v>OACM5-1</v>
      </c>
      <c r="C179" s="13"/>
      <c r="D179" s="13" t="str">
        <f>Table4[[#This Row],[GDSC_ID]]</f>
        <v>OACM5-1</v>
      </c>
    </row>
    <row r="180" spans="1:4" x14ac:dyDescent="0.2">
      <c r="A180" s="3" t="s">
        <v>3105</v>
      </c>
      <c r="B180" s="8" t="str">
        <f>VLOOKUP(Table4[[#This Row],[GDSC_ID]], METADF!A311:A1808, 1, 0)</f>
        <v>NY</v>
      </c>
      <c r="C180" s="13"/>
      <c r="D180" s="13" t="str">
        <f>Table4[[#This Row],[GDSC_ID]]</f>
        <v>NY</v>
      </c>
    </row>
    <row r="181" spans="1:4" x14ac:dyDescent="0.2">
      <c r="A181" s="4" t="s">
        <v>3076</v>
      </c>
      <c r="B181" s="8" t="str">
        <f>VLOOKUP(Table4[[#This Row],[GDSC_ID]], METADF!A308:A1805, 1, 0)</f>
        <v>NOS-1</v>
      </c>
      <c r="C181" s="13"/>
      <c r="D181" s="13" t="str">
        <f>Table4[[#This Row],[GDSC_ID]]</f>
        <v>NOS-1</v>
      </c>
    </row>
    <row r="182" spans="1:4" x14ac:dyDescent="0.2">
      <c r="A182" s="3" t="s">
        <v>3076</v>
      </c>
      <c r="B182" s="8" t="str">
        <f>VLOOKUP(Table4[[#This Row],[GDSC_ID]], METADF!A309:A1806, 1, 0)</f>
        <v>NOS-1</v>
      </c>
      <c r="C182" s="13"/>
      <c r="D182" s="13" t="str">
        <f>Table4[[#This Row],[GDSC_ID]]</f>
        <v>NOS-1</v>
      </c>
    </row>
    <row r="183" spans="1:4" x14ac:dyDescent="0.2">
      <c r="A183" s="3" t="s">
        <v>3068</v>
      </c>
      <c r="B183" s="8" t="str">
        <f>VLOOKUP(Table4[[#This Row],[GDSC_ID]], METADF!A307:A1804, 1, 0)</f>
        <v>no-11</v>
      </c>
      <c r="C183" s="13"/>
      <c r="D183" s="13" t="str">
        <f>Table4[[#This Row],[GDSC_ID]]</f>
        <v>no-11</v>
      </c>
    </row>
    <row r="184" spans="1:4" x14ac:dyDescent="0.2">
      <c r="A184" s="4" t="s">
        <v>3060</v>
      </c>
      <c r="B184" s="8" t="str">
        <f>VLOOKUP(Table4[[#This Row],[GDSC_ID]], METADF!A306:A1803, 1, 0)</f>
        <v>no-10</v>
      </c>
      <c r="C184" s="13"/>
      <c r="D184" s="13" t="str">
        <f>Table4[[#This Row],[GDSC_ID]]</f>
        <v>no-10</v>
      </c>
    </row>
    <row r="185" spans="1:4" x14ac:dyDescent="0.2">
      <c r="A185" s="3" t="s">
        <v>3052</v>
      </c>
      <c r="B185" s="8" t="str">
        <f>VLOOKUP(Table4[[#This Row],[GDSC_ID]], METADF!A305:A1802, 1, 0)</f>
        <v>NKM-1</v>
      </c>
      <c r="C185" s="13"/>
      <c r="D185" s="13" t="str">
        <f>Table4[[#This Row],[GDSC_ID]]</f>
        <v>NKM-1</v>
      </c>
    </row>
    <row r="186" spans="1:4" x14ac:dyDescent="0.2">
      <c r="A186" s="4" t="s">
        <v>3044</v>
      </c>
      <c r="B186" s="8" t="str">
        <f>VLOOKUP(Table4[[#This Row],[GDSC_ID]], METADF!A304:A1801, 1, 0)</f>
        <v>NH-12</v>
      </c>
      <c r="C186" s="13"/>
      <c r="D186" s="13" t="str">
        <f>Table4[[#This Row],[GDSC_ID]]</f>
        <v>NH-12</v>
      </c>
    </row>
    <row r="187" spans="1:4" x14ac:dyDescent="0.2">
      <c r="A187" s="3" t="s">
        <v>3036</v>
      </c>
      <c r="B187" s="8" t="str">
        <f>VLOOKUP(Table4[[#This Row],[GDSC_ID]], METADF!A303:A1800, 1, 0)</f>
        <v>NEC8</v>
      </c>
      <c r="C187" s="13"/>
      <c r="D187" s="13" t="str">
        <f>Table4[[#This Row],[GDSC_ID]]</f>
        <v>NEC8</v>
      </c>
    </row>
    <row r="188" spans="1:4" x14ac:dyDescent="0.2">
      <c r="A188" s="4" t="s">
        <v>3028</v>
      </c>
      <c r="B188" s="8" t="str">
        <f>VLOOKUP(Table4[[#This Row],[GDSC_ID]], METADF!A302:A1799, 1, 0)</f>
        <v>NCI-SNU-16</v>
      </c>
      <c r="C188" s="13"/>
      <c r="D188" s="13" t="str">
        <f>Table4[[#This Row],[GDSC_ID]]</f>
        <v>NCI-SNU-16</v>
      </c>
    </row>
    <row r="189" spans="1:4" x14ac:dyDescent="0.2">
      <c r="A189" s="3" t="s">
        <v>3020</v>
      </c>
      <c r="B189" s="8" t="str">
        <f>VLOOKUP(Table4[[#This Row],[GDSC_ID]], METADF!A301:A1798, 1, 0)</f>
        <v>NCI-SNU-1</v>
      </c>
      <c r="C189" s="13"/>
      <c r="D189" s="13" t="str">
        <f>Table4[[#This Row],[GDSC_ID]]</f>
        <v>NCI-SNU-1</v>
      </c>
    </row>
    <row r="190" spans="1:4" x14ac:dyDescent="0.2">
      <c r="A190" s="4" t="s">
        <v>3009</v>
      </c>
      <c r="B190" s="8" t="str">
        <f>VLOOKUP(Table4[[#This Row],[GDSC_ID]], METADF!A300:A1797, 1, 0)</f>
        <v>NCI-H847</v>
      </c>
      <c r="C190" s="13"/>
      <c r="D190" s="13" t="str">
        <f>Table4[[#This Row],[GDSC_ID]]</f>
        <v>NCI-H847</v>
      </c>
    </row>
    <row r="191" spans="1:4" x14ac:dyDescent="0.2">
      <c r="A191" s="4" t="s">
        <v>2985</v>
      </c>
      <c r="B191" s="8" t="str">
        <f>VLOOKUP(Table4[[#This Row],[GDSC_ID]], METADF!A298:A1795, 1, 0)</f>
        <v>NCI-H820</v>
      </c>
      <c r="C191" s="13"/>
      <c r="D191" s="13" t="str">
        <f>Table4[[#This Row],[GDSC_ID]]</f>
        <v>NCI-H820</v>
      </c>
    </row>
    <row r="192" spans="1:4" x14ac:dyDescent="0.2">
      <c r="A192" s="3" t="s">
        <v>2974</v>
      </c>
      <c r="B192" s="8" t="str">
        <f>VLOOKUP(Table4[[#This Row],[GDSC_ID]], METADF!A297:A1794, 1, 0)</f>
        <v>NCI-H748</v>
      </c>
      <c r="C192" s="13"/>
      <c r="D192" s="13" t="str">
        <f>Table4[[#This Row],[GDSC_ID]]</f>
        <v>NCI-H748</v>
      </c>
    </row>
    <row r="193" spans="1:4" x14ac:dyDescent="0.2">
      <c r="A193" s="4" t="s">
        <v>2963</v>
      </c>
      <c r="B193" s="8" t="str">
        <f>VLOOKUP(Table4[[#This Row],[GDSC_ID]], METADF!A296:A1793, 1, 0)</f>
        <v>NCI-H740</v>
      </c>
      <c r="C193" s="13"/>
      <c r="D193" s="13" t="str">
        <f>Table4[[#This Row],[GDSC_ID]]</f>
        <v>NCI-H740</v>
      </c>
    </row>
    <row r="194" spans="1:4" x14ac:dyDescent="0.2">
      <c r="A194" s="3" t="s">
        <v>2951</v>
      </c>
      <c r="B194" s="8" t="str">
        <f>VLOOKUP(Table4[[#This Row],[GDSC_ID]], METADF!A295:A1792, 1, 0)</f>
        <v>NCI-H720</v>
      </c>
      <c r="C194" s="13"/>
      <c r="D194" s="13" t="str">
        <f>Table4[[#This Row],[GDSC_ID]]</f>
        <v>NCI-H720</v>
      </c>
    </row>
    <row r="195" spans="1:4" x14ac:dyDescent="0.2">
      <c r="A195" s="4" t="s">
        <v>2942</v>
      </c>
      <c r="B195" s="8" t="str">
        <f>VLOOKUP(Table4[[#This Row],[GDSC_ID]], METADF!A294:A1791, 1, 0)</f>
        <v>NCI-H661</v>
      </c>
      <c r="C195" s="13"/>
      <c r="D195" s="13" t="str">
        <f>Table4[[#This Row],[GDSC_ID]]</f>
        <v>NCI-H661</v>
      </c>
    </row>
    <row r="196" spans="1:4" x14ac:dyDescent="0.2">
      <c r="A196" s="3" t="s">
        <v>2931</v>
      </c>
      <c r="B196" s="8" t="str">
        <f>VLOOKUP(Table4[[#This Row],[GDSC_ID]], METADF!A293:A1790, 1, 0)</f>
        <v>NCI-H64</v>
      </c>
      <c r="C196" s="13"/>
      <c r="D196" s="13" t="str">
        <f>Table4[[#This Row],[GDSC_ID]]</f>
        <v>NCI-H64</v>
      </c>
    </row>
    <row r="197" spans="1:4" x14ac:dyDescent="0.2">
      <c r="A197" s="4" t="s">
        <v>2920</v>
      </c>
      <c r="B197" s="8" t="str">
        <f>VLOOKUP(Table4[[#This Row],[GDSC_ID]], METADF!A292:A1789, 1, 0)</f>
        <v>NCI-H630</v>
      </c>
      <c r="C197" s="13"/>
      <c r="D197" s="13" t="str">
        <f>Table4[[#This Row],[GDSC_ID]]</f>
        <v>NCI-H630</v>
      </c>
    </row>
    <row r="198" spans="1:4" x14ac:dyDescent="0.2">
      <c r="A198" s="4" t="s">
        <v>2897</v>
      </c>
      <c r="B198" s="8" t="str">
        <f>VLOOKUP(Table4[[#This Row],[GDSC_ID]], METADF!A290:A1787, 1, 0)</f>
        <v>NCI-H378</v>
      </c>
      <c r="C198" s="13"/>
      <c r="D198" s="13" t="str">
        <f>Table4[[#This Row],[GDSC_ID]]</f>
        <v>NCI-H378</v>
      </c>
    </row>
    <row r="199" spans="1:4" x14ac:dyDescent="0.2">
      <c r="A199" s="3" t="s">
        <v>2886</v>
      </c>
      <c r="B199" s="8" t="str">
        <f>VLOOKUP(Table4[[#This Row],[GDSC_ID]], METADF!A289:A1786, 1, 0)</f>
        <v>NCI-H345</v>
      </c>
      <c r="C199" s="13"/>
      <c r="D199" s="13" t="str">
        <f>Table4[[#This Row],[GDSC_ID]]</f>
        <v>NCI-H345</v>
      </c>
    </row>
    <row r="200" spans="1:4" x14ac:dyDescent="0.2">
      <c r="A200" s="4" t="s">
        <v>2875</v>
      </c>
      <c r="B200" s="8" t="str">
        <f>VLOOKUP(Table4[[#This Row],[GDSC_ID]], METADF!A288:A1785, 1, 0)</f>
        <v>NCI-H3122</v>
      </c>
      <c r="C200" s="13"/>
      <c r="D200" s="13" t="str">
        <f>Table4[[#This Row],[GDSC_ID]]</f>
        <v>NCI-H3122</v>
      </c>
    </row>
    <row r="201" spans="1:4" x14ac:dyDescent="0.2">
      <c r="A201" s="4" t="s">
        <v>2853</v>
      </c>
      <c r="B201" s="8" t="str">
        <f>VLOOKUP(Table4[[#This Row],[GDSC_ID]], METADF!A286:A1783, 1, 0)</f>
        <v>NCI-H2141</v>
      </c>
      <c r="C201" s="13"/>
      <c r="D201" s="13" t="str">
        <f>Table4[[#This Row],[GDSC_ID]]</f>
        <v>NCI-H2141</v>
      </c>
    </row>
    <row r="202" spans="1:4" x14ac:dyDescent="0.2">
      <c r="A202" s="3" t="s">
        <v>2842</v>
      </c>
      <c r="B202" s="8" t="str">
        <f>VLOOKUP(Table4[[#This Row],[GDSC_ID]], METADF!A285:A1782, 1, 0)</f>
        <v>NCI-H2135</v>
      </c>
      <c r="C202" s="13"/>
      <c r="D202" s="13" t="str">
        <f>Table4[[#This Row],[GDSC_ID]]</f>
        <v>NCI-H2135</v>
      </c>
    </row>
    <row r="203" spans="1:4" x14ac:dyDescent="0.2">
      <c r="A203" s="4" t="s">
        <v>2831</v>
      </c>
      <c r="B203" s="8" t="str">
        <f>VLOOKUP(Table4[[#This Row],[GDSC_ID]], METADF!A284:A1781, 1, 0)</f>
        <v>NCI-H1993</v>
      </c>
      <c r="C203" s="13"/>
      <c r="D203" s="13" t="str">
        <f>Table4[[#This Row],[GDSC_ID]]</f>
        <v>NCI-H1993</v>
      </c>
    </row>
    <row r="204" spans="1:4" x14ac:dyDescent="0.2">
      <c r="A204" s="3" t="s">
        <v>2820</v>
      </c>
      <c r="B204" s="8" t="str">
        <f>VLOOKUP(Table4[[#This Row],[GDSC_ID]], METADF!A283:A1780, 1, 0)</f>
        <v>NCI-H187</v>
      </c>
      <c r="C204" s="13"/>
      <c r="D204" s="13" t="str">
        <f>Table4[[#This Row],[GDSC_ID]]</f>
        <v>NCI-H187</v>
      </c>
    </row>
    <row r="205" spans="1:4" x14ac:dyDescent="0.2">
      <c r="A205" s="4" t="s">
        <v>2809</v>
      </c>
      <c r="B205" s="8" t="str">
        <f>VLOOKUP(Table4[[#This Row],[GDSC_ID]], METADF!A282:A1779, 1, 0)</f>
        <v>NCI-H1836</v>
      </c>
      <c r="C205" s="13"/>
      <c r="D205" s="13" t="str">
        <f>Table4[[#This Row],[GDSC_ID]]</f>
        <v>NCI-H1836</v>
      </c>
    </row>
    <row r="206" spans="1:4" x14ac:dyDescent="0.2">
      <c r="A206" s="3" t="s">
        <v>2798</v>
      </c>
      <c r="B206" s="8" t="str">
        <f>VLOOKUP(Table4[[#This Row],[GDSC_ID]], METADF!A281:A1778, 1, 0)</f>
        <v>NCI-H1770</v>
      </c>
      <c r="C206" s="13"/>
      <c r="D206" s="13" t="str">
        <f>Table4[[#This Row],[GDSC_ID]]</f>
        <v>NCI-H1770</v>
      </c>
    </row>
    <row r="207" spans="1:4" x14ac:dyDescent="0.2">
      <c r="A207" s="4" t="s">
        <v>2787</v>
      </c>
      <c r="B207" s="8" t="str">
        <f>VLOOKUP(Table4[[#This Row],[GDSC_ID]], METADF!A280:A1777, 1, 0)</f>
        <v>NCI-H1688</v>
      </c>
      <c r="C207" s="13"/>
      <c r="D207" s="13" t="str">
        <f>Table4[[#This Row],[GDSC_ID]]</f>
        <v>NCI-H1688</v>
      </c>
    </row>
    <row r="208" spans="1:4" x14ac:dyDescent="0.2">
      <c r="A208" s="3" t="s">
        <v>2776</v>
      </c>
      <c r="B208" s="8" t="str">
        <f>VLOOKUP(Table4[[#This Row],[GDSC_ID]], METADF!A279:A1776, 1, 0)</f>
        <v>NCI-H1417</v>
      </c>
      <c r="C208" s="13"/>
      <c r="D208" s="13" t="str">
        <f>Table4[[#This Row],[GDSC_ID]]</f>
        <v>NCI-H1417</v>
      </c>
    </row>
    <row r="209" spans="1:4" x14ac:dyDescent="0.2">
      <c r="A209" s="4" t="s">
        <v>2765</v>
      </c>
      <c r="B209" s="8" t="str">
        <f>VLOOKUP(Table4[[#This Row],[GDSC_ID]], METADF!A278:A1775, 1, 0)</f>
        <v>NCI-H1304</v>
      </c>
      <c r="C209" s="13"/>
      <c r="D209" s="13" t="str">
        <f>Table4[[#This Row],[GDSC_ID]]</f>
        <v>NCI-H1304</v>
      </c>
    </row>
    <row r="210" spans="1:4" x14ac:dyDescent="0.2">
      <c r="A210" s="3" t="s">
        <v>2754</v>
      </c>
      <c r="B210" s="8" t="str">
        <f>VLOOKUP(Table4[[#This Row],[GDSC_ID]], METADF!A277:A1774, 1, 0)</f>
        <v>NCI-H128</v>
      </c>
      <c r="C210" s="13"/>
      <c r="D210" s="13" t="str">
        <f>Table4[[#This Row],[GDSC_ID]]</f>
        <v>NCI-H128</v>
      </c>
    </row>
    <row r="211" spans="1:4" x14ac:dyDescent="0.2">
      <c r="A211" s="4" t="s">
        <v>2744</v>
      </c>
      <c r="B211" s="8" t="str">
        <f>VLOOKUP(Table4[[#This Row],[GDSC_ID]], METADF!A276:A1773, 1, 0)</f>
        <v>NCCIT</v>
      </c>
      <c r="C211" s="13"/>
      <c r="D211" s="13" t="str">
        <f>Table4[[#This Row],[GDSC_ID]]</f>
        <v>NCCIT</v>
      </c>
    </row>
    <row r="212" spans="1:4" x14ac:dyDescent="0.2">
      <c r="A212" s="3" t="s">
        <v>2733</v>
      </c>
      <c r="B212" s="8" t="str">
        <f>VLOOKUP(Table4[[#This Row],[GDSC_ID]], METADF!A275:A1772, 1, 0)</f>
        <v>NCC021</v>
      </c>
      <c r="C212" s="13"/>
      <c r="D212" s="13" t="str">
        <f>Table4[[#This Row],[GDSC_ID]]</f>
        <v>NCC021</v>
      </c>
    </row>
    <row r="213" spans="1:4" x14ac:dyDescent="0.2">
      <c r="A213" s="4" t="s">
        <v>2721</v>
      </c>
      <c r="B213" s="8" t="str">
        <f>VLOOKUP(Table4[[#This Row],[GDSC_ID]], METADF!A274:A1771, 1, 0)</f>
        <v>NCC010</v>
      </c>
      <c r="C213" s="13"/>
      <c r="D213" s="13" t="str">
        <f>Table4[[#This Row],[GDSC_ID]]</f>
        <v>NCC010</v>
      </c>
    </row>
    <row r="214" spans="1:4" x14ac:dyDescent="0.2">
      <c r="A214" s="4" t="s">
        <v>2705</v>
      </c>
      <c r="B214" s="8" t="str">
        <f>VLOOKUP(Table4[[#This Row],[GDSC_ID]], METADF!A272:A1769, 1, 0)</f>
        <v>NB7</v>
      </c>
      <c r="C214" s="13"/>
      <c r="D214" s="13" t="str">
        <f>Table4[[#This Row],[GDSC_ID]]</f>
        <v>NB7</v>
      </c>
    </row>
    <row r="215" spans="1:4" x14ac:dyDescent="0.2">
      <c r="A215" s="3" t="s">
        <v>2697</v>
      </c>
      <c r="B215" s="8" t="str">
        <f>VLOOKUP(Table4[[#This Row],[GDSC_ID]], METADF!A271:A1768, 1, 0)</f>
        <v>NB69</v>
      </c>
      <c r="C215" s="13"/>
      <c r="D215" s="13" t="str">
        <f>Table4[[#This Row],[GDSC_ID]]</f>
        <v>NB69</v>
      </c>
    </row>
    <row r="216" spans="1:4" x14ac:dyDescent="0.2">
      <c r="A216" s="4" t="s">
        <v>2689</v>
      </c>
      <c r="B216" s="8" t="str">
        <f>VLOOKUP(Table4[[#This Row],[GDSC_ID]], METADF!A270:A1767, 1, 0)</f>
        <v>NB6</v>
      </c>
      <c r="C216" s="13"/>
      <c r="D216" s="13" t="str">
        <f>Table4[[#This Row],[GDSC_ID]]</f>
        <v>NB6</v>
      </c>
    </row>
    <row r="217" spans="1:4" x14ac:dyDescent="0.2">
      <c r="A217" s="3" t="s">
        <v>2681</v>
      </c>
      <c r="B217" s="8" t="str">
        <f>VLOOKUP(Table4[[#This Row],[GDSC_ID]], METADF!A269:A1766, 1, 0)</f>
        <v>NB5</v>
      </c>
      <c r="C217" s="13"/>
      <c r="D217" s="13" t="str">
        <f>Table4[[#This Row],[GDSC_ID]]</f>
        <v>NB5</v>
      </c>
    </row>
    <row r="218" spans="1:4" x14ac:dyDescent="0.2">
      <c r="A218" s="4" t="s">
        <v>2673</v>
      </c>
      <c r="B218" s="8" t="str">
        <f>VLOOKUP(Table4[[#This Row],[GDSC_ID]], METADF!A268:A1765, 1, 0)</f>
        <v>NB17</v>
      </c>
      <c r="C218" s="13"/>
      <c r="D218" s="13" t="str">
        <f>Table4[[#This Row],[GDSC_ID]]</f>
        <v>NB17</v>
      </c>
    </row>
    <row r="219" spans="1:4" x14ac:dyDescent="0.2">
      <c r="A219" s="3" t="s">
        <v>2665</v>
      </c>
      <c r="B219" s="8" t="str">
        <f>VLOOKUP(Table4[[#This Row],[GDSC_ID]], METADF!A267:A1764, 1, 0)</f>
        <v>NB14</v>
      </c>
      <c r="C219" s="13"/>
      <c r="D219" s="13" t="str">
        <f>Table4[[#This Row],[GDSC_ID]]</f>
        <v>NB14</v>
      </c>
    </row>
    <row r="220" spans="1:4" x14ac:dyDescent="0.2">
      <c r="A220" s="3" t="s">
        <v>2649</v>
      </c>
      <c r="B220" s="8" t="str">
        <f>VLOOKUP(Table4[[#This Row],[GDSC_ID]], METADF!A265:A1762, 1, 0)</f>
        <v>NB12</v>
      </c>
      <c r="C220" s="13"/>
      <c r="D220" s="13" t="str">
        <f>Table4[[#This Row],[GDSC_ID]]</f>
        <v>NB12</v>
      </c>
    </row>
    <row r="221" spans="1:4" x14ac:dyDescent="0.2">
      <c r="A221" s="4" t="s">
        <v>2641</v>
      </c>
      <c r="B221" s="8" t="str">
        <f>VLOOKUP(Table4[[#This Row],[GDSC_ID]], METADF!A264:A1761, 1, 0)</f>
        <v>NB10</v>
      </c>
      <c r="C221" s="13"/>
      <c r="D221" s="13" t="str">
        <f>Table4[[#This Row],[GDSC_ID]]</f>
        <v>NB10</v>
      </c>
    </row>
    <row r="222" spans="1:4" x14ac:dyDescent="0.2">
      <c r="A222" s="4" t="s">
        <v>2622</v>
      </c>
      <c r="B222" s="8" t="str">
        <f>VLOOKUP(Table4[[#This Row],[GDSC_ID]], METADF!A262:A1759, 1, 0)</f>
        <v>MZ7-mel</v>
      </c>
      <c r="C222" s="13"/>
      <c r="D222" s="13" t="str">
        <f>Table4[[#This Row],[GDSC_ID]]</f>
        <v>MZ7-mel</v>
      </c>
    </row>
    <row r="223" spans="1:4" x14ac:dyDescent="0.2">
      <c r="A223" s="3" t="s">
        <v>2611</v>
      </c>
      <c r="B223" s="8" t="str">
        <f>VLOOKUP(Table4[[#This Row],[GDSC_ID]], METADF!A261:A1758, 1, 0)</f>
        <v>MZ2-MEL</v>
      </c>
      <c r="C223" s="13"/>
      <c r="D223" s="13" t="str">
        <f>Table4[[#This Row],[GDSC_ID]]</f>
        <v>MZ2-MEL</v>
      </c>
    </row>
    <row r="224" spans="1:4" x14ac:dyDescent="0.2">
      <c r="A224" s="4" t="s">
        <v>2602</v>
      </c>
      <c r="B224" s="8" t="str">
        <f>VLOOKUP(Table4[[#This Row],[GDSC_ID]], METADF!A260:A1757, 1, 0)</f>
        <v>MZ1-PC</v>
      </c>
      <c r="C224" s="13"/>
      <c r="D224" s="13" t="str">
        <f>Table4[[#This Row],[GDSC_ID]]</f>
        <v>MZ1-PC</v>
      </c>
    </row>
    <row r="225" spans="1:4" x14ac:dyDescent="0.2">
      <c r="A225" s="3" t="s">
        <v>2593</v>
      </c>
      <c r="B225" s="8" t="str">
        <f>VLOOKUP(Table4[[#This Row],[GDSC_ID]], METADF!A259:A1756, 1, 0)</f>
        <v>MY-M12</v>
      </c>
      <c r="C225" s="13"/>
      <c r="D225" s="13" t="str">
        <f>Table4[[#This Row],[GDSC_ID]]</f>
        <v>MY-M12</v>
      </c>
    </row>
    <row r="226" spans="1:4" x14ac:dyDescent="0.2">
      <c r="A226" s="4" t="s">
        <v>2585</v>
      </c>
      <c r="B226" s="8" t="str">
        <f>VLOOKUP(Table4[[#This Row],[GDSC_ID]], METADF!A258:A1755, 1, 0)</f>
        <v>MS751</v>
      </c>
      <c r="C226" s="13"/>
      <c r="D226" s="13" t="str">
        <f>Table4[[#This Row],[GDSC_ID]]</f>
        <v>MS751</v>
      </c>
    </row>
    <row r="227" spans="1:4" x14ac:dyDescent="0.2">
      <c r="A227" s="3" t="s">
        <v>2574</v>
      </c>
      <c r="B227" s="8" t="str">
        <f>VLOOKUP(Table4[[#This Row],[GDSC_ID]], METADF!A257:A1754, 1, 0)</f>
        <v>MS-1</v>
      </c>
      <c r="C227" s="13"/>
      <c r="D227" s="13" t="str">
        <f>Table4[[#This Row],[GDSC_ID]]</f>
        <v>MS-1</v>
      </c>
    </row>
    <row r="228" spans="1:4" x14ac:dyDescent="0.2">
      <c r="A228" s="4" t="s">
        <v>2563</v>
      </c>
      <c r="B228" s="8" t="str">
        <f>VLOOKUP(Table4[[#This Row],[GDSC_ID]], METADF!A256:A1753, 1, 0)</f>
        <v>MRK-nu-1</v>
      </c>
      <c r="C228" s="13"/>
      <c r="D228" s="13" t="str">
        <f>Table4[[#This Row],[GDSC_ID]]</f>
        <v>MRK-nu-1</v>
      </c>
    </row>
    <row r="229" spans="1:4" x14ac:dyDescent="0.2">
      <c r="A229" s="3" t="s">
        <v>2555</v>
      </c>
      <c r="B229" s="8" t="str">
        <f>VLOOKUP(Table4[[#This Row],[GDSC_ID]], METADF!A255:A1752, 1, 0)</f>
        <v>MOLT-4</v>
      </c>
      <c r="C229" s="13"/>
      <c r="D229" s="13" t="str">
        <f>Table4[[#This Row],[GDSC_ID]]</f>
        <v>MOLT-4</v>
      </c>
    </row>
    <row r="230" spans="1:4" x14ac:dyDescent="0.2">
      <c r="A230" s="4" t="s">
        <v>2547</v>
      </c>
      <c r="B230" s="8" t="str">
        <f>VLOOKUP(Table4[[#This Row],[GDSC_ID]], METADF!A254:A1751, 1, 0)</f>
        <v>MOG-G-UVW</v>
      </c>
      <c r="C230" s="13"/>
      <c r="D230" s="13" t="str">
        <f>Table4[[#This Row],[GDSC_ID]]</f>
        <v>MOG-G-UVW</v>
      </c>
    </row>
    <row r="231" spans="1:4" x14ac:dyDescent="0.2">
      <c r="A231" s="3" t="s">
        <v>2539</v>
      </c>
      <c r="B231" s="8" t="str">
        <f>VLOOKUP(Table4[[#This Row],[GDSC_ID]], METADF!A253:A1750, 1, 0)</f>
        <v>MOG-G-CCM</v>
      </c>
      <c r="C231" s="13"/>
      <c r="D231" s="13" t="str">
        <f>Table4[[#This Row],[GDSC_ID]]</f>
        <v>MOG-G-CCM</v>
      </c>
    </row>
    <row r="232" spans="1:4" x14ac:dyDescent="0.2">
      <c r="A232" s="4" t="s">
        <v>2531</v>
      </c>
      <c r="B232" s="8" t="str">
        <f>VLOOKUP(Table4[[#This Row],[GDSC_ID]], METADF!A252:A1749, 1, 0)</f>
        <v>Mo-T</v>
      </c>
      <c r="C232" s="13"/>
      <c r="D232" s="13" t="str">
        <f>Table4[[#This Row],[GDSC_ID]]</f>
        <v>Mo-T</v>
      </c>
    </row>
    <row r="233" spans="1:4" x14ac:dyDescent="0.2">
      <c r="A233" s="3" t="s">
        <v>2523</v>
      </c>
      <c r="B233" s="8" t="str">
        <f>VLOOKUP(Table4[[#This Row],[GDSC_ID]], METADF!A251:A1748, 1, 0)</f>
        <v>MN-60</v>
      </c>
      <c r="C233" s="13"/>
      <c r="D233" s="13" t="str">
        <f>Table4[[#This Row],[GDSC_ID]]</f>
        <v>MN-60</v>
      </c>
    </row>
    <row r="234" spans="1:4" x14ac:dyDescent="0.2">
      <c r="A234" s="4" t="s">
        <v>2512</v>
      </c>
      <c r="B234" s="8" t="str">
        <f>VLOOKUP(Table4[[#This Row],[GDSC_ID]], METADF!A250:A1747, 1, 0)</f>
        <v>MMAC-SF</v>
      </c>
      <c r="C234" s="13"/>
      <c r="D234" s="13" t="str">
        <f>Table4[[#This Row],[GDSC_ID]]</f>
        <v>MMAC-SF</v>
      </c>
    </row>
    <row r="235" spans="1:4" x14ac:dyDescent="0.2">
      <c r="A235" s="3" t="s">
        <v>2504</v>
      </c>
      <c r="B235" s="8" t="str">
        <f>VLOOKUP(Table4[[#This Row],[GDSC_ID]], METADF!A249:A1746, 1, 0)</f>
        <v>MLMA</v>
      </c>
      <c r="C235" s="13"/>
      <c r="D235" s="13" t="str">
        <f>Table4[[#This Row],[GDSC_ID]]</f>
        <v>MLMA</v>
      </c>
    </row>
    <row r="236" spans="1:4" x14ac:dyDescent="0.2">
      <c r="A236" s="4" t="s">
        <v>2496</v>
      </c>
      <c r="B236" s="8" t="str">
        <f>VLOOKUP(Table4[[#This Row],[GDSC_ID]], METADF!A248:A1745, 1, 0)</f>
        <v>ML-2</v>
      </c>
      <c r="C236" s="13"/>
      <c r="D236" s="13" t="str">
        <f>Table4[[#This Row],[GDSC_ID]]</f>
        <v>ML-2</v>
      </c>
    </row>
    <row r="237" spans="1:4" x14ac:dyDescent="0.2">
      <c r="A237" s="3" t="s">
        <v>2488</v>
      </c>
      <c r="B237" s="8" t="str">
        <f>VLOOKUP(Table4[[#This Row],[GDSC_ID]], METADF!A247:A1744, 1, 0)</f>
        <v>MKN28</v>
      </c>
      <c r="C237" s="13"/>
      <c r="D237" s="13" t="str">
        <f>Table4[[#This Row],[GDSC_ID]]</f>
        <v>MKN28</v>
      </c>
    </row>
    <row r="238" spans="1:4" x14ac:dyDescent="0.2">
      <c r="A238" s="3" t="s">
        <v>2469</v>
      </c>
      <c r="B238" s="8" t="str">
        <f>VLOOKUP(Table4[[#This Row],[GDSC_ID]], METADF!A245:A1742, 1, 0)</f>
        <v>MHH-PREB-1</v>
      </c>
      <c r="C238" s="13"/>
      <c r="D238" s="13" t="str">
        <f>Table4[[#This Row],[GDSC_ID]]</f>
        <v>MHH-PREB-1</v>
      </c>
    </row>
    <row r="239" spans="1:4" x14ac:dyDescent="0.2">
      <c r="A239" s="4" t="s">
        <v>2458</v>
      </c>
      <c r="B239" s="8" t="str">
        <f>VLOOKUP(Table4[[#This Row],[GDSC_ID]], METADF!A244:A1741, 1, 0)</f>
        <v>MFM-223</v>
      </c>
      <c r="C239" s="13"/>
      <c r="D239" s="13" t="str">
        <f>Table4[[#This Row],[GDSC_ID]]</f>
        <v>MFM-223</v>
      </c>
    </row>
    <row r="240" spans="1:4" x14ac:dyDescent="0.2">
      <c r="A240" s="3" t="s">
        <v>2449</v>
      </c>
      <c r="B240" s="8" t="str">
        <f>VLOOKUP(Table4[[#This Row],[GDSC_ID]], METADF!A243:A1740, 1, 0)</f>
        <v>MFH-ino</v>
      </c>
      <c r="C240" s="13"/>
      <c r="D240" s="13" t="str">
        <f>Table4[[#This Row],[GDSC_ID]]</f>
        <v>MFH-ino</v>
      </c>
    </row>
    <row r="241" spans="1:4" x14ac:dyDescent="0.2">
      <c r="A241" s="4" t="s">
        <v>2441</v>
      </c>
      <c r="B241" s="8" t="str">
        <f>VLOOKUP(Table4[[#This Row],[GDSC_ID]], METADF!A242:A1739, 1, 0)</f>
        <v>ME-180</v>
      </c>
      <c r="C241" s="13"/>
      <c r="D241" s="13" t="str">
        <f>Table4[[#This Row],[GDSC_ID]]</f>
        <v>ME-180</v>
      </c>
    </row>
    <row r="242" spans="1:4" x14ac:dyDescent="0.2">
      <c r="A242" s="3" t="s">
        <v>2430</v>
      </c>
      <c r="B242" s="8" t="str">
        <f>VLOOKUP(Table4[[#This Row],[GDSC_ID]], METADF!A241:A1738, 1, 0)</f>
        <v>MDST8</v>
      </c>
      <c r="C242" s="13"/>
      <c r="D242" s="13" t="str">
        <f>Table4[[#This Row],[GDSC_ID]]</f>
        <v>MDST8</v>
      </c>
    </row>
    <row r="243" spans="1:4" x14ac:dyDescent="0.2">
      <c r="A243" s="4" t="s">
        <v>2421</v>
      </c>
      <c r="B243" s="8" t="str">
        <f>VLOOKUP(Table4[[#This Row],[GDSC_ID]], METADF!A240:A1737, 1, 0)</f>
        <v>MDA-MB-361</v>
      </c>
      <c r="C243" s="13"/>
      <c r="D243" s="13" t="str">
        <f>Table4[[#This Row],[GDSC_ID]]</f>
        <v>MDA-MB-361</v>
      </c>
    </row>
    <row r="244" spans="1:4" x14ac:dyDescent="0.2">
      <c r="A244" s="3" t="s">
        <v>2409</v>
      </c>
      <c r="B244" s="8" t="str">
        <f>VLOOKUP(Table4[[#This Row],[GDSC_ID]], METADF!A239:A1736, 1, 0)</f>
        <v>MDA-MB-330</v>
      </c>
      <c r="C244" s="13"/>
      <c r="D244" s="13" t="str">
        <f>Table4[[#This Row],[GDSC_ID]]</f>
        <v>MDA-MB-330</v>
      </c>
    </row>
    <row r="245" spans="1:4" x14ac:dyDescent="0.2">
      <c r="A245" s="4" t="s">
        <v>2398</v>
      </c>
      <c r="B245" s="8" t="str">
        <f>VLOOKUP(Table4[[#This Row],[GDSC_ID]], METADF!A238:A1735, 1, 0)</f>
        <v>MCC26</v>
      </c>
      <c r="C245" s="13"/>
      <c r="D245" s="13" t="str">
        <f>Table4[[#This Row],[GDSC_ID]]</f>
        <v>MCC26</v>
      </c>
    </row>
    <row r="246" spans="1:4" x14ac:dyDescent="0.2">
      <c r="A246" s="3" t="s">
        <v>2386</v>
      </c>
      <c r="B246" s="8" t="str">
        <f>VLOOKUP(Table4[[#This Row],[GDSC_ID]], METADF!A237:A1734, 1, 0)</f>
        <v>MCC13</v>
      </c>
      <c r="C246" s="13"/>
      <c r="D246" s="13" t="str">
        <f>Table4[[#This Row],[GDSC_ID]]</f>
        <v>MCC13</v>
      </c>
    </row>
    <row r="247" spans="1:4" x14ac:dyDescent="0.2">
      <c r="A247" s="4" t="s">
        <v>2377</v>
      </c>
      <c r="B247" s="8" t="str">
        <f>VLOOKUP(Table4[[#This Row],[GDSC_ID]], METADF!A236:A1733, 1, 0)</f>
        <v>MC-IXC</v>
      </c>
      <c r="C247" s="13"/>
      <c r="D247" s="13" t="str">
        <f>Table4[[#This Row],[GDSC_ID]]</f>
        <v>MC-IXC</v>
      </c>
    </row>
    <row r="248" spans="1:4" x14ac:dyDescent="0.2">
      <c r="A248" s="4" t="s">
        <v>2356</v>
      </c>
      <c r="B248" s="8" t="str">
        <f>VLOOKUP(Table4[[#This Row],[GDSC_ID]], METADF!A234:A1731, 1, 0)</f>
        <v>MC-1010</v>
      </c>
      <c r="C248" s="13"/>
      <c r="D248" s="13" t="str">
        <f>Table4[[#This Row],[GDSC_ID]]</f>
        <v>MC-1010</v>
      </c>
    </row>
    <row r="249" spans="1:4" x14ac:dyDescent="0.2">
      <c r="A249" s="4" t="s">
        <v>2337</v>
      </c>
      <c r="B249" s="8" t="str">
        <f>VLOOKUP(Table4[[#This Row],[GDSC_ID]], METADF!A232:A1729, 1, 0)</f>
        <v>M059J</v>
      </c>
      <c r="C249" s="13"/>
      <c r="D249" s="13" t="str">
        <f>Table4[[#This Row],[GDSC_ID]]</f>
        <v>M059J</v>
      </c>
    </row>
    <row r="250" spans="1:4" x14ac:dyDescent="0.2">
      <c r="A250" s="3" t="s">
        <v>2326</v>
      </c>
      <c r="B250" s="8" t="str">
        <f>VLOOKUP(Table4[[#This Row],[GDSC_ID]], METADF!A231:A1728, 1, 0)</f>
        <v>LU-165</v>
      </c>
      <c r="C250" s="13"/>
      <c r="D250" s="13" t="str">
        <f>Table4[[#This Row],[GDSC_ID]]</f>
        <v>LU-165</v>
      </c>
    </row>
    <row r="251" spans="1:4" x14ac:dyDescent="0.2">
      <c r="A251" s="4" t="s">
        <v>2315</v>
      </c>
      <c r="B251" s="8" t="str">
        <f>VLOOKUP(Table4[[#This Row],[GDSC_ID]], METADF!A230:A1727, 1, 0)</f>
        <v>LU-139</v>
      </c>
      <c r="C251" s="13"/>
      <c r="D251" s="13" t="str">
        <f>Table4[[#This Row],[GDSC_ID]]</f>
        <v>LU-139</v>
      </c>
    </row>
    <row r="252" spans="1:4" x14ac:dyDescent="0.2">
      <c r="A252" s="3" t="s">
        <v>2304</v>
      </c>
      <c r="B252" s="8" t="str">
        <f>VLOOKUP(Table4[[#This Row],[GDSC_ID]], METADF!A229:A1726, 1, 0)</f>
        <v>LU-135</v>
      </c>
      <c r="C252" s="13"/>
      <c r="D252" s="13" t="str">
        <f>Table4[[#This Row],[GDSC_ID]]</f>
        <v>LU-135</v>
      </c>
    </row>
    <row r="253" spans="1:4" x14ac:dyDescent="0.2">
      <c r="A253" s="4" t="s">
        <v>2293</v>
      </c>
      <c r="B253" s="8" t="str">
        <f>VLOOKUP(Table4[[#This Row],[GDSC_ID]], METADF!A228:A1725, 1, 0)</f>
        <v>LU-134-A</v>
      </c>
      <c r="C253" s="13"/>
      <c r="D253" s="13" t="str">
        <f>Table4[[#This Row],[GDSC_ID]]</f>
        <v>LU-134-A</v>
      </c>
    </row>
    <row r="254" spans="1:4" x14ac:dyDescent="0.2">
      <c r="A254" s="3" t="s">
        <v>2282</v>
      </c>
      <c r="B254" s="8" t="str">
        <f>VLOOKUP(Table4[[#This Row],[GDSC_ID]], METADF!A227:A1724, 1, 0)</f>
        <v>LS-513</v>
      </c>
      <c r="C254" s="13"/>
      <c r="D254" s="13" t="str">
        <f>Table4[[#This Row],[GDSC_ID]]</f>
        <v>LS-513</v>
      </c>
    </row>
    <row r="255" spans="1:4" x14ac:dyDescent="0.2">
      <c r="A255" s="4" t="s">
        <v>2271</v>
      </c>
      <c r="B255" s="8" t="str">
        <f>VLOOKUP(Table4[[#This Row],[GDSC_ID]], METADF!A226:A1723, 1, 0)</f>
        <v>LS-180</v>
      </c>
      <c r="C255" s="13"/>
      <c r="D255" s="13" t="str">
        <f>Table4[[#This Row],[GDSC_ID]]</f>
        <v>LS-180</v>
      </c>
    </row>
    <row r="256" spans="1:4" x14ac:dyDescent="0.2">
      <c r="A256" s="3" t="s">
        <v>2263</v>
      </c>
      <c r="B256" s="8" t="str">
        <f>VLOOKUP(Table4[[#This Row],[GDSC_ID]], METADF!A225:A1722, 1, 0)</f>
        <v>LNZTA3WT4</v>
      </c>
      <c r="C256" s="13"/>
      <c r="D256" s="13" t="str">
        <f>Table4[[#This Row],[GDSC_ID]]</f>
        <v>LNZTA3WT4</v>
      </c>
    </row>
    <row r="257" spans="1:4" x14ac:dyDescent="0.2">
      <c r="A257" s="4" t="s">
        <v>2255</v>
      </c>
      <c r="B257" s="8" t="str">
        <f>VLOOKUP(Table4[[#This Row],[GDSC_ID]], METADF!A224:A1721, 1, 0)</f>
        <v>LN-405</v>
      </c>
      <c r="C257" s="13"/>
      <c r="D257" s="13" t="str">
        <f>Table4[[#This Row],[GDSC_ID]]</f>
        <v>LN-405</v>
      </c>
    </row>
    <row r="258" spans="1:4" x14ac:dyDescent="0.2">
      <c r="A258" s="3" t="s">
        <v>2247</v>
      </c>
      <c r="B258" s="8" t="str">
        <f>VLOOKUP(Table4[[#This Row],[GDSC_ID]], METADF!A223:A1720, 1, 0)</f>
        <v>LIM1215</v>
      </c>
      <c r="C258" s="13"/>
      <c r="D258" s="13" t="str">
        <f>Table4[[#This Row],[GDSC_ID]]</f>
        <v>LIM1215</v>
      </c>
    </row>
    <row r="259" spans="1:4" x14ac:dyDescent="0.2">
      <c r="A259" s="4" t="s">
        <v>2239</v>
      </c>
      <c r="B259" s="8" t="str">
        <f>VLOOKUP(Table4[[#This Row],[GDSC_ID]], METADF!A222:A1719, 1, 0)</f>
        <v>LC4-1</v>
      </c>
      <c r="C259" s="13"/>
      <c r="D259" s="13" t="str">
        <f>Table4[[#This Row],[GDSC_ID]]</f>
        <v>LC4-1</v>
      </c>
    </row>
    <row r="260" spans="1:4" x14ac:dyDescent="0.2">
      <c r="A260" s="3" t="s">
        <v>2228</v>
      </c>
      <c r="B260" s="8" t="str">
        <f>VLOOKUP(Table4[[#This Row],[GDSC_ID]], METADF!A221:A1718, 1, 0)</f>
        <v>LC-2-ad</v>
      </c>
      <c r="C260" s="13"/>
      <c r="D260" s="13" t="str">
        <f>Table4[[#This Row],[GDSC_ID]]</f>
        <v>LC-2-ad</v>
      </c>
    </row>
    <row r="261" spans="1:4" x14ac:dyDescent="0.2">
      <c r="A261" s="4" t="s">
        <v>2217</v>
      </c>
      <c r="B261" s="8" t="str">
        <f>VLOOKUP(Table4[[#This Row],[GDSC_ID]], METADF!A220:A1717, 1, 0)</f>
        <v>LC-1-sq</v>
      </c>
      <c r="C261" s="13"/>
      <c r="D261" s="13" t="str">
        <f>Table4[[#This Row],[GDSC_ID]]</f>
        <v>LC-1-sq</v>
      </c>
    </row>
    <row r="262" spans="1:4" x14ac:dyDescent="0.2">
      <c r="A262" s="3" t="s">
        <v>2206</v>
      </c>
      <c r="B262" s="8" t="str">
        <f>VLOOKUP(Table4[[#This Row],[GDSC_ID]], METADF!A219:A1716, 1, 0)</f>
        <v>LB996-RCC</v>
      </c>
      <c r="C262" s="13"/>
      <c r="D262" s="13" t="str">
        <f>Table4[[#This Row],[GDSC_ID]]</f>
        <v>LB996-RCC</v>
      </c>
    </row>
    <row r="263" spans="1:4" x14ac:dyDescent="0.2">
      <c r="A263" s="4" t="s">
        <v>2198</v>
      </c>
      <c r="B263" s="8" t="str">
        <f>VLOOKUP(Table4[[#This Row],[GDSC_ID]], METADF!A218:A1715, 1, 0)</f>
        <v>LB831-BLC</v>
      </c>
      <c r="C263" s="13"/>
      <c r="D263" s="13" t="str">
        <f>Table4[[#This Row],[GDSC_ID]]</f>
        <v>LB831-BLC</v>
      </c>
    </row>
    <row r="264" spans="1:4" x14ac:dyDescent="0.2">
      <c r="A264" s="3" t="s">
        <v>2190</v>
      </c>
      <c r="B264" s="8" t="str">
        <f>VLOOKUP(Table4[[#This Row],[GDSC_ID]], METADF!A217:A1714, 1, 0)</f>
        <v>LB771-HNC</v>
      </c>
      <c r="C264" s="13"/>
      <c r="D264" s="13" t="str">
        <f>Table4[[#This Row],[GDSC_ID]]</f>
        <v>LB771-HNC</v>
      </c>
    </row>
    <row r="265" spans="1:4" x14ac:dyDescent="0.2">
      <c r="A265" s="4" t="s">
        <v>2179</v>
      </c>
      <c r="B265" s="8" t="str">
        <f>VLOOKUP(Table4[[#This Row],[GDSC_ID]], METADF!A216:A1713, 1, 0)</f>
        <v>LB647-SCLC</v>
      </c>
      <c r="C265" s="13"/>
      <c r="D265" s="13" t="str">
        <f>Table4[[#This Row],[GDSC_ID]]</f>
        <v>LB647-SCLC</v>
      </c>
    </row>
    <row r="266" spans="1:4" x14ac:dyDescent="0.2">
      <c r="A266" s="4" t="s">
        <v>2157</v>
      </c>
      <c r="B266" s="8" t="str">
        <f>VLOOKUP(Table4[[#This Row],[GDSC_ID]], METADF!A214:A1711, 1, 0)</f>
        <v>LB2518-MEL</v>
      </c>
      <c r="C266" s="13"/>
      <c r="D266" s="13" t="str">
        <f>Table4[[#This Row],[GDSC_ID]]</f>
        <v>LB2518-MEL</v>
      </c>
    </row>
    <row r="267" spans="1:4" x14ac:dyDescent="0.2">
      <c r="A267" s="3" t="s">
        <v>2146</v>
      </c>
      <c r="B267" s="8" t="str">
        <f>VLOOKUP(Table4[[#This Row],[GDSC_ID]], METADF!A213:A1710, 1, 0)</f>
        <v>LB2241-RCC</v>
      </c>
      <c r="C267" s="13"/>
      <c r="D267" s="13" t="str">
        <f>Table4[[#This Row],[GDSC_ID]]</f>
        <v>LB2241-RCC</v>
      </c>
    </row>
    <row r="268" spans="1:4" x14ac:dyDescent="0.2">
      <c r="A268" s="4" t="s">
        <v>2135</v>
      </c>
      <c r="B268" s="8" t="str">
        <f>VLOOKUP(Table4[[#This Row],[GDSC_ID]], METADF!A212:A1709, 1, 0)</f>
        <v>LB1047-RCC</v>
      </c>
      <c r="C268" s="13"/>
      <c r="D268" s="13" t="str">
        <f>Table4[[#This Row],[GDSC_ID]]</f>
        <v>LB1047-RCC</v>
      </c>
    </row>
    <row r="269" spans="1:4" x14ac:dyDescent="0.2">
      <c r="A269" s="3" t="s">
        <v>2127</v>
      </c>
      <c r="B269" s="8" t="str">
        <f>VLOOKUP(Table4[[#This Row],[GDSC_ID]], METADF!A211:A1708, 1, 0)</f>
        <v>LAN-6</v>
      </c>
      <c r="C269" s="13"/>
      <c r="D269" s="13" t="str">
        <f>Table4[[#This Row],[GDSC_ID]]</f>
        <v>LAN-6</v>
      </c>
    </row>
    <row r="270" spans="1:4" x14ac:dyDescent="0.2">
      <c r="A270" s="4" t="s">
        <v>2116</v>
      </c>
      <c r="B270" s="8" t="str">
        <f>VLOOKUP(Table4[[#This Row],[GDSC_ID]], METADF!A210:A1707, 1, 0)</f>
        <v>LAMA-84</v>
      </c>
      <c r="C270" s="13"/>
      <c r="D270" s="13" t="str">
        <f>Table4[[#This Row],[GDSC_ID]]</f>
        <v>LAMA-84</v>
      </c>
    </row>
    <row r="271" spans="1:4" x14ac:dyDescent="0.2">
      <c r="A271" s="3" t="s">
        <v>2108</v>
      </c>
      <c r="B271" s="8" t="str">
        <f>VLOOKUP(Table4[[#This Row],[GDSC_ID]], METADF!A209:A1706, 1, 0)</f>
        <v>KYSE-50</v>
      </c>
      <c r="C271" s="13"/>
      <c r="D271" s="13" t="str">
        <f>Table4[[#This Row],[GDSC_ID]]</f>
        <v>KYSE-50</v>
      </c>
    </row>
    <row r="272" spans="1:4" x14ac:dyDescent="0.2">
      <c r="A272" s="4" t="s">
        <v>2100</v>
      </c>
      <c r="B272" s="8" t="str">
        <f>VLOOKUP(Table4[[#This Row],[GDSC_ID]], METADF!A208:A1705, 1, 0)</f>
        <v>KYSE-220</v>
      </c>
      <c r="C272" s="13"/>
      <c r="D272" s="13" t="str">
        <f>Table4[[#This Row],[GDSC_ID]]</f>
        <v>KYSE-220</v>
      </c>
    </row>
    <row r="273" spans="1:4" x14ac:dyDescent="0.2">
      <c r="A273" s="4" t="s">
        <v>2082</v>
      </c>
      <c r="B273" s="8" t="str">
        <f>VLOOKUP(Table4[[#This Row],[GDSC_ID]], METADF!A206:A1703, 1, 0)</f>
        <v>KY821</v>
      </c>
      <c r="C273" s="13"/>
      <c r="D273" s="13" t="str">
        <f>Table4[[#This Row],[GDSC_ID]]</f>
        <v>KY821</v>
      </c>
    </row>
    <row r="274" spans="1:4" x14ac:dyDescent="0.2">
      <c r="A274" s="3" t="s">
        <v>2071</v>
      </c>
      <c r="B274" s="8" t="str">
        <f>VLOOKUP(Table4[[#This Row],[GDSC_ID]], METADF!A205:A1702, 1, 0)</f>
        <v>KU812</v>
      </c>
      <c r="C274" s="13"/>
      <c r="D274" s="13" t="str">
        <f>Table4[[#This Row],[GDSC_ID]]</f>
        <v>KU812</v>
      </c>
    </row>
    <row r="275" spans="1:4" x14ac:dyDescent="0.2">
      <c r="A275" s="3" t="s">
        <v>2052</v>
      </c>
      <c r="B275" s="8" t="str">
        <f>VLOOKUP(Table4[[#This Row],[GDSC_ID]], METADF!A203:A1700, 1, 0)</f>
        <v>KP-N-YS</v>
      </c>
      <c r="C275" s="13"/>
      <c r="D275" s="13" t="str">
        <f>Table4[[#This Row],[GDSC_ID]]</f>
        <v>KP-N-YS</v>
      </c>
    </row>
    <row r="276" spans="1:4" x14ac:dyDescent="0.2">
      <c r="A276" s="4" t="s">
        <v>2042</v>
      </c>
      <c r="B276" s="8" t="str">
        <f>VLOOKUP(Table4[[#This Row],[GDSC_ID]], METADF!A202:A1699, 1, 0)</f>
        <v>KP-1N</v>
      </c>
      <c r="C276" s="13"/>
      <c r="D276" s="13" t="str">
        <f>Table4[[#This Row],[GDSC_ID]]</f>
        <v>KP-1N</v>
      </c>
    </row>
    <row r="277" spans="1:4" x14ac:dyDescent="0.2">
      <c r="A277" s="3" t="s">
        <v>2034</v>
      </c>
      <c r="B277" s="8" t="str">
        <f>VLOOKUP(Table4[[#This Row],[GDSC_ID]], METADF!A201:A1698, 1, 0)</f>
        <v>KOSC-2</v>
      </c>
      <c r="C277" s="13"/>
      <c r="D277" s="13" t="str">
        <f>Table4[[#This Row],[GDSC_ID]]</f>
        <v>KOSC-2</v>
      </c>
    </row>
    <row r="278" spans="1:4" x14ac:dyDescent="0.2">
      <c r="A278" s="4" t="s">
        <v>2026</v>
      </c>
      <c r="B278" s="8" t="str">
        <f>VLOOKUP(Table4[[#This Row],[GDSC_ID]], METADF!A200:A1697, 1, 0)</f>
        <v>KON</v>
      </c>
      <c r="C278" s="13"/>
      <c r="D278" s="13" t="str">
        <f>Table4[[#This Row],[GDSC_ID]]</f>
        <v>KON</v>
      </c>
    </row>
    <row r="279" spans="1:4" x14ac:dyDescent="0.2">
      <c r="A279" s="3" t="s">
        <v>2018</v>
      </c>
      <c r="B279" s="8" t="str">
        <f>VLOOKUP(Table4[[#This Row],[GDSC_ID]], METADF!A199:A1696, 1, 0)</f>
        <v>KO52</v>
      </c>
      <c r="C279" s="13"/>
      <c r="D279" s="13" t="str">
        <f>Table4[[#This Row],[GDSC_ID]]</f>
        <v>KO52</v>
      </c>
    </row>
    <row r="280" spans="1:4" x14ac:dyDescent="0.2">
      <c r="A280" s="4" t="s">
        <v>2009</v>
      </c>
      <c r="B280" s="8" t="str">
        <f>VLOOKUP(Table4[[#This Row],[GDSC_ID]], METADF!A198:A1695, 1, 0)</f>
        <v>KNS-81-FD</v>
      </c>
      <c r="C280" s="13"/>
      <c r="D280" s="13" t="str">
        <f>Table4[[#This Row],[GDSC_ID]]</f>
        <v>KNS-81-FD</v>
      </c>
    </row>
    <row r="281" spans="1:4" x14ac:dyDescent="0.2">
      <c r="A281" s="3" t="s">
        <v>2000</v>
      </c>
      <c r="B281" s="8" t="str">
        <f>VLOOKUP(Table4[[#This Row],[GDSC_ID]], METADF!A197:A1694, 1, 0)</f>
        <v>KNS-62</v>
      </c>
      <c r="C281" s="13"/>
      <c r="D281" s="13" t="str">
        <f>Table4[[#This Row],[GDSC_ID]]</f>
        <v>KNS-62</v>
      </c>
    </row>
    <row r="282" spans="1:4" x14ac:dyDescent="0.2">
      <c r="A282" s="4" t="s">
        <v>1992</v>
      </c>
      <c r="B282" s="8" t="str">
        <f>VLOOKUP(Table4[[#This Row],[GDSC_ID]], METADF!A196:A1693, 1, 0)</f>
        <v>KMOE-2</v>
      </c>
      <c r="C282" s="13"/>
      <c r="D282" s="13" t="str">
        <f>Table4[[#This Row],[GDSC_ID]]</f>
        <v>KMOE-2</v>
      </c>
    </row>
    <row r="283" spans="1:4" x14ac:dyDescent="0.2">
      <c r="A283" s="4" t="s">
        <v>1972</v>
      </c>
      <c r="B283" s="8" t="str">
        <f>VLOOKUP(Table4[[#This Row],[GDSC_ID]], METADF!A194:A1691, 1, 0)</f>
        <v>KINGS-1</v>
      </c>
      <c r="C283" s="13"/>
      <c r="D283" s="13" t="str">
        <f>Table4[[#This Row],[GDSC_ID]]</f>
        <v>KINGS-1</v>
      </c>
    </row>
    <row r="284" spans="1:4" x14ac:dyDescent="0.2">
      <c r="A284" s="3" t="s">
        <v>1963</v>
      </c>
      <c r="B284" s="8" t="str">
        <f>VLOOKUP(Table4[[#This Row],[GDSC_ID]], METADF!A193:A1690, 1, 0)</f>
        <v>KGN</v>
      </c>
      <c r="C284" s="13"/>
      <c r="D284" s="13" t="str">
        <f>Table4[[#This Row],[GDSC_ID]]</f>
        <v>KGN</v>
      </c>
    </row>
    <row r="285" spans="1:4" x14ac:dyDescent="0.2">
      <c r="A285" s="4" t="s">
        <v>1955</v>
      </c>
      <c r="B285" s="8" t="str">
        <f>VLOOKUP(Table4[[#This Row],[GDSC_ID]], METADF!A192:A1689, 1, 0)</f>
        <v>KARPAS-620</v>
      </c>
      <c r="C285" s="13"/>
      <c r="D285" s="13" t="str">
        <f>Table4[[#This Row],[GDSC_ID]]</f>
        <v>KARPAS-620</v>
      </c>
    </row>
    <row r="286" spans="1:4" x14ac:dyDescent="0.2">
      <c r="A286" s="3" t="s">
        <v>1947</v>
      </c>
      <c r="B286" s="8" t="str">
        <f>VLOOKUP(Table4[[#This Row],[GDSC_ID]], METADF!A191:A1688, 1, 0)</f>
        <v>KARPAS-45</v>
      </c>
      <c r="C286" s="13"/>
      <c r="D286" s="13" t="str">
        <f>Table4[[#This Row],[GDSC_ID]]</f>
        <v>KARPAS-45</v>
      </c>
    </row>
    <row r="287" spans="1:4" x14ac:dyDescent="0.2">
      <c r="A287" s="4" t="s">
        <v>1938</v>
      </c>
      <c r="B287" s="8" t="str">
        <f>VLOOKUP(Table4[[#This Row],[GDSC_ID]], METADF!A190:A1687, 1, 0)</f>
        <v>KARPAS-231</v>
      </c>
      <c r="C287" s="13"/>
      <c r="D287" s="13" t="str">
        <f>Table4[[#This Row],[GDSC_ID]]</f>
        <v>KARPAS-231</v>
      </c>
    </row>
    <row r="288" spans="1:4" x14ac:dyDescent="0.2">
      <c r="A288" s="3" t="s">
        <v>1930</v>
      </c>
      <c r="B288" s="8" t="str">
        <f>VLOOKUP(Table4[[#This Row],[GDSC_ID]], METADF!A189:A1686, 1, 0)</f>
        <v>KARPAS-1106P</v>
      </c>
      <c r="C288" s="13"/>
      <c r="D288" s="13" t="str">
        <f>Table4[[#This Row],[GDSC_ID]]</f>
        <v>KARPAS-1106P</v>
      </c>
    </row>
    <row r="289" spans="1:4" x14ac:dyDescent="0.2">
      <c r="A289" s="4" t="s">
        <v>1919</v>
      </c>
      <c r="B289" s="8" t="str">
        <f>VLOOKUP(Table4[[#This Row],[GDSC_ID]], METADF!A188:A1685, 1, 0)</f>
        <v>K5</v>
      </c>
      <c r="C289" s="13"/>
      <c r="D289" s="13" t="str">
        <f>Table4[[#This Row],[GDSC_ID]]</f>
        <v>K5</v>
      </c>
    </row>
    <row r="290" spans="1:4" x14ac:dyDescent="0.2">
      <c r="A290" s="3" t="s">
        <v>1908</v>
      </c>
      <c r="B290" s="8" t="str">
        <f>VLOOKUP(Table4[[#This Row],[GDSC_ID]], METADF!A187:A1684, 1, 0)</f>
        <v>K2</v>
      </c>
      <c r="C290" s="13"/>
      <c r="D290" s="13" t="str">
        <f>Table4[[#This Row],[GDSC_ID]]</f>
        <v>K2</v>
      </c>
    </row>
    <row r="291" spans="1:4" x14ac:dyDescent="0.2">
      <c r="A291" s="4" t="s">
        <v>1900</v>
      </c>
      <c r="B291" s="8" t="str">
        <f>VLOOKUP(Table4[[#This Row],[GDSC_ID]], METADF!A186:A1683, 1, 0)</f>
        <v>JSC-1</v>
      </c>
      <c r="C291" s="13"/>
      <c r="D291" s="13" t="str">
        <f>Table4[[#This Row],[GDSC_ID]]</f>
        <v>JSC-1</v>
      </c>
    </row>
    <row r="292" spans="1:4" x14ac:dyDescent="0.2">
      <c r="A292" s="4" t="s">
        <v>1884</v>
      </c>
      <c r="B292" s="8" t="str">
        <f>VLOOKUP(Table4[[#This Row],[GDSC_ID]], METADF!A184:A1681, 1, 0)</f>
        <v>JHU-029</v>
      </c>
      <c r="C292" s="13"/>
      <c r="D292" s="13" t="str">
        <f>Table4[[#This Row],[GDSC_ID]]</f>
        <v>JHU-029</v>
      </c>
    </row>
    <row r="293" spans="1:4" x14ac:dyDescent="0.2">
      <c r="A293" s="3" t="s">
        <v>1876</v>
      </c>
      <c r="B293" s="8" t="str">
        <f>VLOOKUP(Table4[[#This Row],[GDSC_ID]], METADF!A183:A1680, 1, 0)</f>
        <v>JHU-022</v>
      </c>
      <c r="C293" s="13"/>
      <c r="D293" s="13" t="str">
        <f>Table4[[#This Row],[GDSC_ID]]</f>
        <v>JHU-022</v>
      </c>
    </row>
    <row r="294" spans="1:4" x14ac:dyDescent="0.2">
      <c r="A294" s="4" t="s">
        <v>1868</v>
      </c>
      <c r="B294" s="8" t="str">
        <f>VLOOKUP(Table4[[#This Row],[GDSC_ID]], METADF!A182:A1679, 1, 0)</f>
        <v>JHU-011</v>
      </c>
      <c r="C294" s="13"/>
      <c r="D294" s="13" t="str">
        <f>Table4[[#This Row],[GDSC_ID]]</f>
        <v>JHU-011</v>
      </c>
    </row>
    <row r="295" spans="1:4" x14ac:dyDescent="0.2">
      <c r="A295" s="3" t="s">
        <v>1860</v>
      </c>
      <c r="B295" s="8" t="str">
        <f>VLOOKUP(Table4[[#This Row],[GDSC_ID]], METADF!A181:A1678, 1, 0)</f>
        <v>JHOS-3</v>
      </c>
      <c r="C295" s="13"/>
      <c r="D295" s="13" t="str">
        <f>Table4[[#This Row],[GDSC_ID]]</f>
        <v>JHOS-3</v>
      </c>
    </row>
    <row r="296" spans="1:4" x14ac:dyDescent="0.2">
      <c r="A296" s="4" t="s">
        <v>1852</v>
      </c>
      <c r="B296" s="8" t="str">
        <f>VLOOKUP(Table4[[#This Row],[GDSC_ID]], METADF!A180:A1677, 1, 0)</f>
        <v>JEG-3</v>
      </c>
      <c r="C296" s="13"/>
      <c r="D296" s="13" t="str">
        <f>Table4[[#This Row],[GDSC_ID]]</f>
        <v>JEG-3</v>
      </c>
    </row>
    <row r="297" spans="1:4" x14ac:dyDescent="0.2">
      <c r="A297" s="3" t="s">
        <v>1842</v>
      </c>
      <c r="B297" s="8" t="str">
        <f>VLOOKUP(Table4[[#This Row],[GDSC_ID]], METADF!A179:A1676, 1, 0)</f>
        <v>JAR</v>
      </c>
      <c r="C297" s="13"/>
      <c r="D297" s="13" t="str">
        <f>Table4[[#This Row],[GDSC_ID]]</f>
        <v>JAR</v>
      </c>
    </row>
    <row r="298" spans="1:4" x14ac:dyDescent="0.2">
      <c r="A298" s="4" t="s">
        <v>1831</v>
      </c>
      <c r="B298" s="8" t="str">
        <f>VLOOKUP(Table4[[#This Row],[GDSC_ID]], METADF!A178:A1675, 1, 0)</f>
        <v>IST-SL2</v>
      </c>
      <c r="C298" s="13"/>
      <c r="D298" s="13" t="str">
        <f>Table4[[#This Row],[GDSC_ID]]</f>
        <v>IST-SL2</v>
      </c>
    </row>
    <row r="299" spans="1:4" x14ac:dyDescent="0.2">
      <c r="A299" s="3" t="s">
        <v>1820</v>
      </c>
      <c r="B299" s="8" t="str">
        <f>VLOOKUP(Table4[[#This Row],[GDSC_ID]], METADF!A177:A1674, 1, 0)</f>
        <v>IST-SL1</v>
      </c>
      <c r="C299" s="13"/>
      <c r="D299" s="13" t="str">
        <f>Table4[[#This Row],[GDSC_ID]]</f>
        <v>IST-SL1</v>
      </c>
    </row>
    <row r="300" spans="1:4" x14ac:dyDescent="0.2">
      <c r="A300" s="4" t="s">
        <v>1809</v>
      </c>
      <c r="B300" s="8" t="str">
        <f>VLOOKUP(Table4[[#This Row],[GDSC_ID]], METADF!A176:A1673, 1, 0)</f>
        <v>IST-MES1</v>
      </c>
      <c r="C300" s="13"/>
      <c r="D300" s="13" t="str">
        <f>Table4[[#This Row],[GDSC_ID]]</f>
        <v>IST-MES1</v>
      </c>
    </row>
    <row r="301" spans="1:4" x14ac:dyDescent="0.2">
      <c r="A301" s="3" t="s">
        <v>1798</v>
      </c>
      <c r="B301" s="8" t="str">
        <f>VLOOKUP(Table4[[#This Row],[GDSC_ID]], METADF!A175:A1672, 1, 0)</f>
        <v>IST-MEL1</v>
      </c>
      <c r="C301" s="13"/>
      <c r="D301" s="13" t="str">
        <f>Table4[[#This Row],[GDSC_ID]]</f>
        <v>IST-MEL1</v>
      </c>
    </row>
    <row r="302" spans="1:4" x14ac:dyDescent="0.2">
      <c r="A302" s="4" t="s">
        <v>1790</v>
      </c>
      <c r="B302" s="8" t="str">
        <f>VLOOKUP(Table4[[#This Row],[GDSC_ID]], METADF!A174:A1671, 1, 0)</f>
        <v>IMR-5</v>
      </c>
      <c r="C302" s="13"/>
      <c r="D302" s="13" t="str">
        <f>Table4[[#This Row],[GDSC_ID]]</f>
        <v>IMR-5</v>
      </c>
    </row>
    <row r="303" spans="1:4" x14ac:dyDescent="0.2">
      <c r="A303" s="3" t="s">
        <v>1778</v>
      </c>
      <c r="B303" s="8" t="str">
        <f>VLOOKUP(Table4[[#This Row],[GDSC_ID]], METADF!A173:A1670, 1, 0)</f>
        <v>IM-9</v>
      </c>
      <c r="C303" s="13"/>
      <c r="D303" s="13" t="str">
        <f>Table4[[#This Row],[GDSC_ID]]</f>
        <v>IM-9</v>
      </c>
    </row>
    <row r="304" spans="1:4" x14ac:dyDescent="0.2">
      <c r="A304" s="4" t="s">
        <v>1767</v>
      </c>
      <c r="B304" s="8" t="str">
        <f>VLOOKUP(Table4[[#This Row],[GDSC_ID]], METADF!A172:A1669, 1, 0)</f>
        <v>IHH-4</v>
      </c>
      <c r="C304" s="13"/>
      <c r="D304" s="13" t="str">
        <f>Table4[[#This Row],[GDSC_ID]]</f>
        <v>IHH-4</v>
      </c>
    </row>
    <row r="305" spans="1:4" x14ac:dyDescent="0.2">
      <c r="A305" s="3" t="s">
        <v>1756</v>
      </c>
      <c r="B305" s="8" t="str">
        <f>VLOOKUP(Table4[[#This Row],[GDSC_ID]], METADF!A171:A1668, 1, 0)</f>
        <v>HuO9</v>
      </c>
      <c r="C305" s="13"/>
      <c r="D305" s="13" t="str">
        <f>Table4[[#This Row],[GDSC_ID]]</f>
        <v>HuO9</v>
      </c>
    </row>
    <row r="306" spans="1:4" x14ac:dyDescent="0.2">
      <c r="A306" s="4" t="s">
        <v>1745</v>
      </c>
      <c r="B306" s="8" t="str">
        <f>VLOOKUP(Table4[[#This Row],[GDSC_ID]], METADF!A170:A1667, 1, 0)</f>
        <v>HuO-3N1</v>
      </c>
      <c r="C306" s="13"/>
      <c r="D306" s="13" t="str">
        <f>Table4[[#This Row],[GDSC_ID]]</f>
        <v>HuO-3N1</v>
      </c>
    </row>
    <row r="307" spans="1:4" x14ac:dyDescent="0.2">
      <c r="A307" s="4" t="s">
        <v>1726</v>
      </c>
      <c r="B307" s="8" t="str">
        <f>VLOOKUP(Table4[[#This Row],[GDSC_ID]], METADF!A168:A1665, 1, 0)</f>
        <v>HTC-C3</v>
      </c>
      <c r="C307" s="13"/>
      <c r="D307" s="13" t="str">
        <f>Table4[[#This Row],[GDSC_ID]]</f>
        <v>HTC-C3</v>
      </c>
    </row>
    <row r="308" spans="1:4" x14ac:dyDescent="0.2">
      <c r="A308" s="3" t="s">
        <v>1715</v>
      </c>
      <c r="B308" s="8" t="str">
        <f>VLOOKUP(Table4[[#This Row],[GDSC_ID]], METADF!A167:A1664, 1, 0)</f>
        <v>HT55</v>
      </c>
      <c r="C308" s="13"/>
      <c r="D308" s="13" t="str">
        <f>Table4[[#This Row],[GDSC_ID]]</f>
        <v>HT55</v>
      </c>
    </row>
    <row r="309" spans="1:4" x14ac:dyDescent="0.2">
      <c r="A309" s="4" t="s">
        <v>1707</v>
      </c>
      <c r="B309" s="8" t="str">
        <f>VLOOKUP(Table4[[#This Row],[GDSC_ID]], METADF!A166:A1663, 1, 0)</f>
        <v>HT-3</v>
      </c>
      <c r="C309" s="13"/>
      <c r="D309" s="13" t="str">
        <f>Table4[[#This Row],[GDSC_ID]]</f>
        <v>HT-3</v>
      </c>
    </row>
    <row r="310" spans="1:4" x14ac:dyDescent="0.2">
      <c r="A310" s="3" t="s">
        <v>1696</v>
      </c>
      <c r="B310" s="8" t="str">
        <f>VLOOKUP(Table4[[#This Row],[GDSC_ID]], METADF!A165:A1662, 1, 0)</f>
        <v>HT-29</v>
      </c>
      <c r="C310" s="13"/>
      <c r="D310" s="13" t="str">
        <f>Table4[[#This Row],[GDSC_ID]]</f>
        <v>HT-29</v>
      </c>
    </row>
    <row r="311" spans="1:4" x14ac:dyDescent="0.2">
      <c r="A311" s="4" t="s">
        <v>1685</v>
      </c>
      <c r="B311" s="8" t="str">
        <f>VLOOKUP(Table4[[#This Row],[GDSC_ID]], METADF!A164:A1661, 1, 0)</f>
        <v>HT-115</v>
      </c>
      <c r="C311" s="13"/>
      <c r="D311" s="13" t="str">
        <f>Table4[[#This Row],[GDSC_ID]]</f>
        <v>HT-115</v>
      </c>
    </row>
    <row r="312" spans="1:4" x14ac:dyDescent="0.2">
      <c r="A312" s="3" t="s">
        <v>1677</v>
      </c>
      <c r="B312" s="8" t="str">
        <f>VLOOKUP(Table4[[#This Row],[GDSC_ID]], METADF!A163:A1660, 1, 0)</f>
        <v>HSC-39</v>
      </c>
      <c r="C312" s="13"/>
      <c r="D312" s="13" t="str">
        <f>Table4[[#This Row],[GDSC_ID]]</f>
        <v>HSC-39</v>
      </c>
    </row>
    <row r="313" spans="1:4" x14ac:dyDescent="0.2">
      <c r="A313" s="3" t="s">
        <v>1659</v>
      </c>
      <c r="B313" s="8" t="str">
        <f>VLOOKUP(Table4[[#This Row],[GDSC_ID]], METADF!A161:A1658, 1, 0)</f>
        <v>Hs-445</v>
      </c>
      <c r="C313" s="13"/>
      <c r="D313" s="13" t="str">
        <f>Table4[[#This Row],[GDSC_ID]]</f>
        <v>Hs-445</v>
      </c>
    </row>
    <row r="314" spans="1:4" x14ac:dyDescent="0.2">
      <c r="A314" s="3" t="s">
        <v>1640</v>
      </c>
      <c r="B314" s="8" t="str">
        <f>VLOOKUP(Table4[[#This Row],[GDSC_ID]], METADF!A159:A1656, 1, 0)</f>
        <v>HO-1-u-1</v>
      </c>
      <c r="C314" s="13"/>
      <c r="D314" s="13" t="str">
        <f>Table4[[#This Row],[GDSC_ID]]</f>
        <v>HO-1-u-1</v>
      </c>
    </row>
    <row r="315" spans="1:4" x14ac:dyDescent="0.2">
      <c r="A315" s="4" t="s">
        <v>1632</v>
      </c>
      <c r="B315" s="8" t="str">
        <f>VLOOKUP(Table4[[#This Row],[GDSC_ID]], METADF!A158:A1655, 1, 0)</f>
        <v>HO-1-N-1</v>
      </c>
      <c r="C315" s="13"/>
      <c r="D315" s="13" t="str">
        <f>Table4[[#This Row],[GDSC_ID]]</f>
        <v>HO-1-N-1</v>
      </c>
    </row>
    <row r="316" spans="1:4" x14ac:dyDescent="0.2">
      <c r="A316" s="3" t="s">
        <v>1624</v>
      </c>
      <c r="B316" s="8" t="str">
        <f>VLOOKUP(Table4[[#This Row],[GDSC_ID]], METADF!A157:A1654, 1, 0)</f>
        <v>HN</v>
      </c>
      <c r="C316" s="13"/>
      <c r="D316" s="13" t="str">
        <f>Table4[[#This Row],[GDSC_ID]]</f>
        <v>HN</v>
      </c>
    </row>
    <row r="317" spans="1:4" x14ac:dyDescent="0.2">
      <c r="A317" s="4" t="s">
        <v>1613</v>
      </c>
      <c r="B317" s="8" t="str">
        <f>VLOOKUP(Table4[[#This Row],[GDSC_ID]], METADF!A156:A1653, 1, 0)</f>
        <v>HMV-II</v>
      </c>
      <c r="C317" s="13"/>
      <c r="D317" s="13" t="str">
        <f>Table4[[#This Row],[GDSC_ID]]</f>
        <v>HMV-II</v>
      </c>
    </row>
    <row r="318" spans="1:4" x14ac:dyDescent="0.2">
      <c r="A318" s="4" t="s">
        <v>1601</v>
      </c>
      <c r="B318" s="8" t="str">
        <f>VLOOKUP(Table4[[#This Row],[GDSC_ID]], METADF!A154:A1651, 1, 0)</f>
        <v>HLE</v>
      </c>
      <c r="C318" s="13"/>
      <c r="D318" s="13" t="str">
        <f>Table4[[#This Row],[GDSC_ID]]</f>
        <v>HLE</v>
      </c>
    </row>
    <row r="319" spans="1:4" x14ac:dyDescent="0.2">
      <c r="A319" s="3" t="s">
        <v>1601</v>
      </c>
      <c r="B319" s="8" t="str">
        <f>VLOOKUP(Table4[[#This Row],[GDSC_ID]], METADF!A155:A1652, 1, 0)</f>
        <v>HLE</v>
      </c>
      <c r="C319" s="13"/>
      <c r="D319" s="13" t="str">
        <f>Table4[[#This Row],[GDSC_ID]]</f>
        <v>HLE</v>
      </c>
    </row>
    <row r="320" spans="1:4" x14ac:dyDescent="0.2">
      <c r="A320" s="3" t="s">
        <v>1592</v>
      </c>
      <c r="B320" s="8" t="str">
        <f>VLOOKUP(Table4[[#This Row],[GDSC_ID]], METADF!A153:A1650, 1, 0)</f>
        <v>Hey</v>
      </c>
      <c r="C320" s="13"/>
      <c r="D320" s="13" t="str">
        <f>Table4[[#This Row],[GDSC_ID]]</f>
        <v>Hey</v>
      </c>
    </row>
    <row r="321" spans="1:4" x14ac:dyDescent="0.2">
      <c r="A321" s="4" t="s">
        <v>1584</v>
      </c>
      <c r="B321" s="8" t="str">
        <f>VLOOKUP(Table4[[#This Row],[GDSC_ID]], METADF!A152:A1649, 1, 0)</f>
        <v>HeLa</v>
      </c>
      <c r="C321" s="13"/>
      <c r="D321" s="13" t="str">
        <f>Table4[[#This Row],[GDSC_ID]]</f>
        <v>HeLa</v>
      </c>
    </row>
    <row r="322" spans="1:4" x14ac:dyDescent="0.2">
      <c r="A322" s="3" t="s">
        <v>1574</v>
      </c>
      <c r="B322" s="8" t="str">
        <f>VLOOKUP(Table4[[#This Row],[GDSC_ID]], METADF!A151:A1648, 1, 0)</f>
        <v>HEC-1</v>
      </c>
      <c r="C322" s="13"/>
      <c r="D322" s="13" t="str">
        <f>Table4[[#This Row],[GDSC_ID]]</f>
        <v>HEC-1</v>
      </c>
    </row>
    <row r="323" spans="1:4" x14ac:dyDescent="0.2">
      <c r="A323" s="4" t="s">
        <v>1565</v>
      </c>
      <c r="B323" s="8" t="str">
        <f>VLOOKUP(Table4[[#This Row],[GDSC_ID]], METADF!A150:A1647, 1, 0)</f>
        <v>HDLM-2</v>
      </c>
      <c r="C323" s="13"/>
      <c r="D323" s="13" t="str">
        <f>Table4[[#This Row],[GDSC_ID]]</f>
        <v>HDLM-2</v>
      </c>
    </row>
    <row r="324" spans="1:4" x14ac:dyDescent="0.2">
      <c r="A324" s="3" t="s">
        <v>1554</v>
      </c>
      <c r="B324" s="8" t="str">
        <f>VLOOKUP(Table4[[#This Row],[GDSC_ID]], METADF!A149:A1646, 1, 0)</f>
        <v>HCT-15</v>
      </c>
      <c r="C324" s="13"/>
      <c r="D324" s="13" t="str">
        <f>Table4[[#This Row],[GDSC_ID]]</f>
        <v>HCT-15</v>
      </c>
    </row>
    <row r="325" spans="1:4" x14ac:dyDescent="0.2">
      <c r="A325" s="4" t="s">
        <v>1543</v>
      </c>
      <c r="B325" s="8" t="str">
        <f>VLOOKUP(Table4[[#This Row],[GDSC_ID]], METADF!A148:A1645, 1, 0)</f>
        <v>HCT-116</v>
      </c>
      <c r="C325" s="13"/>
      <c r="D325" s="13" t="str">
        <f>Table4[[#This Row],[GDSC_ID]]</f>
        <v>HCT-116</v>
      </c>
    </row>
    <row r="326" spans="1:4" x14ac:dyDescent="0.2">
      <c r="A326" s="3" t="s">
        <v>1535</v>
      </c>
      <c r="B326" s="8" t="str">
        <f>VLOOKUP(Table4[[#This Row],[GDSC_ID]], METADF!A147:A1644, 1, 0)</f>
        <v>HCE-4</v>
      </c>
      <c r="C326" s="13"/>
      <c r="D326" s="13" t="str">
        <f>Table4[[#This Row],[GDSC_ID]]</f>
        <v>HCE-4</v>
      </c>
    </row>
    <row r="327" spans="1:4" x14ac:dyDescent="0.2">
      <c r="A327" s="4" t="s">
        <v>1524</v>
      </c>
      <c r="B327" s="8" t="str">
        <f>VLOOKUP(Table4[[#This Row],[GDSC_ID]], METADF!A146:A1643, 1, 0)</f>
        <v>HCC2998</v>
      </c>
      <c r="C327" s="13"/>
      <c r="D327" s="13" t="str">
        <f>Table4[[#This Row],[GDSC_ID]]</f>
        <v>HCC2998</v>
      </c>
    </row>
    <row r="328" spans="1:4" x14ac:dyDescent="0.2">
      <c r="A328" s="3" t="s">
        <v>1512</v>
      </c>
      <c r="B328" s="8" t="str">
        <f>VLOOKUP(Table4[[#This Row],[GDSC_ID]], METADF!A145:A1642, 1, 0)</f>
        <v>HCC1806</v>
      </c>
      <c r="C328" s="13"/>
      <c r="D328" s="13" t="str">
        <f>Table4[[#This Row],[GDSC_ID]]</f>
        <v>HCC1806</v>
      </c>
    </row>
    <row r="329" spans="1:4" x14ac:dyDescent="0.2">
      <c r="A329" s="4" t="s">
        <v>1500</v>
      </c>
      <c r="B329" s="8" t="str">
        <f>VLOOKUP(Table4[[#This Row],[GDSC_ID]], METADF!A144:A1641, 1, 0)</f>
        <v>HCC1187</v>
      </c>
      <c r="C329" s="13"/>
      <c r="D329" s="13" t="str">
        <f>Table4[[#This Row],[GDSC_ID]]</f>
        <v>HCC1187</v>
      </c>
    </row>
    <row r="330" spans="1:4" x14ac:dyDescent="0.2">
      <c r="A330" s="3" t="s">
        <v>1492</v>
      </c>
      <c r="B330" s="8" t="str">
        <f>VLOOKUP(Table4[[#This Row],[GDSC_ID]], METADF!A143:A1640, 1, 0)</f>
        <v>HC-1</v>
      </c>
      <c r="C330" s="13"/>
      <c r="D330" s="13" t="str">
        <f>Table4[[#This Row],[GDSC_ID]]</f>
        <v>HC-1</v>
      </c>
    </row>
    <row r="331" spans="1:4" x14ac:dyDescent="0.2">
      <c r="A331" s="4" t="s">
        <v>1484</v>
      </c>
      <c r="B331" s="8" t="str">
        <f>VLOOKUP(Table4[[#This Row],[GDSC_ID]], METADF!A142:A1639, 1, 0)</f>
        <v>HAL-01</v>
      </c>
      <c r="C331" s="13"/>
      <c r="D331" s="13" t="str">
        <f>Table4[[#This Row],[GDSC_ID]]</f>
        <v>HAL-01</v>
      </c>
    </row>
    <row r="332" spans="1:4" x14ac:dyDescent="0.2">
      <c r="A332" s="4" t="s">
        <v>1462</v>
      </c>
      <c r="B332" s="8" t="str">
        <f>VLOOKUP(Table4[[#This Row],[GDSC_ID]], METADF!A140:A1637, 1, 0)</f>
        <v>HA7-RCC</v>
      </c>
      <c r="C332" s="13"/>
      <c r="D332" s="13" t="str">
        <f>Table4[[#This Row],[GDSC_ID]]</f>
        <v>HA7-RCC</v>
      </c>
    </row>
    <row r="333" spans="1:4" x14ac:dyDescent="0.2">
      <c r="A333" s="3" t="s">
        <v>1453</v>
      </c>
      <c r="B333" s="8" t="str">
        <f>VLOOKUP(Table4[[#This Row],[GDSC_ID]], METADF!A139:A1636, 1, 0)</f>
        <v>H9</v>
      </c>
      <c r="C333" s="13"/>
      <c r="D333" s="13" t="str">
        <f>Table4[[#This Row],[GDSC_ID]]</f>
        <v>H9</v>
      </c>
    </row>
    <row r="334" spans="1:4" x14ac:dyDescent="0.2">
      <c r="A334" s="4" t="s">
        <v>1442</v>
      </c>
      <c r="B334" s="8" t="str">
        <f>VLOOKUP(Table4[[#This Row],[GDSC_ID]], METADF!A138:A1635, 1, 0)</f>
        <v>H513</v>
      </c>
      <c r="C334" s="13"/>
      <c r="D334" s="13" t="str">
        <f>Table4[[#This Row],[GDSC_ID]]</f>
        <v>H513</v>
      </c>
    </row>
    <row r="335" spans="1:4" x14ac:dyDescent="0.2">
      <c r="A335" s="3" t="s">
        <v>1433</v>
      </c>
      <c r="B335" s="8" t="str">
        <f>VLOOKUP(Table4[[#This Row],[GDSC_ID]], METADF!A137:A1634, 1, 0)</f>
        <v>H3118</v>
      </c>
      <c r="C335" s="13"/>
      <c r="D335" s="13" t="str">
        <f>Table4[[#This Row],[GDSC_ID]]</f>
        <v>H3118</v>
      </c>
    </row>
    <row r="336" spans="1:4" x14ac:dyDescent="0.2">
      <c r="A336" s="4" t="s">
        <v>1422</v>
      </c>
      <c r="B336" s="8" t="str">
        <f>VLOOKUP(Table4[[#This Row],[GDSC_ID]], METADF!A136:A1633, 1, 0)</f>
        <v>H290</v>
      </c>
      <c r="C336" s="13"/>
      <c r="D336" s="13" t="str">
        <f>Table4[[#This Row],[GDSC_ID]]</f>
        <v>H290</v>
      </c>
    </row>
    <row r="337" spans="1:4" x14ac:dyDescent="0.2">
      <c r="A337" s="3" t="s">
        <v>1411</v>
      </c>
      <c r="B337" s="8" t="str">
        <f>VLOOKUP(Table4[[#This Row],[GDSC_ID]], METADF!A135:A1632, 1, 0)</f>
        <v>H2869</v>
      </c>
      <c r="C337" s="13"/>
      <c r="D337" s="13" t="str">
        <f>Table4[[#This Row],[GDSC_ID]]</f>
        <v>H2869</v>
      </c>
    </row>
    <row r="338" spans="1:4" x14ac:dyDescent="0.2">
      <c r="A338" s="4" t="s">
        <v>1400</v>
      </c>
      <c r="B338" s="8" t="str">
        <f>VLOOKUP(Table4[[#This Row],[GDSC_ID]], METADF!A134:A1631, 1, 0)</f>
        <v>H2818</v>
      </c>
      <c r="C338" s="13"/>
      <c r="D338" s="13" t="str">
        <f>Table4[[#This Row],[GDSC_ID]]</f>
        <v>H2818</v>
      </c>
    </row>
    <row r="339" spans="1:4" x14ac:dyDescent="0.2">
      <c r="A339" s="3" t="s">
        <v>1389</v>
      </c>
      <c r="B339" s="8" t="str">
        <f>VLOOKUP(Table4[[#This Row],[GDSC_ID]], METADF!A133:A1630, 1, 0)</f>
        <v>H2810</v>
      </c>
      <c r="C339" s="13"/>
      <c r="D339" s="13" t="str">
        <f>Table4[[#This Row],[GDSC_ID]]</f>
        <v>H2810</v>
      </c>
    </row>
    <row r="340" spans="1:4" x14ac:dyDescent="0.2">
      <c r="A340" s="4" t="s">
        <v>1378</v>
      </c>
      <c r="B340" s="8" t="str">
        <f>VLOOKUP(Table4[[#This Row],[GDSC_ID]], METADF!A132:A1629, 1, 0)</f>
        <v>H2804</v>
      </c>
      <c r="C340" s="13"/>
      <c r="D340" s="13" t="str">
        <f>Table4[[#This Row],[GDSC_ID]]</f>
        <v>H2804</v>
      </c>
    </row>
    <row r="341" spans="1:4" x14ac:dyDescent="0.2">
      <c r="A341" s="3" t="s">
        <v>1367</v>
      </c>
      <c r="B341" s="8" t="str">
        <f>VLOOKUP(Table4[[#This Row],[GDSC_ID]], METADF!A131:A1628, 1, 0)</f>
        <v>H2803</v>
      </c>
      <c r="C341" s="13"/>
      <c r="D341" s="13" t="str">
        <f>Table4[[#This Row],[GDSC_ID]]</f>
        <v>H2803</v>
      </c>
    </row>
    <row r="342" spans="1:4" x14ac:dyDescent="0.2">
      <c r="A342" s="4" t="s">
        <v>1356</v>
      </c>
      <c r="B342" s="8" t="str">
        <f>VLOOKUP(Table4[[#This Row],[GDSC_ID]], METADF!A130:A1627, 1, 0)</f>
        <v>H2795</v>
      </c>
      <c r="C342" s="13"/>
      <c r="D342" s="13" t="str">
        <f>Table4[[#This Row],[GDSC_ID]]</f>
        <v>H2795</v>
      </c>
    </row>
    <row r="343" spans="1:4" x14ac:dyDescent="0.2">
      <c r="A343" s="3" t="s">
        <v>1345</v>
      </c>
      <c r="B343" s="8" t="str">
        <f>VLOOKUP(Table4[[#This Row],[GDSC_ID]], METADF!A129:A1626, 1, 0)</f>
        <v>H2731</v>
      </c>
      <c r="C343" s="13"/>
      <c r="D343" s="13" t="str">
        <f>Table4[[#This Row],[GDSC_ID]]</f>
        <v>H2731</v>
      </c>
    </row>
    <row r="344" spans="1:4" x14ac:dyDescent="0.2">
      <c r="A344" s="4" t="s">
        <v>1334</v>
      </c>
      <c r="B344" s="8" t="str">
        <f>VLOOKUP(Table4[[#This Row],[GDSC_ID]], METADF!A128:A1625, 1, 0)</f>
        <v>H2722</v>
      </c>
      <c r="C344" s="13"/>
      <c r="D344" s="13" t="str">
        <f>Table4[[#This Row],[GDSC_ID]]</f>
        <v>H2722</v>
      </c>
    </row>
    <row r="345" spans="1:4" x14ac:dyDescent="0.2">
      <c r="A345" s="3" t="s">
        <v>1323</v>
      </c>
      <c r="B345" s="8" t="str">
        <f>VLOOKUP(Table4[[#This Row],[GDSC_ID]], METADF!A127:A1624, 1, 0)</f>
        <v>H2595</v>
      </c>
      <c r="C345" s="13"/>
      <c r="D345" s="13" t="str">
        <f>Table4[[#This Row],[GDSC_ID]]</f>
        <v>H2595</v>
      </c>
    </row>
    <row r="346" spans="1:4" x14ac:dyDescent="0.2">
      <c r="A346" s="4" t="s">
        <v>1312</v>
      </c>
      <c r="B346" s="8" t="str">
        <f>VLOOKUP(Table4[[#This Row],[GDSC_ID]], METADF!A126:A1623, 1, 0)</f>
        <v>H2591</v>
      </c>
      <c r="C346" s="13"/>
      <c r="D346" s="13" t="str">
        <f>Table4[[#This Row],[GDSC_ID]]</f>
        <v>H2591</v>
      </c>
    </row>
    <row r="347" spans="1:4" x14ac:dyDescent="0.2">
      <c r="A347" s="4" t="s">
        <v>1290</v>
      </c>
      <c r="B347" s="8" t="str">
        <f>VLOOKUP(Table4[[#This Row],[GDSC_ID]], METADF!A124:A1621, 1, 0)</f>
        <v>H2373</v>
      </c>
      <c r="C347" s="13"/>
      <c r="D347" s="13" t="str">
        <f>Table4[[#This Row],[GDSC_ID]]</f>
        <v>H2373</v>
      </c>
    </row>
    <row r="348" spans="1:4" x14ac:dyDescent="0.2">
      <c r="A348" s="3" t="s">
        <v>1278</v>
      </c>
      <c r="B348" s="8" t="str">
        <f>VLOOKUP(Table4[[#This Row],[GDSC_ID]], METADF!A123:A1620, 1, 0)</f>
        <v>H2369</v>
      </c>
      <c r="C348" s="13"/>
      <c r="D348" s="13" t="str">
        <f>Table4[[#This Row],[GDSC_ID]]</f>
        <v>H2369</v>
      </c>
    </row>
    <row r="349" spans="1:4" x14ac:dyDescent="0.2">
      <c r="A349" s="4" t="s">
        <v>1267</v>
      </c>
      <c r="B349" s="8" t="str">
        <f>VLOOKUP(Table4[[#This Row],[GDSC_ID]], METADF!A122:A1619, 1, 0)</f>
        <v>H-EMC-SS</v>
      </c>
      <c r="C349" s="13"/>
      <c r="D349" s="13" t="str">
        <f>Table4[[#This Row],[GDSC_ID]]</f>
        <v>H-EMC-SS</v>
      </c>
    </row>
    <row r="350" spans="1:4" x14ac:dyDescent="0.2">
      <c r="A350" s="3" t="s">
        <v>1259</v>
      </c>
      <c r="B350" s="8" t="str">
        <f>VLOOKUP(Table4[[#This Row],[GDSC_ID]], METADF!A121:A1618, 1, 0)</f>
        <v>GT3TKB</v>
      </c>
      <c r="C350" s="13"/>
      <c r="D350" s="13" t="str">
        <f>Table4[[#This Row],[GDSC_ID]]</f>
        <v>GT3TKB</v>
      </c>
    </row>
    <row r="351" spans="1:4" x14ac:dyDescent="0.2">
      <c r="A351" s="4" t="s">
        <v>1251</v>
      </c>
      <c r="B351" s="8" t="str">
        <f>VLOOKUP(Table4[[#This Row],[GDSC_ID]], METADF!A120:A1617, 1, 0)</f>
        <v>GR-ST</v>
      </c>
      <c r="C351" s="13"/>
      <c r="D351" s="13" t="str">
        <f>Table4[[#This Row],[GDSC_ID]]</f>
        <v>GR-ST</v>
      </c>
    </row>
    <row r="352" spans="1:4" x14ac:dyDescent="0.2">
      <c r="A352" s="3" t="s">
        <v>1240</v>
      </c>
      <c r="B352" s="8" t="str">
        <f>VLOOKUP(Table4[[#This Row],[GDSC_ID]], METADF!A119:A1616, 1, 0)</f>
        <v>GP5d</v>
      </c>
      <c r="C352" s="13"/>
      <c r="D352" s="13" t="str">
        <f>Table4[[#This Row],[GDSC_ID]]</f>
        <v>GP5d</v>
      </c>
    </row>
    <row r="353" spans="1:4" x14ac:dyDescent="0.2">
      <c r="A353" s="4" t="s">
        <v>1232</v>
      </c>
      <c r="B353" s="8" t="str">
        <f>VLOOKUP(Table4[[#This Row],[GDSC_ID]], METADF!A118:A1615, 1, 0)</f>
        <v>GOTO</v>
      </c>
      <c r="C353" s="13"/>
      <c r="D353" s="13" t="str">
        <f>Table4[[#This Row],[GDSC_ID]]</f>
        <v>GOTO</v>
      </c>
    </row>
    <row r="354" spans="1:4" x14ac:dyDescent="0.2">
      <c r="A354" s="3" t="s">
        <v>1224</v>
      </c>
      <c r="B354" s="8" t="str">
        <f>VLOOKUP(Table4[[#This Row],[GDSC_ID]], METADF!A117:A1614, 1, 0)</f>
        <v>GI-ME-N</v>
      </c>
      <c r="C354" s="13"/>
      <c r="D354" s="13" t="str">
        <f>Table4[[#This Row],[GDSC_ID]]</f>
        <v>GI-ME-N</v>
      </c>
    </row>
    <row r="355" spans="1:4" x14ac:dyDescent="0.2">
      <c r="A355" s="4" t="s">
        <v>1216</v>
      </c>
      <c r="B355" s="8" t="str">
        <f>VLOOKUP(Table4[[#This Row],[GDSC_ID]], METADF!A116:A1613, 1, 0)</f>
        <v>Geo</v>
      </c>
      <c r="C355" s="13"/>
      <c r="D355" s="13" t="str">
        <f>Table4[[#This Row],[GDSC_ID]]</f>
        <v>GEO</v>
      </c>
    </row>
    <row r="356" spans="1:4" x14ac:dyDescent="0.2">
      <c r="A356" s="3" t="s">
        <v>1206</v>
      </c>
      <c r="B356" s="8" t="str">
        <f>VLOOKUP(Table4[[#This Row],[GDSC_ID]], METADF!A115:A1612, 1, 0)</f>
        <v>GCIY</v>
      </c>
      <c r="C356" s="13"/>
      <c r="D356" s="13" t="str">
        <f>Table4[[#This Row],[GDSC_ID]]</f>
        <v>GCIY</v>
      </c>
    </row>
    <row r="357" spans="1:4" x14ac:dyDescent="0.2">
      <c r="A357" s="4" t="s">
        <v>1195</v>
      </c>
      <c r="B357" s="8" t="str">
        <f>VLOOKUP(Table4[[#This Row],[GDSC_ID]], METADF!A114:A1611, 1, 0)</f>
        <v>GAK</v>
      </c>
      <c r="C357" s="13"/>
      <c r="D357" s="13" t="str">
        <f>Table4[[#This Row],[GDSC_ID]]</f>
        <v>GAK</v>
      </c>
    </row>
    <row r="358" spans="1:4" x14ac:dyDescent="0.2">
      <c r="A358" s="3" t="s">
        <v>1184</v>
      </c>
      <c r="B358" s="8" t="str">
        <f>VLOOKUP(Table4[[#This Row],[GDSC_ID]], METADF!A113:A1610, 1, 0)</f>
        <v>G-MEL</v>
      </c>
      <c r="C358" s="13"/>
      <c r="D358" s="13" t="str">
        <f>Table4[[#This Row],[GDSC_ID]]</f>
        <v>G-MEL</v>
      </c>
    </row>
    <row r="359" spans="1:4" x14ac:dyDescent="0.2">
      <c r="A359" s="4" t="s">
        <v>1176</v>
      </c>
      <c r="B359" s="8" t="str">
        <f>VLOOKUP(Table4[[#This Row],[GDSC_ID]], METADF!A112:A1609, 1, 0)</f>
        <v>FLO-1</v>
      </c>
      <c r="C359" s="13"/>
      <c r="D359" s="13" t="str">
        <f>Table4[[#This Row],[GDSC_ID]]</f>
        <v>FLO-1</v>
      </c>
    </row>
    <row r="360" spans="1:4" x14ac:dyDescent="0.2">
      <c r="A360" s="3" t="s">
        <v>1168</v>
      </c>
      <c r="B360" s="8" t="str">
        <f>VLOOKUP(Table4[[#This Row],[GDSC_ID]], METADF!A111:A1608, 1, 0)</f>
        <v>Farage</v>
      </c>
      <c r="C360" s="13"/>
      <c r="D360" s="13" t="str">
        <f>Table4[[#This Row],[GDSC_ID]]</f>
        <v>Farage</v>
      </c>
    </row>
    <row r="361" spans="1:4" x14ac:dyDescent="0.2">
      <c r="A361" s="4" t="s">
        <v>1157</v>
      </c>
      <c r="B361" s="8" t="str">
        <f>VLOOKUP(Table4[[#This Row],[GDSC_ID]], METADF!A110:A1607, 1, 0)</f>
        <v>EW-7</v>
      </c>
      <c r="C361" s="13"/>
      <c r="D361" s="13" t="str">
        <f>Table4[[#This Row],[GDSC_ID]]</f>
        <v>EW-7</v>
      </c>
    </row>
    <row r="362" spans="1:4" x14ac:dyDescent="0.2">
      <c r="A362" s="3" t="s">
        <v>1146</v>
      </c>
      <c r="B362" s="8" t="str">
        <f>VLOOKUP(Table4[[#This Row],[GDSC_ID]], METADF!A109:A1606, 1, 0)</f>
        <v>EW-3</v>
      </c>
      <c r="C362" s="13"/>
      <c r="D362" s="13" t="str">
        <f>Table4[[#This Row],[GDSC_ID]]</f>
        <v>EW-3</v>
      </c>
    </row>
    <row r="363" spans="1:4" x14ac:dyDescent="0.2">
      <c r="A363" s="4" t="s">
        <v>1135</v>
      </c>
      <c r="B363" s="8" t="str">
        <f>VLOOKUP(Table4[[#This Row],[GDSC_ID]], METADF!A108:A1605, 1, 0)</f>
        <v>EW-24</v>
      </c>
      <c r="C363" s="13"/>
      <c r="D363" s="13" t="str">
        <f>Table4[[#This Row],[GDSC_ID]]</f>
        <v>EW-24</v>
      </c>
    </row>
    <row r="364" spans="1:4" x14ac:dyDescent="0.2">
      <c r="A364" s="3" t="s">
        <v>1124</v>
      </c>
      <c r="B364" s="8" t="str">
        <f>VLOOKUP(Table4[[#This Row],[GDSC_ID]], METADF!A107:A1604, 1, 0)</f>
        <v>EW-22</v>
      </c>
      <c r="C364" s="13"/>
      <c r="D364" s="13" t="str">
        <f>Table4[[#This Row],[GDSC_ID]]</f>
        <v>EW-22</v>
      </c>
    </row>
    <row r="365" spans="1:4" x14ac:dyDescent="0.2">
      <c r="A365" s="4" t="s">
        <v>1113</v>
      </c>
      <c r="B365" s="8" t="str">
        <f>VLOOKUP(Table4[[#This Row],[GDSC_ID]], METADF!A106:A1603, 1, 0)</f>
        <v>EW-18</v>
      </c>
      <c r="C365" s="13"/>
      <c r="D365" s="13" t="str">
        <f>Table4[[#This Row],[GDSC_ID]]</f>
        <v>EW-18</v>
      </c>
    </row>
    <row r="366" spans="1:4" x14ac:dyDescent="0.2">
      <c r="A366" s="3" t="s">
        <v>1102</v>
      </c>
      <c r="B366" s="8" t="str">
        <f>VLOOKUP(Table4[[#This Row],[GDSC_ID]], METADF!A105:A1602, 1, 0)</f>
        <v>EW-16</v>
      </c>
      <c r="C366" s="13"/>
      <c r="D366" s="13" t="str">
        <f>Table4[[#This Row],[GDSC_ID]]</f>
        <v>EW-16</v>
      </c>
    </row>
    <row r="367" spans="1:4" x14ac:dyDescent="0.2">
      <c r="A367" s="4" t="s">
        <v>1091</v>
      </c>
      <c r="B367" s="8" t="str">
        <f>VLOOKUP(Table4[[#This Row],[GDSC_ID]], METADF!A104:A1601, 1, 0)</f>
        <v>EW-13</v>
      </c>
      <c r="C367" s="13"/>
      <c r="D367" s="13" t="str">
        <f>Table4[[#This Row],[GDSC_ID]]</f>
        <v>EW-13</v>
      </c>
    </row>
    <row r="368" spans="1:4" x14ac:dyDescent="0.2">
      <c r="A368" s="3" t="s">
        <v>1080</v>
      </c>
      <c r="B368" s="8" t="str">
        <f>VLOOKUP(Table4[[#This Row],[GDSC_ID]], METADF!A103:A1600, 1, 0)</f>
        <v>EW-12</v>
      </c>
      <c r="C368" s="13"/>
      <c r="D368" s="13" t="str">
        <f>Table4[[#This Row],[GDSC_ID]]</f>
        <v>EW-12</v>
      </c>
    </row>
    <row r="369" spans="1:4" x14ac:dyDescent="0.2">
      <c r="A369" s="4" t="s">
        <v>1069</v>
      </c>
      <c r="B369" s="8" t="str">
        <f>VLOOKUP(Table4[[#This Row],[GDSC_ID]], METADF!A102:A1599, 1, 0)</f>
        <v>EW-11</v>
      </c>
      <c r="C369" s="13"/>
      <c r="D369" s="13" t="str">
        <f>Table4[[#This Row],[GDSC_ID]]</f>
        <v>EW-11</v>
      </c>
    </row>
    <row r="370" spans="1:4" x14ac:dyDescent="0.2">
      <c r="A370" s="3" t="s">
        <v>1058</v>
      </c>
      <c r="B370" s="8" t="str">
        <f>VLOOKUP(Table4[[#This Row],[GDSC_ID]], METADF!A101:A1598, 1, 0)</f>
        <v>EW-1</v>
      </c>
      <c r="C370" s="13"/>
      <c r="D370" s="13" t="str">
        <f>Table4[[#This Row],[GDSC_ID]]</f>
        <v>EW-1</v>
      </c>
    </row>
    <row r="371" spans="1:4" x14ac:dyDescent="0.2">
      <c r="A371" s="4" t="s">
        <v>1045</v>
      </c>
      <c r="B371" s="8" t="str">
        <f>VLOOKUP(Table4[[#This Row],[GDSC_ID]], METADF!A100:A1597, 1, 0)</f>
        <v>EVSA-T</v>
      </c>
      <c r="C371" s="13"/>
      <c r="D371" s="13" t="str">
        <f>Table4[[#This Row],[GDSC_ID]]</f>
        <v>EVSA-T</v>
      </c>
    </row>
    <row r="372" spans="1:4" x14ac:dyDescent="0.2">
      <c r="A372" s="3" t="s">
        <v>1037</v>
      </c>
      <c r="B372" s="8" t="str">
        <f>VLOOKUP(Table4[[#This Row],[GDSC_ID]], METADF!A99:A1596, 1, 0)</f>
        <v>ETK-1</v>
      </c>
      <c r="C372" s="13"/>
      <c r="D372" s="13" t="str">
        <f>Table4[[#This Row],[GDSC_ID]]</f>
        <v>ETK-1</v>
      </c>
    </row>
    <row r="373" spans="1:4" x14ac:dyDescent="0.2">
      <c r="A373" s="4" t="s">
        <v>1029</v>
      </c>
      <c r="B373" s="8" t="str">
        <f>VLOOKUP(Table4[[#This Row],[GDSC_ID]], METADF!A98:A1595, 1, 0)</f>
        <v>ESO51</v>
      </c>
      <c r="C373" s="13"/>
      <c r="D373" s="13" t="str">
        <f>Table4[[#This Row],[GDSC_ID]]</f>
        <v>ESO51</v>
      </c>
    </row>
    <row r="374" spans="1:4" x14ac:dyDescent="0.2">
      <c r="A374" s="3" t="s">
        <v>1019</v>
      </c>
      <c r="B374" s="8" t="str">
        <f>VLOOKUP(Table4[[#This Row],[GDSC_ID]], METADF!A97:A1594, 1, 0)</f>
        <v>ESO26</v>
      </c>
      <c r="C374" s="13"/>
      <c r="D374" s="13" t="str">
        <f>Table4[[#This Row],[GDSC_ID]]</f>
        <v>ESO26</v>
      </c>
    </row>
    <row r="375" spans="1:4" x14ac:dyDescent="0.2">
      <c r="A375" s="4" t="s">
        <v>1008</v>
      </c>
      <c r="B375" s="8" t="str">
        <f>VLOOKUP(Table4[[#This Row],[GDSC_ID]], METADF!A96:A1593, 1, 0)</f>
        <v>ES8</v>
      </c>
      <c r="C375" s="13"/>
      <c r="D375" s="13" t="str">
        <f>Table4[[#This Row],[GDSC_ID]]</f>
        <v>ES8</v>
      </c>
    </row>
    <row r="376" spans="1:4" x14ac:dyDescent="0.2">
      <c r="A376" s="3" t="s">
        <v>997</v>
      </c>
      <c r="B376" s="8" t="str">
        <f>VLOOKUP(Table4[[#This Row],[GDSC_ID]], METADF!A95:A1592, 1, 0)</f>
        <v>ES7</v>
      </c>
      <c r="C376" s="13"/>
      <c r="D376" s="13" t="str">
        <f>Table4[[#This Row],[GDSC_ID]]</f>
        <v>ES7</v>
      </c>
    </row>
    <row r="377" spans="1:4" x14ac:dyDescent="0.2">
      <c r="A377" s="3" t="s">
        <v>975</v>
      </c>
      <c r="B377" s="8" t="str">
        <f>VLOOKUP(Table4[[#This Row],[GDSC_ID]], METADF!A93:A1590, 1, 0)</f>
        <v>ES5</v>
      </c>
      <c r="C377" s="13"/>
      <c r="D377" s="13" t="str">
        <f>Table4[[#This Row],[GDSC_ID]]</f>
        <v>ES5</v>
      </c>
    </row>
    <row r="378" spans="1:4" x14ac:dyDescent="0.2">
      <c r="A378" s="4" t="s">
        <v>964</v>
      </c>
      <c r="B378" s="8" t="str">
        <f>VLOOKUP(Table4[[#This Row],[GDSC_ID]], METADF!A92:A1589, 1, 0)</f>
        <v>ES4</v>
      </c>
      <c r="C378" s="13"/>
      <c r="D378" s="13" t="str">
        <f>Table4[[#This Row],[GDSC_ID]]</f>
        <v>ES4</v>
      </c>
    </row>
    <row r="379" spans="1:4" x14ac:dyDescent="0.2">
      <c r="A379" s="3" t="s">
        <v>953</v>
      </c>
      <c r="B379" s="8" t="str">
        <f>VLOOKUP(Table4[[#This Row],[GDSC_ID]], METADF!A91:A1588, 1, 0)</f>
        <v>ES3</v>
      </c>
      <c r="C379" s="13"/>
      <c r="D379" s="13" t="str">
        <f>Table4[[#This Row],[GDSC_ID]]</f>
        <v>ES3</v>
      </c>
    </row>
    <row r="380" spans="1:4" x14ac:dyDescent="0.2">
      <c r="A380" s="4" t="s">
        <v>941</v>
      </c>
      <c r="B380" s="8" t="str">
        <f>VLOOKUP(Table4[[#This Row],[GDSC_ID]], METADF!A90:A1587, 1, 0)</f>
        <v>ES1</v>
      </c>
      <c r="C380" s="13"/>
      <c r="D380" s="13" t="str">
        <f>Table4[[#This Row],[GDSC_ID]]</f>
        <v>ES1</v>
      </c>
    </row>
    <row r="381" spans="1:4" x14ac:dyDescent="0.2">
      <c r="A381" s="4" t="s">
        <v>921</v>
      </c>
      <c r="B381" s="8" t="str">
        <f>VLOOKUP(Table4[[#This Row],[GDSC_ID]], METADF!A88:A1585, 1, 0)</f>
        <v>EMC-BAC-2</v>
      </c>
      <c r="C381" s="13"/>
      <c r="D381" s="13" t="str">
        <f>Table4[[#This Row],[GDSC_ID]]</f>
        <v>EMC-BAC-2</v>
      </c>
    </row>
    <row r="382" spans="1:4" x14ac:dyDescent="0.2">
      <c r="A382" s="3" t="s">
        <v>909</v>
      </c>
      <c r="B382" s="8" t="str">
        <f>VLOOKUP(Table4[[#This Row],[GDSC_ID]], METADF!A87:A1584, 1, 0)</f>
        <v>EMC-BAC-1</v>
      </c>
      <c r="C382" s="13"/>
      <c r="D382" s="13" t="str">
        <f>Table4[[#This Row],[GDSC_ID]]</f>
        <v>EMC-BAC-1</v>
      </c>
    </row>
    <row r="383" spans="1:4" x14ac:dyDescent="0.2">
      <c r="A383" s="4" t="s">
        <v>898</v>
      </c>
      <c r="B383" s="8" t="str">
        <f>VLOOKUP(Table4[[#This Row],[GDSC_ID]], METADF!A86:A1583, 1, 0)</f>
        <v>EM-2</v>
      </c>
      <c r="C383" s="13"/>
      <c r="D383" s="13" t="str">
        <f>Table4[[#This Row],[GDSC_ID]]</f>
        <v>EM-2</v>
      </c>
    </row>
    <row r="384" spans="1:4" x14ac:dyDescent="0.2">
      <c r="A384" s="3" t="s">
        <v>888</v>
      </c>
      <c r="B384" s="8" t="str">
        <f>VLOOKUP(Table4[[#This Row],[GDSC_ID]], METADF!A85:A1582, 1, 0)</f>
        <v>EGI-1</v>
      </c>
      <c r="C384" s="13"/>
      <c r="D384" s="13" t="str">
        <f>Table4[[#This Row],[GDSC_ID]]</f>
        <v>EGI-1</v>
      </c>
    </row>
    <row r="385" spans="1:4" x14ac:dyDescent="0.2">
      <c r="A385" s="4" t="s">
        <v>880</v>
      </c>
      <c r="B385" s="8" t="str">
        <f>VLOOKUP(Table4[[#This Row],[GDSC_ID]], METADF!A84:A1581, 1, 0)</f>
        <v>EB2</v>
      </c>
      <c r="C385" s="13"/>
      <c r="D385" s="13" t="str">
        <f>Table4[[#This Row],[GDSC_ID]]</f>
        <v>EB2</v>
      </c>
    </row>
    <row r="386" spans="1:4" x14ac:dyDescent="0.2">
      <c r="A386" s="3" t="s">
        <v>872</v>
      </c>
      <c r="B386" s="8" t="str">
        <f>VLOOKUP(Table4[[#This Row],[GDSC_ID]], METADF!A83:A1580, 1, 0)</f>
        <v>EB-3</v>
      </c>
      <c r="C386" s="13"/>
      <c r="D386" s="13" t="str">
        <f>Table4[[#This Row],[GDSC_ID]]</f>
        <v>EB-3</v>
      </c>
    </row>
    <row r="387" spans="1:4" x14ac:dyDescent="0.2">
      <c r="A387" s="4" t="s">
        <v>863</v>
      </c>
      <c r="B387" s="8" t="str">
        <f>VLOOKUP(Table4[[#This Row],[GDSC_ID]], METADF!A82:A1579, 1, 0)</f>
        <v>DU-145</v>
      </c>
      <c r="C387" s="13"/>
      <c r="D387" s="13" t="str">
        <f>Table4[[#This Row],[GDSC_ID]]</f>
        <v>DU-145</v>
      </c>
    </row>
    <row r="388" spans="1:4" x14ac:dyDescent="0.2">
      <c r="A388" s="3" t="s">
        <v>853</v>
      </c>
      <c r="B388" s="8" t="str">
        <f>VLOOKUP(Table4[[#This Row],[GDSC_ID]], METADF!A81:A1578, 1, 0)</f>
        <v>DSH1</v>
      </c>
      <c r="C388" s="13"/>
      <c r="D388" s="13" t="str">
        <f>Table4[[#This Row],[GDSC_ID]]</f>
        <v>DSH1</v>
      </c>
    </row>
    <row r="389" spans="1:4" x14ac:dyDescent="0.2">
      <c r="A389" s="4" t="s">
        <v>843</v>
      </c>
      <c r="B389" s="8" t="str">
        <f>VLOOKUP(Table4[[#This Row],[GDSC_ID]], METADF!A80:A1577, 1, 0)</f>
        <v>DOV13</v>
      </c>
      <c r="C389" s="13"/>
      <c r="D389" s="13" t="str">
        <f>Table4[[#This Row],[GDSC_ID]]</f>
        <v>DOV13</v>
      </c>
    </row>
    <row r="390" spans="1:4" x14ac:dyDescent="0.2">
      <c r="A390" s="3" t="s">
        <v>835</v>
      </c>
      <c r="B390" s="8" t="str">
        <f>VLOOKUP(Table4[[#This Row],[GDSC_ID]], METADF!A79:A1576, 1, 0)</f>
        <v>DoTc2-4510</v>
      </c>
      <c r="C390" s="13"/>
      <c r="D390" s="13" t="str">
        <f>Table4[[#This Row],[GDSC_ID]]</f>
        <v>DoTc2-4510</v>
      </c>
    </row>
    <row r="391" spans="1:4" x14ac:dyDescent="0.2">
      <c r="A391" s="4" t="s">
        <v>827</v>
      </c>
      <c r="B391" s="8" t="str">
        <f>VLOOKUP(Table4[[#This Row],[GDSC_ID]], METADF!A78:A1575, 1, 0)</f>
        <v>DOK</v>
      </c>
      <c r="C391" s="13"/>
      <c r="D391" s="13" t="str">
        <f>Table4[[#This Row],[GDSC_ID]]</f>
        <v>DOK</v>
      </c>
    </row>
    <row r="392" spans="1:4" x14ac:dyDescent="0.2">
      <c r="A392" s="3" t="s">
        <v>819</v>
      </c>
      <c r="B392" s="8" t="str">
        <f>VLOOKUP(Table4[[#This Row],[GDSC_ID]], METADF!A77:A1574, 1, 0)</f>
        <v>DND-41</v>
      </c>
      <c r="C392" s="13"/>
      <c r="D392" s="13" t="str">
        <f>Table4[[#This Row],[GDSC_ID]]</f>
        <v>DND-41</v>
      </c>
    </row>
    <row r="393" spans="1:4" x14ac:dyDescent="0.2">
      <c r="A393" s="4" t="s">
        <v>808</v>
      </c>
      <c r="B393" s="8" t="str">
        <f>VLOOKUP(Table4[[#This Row],[GDSC_ID]], METADF!A76:A1573, 1, 0)</f>
        <v>DJM-1</v>
      </c>
      <c r="C393" s="13"/>
      <c r="D393" s="13" t="str">
        <f>Table4[[#This Row],[GDSC_ID]]</f>
        <v>DJM-1</v>
      </c>
    </row>
    <row r="394" spans="1:4" x14ac:dyDescent="0.2">
      <c r="A394" s="3" t="s">
        <v>797</v>
      </c>
      <c r="B394" s="8" t="str">
        <f>VLOOKUP(Table4[[#This Row],[GDSC_ID]], METADF!A75:A1572, 1, 0)</f>
        <v>DIFI</v>
      </c>
      <c r="C394" s="13"/>
      <c r="D394" s="13" t="str">
        <f>Table4[[#This Row],[GDSC_ID]]</f>
        <v>DIFI</v>
      </c>
    </row>
    <row r="395" spans="1:4" x14ac:dyDescent="0.2">
      <c r="A395" s="4" t="s">
        <v>788</v>
      </c>
      <c r="B395" s="8" t="str">
        <f>VLOOKUP(Table4[[#This Row],[GDSC_ID]], METADF!A74:A1571, 1, 0)</f>
        <v>DG-75</v>
      </c>
      <c r="C395" s="13"/>
      <c r="D395" s="13" t="str">
        <f>Table4[[#This Row],[GDSC_ID]]</f>
        <v>DG-75</v>
      </c>
    </row>
    <row r="396" spans="1:4" x14ac:dyDescent="0.2">
      <c r="A396" s="3" t="s">
        <v>780</v>
      </c>
      <c r="B396" s="8" t="str">
        <f>VLOOKUP(Table4[[#This Row],[GDSC_ID]], METADF!A73:A1570, 1, 0)</f>
        <v>D-566MG</v>
      </c>
      <c r="C396" s="13"/>
      <c r="D396" s="13" t="str">
        <f>Table4[[#This Row],[GDSC_ID]]</f>
        <v>D-566MG</v>
      </c>
    </row>
    <row r="397" spans="1:4" x14ac:dyDescent="0.2">
      <c r="A397" s="4" t="s">
        <v>772</v>
      </c>
      <c r="B397" s="8" t="str">
        <f>VLOOKUP(Table4[[#This Row],[GDSC_ID]], METADF!A72:A1569, 1, 0)</f>
        <v>D-542MG</v>
      </c>
      <c r="C397" s="13"/>
      <c r="D397" s="13" t="str">
        <f>Table4[[#This Row],[GDSC_ID]]</f>
        <v>D-542MG</v>
      </c>
    </row>
    <row r="398" spans="1:4" x14ac:dyDescent="0.2">
      <c r="A398" s="3" t="s">
        <v>764</v>
      </c>
      <c r="B398" s="8" t="str">
        <f>VLOOKUP(Table4[[#This Row],[GDSC_ID]], METADF!A71:A1568, 1, 0)</f>
        <v>D-502MG</v>
      </c>
      <c r="C398" s="13"/>
      <c r="D398" s="13" t="str">
        <f>Table4[[#This Row],[GDSC_ID]]</f>
        <v>D-502MG</v>
      </c>
    </row>
    <row r="399" spans="1:4" x14ac:dyDescent="0.2">
      <c r="A399" s="4" t="s">
        <v>756</v>
      </c>
      <c r="B399" s="8" t="str">
        <f>VLOOKUP(Table4[[#This Row],[GDSC_ID]], METADF!A70:A1567, 1, 0)</f>
        <v>D-423MG</v>
      </c>
      <c r="C399" s="13"/>
      <c r="D399" s="13" t="str">
        <f>Table4[[#This Row],[GDSC_ID]]</f>
        <v>D-423MG</v>
      </c>
    </row>
    <row r="400" spans="1:4" x14ac:dyDescent="0.2">
      <c r="A400" s="3" t="s">
        <v>748</v>
      </c>
      <c r="B400" s="8" t="str">
        <f>VLOOKUP(Table4[[#This Row],[GDSC_ID]], METADF!A69:A1566, 1, 0)</f>
        <v>D-392MG</v>
      </c>
      <c r="C400" s="13"/>
      <c r="D400" s="13" t="str">
        <f>Table4[[#This Row],[GDSC_ID]]</f>
        <v>D-392MG</v>
      </c>
    </row>
    <row r="401" spans="1:4" x14ac:dyDescent="0.2">
      <c r="A401" s="4" t="s">
        <v>739</v>
      </c>
      <c r="B401" s="8" t="str">
        <f>VLOOKUP(Table4[[#This Row],[GDSC_ID]], METADF!A68:A1565, 1, 0)</f>
        <v>D-336MG</v>
      </c>
      <c r="C401" s="13"/>
      <c r="D401" s="13" t="str">
        <f>Table4[[#This Row],[GDSC_ID]]</f>
        <v>D-336MG</v>
      </c>
    </row>
    <row r="402" spans="1:4" x14ac:dyDescent="0.2">
      <c r="A402" s="3" t="s">
        <v>731</v>
      </c>
      <c r="B402" s="8" t="str">
        <f>VLOOKUP(Table4[[#This Row],[GDSC_ID]], METADF!A67:A1564, 1, 0)</f>
        <v>D-263MG</v>
      </c>
      <c r="C402" s="13"/>
      <c r="D402" s="13" t="str">
        <f>Table4[[#This Row],[GDSC_ID]]</f>
        <v>D-263MG</v>
      </c>
    </row>
    <row r="403" spans="1:4" x14ac:dyDescent="0.2">
      <c r="A403" s="4" t="s">
        <v>723</v>
      </c>
      <c r="B403" s="8" t="str">
        <f>VLOOKUP(Table4[[#This Row],[GDSC_ID]], METADF!A66:A1563, 1, 0)</f>
        <v>D-247MG</v>
      </c>
      <c r="C403" s="13"/>
      <c r="D403" s="13" t="str">
        <f>Table4[[#This Row],[GDSC_ID]]</f>
        <v>D-247MG</v>
      </c>
    </row>
    <row r="404" spans="1:4" x14ac:dyDescent="0.2">
      <c r="A404" s="3" t="s">
        <v>715</v>
      </c>
      <c r="B404" s="8" t="str">
        <f>VLOOKUP(Table4[[#This Row],[GDSC_ID]], METADF!A65:A1562, 1, 0)</f>
        <v>CTV-1</v>
      </c>
      <c r="C404" s="13"/>
      <c r="D404" s="13" t="str">
        <f>Table4[[#This Row],[GDSC_ID]]</f>
        <v>CTV-1</v>
      </c>
    </row>
    <row r="405" spans="1:4" x14ac:dyDescent="0.2">
      <c r="A405" s="4" t="s">
        <v>707</v>
      </c>
      <c r="B405" s="8" t="str">
        <f>VLOOKUP(Table4[[#This Row],[GDSC_ID]], METADF!A64:A1561, 1, 0)</f>
        <v>CTB-1</v>
      </c>
      <c r="C405" s="13"/>
      <c r="D405" s="13" t="str">
        <f>Table4[[#This Row],[GDSC_ID]]</f>
        <v>CTB-1</v>
      </c>
    </row>
    <row r="406" spans="1:4" x14ac:dyDescent="0.2">
      <c r="A406" s="3" t="s">
        <v>695</v>
      </c>
      <c r="B406" s="8" t="str">
        <f>VLOOKUP(Table4[[#This Row],[GDSC_ID]], METADF!A63:A1560, 1, 0)</f>
        <v>CS1</v>
      </c>
      <c r="C406" s="13"/>
      <c r="D406" s="13" t="str">
        <f>Table4[[#This Row],[GDSC_ID]]</f>
        <v>CS1</v>
      </c>
    </row>
    <row r="407" spans="1:4" x14ac:dyDescent="0.2">
      <c r="A407" s="4" t="s">
        <v>687</v>
      </c>
      <c r="B407" s="8" t="str">
        <f>VLOOKUP(Table4[[#This Row],[GDSC_ID]], METADF!A62:A1559, 1, 0)</f>
        <v>CRO-AP3</v>
      </c>
      <c r="C407" s="13"/>
      <c r="D407" s="13" t="str">
        <f>Table4[[#This Row],[GDSC_ID]]</f>
        <v>CRO-AP3</v>
      </c>
    </row>
    <row r="408" spans="1:4" x14ac:dyDescent="0.2">
      <c r="A408" s="3" t="s">
        <v>678</v>
      </c>
      <c r="B408" s="8" t="str">
        <f>VLOOKUP(Table4[[#This Row],[GDSC_ID]], METADF!A61:A1558, 1, 0)</f>
        <v>CRO-AP2</v>
      </c>
      <c r="C408" s="13"/>
      <c r="D408" s="13" t="str">
        <f>Table4[[#This Row],[GDSC_ID]]</f>
        <v>CRO-AP2</v>
      </c>
    </row>
    <row r="409" spans="1:4" x14ac:dyDescent="0.2">
      <c r="A409" s="4" t="s">
        <v>667</v>
      </c>
      <c r="B409" s="8" t="str">
        <f>VLOOKUP(Table4[[#This Row],[GDSC_ID]], METADF!A60:A1557, 1, 0)</f>
        <v>CPC-N</v>
      </c>
      <c r="C409" s="13"/>
      <c r="D409" s="13" t="str">
        <f>Table4[[#This Row],[GDSC_ID]]</f>
        <v>CPC-N</v>
      </c>
    </row>
    <row r="410" spans="1:4" x14ac:dyDescent="0.2">
      <c r="A410" s="3" t="s">
        <v>656</v>
      </c>
      <c r="B410" s="8" t="str">
        <f>VLOOKUP(Table4[[#This Row],[GDSC_ID]], METADF!A59:A1556, 1, 0)</f>
        <v>CP67-MEL</v>
      </c>
      <c r="C410" s="13"/>
      <c r="D410" s="13" t="str">
        <f>Table4[[#This Row],[GDSC_ID]]</f>
        <v>CP67-MEL</v>
      </c>
    </row>
    <row r="411" spans="1:4" x14ac:dyDescent="0.2">
      <c r="A411" s="4" t="s">
        <v>622</v>
      </c>
      <c r="B411" s="8" t="str">
        <f>VLOOKUP(Table4[[#This Row],[GDSC_ID]], METADF!A56:A1553, 1, 0)</f>
        <v>COR-L321</v>
      </c>
      <c r="C411" s="13"/>
      <c r="D411" s="13" t="str">
        <f>Table4[[#This Row],[GDSC_ID]]</f>
        <v>COR-L321</v>
      </c>
    </row>
    <row r="412" spans="1:4" x14ac:dyDescent="0.2">
      <c r="A412" s="3" t="s">
        <v>611</v>
      </c>
      <c r="B412" s="8" t="str">
        <f>VLOOKUP(Table4[[#This Row],[GDSC_ID]], METADF!A55:A1552, 1, 0)</f>
        <v>COR-L32</v>
      </c>
      <c r="C412" s="13"/>
      <c r="D412" s="13" t="str">
        <f>Table4[[#This Row],[GDSC_ID]]</f>
        <v>COR-L32</v>
      </c>
    </row>
    <row r="413" spans="1:4" x14ac:dyDescent="0.2">
      <c r="A413" s="4" t="s">
        <v>599</v>
      </c>
      <c r="B413" s="8" t="str">
        <f>VLOOKUP(Table4[[#This Row],[GDSC_ID]], METADF!A54:A1551, 1, 0)</f>
        <v>COR-L303</v>
      </c>
      <c r="C413" s="13"/>
      <c r="D413" s="13" t="str">
        <f>Table4[[#This Row],[GDSC_ID]]</f>
        <v>COR-L303</v>
      </c>
    </row>
    <row r="414" spans="1:4" x14ac:dyDescent="0.2">
      <c r="A414" s="3" t="s">
        <v>585</v>
      </c>
      <c r="B414" s="8" t="str">
        <f>VLOOKUP(Table4[[#This Row],[GDSC_ID]], METADF!A53:A1550, 1, 0)</f>
        <v>COLO-824</v>
      </c>
      <c r="C414" s="13"/>
      <c r="D414" s="13" t="str">
        <f>Table4[[#This Row],[GDSC_ID]]</f>
        <v>COLO-824</v>
      </c>
    </row>
    <row r="415" spans="1:4" x14ac:dyDescent="0.2">
      <c r="A415" s="4" t="s">
        <v>575</v>
      </c>
      <c r="B415" s="8" t="str">
        <f>VLOOKUP(Table4[[#This Row],[GDSC_ID]], METADF!A52:A1549, 1, 0)</f>
        <v>COLO-741</v>
      </c>
      <c r="C415" s="13"/>
      <c r="D415" s="13" t="str">
        <f>Table4[[#This Row],[GDSC_ID]]</f>
        <v>COLO-741</v>
      </c>
    </row>
    <row r="416" spans="1:4" x14ac:dyDescent="0.2">
      <c r="A416" s="4" t="s">
        <v>553</v>
      </c>
      <c r="B416" s="8" t="str">
        <f>VLOOKUP(Table4[[#This Row],[GDSC_ID]], METADF!A50:A1547, 1, 0)</f>
        <v>COLO-205</v>
      </c>
      <c r="C416" s="13"/>
      <c r="D416" s="13" t="str">
        <f>Table4[[#This Row],[GDSC_ID]]</f>
        <v>COLO-205</v>
      </c>
    </row>
    <row r="417" spans="1:4" x14ac:dyDescent="0.2">
      <c r="A417" s="3" t="s">
        <v>542</v>
      </c>
      <c r="B417" s="8" t="str">
        <f>VLOOKUP(Table4[[#This Row],[GDSC_ID]], METADF!A49:A1546, 1, 0)</f>
        <v>CML-T1</v>
      </c>
      <c r="C417" s="13"/>
      <c r="D417" s="13" t="str">
        <f>Table4[[#This Row],[GDSC_ID]]</f>
        <v>CML-T1</v>
      </c>
    </row>
    <row r="418" spans="1:4" x14ac:dyDescent="0.2">
      <c r="A418" s="4" t="s">
        <v>531</v>
      </c>
      <c r="B418" s="8" t="str">
        <f>VLOOKUP(Table4[[#This Row],[GDSC_ID]], METADF!A48:A1545, 1, 0)</f>
        <v>CL-40</v>
      </c>
      <c r="C418" s="13"/>
      <c r="D418" s="13" t="str">
        <f>Table4[[#This Row],[GDSC_ID]]</f>
        <v>CL-40</v>
      </c>
    </row>
    <row r="419" spans="1:4" x14ac:dyDescent="0.2">
      <c r="A419" s="3" t="s">
        <v>520</v>
      </c>
      <c r="B419" s="8" t="str">
        <f>VLOOKUP(Table4[[#This Row],[GDSC_ID]], METADF!A47:A1544, 1, 0)</f>
        <v>CHSA8926</v>
      </c>
      <c r="C419" s="13"/>
      <c r="D419" s="13" t="str">
        <f>Table4[[#This Row],[GDSC_ID]]</f>
        <v>CHSA8926</v>
      </c>
    </row>
    <row r="420" spans="1:4" x14ac:dyDescent="0.2">
      <c r="A420" s="4" t="s">
        <v>509</v>
      </c>
      <c r="B420" s="8" t="str">
        <f>VLOOKUP(Table4[[#This Row],[GDSC_ID]], METADF!A46:A1543, 1, 0)</f>
        <v>CHSA0108</v>
      </c>
      <c r="C420" s="13"/>
      <c r="D420" s="13" t="str">
        <f>Table4[[#This Row],[GDSC_ID]]</f>
        <v>CHSA0108</v>
      </c>
    </row>
    <row r="421" spans="1:4" x14ac:dyDescent="0.2">
      <c r="A421" s="4" t="s">
        <v>491</v>
      </c>
      <c r="B421" s="8" t="str">
        <f>VLOOKUP(Table4[[#This Row],[GDSC_ID]], METADF!A44:A1541, 1, 0)</f>
        <v>CHSA0011</v>
      </c>
      <c r="C421" s="13"/>
      <c r="D421" s="13" t="str">
        <f>Table4[[#This Row],[GDSC_ID]]</f>
        <v>CHSA0011</v>
      </c>
    </row>
    <row r="422" spans="1:4" x14ac:dyDescent="0.2">
      <c r="A422" s="3" t="s">
        <v>491</v>
      </c>
      <c r="B422" s="8" t="str">
        <f>VLOOKUP(Table4[[#This Row],[GDSC_ID]], METADF!A45:A1542, 1, 0)</f>
        <v>CHSA0011</v>
      </c>
      <c r="C422" s="13"/>
      <c r="D422" s="13" t="str">
        <f>Table4[[#This Row],[GDSC_ID]]</f>
        <v>CHSA0011</v>
      </c>
    </row>
    <row r="423" spans="1:4" x14ac:dyDescent="0.2">
      <c r="A423" s="3" t="s">
        <v>482</v>
      </c>
      <c r="B423" s="8" t="str">
        <f>VLOOKUP(Table4[[#This Row],[GDSC_ID]], METADF!A43:A1540, 1, 0)</f>
        <v>CHP-134</v>
      </c>
      <c r="C423" s="13"/>
      <c r="D423" s="13" t="str">
        <f>Table4[[#This Row],[GDSC_ID]]</f>
        <v>CHP-134</v>
      </c>
    </row>
    <row r="424" spans="1:4" x14ac:dyDescent="0.2">
      <c r="A424" s="3" t="s">
        <v>464</v>
      </c>
      <c r="B424" s="8" t="str">
        <f>VLOOKUP(Table4[[#This Row],[GDSC_ID]], METADF!A41:A1538, 1, 0)</f>
        <v>CHL-1</v>
      </c>
      <c r="C424" s="13"/>
      <c r="D424" s="13" t="str">
        <f>Table4[[#This Row],[GDSC_ID]]</f>
        <v>CHL-1</v>
      </c>
    </row>
    <row r="425" spans="1:4" x14ac:dyDescent="0.2">
      <c r="A425" s="4" t="s">
        <v>464</v>
      </c>
      <c r="B425" s="8" t="str">
        <f>VLOOKUP(Table4[[#This Row],[GDSC_ID]], METADF!A42:A1539, 1, 0)</f>
        <v>CHL-1</v>
      </c>
      <c r="C425" s="13"/>
      <c r="D425" s="13" t="str">
        <f>Table4[[#This Row],[GDSC_ID]]</f>
        <v>CHL-1</v>
      </c>
    </row>
    <row r="426" spans="1:4" x14ac:dyDescent="0.2">
      <c r="A426" s="4" t="s">
        <v>452</v>
      </c>
      <c r="B426" s="8" t="str">
        <f>VLOOKUP(Table4[[#This Row],[GDSC_ID]], METADF!A40:A1537, 1, 0)</f>
        <v>CGTH-W-1</v>
      </c>
      <c r="C426" s="13"/>
      <c r="D426" s="13" t="str">
        <f>Table4[[#This Row],[GDSC_ID]]</f>
        <v>CGTH-W-1</v>
      </c>
    </row>
    <row r="427" spans="1:4" x14ac:dyDescent="0.2">
      <c r="A427" s="3" t="s">
        <v>443</v>
      </c>
      <c r="B427" s="8" t="str">
        <f>VLOOKUP(Table4[[#This Row],[GDSC_ID]], METADF!A39:A1536, 1, 0)</f>
        <v>CESS</v>
      </c>
      <c r="C427" s="13"/>
      <c r="D427" s="13" t="str">
        <f>Table4[[#This Row],[GDSC_ID]]</f>
        <v>CESS</v>
      </c>
    </row>
    <row r="428" spans="1:4" x14ac:dyDescent="0.2">
      <c r="A428" s="4" t="s">
        <v>435</v>
      </c>
      <c r="B428" s="8" t="str">
        <f>VLOOKUP(Table4[[#This Row],[GDSC_ID]], METADF!A38:A1535, 1, 0)</f>
        <v>CCRF-CEM</v>
      </c>
      <c r="C428" s="13"/>
      <c r="D428" s="13" t="str">
        <f>Table4[[#This Row],[GDSC_ID]]</f>
        <v>CCRF-CEM</v>
      </c>
    </row>
    <row r="429" spans="1:4" x14ac:dyDescent="0.2">
      <c r="A429" s="3" t="s">
        <v>424</v>
      </c>
      <c r="B429" s="8" t="str">
        <f>VLOOKUP(Table4[[#This Row],[GDSC_ID]], METADF!A37:A1534, 1, 0)</f>
        <v>CCK-81</v>
      </c>
      <c r="C429" s="13"/>
      <c r="D429" s="13" t="str">
        <f>Table4[[#This Row],[GDSC_ID]]</f>
        <v>CCK-81</v>
      </c>
    </row>
    <row r="430" spans="1:4" x14ac:dyDescent="0.2">
      <c r="A430" s="4" t="s">
        <v>413</v>
      </c>
      <c r="B430" s="8" t="str">
        <f>VLOOKUP(Table4[[#This Row],[GDSC_ID]], METADF!A36:A1533, 1, 0)</f>
        <v>CaR-1</v>
      </c>
      <c r="C430" s="13"/>
      <c r="D430" s="13" t="str">
        <f>Table4[[#This Row],[GDSC_ID]]</f>
        <v>CaR-1</v>
      </c>
    </row>
    <row r="431" spans="1:4" x14ac:dyDescent="0.2">
      <c r="A431" s="3" t="s">
        <v>404</v>
      </c>
      <c r="B431" s="8" t="str">
        <f>VLOOKUP(Table4[[#This Row],[GDSC_ID]], METADF!A35:A1532, 1, 0)</f>
        <v>CAL-78</v>
      </c>
      <c r="C431" s="13"/>
      <c r="D431" s="13" t="str">
        <f>Table4[[#This Row],[GDSC_ID]]</f>
        <v>CAL-78</v>
      </c>
    </row>
    <row r="432" spans="1:4" x14ac:dyDescent="0.2">
      <c r="A432" s="4" t="s">
        <v>393</v>
      </c>
      <c r="B432" s="8" t="str">
        <f>VLOOKUP(Table4[[#This Row],[GDSC_ID]], METADF!A34:A1531, 1, 0)</f>
        <v>CAL-72</v>
      </c>
      <c r="C432" s="13"/>
      <c r="D432" s="13" t="str">
        <f>Table4[[#This Row],[GDSC_ID]]</f>
        <v>CAL-72</v>
      </c>
    </row>
    <row r="433" spans="1:4" x14ac:dyDescent="0.2">
      <c r="A433" s="4" t="s">
        <v>376</v>
      </c>
      <c r="B433" s="8" t="str">
        <f>VLOOKUP(Table4[[#This Row],[GDSC_ID]], METADF!A32:A1529, 1, 0)</f>
        <v>Ca9-22</v>
      </c>
      <c r="C433" s="13"/>
      <c r="D433" s="13" t="str">
        <f>Table4[[#This Row],[GDSC_ID]]</f>
        <v>Ca9-22</v>
      </c>
    </row>
    <row r="434" spans="1:4" x14ac:dyDescent="0.2">
      <c r="A434" s="3" t="s">
        <v>367</v>
      </c>
      <c r="B434" s="8" t="str">
        <f>VLOOKUP(Table4[[#This Row],[GDSC_ID]], METADF!A31:A1528, 1, 0)</f>
        <v>Ca-Ski</v>
      </c>
      <c r="C434" s="13"/>
      <c r="D434" s="13" t="str">
        <f>Table4[[#This Row],[GDSC_ID]]</f>
        <v>Ca-Ski</v>
      </c>
    </row>
    <row r="435" spans="1:4" x14ac:dyDescent="0.2">
      <c r="A435" s="4" t="s">
        <v>357</v>
      </c>
      <c r="B435" s="8" t="str">
        <f>VLOOKUP(Table4[[#This Row],[GDSC_ID]], METADF!A30:A1527, 1, 0)</f>
        <v>C3A</v>
      </c>
      <c r="C435" s="13"/>
      <c r="D435" s="13" t="str">
        <f>Table4[[#This Row],[GDSC_ID]]</f>
        <v>C3A</v>
      </c>
    </row>
    <row r="436" spans="1:4" x14ac:dyDescent="0.2">
      <c r="A436" s="3" t="s">
        <v>344</v>
      </c>
      <c r="B436" s="8" t="str">
        <f>VLOOKUP(Table4[[#This Row],[GDSC_ID]], METADF!A29:A1526, 1, 0)</f>
        <v>C2BBe1</v>
      </c>
      <c r="C436" s="13"/>
      <c r="D436" s="13" t="str">
        <f>Table4[[#This Row],[GDSC_ID]]</f>
        <v>C2BBe1</v>
      </c>
    </row>
    <row r="437" spans="1:4" x14ac:dyDescent="0.2">
      <c r="A437" s="4" t="s">
        <v>336</v>
      </c>
      <c r="B437" s="8" t="str">
        <f>VLOOKUP(Table4[[#This Row],[GDSC_ID]], METADF!A28:A1525, 1, 0)</f>
        <v>C-4-I</v>
      </c>
      <c r="C437" s="13"/>
      <c r="D437" s="13" t="str">
        <f>Table4[[#This Row],[GDSC_ID]]</f>
        <v>C-4-I</v>
      </c>
    </row>
    <row r="438" spans="1:4" x14ac:dyDescent="0.2">
      <c r="A438" s="3" t="s">
        <v>326</v>
      </c>
      <c r="B438" s="8" t="str">
        <f>VLOOKUP(Table4[[#This Row],[GDSC_ID]], METADF!A27:A1524, 1, 0)</f>
        <v>C-33-A</v>
      </c>
      <c r="C438" s="13"/>
      <c r="D438" s="13" t="str">
        <f>Table4[[#This Row],[GDSC_ID]]</f>
        <v>C-33-A</v>
      </c>
    </row>
    <row r="439" spans="1:4" x14ac:dyDescent="0.2">
      <c r="A439" s="4" t="s">
        <v>314</v>
      </c>
      <c r="B439" s="8" t="str">
        <f>VLOOKUP(Table4[[#This Row],[GDSC_ID]], METADF!A26:A1523, 1, 0)</f>
        <v>BV-173</v>
      </c>
      <c r="C439" s="13"/>
      <c r="D439" s="13" t="str">
        <f>Table4[[#This Row],[GDSC_ID]]</f>
        <v>BV-173</v>
      </c>
    </row>
    <row r="440" spans="1:4" x14ac:dyDescent="0.2">
      <c r="A440" s="3" t="s">
        <v>304</v>
      </c>
      <c r="B440" s="8" t="str">
        <f>VLOOKUP(Table4[[#This Row],[GDSC_ID]], METADF!A25:A1522, 1, 0)</f>
        <v>BPH-1</v>
      </c>
      <c r="C440" s="13"/>
      <c r="D440" s="13" t="str">
        <f>Table4[[#This Row],[GDSC_ID]]</f>
        <v>BPH-1</v>
      </c>
    </row>
    <row r="441" spans="1:4" x14ac:dyDescent="0.2">
      <c r="A441" s="4" t="s">
        <v>295</v>
      </c>
      <c r="B441" s="8" t="str">
        <f>VLOOKUP(Table4[[#This Row],[GDSC_ID]], METADF!A24:A1521, 1, 0)</f>
        <v>BONNA-12</v>
      </c>
      <c r="C441" s="13"/>
      <c r="D441" s="13" t="str">
        <f>Table4[[#This Row],[GDSC_ID]]</f>
        <v>BONNA-12</v>
      </c>
    </row>
    <row r="442" spans="1:4" x14ac:dyDescent="0.2">
      <c r="A442" s="3" t="s">
        <v>287</v>
      </c>
      <c r="B442" s="8" t="s">
        <v>6425</v>
      </c>
      <c r="C442" s="15" t="s">
        <v>6425</v>
      </c>
      <c r="D442" s="13" t="str">
        <f>Table4[[#This Row],[GDSC_ID]]</f>
        <v>BICR78</v>
      </c>
    </row>
    <row r="443" spans="1:4" x14ac:dyDescent="0.2">
      <c r="A443" s="4" t="s">
        <v>279</v>
      </c>
      <c r="B443" s="8" t="s">
        <v>6404</v>
      </c>
      <c r="C443" s="15" t="s">
        <v>6404</v>
      </c>
      <c r="D443" s="13" t="str">
        <f>Table4[[#This Row],[GDSC_ID]]</f>
        <v>BICR10</v>
      </c>
    </row>
    <row r="444" spans="1:4" x14ac:dyDescent="0.2">
      <c r="A444" s="3" t="s">
        <v>270</v>
      </c>
      <c r="B444" s="8" t="str">
        <f>VLOOKUP(Table4[[#This Row],[GDSC_ID]], METADF!A21:A1518, 1, 0)</f>
        <v>Becker</v>
      </c>
      <c r="C444" s="13"/>
      <c r="D444" s="13" t="str">
        <f>Table4[[#This Row],[GDSC_ID]]</f>
        <v>Becker</v>
      </c>
    </row>
    <row r="445" spans="1:4" x14ac:dyDescent="0.2">
      <c r="A445" s="4" t="s">
        <v>261</v>
      </c>
      <c r="B445" s="8" t="str">
        <f>VLOOKUP(Table4[[#This Row],[GDSC_ID]], METADF!A20:A1517, 1, 0)</f>
        <v>BE2-M17</v>
      </c>
      <c r="C445" s="13"/>
      <c r="D445" s="13" t="str">
        <f>Table4[[#This Row],[GDSC_ID]]</f>
        <v>BE2-M17</v>
      </c>
    </row>
    <row r="446" spans="1:4" x14ac:dyDescent="0.2">
      <c r="A446" s="3" t="s">
        <v>253</v>
      </c>
      <c r="B446" s="8" t="str">
        <f>VLOOKUP(Table4[[#This Row],[GDSC_ID]], METADF!A19:A1516, 1, 0)</f>
        <v>BE-13</v>
      </c>
      <c r="C446" s="13"/>
      <c r="D446" s="13" t="str">
        <f>Table4[[#This Row],[GDSC_ID]]</f>
        <v>BE-13</v>
      </c>
    </row>
    <row r="447" spans="1:4" x14ac:dyDescent="0.2">
      <c r="A447" s="4" t="s">
        <v>245</v>
      </c>
      <c r="B447" s="8" t="str">
        <f>VLOOKUP(Table4[[#This Row],[GDSC_ID]], METADF!A18:A1515, 1, 0)</f>
        <v>BC-3</v>
      </c>
      <c r="C447" s="13"/>
      <c r="D447" s="13" t="str">
        <f>Table4[[#This Row],[GDSC_ID]]</f>
        <v>BC-3</v>
      </c>
    </row>
    <row r="448" spans="1:4" x14ac:dyDescent="0.2">
      <c r="A448" s="3" t="s">
        <v>236</v>
      </c>
      <c r="B448" s="8" t="str">
        <f>VLOOKUP(Table4[[#This Row],[GDSC_ID]], METADF!A17:A1514, 1, 0)</f>
        <v>BC-1</v>
      </c>
      <c r="C448" s="13"/>
      <c r="D448" s="13" t="str">
        <f>Table4[[#This Row],[GDSC_ID]]</f>
        <v>BC-1</v>
      </c>
    </row>
    <row r="449" spans="1:4" x14ac:dyDescent="0.2">
      <c r="A449" s="4" t="s">
        <v>223</v>
      </c>
      <c r="B449" s="8" t="str">
        <f>VLOOKUP(Table4[[#This Row],[GDSC_ID]], METADF!A16:A1513, 1, 0)</f>
        <v>BB65-RCC</v>
      </c>
      <c r="C449" s="13"/>
      <c r="D449" s="13" t="str">
        <f>Table4[[#This Row],[GDSC_ID]]</f>
        <v>BB65-RCC</v>
      </c>
    </row>
    <row r="450" spans="1:4" x14ac:dyDescent="0.2">
      <c r="A450" s="3" t="s">
        <v>215</v>
      </c>
      <c r="B450" s="8" t="str">
        <f>VLOOKUP(Table4[[#This Row],[GDSC_ID]], METADF!A15:A1512, 1, 0)</f>
        <v>BB49-HNC</v>
      </c>
      <c r="C450" s="13"/>
      <c r="D450" s="13" t="str">
        <f>Table4[[#This Row],[GDSC_ID]]</f>
        <v>BB49-HNC</v>
      </c>
    </row>
    <row r="451" spans="1:4" x14ac:dyDescent="0.2">
      <c r="A451" s="4" t="s">
        <v>202</v>
      </c>
      <c r="B451" s="8" t="str">
        <f>VLOOKUP(Table4[[#This Row],[GDSC_ID]], METADF!A14:A1511, 1, 0)</f>
        <v>BB30-HNC</v>
      </c>
      <c r="C451" s="13"/>
      <c r="D451" s="13" t="str">
        <f>Table4[[#This Row],[GDSC_ID]]</f>
        <v>BB30-HNC</v>
      </c>
    </row>
    <row r="452" spans="1:4" x14ac:dyDescent="0.2">
      <c r="A452" s="3" t="s">
        <v>191</v>
      </c>
      <c r="B452" s="8" t="str">
        <f>VLOOKUP(Table4[[#This Row],[GDSC_ID]], METADF!A13:A1510, 1, 0)</f>
        <v>BALL-1</v>
      </c>
      <c r="C452" s="13"/>
      <c r="D452" s="13" t="str">
        <f>Table4[[#This Row],[GDSC_ID]]</f>
        <v>BALL-1</v>
      </c>
    </row>
    <row r="453" spans="1:4" x14ac:dyDescent="0.2">
      <c r="A453" s="4" t="s">
        <v>179</v>
      </c>
      <c r="B453" s="8" t="str">
        <f>VLOOKUP(Table4[[#This Row],[GDSC_ID]], METADF!A12:A1509, 1, 0)</f>
        <v>ATN-1</v>
      </c>
      <c r="C453" s="13"/>
      <c r="D453" s="13" t="str">
        <f>Table4[[#This Row],[GDSC_ID]]</f>
        <v>ATN-1</v>
      </c>
    </row>
    <row r="454" spans="1:4" x14ac:dyDescent="0.2">
      <c r="A454" s="3" t="s">
        <v>166</v>
      </c>
      <c r="B454" s="8" t="str">
        <f>VLOOKUP(Table4[[#This Row],[GDSC_ID]], METADF!A11:A1508, 1, 0)</f>
        <v>ASH-3</v>
      </c>
      <c r="C454" s="13"/>
      <c r="D454" s="13" t="str">
        <f>Table4[[#This Row],[GDSC_ID]]</f>
        <v>ASH-3</v>
      </c>
    </row>
    <row r="455" spans="1:4" x14ac:dyDescent="0.2">
      <c r="A455" s="4" t="s">
        <v>157</v>
      </c>
      <c r="B455" s="8" t="str">
        <f>VLOOKUP(Table4[[#This Row],[GDSC_ID]], METADF!A10:A1507, 1, 0)</f>
        <v>ARH-77</v>
      </c>
      <c r="C455" s="13"/>
      <c r="D455" s="13" t="str">
        <f>Table4[[#This Row],[GDSC_ID]]</f>
        <v>ARH-77</v>
      </c>
    </row>
    <row r="456" spans="1:4" x14ac:dyDescent="0.2">
      <c r="A456" s="3" t="s">
        <v>144</v>
      </c>
      <c r="B456" s="8" t="str">
        <f>VLOOKUP(Table4[[#This Row],[GDSC_ID]], METADF!A9:A1506, 1, 0)</f>
        <v>ALL-PO</v>
      </c>
      <c r="C456" s="13"/>
      <c r="D456" s="13" t="str">
        <f>Table4[[#This Row],[GDSC_ID]]</f>
        <v>ALL-PO</v>
      </c>
    </row>
    <row r="457" spans="1:4" x14ac:dyDescent="0.2">
      <c r="A457" s="4" t="s">
        <v>133</v>
      </c>
      <c r="B457" s="8" t="str">
        <f>VLOOKUP(Table4[[#This Row],[GDSC_ID]], METADF!A8:A1505, 1, 0)</f>
        <v>ACN</v>
      </c>
      <c r="C457" s="13"/>
      <c r="D457" s="13" t="str">
        <f>Table4[[#This Row],[GDSC_ID]]</f>
        <v>ACN</v>
      </c>
    </row>
    <row r="458" spans="1:4" x14ac:dyDescent="0.2">
      <c r="A458" s="4" t="s">
        <v>88</v>
      </c>
      <c r="B458" s="8" t="str">
        <f>VLOOKUP(Table4[[#This Row],[GDSC_ID]], METADF!A4:A1501, 1, 0)</f>
        <v>A388</v>
      </c>
      <c r="C458" s="13"/>
      <c r="D458" s="13" t="str">
        <f>Table4[[#This Row],[GDSC_ID]]</f>
        <v>A388</v>
      </c>
    </row>
    <row r="459" spans="1:4" x14ac:dyDescent="0.2">
      <c r="A459" s="4" t="s">
        <v>114</v>
      </c>
      <c r="B459" s="4" t="s">
        <v>6226</v>
      </c>
      <c r="C459" s="16" t="s">
        <v>6226</v>
      </c>
      <c r="D459" s="13" t="str">
        <f>Table4[[#This Row],[GDSC_ID]]</f>
        <v>A431</v>
      </c>
    </row>
    <row r="460" spans="1:4" x14ac:dyDescent="0.2">
      <c r="A460" s="3" t="s">
        <v>114</v>
      </c>
      <c r="B460" s="4" t="s">
        <v>6226</v>
      </c>
      <c r="C460" s="16" t="s">
        <v>6226</v>
      </c>
      <c r="D460" s="13" t="str">
        <f>Table4[[#This Row],[GDSC_ID]]</f>
        <v>A431</v>
      </c>
    </row>
    <row r="461" spans="1:4" x14ac:dyDescent="0.2">
      <c r="A461" s="3" t="s">
        <v>102</v>
      </c>
      <c r="B461" s="14" t="s">
        <v>6222</v>
      </c>
      <c r="C461" s="13" t="s">
        <v>6222</v>
      </c>
      <c r="D461" s="13" t="str">
        <f>Table4[[#This Row],[GDSC_ID]]</f>
        <v>A427</v>
      </c>
    </row>
    <row r="462" spans="1:4" x14ac:dyDescent="0.2">
      <c r="A462" s="3" t="s">
        <v>75</v>
      </c>
      <c r="B462" s="8" t="str">
        <f>VLOOKUP(Table4[[#This Row],[GDSC_ID]], METADF!A3:A1500, 1, 0)</f>
        <v>451Lu</v>
      </c>
      <c r="C462" s="13"/>
      <c r="D462" s="13" t="str">
        <f>Table4[[#This Row],[GDSC_ID]]</f>
        <v>451Lu</v>
      </c>
    </row>
    <row r="463" spans="1:4" x14ac:dyDescent="0.2">
      <c r="A463" s="4" t="s">
        <v>61</v>
      </c>
      <c r="B463" s="8" t="str">
        <f>VLOOKUP(Table4[[#This Row],[GDSC_ID]], METADF!A2:A1499, 1, 0)</f>
        <v>201T</v>
      </c>
      <c r="C463" s="13"/>
      <c r="D463" s="13" t="str">
        <f>Table4[[#This Row],[GDSC_ID]]</f>
        <v>201T</v>
      </c>
    </row>
    <row r="464" spans="1:4" x14ac:dyDescent="0.2">
      <c r="A464" s="10" t="s">
        <v>35</v>
      </c>
      <c r="B464" s="12" t="str">
        <f>VLOOKUP(Table4[[#This Row],[GDSC_ID]], METADF!A1:A1498, 1, 0)</f>
        <v>143B</v>
      </c>
      <c r="C464" s="13"/>
      <c r="D464" s="13" t="str">
        <f>Table4[[#This Row],[GDSC_ID]]</f>
        <v>143b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908E-45DF-4941-B5DE-EC878B18857C}">
  <dimension ref="A1:D1020"/>
  <sheetViews>
    <sheetView topLeftCell="A985" workbookViewId="0">
      <selection activeCell="D3" sqref="D3"/>
    </sheetView>
  </sheetViews>
  <sheetFormatPr baseColWidth="10" defaultRowHeight="16" x14ac:dyDescent="0.2"/>
  <cols>
    <col min="1" max="1" width="23" bestFit="1" customWidth="1"/>
    <col min="2" max="2" width="15.6640625" style="7" customWidth="1"/>
    <col min="3" max="3" width="15.5" customWidth="1"/>
  </cols>
  <sheetData>
    <row r="1" spans="1:4" x14ac:dyDescent="0.2">
      <c r="A1" s="2" t="s">
        <v>11268</v>
      </c>
      <c r="B1" s="6" t="s">
        <v>6120</v>
      </c>
      <c r="C1" s="2" t="s">
        <v>11252</v>
      </c>
      <c r="D1" s="2" t="s">
        <v>19498</v>
      </c>
    </row>
    <row r="2" spans="1:4" x14ac:dyDescent="0.2">
      <c r="A2" s="1" t="s">
        <v>18799</v>
      </c>
      <c r="B2" s="1" t="s">
        <v>11226</v>
      </c>
      <c r="C2" s="1" t="s">
        <v>11226</v>
      </c>
      <c r="D2" t="str">
        <f>Table6[[#This Row],[Cell_Line]]</f>
        <v>YKG1</v>
      </c>
    </row>
    <row r="3" spans="1:4" x14ac:dyDescent="0.2">
      <c r="A3" s="1" t="s">
        <v>18783</v>
      </c>
      <c r="B3" s="1" t="s">
        <v>18783</v>
      </c>
      <c r="C3" s="1" t="s">
        <v>18783</v>
      </c>
      <c r="D3" t="str">
        <f>Table6[[#This Row],[Cell_Line]]</f>
        <v>YD-8</v>
      </c>
    </row>
    <row r="4" spans="1:4" x14ac:dyDescent="0.2">
      <c r="A4" s="1" t="s">
        <v>18705</v>
      </c>
      <c r="B4" s="1" t="s">
        <v>4318</v>
      </c>
      <c r="C4" s="1" t="s">
        <v>4318</v>
      </c>
      <c r="D4" t="str">
        <f>Table6[[#This Row],[Cell_Line]]</f>
        <v>VM-CUB1</v>
      </c>
    </row>
    <row r="5" spans="1:4" x14ac:dyDescent="0.2">
      <c r="A5" s="1" t="s">
        <v>12168</v>
      </c>
      <c r="B5" s="1" t="s">
        <v>12168</v>
      </c>
      <c r="C5" s="1" t="s">
        <v>12168</v>
      </c>
      <c r="D5" t="str">
        <f>Table6[[#This Row],[Cell_Line]]</f>
        <v>UOK101</v>
      </c>
    </row>
    <row r="6" spans="1:4" x14ac:dyDescent="0.2">
      <c r="A6" s="1" t="s">
        <v>12176</v>
      </c>
      <c r="B6" s="1" t="s">
        <v>12176</v>
      </c>
      <c r="C6" s="1" t="s">
        <v>12176</v>
      </c>
      <c r="D6" t="str">
        <f>Table6[[#This Row],[Cell_Line]]</f>
        <v>UO-31</v>
      </c>
    </row>
    <row r="7" spans="1:4" x14ac:dyDescent="0.2">
      <c r="A7" s="1" t="s">
        <v>16590</v>
      </c>
      <c r="B7" s="1" t="s">
        <v>16590</v>
      </c>
      <c r="C7" s="1" t="s">
        <v>16590</v>
      </c>
      <c r="D7" t="str">
        <f>Table6[[#This Row],[Cell_Line]]</f>
        <v>U343</v>
      </c>
    </row>
    <row r="8" spans="1:4" x14ac:dyDescent="0.2">
      <c r="A8" s="1" t="s">
        <v>12201</v>
      </c>
      <c r="B8" s="1" t="s">
        <v>12201</v>
      </c>
      <c r="C8" s="1" t="s">
        <v>12201</v>
      </c>
      <c r="D8" t="str">
        <f>Table6[[#This Row],[Cell_Line]]</f>
        <v>U-BLC1</v>
      </c>
    </row>
    <row r="9" spans="1:4" x14ac:dyDescent="0.2">
      <c r="A9" s="1" t="s">
        <v>16756</v>
      </c>
      <c r="B9" s="1" t="s">
        <v>11077</v>
      </c>
      <c r="C9" s="1" t="s">
        <v>11077</v>
      </c>
      <c r="D9" t="str">
        <f>Table6[[#This Row],[Cell_Line]]</f>
        <v>U-87 MG</v>
      </c>
    </row>
    <row r="10" spans="1:4" x14ac:dyDescent="0.2">
      <c r="A10" s="1" t="s">
        <v>16565</v>
      </c>
      <c r="B10" s="1" t="s">
        <v>11069</v>
      </c>
      <c r="C10" s="1" t="s">
        <v>11069</v>
      </c>
      <c r="D10" t="str">
        <f>Table6[[#This Row],[Cell_Line]]</f>
        <v>U-251 MG</v>
      </c>
    </row>
    <row r="11" spans="1:4" x14ac:dyDescent="0.2">
      <c r="A11" s="1" t="s">
        <v>16582</v>
      </c>
      <c r="B11" s="1" t="s">
        <v>11064</v>
      </c>
      <c r="C11" s="1" t="s">
        <v>11064</v>
      </c>
      <c r="D11" t="str">
        <f>Table6[[#This Row],[Cell_Line]]</f>
        <v>U-2 OS</v>
      </c>
    </row>
    <row r="12" spans="1:4" x14ac:dyDescent="0.2">
      <c r="A12" s="1" t="s">
        <v>13702</v>
      </c>
      <c r="B12" s="1" t="s">
        <v>11054</v>
      </c>
      <c r="C12" s="1" t="s">
        <v>11054</v>
      </c>
      <c r="D12" t="str">
        <f>Table6[[#This Row],[Cell_Line]]</f>
        <v>U-118 MG</v>
      </c>
    </row>
    <row r="13" spans="1:4" x14ac:dyDescent="0.2">
      <c r="A13" s="1" t="s">
        <v>16764</v>
      </c>
      <c r="B13" s="1" t="s">
        <v>16764</v>
      </c>
      <c r="C13" s="1" t="s">
        <v>16764</v>
      </c>
      <c r="D13" t="str">
        <f>Table6[[#This Row],[Cell_Line]]</f>
        <v>TTC709</v>
      </c>
    </row>
    <row r="14" spans="1:4" x14ac:dyDescent="0.2">
      <c r="A14" s="1" t="s">
        <v>16772</v>
      </c>
      <c r="B14" s="1" t="s">
        <v>16772</v>
      </c>
      <c r="C14" s="1" t="s">
        <v>16772</v>
      </c>
      <c r="D14" t="str">
        <f>Table6[[#This Row],[Cell_Line]]</f>
        <v>TTC642</v>
      </c>
    </row>
    <row r="15" spans="1:4" x14ac:dyDescent="0.2">
      <c r="A15" s="1" t="s">
        <v>16811</v>
      </c>
      <c r="B15" s="1" t="s">
        <v>16811</v>
      </c>
      <c r="C15" s="1" t="s">
        <v>16811</v>
      </c>
      <c r="D15" t="str">
        <f>Table6[[#This Row],[Cell_Line]]</f>
        <v>TTC549</v>
      </c>
    </row>
    <row r="16" spans="1:4" x14ac:dyDescent="0.2">
      <c r="A16" s="1" t="s">
        <v>16819</v>
      </c>
      <c r="B16" s="1" t="s">
        <v>16819</v>
      </c>
      <c r="C16" s="1" t="s">
        <v>16819</v>
      </c>
      <c r="D16" t="str">
        <f>Table6[[#This Row],[Cell_Line]]</f>
        <v>TTC1240</v>
      </c>
    </row>
    <row r="17" spans="1:4" x14ac:dyDescent="0.2">
      <c r="A17" s="1" t="s">
        <v>18183</v>
      </c>
      <c r="B17" s="1" t="s">
        <v>11012</v>
      </c>
      <c r="C17" s="1" t="s">
        <v>11012</v>
      </c>
      <c r="D17" t="str">
        <f>Table6[[#This Row],[Cell_Line]]</f>
        <v>TO 175.T</v>
      </c>
    </row>
    <row r="18" spans="1:4" x14ac:dyDescent="0.2">
      <c r="A18" s="1" t="s">
        <v>14831</v>
      </c>
      <c r="B18" s="7" t="s">
        <v>19495</v>
      </c>
      <c r="C18" s="7" t="s">
        <v>19495</v>
      </c>
      <c r="D18" t="str">
        <f>Table6[[#This Row],[Cell_Line]]</f>
        <v>TM-87;TM87</v>
      </c>
    </row>
    <row r="19" spans="1:4" x14ac:dyDescent="0.2">
      <c r="A19" s="1" t="s">
        <v>14839</v>
      </c>
      <c r="B19" s="1" t="s">
        <v>10994</v>
      </c>
      <c r="C19" s="1" t="s">
        <v>10994</v>
      </c>
      <c r="D19" t="str">
        <f>Table6[[#This Row],[Cell_Line]]</f>
        <v>TIG-3 TD</v>
      </c>
    </row>
    <row r="20" spans="1:4" x14ac:dyDescent="0.2">
      <c r="A20" s="1" t="s">
        <v>14856</v>
      </c>
      <c r="B20" s="1" t="s">
        <v>14856</v>
      </c>
      <c r="C20" s="1" t="s">
        <v>14856</v>
      </c>
      <c r="D20" t="str">
        <f>Table6[[#This Row],[Cell_Line]]</f>
        <v>TF-1</v>
      </c>
    </row>
    <row r="21" spans="1:4" x14ac:dyDescent="0.2">
      <c r="A21" s="1" t="s">
        <v>13139</v>
      </c>
      <c r="B21" s="1" t="s">
        <v>19494</v>
      </c>
      <c r="C21" s="1" t="s">
        <v>19494</v>
      </c>
      <c r="D21" t="str">
        <f>Table6[[#This Row],[Cell_Line]]</f>
        <v>TE 617.T</v>
      </c>
    </row>
    <row r="22" spans="1:4" x14ac:dyDescent="0.2">
      <c r="A22" s="1" t="s">
        <v>13105</v>
      </c>
      <c r="B22" s="1" t="s">
        <v>10938</v>
      </c>
      <c r="C22" s="1" t="s">
        <v>10938</v>
      </c>
      <c r="D22" t="str">
        <f>Table6[[#This Row],[Cell_Line]]</f>
        <v>TE 441.T</v>
      </c>
    </row>
    <row r="23" spans="1:4" x14ac:dyDescent="0.2">
      <c r="A23" s="1" t="s">
        <v>16096</v>
      </c>
      <c r="B23" s="1" t="s">
        <v>10935</v>
      </c>
      <c r="C23" s="1" t="s">
        <v>10935</v>
      </c>
      <c r="D23" t="str">
        <f>Table6[[#This Row],[Cell_Line]]</f>
        <v>TE 159.T</v>
      </c>
    </row>
    <row r="24" spans="1:4" x14ac:dyDescent="0.2">
      <c r="A24" s="1" t="s">
        <v>17346</v>
      </c>
      <c r="B24" s="1" t="s">
        <v>10932</v>
      </c>
      <c r="C24" s="1" t="s">
        <v>10932</v>
      </c>
      <c r="D24" t="str">
        <f>Table6[[#This Row],[Cell_Line]]</f>
        <v>TE 125.T</v>
      </c>
    </row>
    <row r="25" spans="1:4" x14ac:dyDescent="0.2">
      <c r="A25" s="1" t="s">
        <v>17458</v>
      </c>
      <c r="B25" s="1" t="s">
        <v>17458</v>
      </c>
      <c r="C25" s="1" t="s">
        <v>17458</v>
      </c>
      <c r="D25" t="str">
        <f>Table6[[#This Row],[Cell_Line]]</f>
        <v>T3M-10</v>
      </c>
    </row>
    <row r="26" spans="1:4" x14ac:dyDescent="0.2">
      <c r="A26" s="1" t="s">
        <v>17467</v>
      </c>
      <c r="B26" s="7" t="s">
        <v>10882</v>
      </c>
      <c r="C26" s="7" t="s">
        <v>10882</v>
      </c>
      <c r="D26" t="str">
        <f>Table6[[#This Row],[Cell_Line]]</f>
        <v>T24</v>
      </c>
    </row>
    <row r="27" spans="1:4" x14ac:dyDescent="0.2">
      <c r="A27" s="1" t="s">
        <v>17450</v>
      </c>
      <c r="B27" s="1" t="s">
        <v>17450</v>
      </c>
      <c r="C27" s="1" t="s">
        <v>17450</v>
      </c>
      <c r="D27" t="str">
        <f>Table6[[#This Row],[Cell_Line]]</f>
        <v>T1-73</v>
      </c>
    </row>
    <row r="28" spans="1:4" x14ac:dyDescent="0.2">
      <c r="A28" s="1" t="s">
        <v>17433</v>
      </c>
      <c r="B28" s="1" t="s">
        <v>10812</v>
      </c>
      <c r="C28" s="1" t="s">
        <v>10812</v>
      </c>
      <c r="D28" t="str">
        <f>Table6[[#This Row],[Cell_Line]]</f>
        <v>SW 900</v>
      </c>
    </row>
    <row r="29" spans="1:4" x14ac:dyDescent="0.2">
      <c r="A29" s="1" t="s">
        <v>16447</v>
      </c>
      <c r="B29" s="1" t="s">
        <v>10807</v>
      </c>
      <c r="C29" s="1" t="s">
        <v>10807</v>
      </c>
      <c r="D29" t="str">
        <f>Table6[[#This Row],[Cell_Line]]</f>
        <v>SW 780</v>
      </c>
    </row>
    <row r="30" spans="1:4" x14ac:dyDescent="0.2">
      <c r="A30" s="1" t="s">
        <v>13540</v>
      </c>
      <c r="B30" s="1" t="s">
        <v>10802</v>
      </c>
      <c r="C30" s="1" t="s">
        <v>10802</v>
      </c>
      <c r="D30" t="str">
        <f>Table6[[#This Row],[Cell_Line]]</f>
        <v>SW 1990</v>
      </c>
    </row>
    <row r="31" spans="1:4" x14ac:dyDescent="0.2">
      <c r="A31" s="1" t="s">
        <v>15783</v>
      </c>
      <c r="B31" s="1" t="s">
        <v>10798</v>
      </c>
      <c r="C31" s="1" t="s">
        <v>10798</v>
      </c>
      <c r="D31" t="str">
        <f>Table6[[#This Row],[Cell_Line]]</f>
        <v>SW 1783</v>
      </c>
    </row>
    <row r="32" spans="1:4" x14ac:dyDescent="0.2">
      <c r="A32" s="1" t="s">
        <v>13501</v>
      </c>
      <c r="B32" s="1" t="s">
        <v>10793</v>
      </c>
      <c r="C32" s="1" t="s">
        <v>10793</v>
      </c>
      <c r="D32" t="str">
        <f>Table6[[#This Row],[Cell_Line]]</f>
        <v>SW 1573</v>
      </c>
    </row>
    <row r="33" spans="1:4" x14ac:dyDescent="0.2">
      <c r="A33" s="1" t="s">
        <v>17031</v>
      </c>
      <c r="B33" s="1" t="s">
        <v>10790</v>
      </c>
      <c r="C33" s="1" t="s">
        <v>10790</v>
      </c>
      <c r="D33" t="str">
        <f>Table6[[#This Row],[Cell_Line]]</f>
        <v>SW 1353</v>
      </c>
    </row>
    <row r="34" spans="1:4" x14ac:dyDescent="0.2">
      <c r="A34" s="1" t="s">
        <v>11507</v>
      </c>
      <c r="B34" s="1" t="s">
        <v>10786</v>
      </c>
      <c r="C34" s="1" t="s">
        <v>10786</v>
      </c>
      <c r="D34" t="str">
        <f>Table6[[#This Row],[Cell_Line]]</f>
        <v>SW 1271</v>
      </c>
    </row>
    <row r="35" spans="1:4" x14ac:dyDescent="0.2">
      <c r="A35" s="1" t="s">
        <v>17713</v>
      </c>
      <c r="B35" s="1" t="s">
        <v>10782</v>
      </c>
      <c r="C35" s="1" t="s">
        <v>10782</v>
      </c>
      <c r="D35" t="str">
        <f>Table6[[#This Row],[Cell_Line]]</f>
        <v>SW 1088</v>
      </c>
    </row>
    <row r="36" spans="1:4" x14ac:dyDescent="0.2">
      <c r="A36" s="1" t="s">
        <v>12482</v>
      </c>
      <c r="B36" s="1" t="s">
        <v>12482</v>
      </c>
      <c r="C36" s="1" t="s">
        <v>12482</v>
      </c>
      <c r="D36" t="str">
        <f>Table6[[#This Row],[Cell_Line]]</f>
        <v>STM9101</v>
      </c>
    </row>
    <row r="37" spans="1:4" x14ac:dyDescent="0.2">
      <c r="A37" s="1" t="s">
        <v>15464</v>
      </c>
      <c r="B37" s="1" t="s">
        <v>15464</v>
      </c>
      <c r="C37" s="1" t="s">
        <v>15464</v>
      </c>
      <c r="D37" t="str">
        <f>Table6[[#This Row],[Cell_Line]]</f>
        <v>SNU-869</v>
      </c>
    </row>
    <row r="38" spans="1:4" x14ac:dyDescent="0.2">
      <c r="A38" s="1" t="s">
        <v>14596</v>
      </c>
      <c r="B38" s="1" t="s">
        <v>14596</v>
      </c>
      <c r="C38" s="1" t="s">
        <v>14596</v>
      </c>
      <c r="D38" t="str">
        <f>Table6[[#This Row],[Cell_Line]]</f>
        <v>SNU-626</v>
      </c>
    </row>
    <row r="39" spans="1:4" x14ac:dyDescent="0.2">
      <c r="A39" s="1" t="s">
        <v>11978</v>
      </c>
      <c r="B39" s="1" t="s">
        <v>11978</v>
      </c>
      <c r="C39" s="1" t="s">
        <v>11978</v>
      </c>
      <c r="D39" t="str">
        <f>Table6[[#This Row],[Cell_Line]]</f>
        <v>SNU-245</v>
      </c>
    </row>
    <row r="40" spans="1:4" x14ac:dyDescent="0.2">
      <c r="A40" s="1" t="s">
        <v>15801</v>
      </c>
      <c r="B40" s="1" t="s">
        <v>15801</v>
      </c>
      <c r="C40" s="1" t="s">
        <v>15801</v>
      </c>
      <c r="D40" t="str">
        <f>Table6[[#This Row],[Cell_Line]]</f>
        <v>SNU-1066</v>
      </c>
    </row>
    <row r="41" spans="1:4" x14ac:dyDescent="0.2">
      <c r="A41" s="1" t="s">
        <v>15834</v>
      </c>
      <c r="B41" s="1" t="s">
        <v>15834</v>
      </c>
      <c r="C41" s="1" t="s">
        <v>15834</v>
      </c>
      <c r="D41" t="str">
        <f>Table6[[#This Row],[Cell_Line]]</f>
        <v>SNU-1041</v>
      </c>
    </row>
    <row r="42" spans="1:4" x14ac:dyDescent="0.2">
      <c r="A42" s="1" t="s">
        <v>15825</v>
      </c>
      <c r="B42" s="1" t="s">
        <v>15825</v>
      </c>
      <c r="C42" s="1" t="s">
        <v>15825</v>
      </c>
      <c r="D42" t="str">
        <f>Table6[[#This Row],[Cell_Line]]</f>
        <v>SNU-1033</v>
      </c>
    </row>
    <row r="43" spans="1:4" x14ac:dyDescent="0.2">
      <c r="A43" s="1" t="s">
        <v>14172</v>
      </c>
      <c r="B43" s="1" t="s">
        <v>14172</v>
      </c>
      <c r="C43" s="1" t="s">
        <v>14172</v>
      </c>
      <c r="D43" t="str">
        <f>Table6[[#This Row],[Cell_Line]]</f>
        <v>SNU-1</v>
      </c>
    </row>
    <row r="44" spans="1:4" x14ac:dyDescent="0.2">
      <c r="A44" s="1" t="s">
        <v>13985</v>
      </c>
      <c r="B44" s="7" t="s">
        <v>10497</v>
      </c>
      <c r="C44" s="7" t="s">
        <v>10497</v>
      </c>
      <c r="D44" t="str">
        <f>Table6[[#This Row],[Cell_Line]]</f>
        <v>SLR 26</v>
      </c>
    </row>
    <row r="45" spans="1:4" x14ac:dyDescent="0.2">
      <c r="A45" s="1" t="s">
        <v>17499</v>
      </c>
      <c r="B45" s="7" t="s">
        <v>10494</v>
      </c>
      <c r="C45" s="7" t="s">
        <v>10494</v>
      </c>
      <c r="D45" t="str">
        <f>Table6[[#This Row],[Cell_Line]]</f>
        <v>SLR 25</v>
      </c>
    </row>
    <row r="46" spans="1:4" x14ac:dyDescent="0.2">
      <c r="A46" s="1" t="s">
        <v>19376</v>
      </c>
      <c r="B46" s="7" t="s">
        <v>19493</v>
      </c>
      <c r="C46" s="7" t="s">
        <v>19493</v>
      </c>
      <c r="D46" t="str">
        <f>Table6[[#This Row],[Cell_Line]]</f>
        <v>SLR 24</v>
      </c>
    </row>
    <row r="47" spans="1:4" x14ac:dyDescent="0.2">
      <c r="A47" s="1" t="s">
        <v>17491</v>
      </c>
      <c r="B47" s="7" t="s">
        <v>10491</v>
      </c>
      <c r="C47" s="7" t="s">
        <v>10491</v>
      </c>
      <c r="D47" t="str">
        <f>Table6[[#This Row],[Cell_Line]]</f>
        <v>SLR 23</v>
      </c>
    </row>
    <row r="48" spans="1:4" x14ac:dyDescent="0.2">
      <c r="A48" s="1" t="s">
        <v>14008</v>
      </c>
      <c r="B48" s="7" t="s">
        <v>10488</v>
      </c>
      <c r="C48" s="7" t="s">
        <v>10488</v>
      </c>
      <c r="D48" t="str">
        <f>Table6[[#This Row],[Cell_Line]]</f>
        <v>SLR 21</v>
      </c>
    </row>
    <row r="49" spans="1:4" x14ac:dyDescent="0.2">
      <c r="A49" s="1" t="s">
        <v>19190</v>
      </c>
      <c r="B49" s="7" t="s">
        <v>10485</v>
      </c>
      <c r="C49" s="7" t="s">
        <v>10485</v>
      </c>
      <c r="D49" t="str">
        <f>Table6[[#This Row],[Cell_Line]]</f>
        <v>SLR 20</v>
      </c>
    </row>
    <row r="50" spans="1:4" x14ac:dyDescent="0.2">
      <c r="A50" s="1" t="s">
        <v>17475</v>
      </c>
      <c r="B50" s="1" t="s">
        <v>3693</v>
      </c>
      <c r="C50" s="1" t="s">
        <v>3693</v>
      </c>
      <c r="D50" t="str">
        <f>Table6[[#This Row],[Cell_Line]]</f>
        <v>SKPNDW</v>
      </c>
    </row>
    <row r="51" spans="1:4" x14ac:dyDescent="0.2">
      <c r="A51" s="1" t="s">
        <v>13280</v>
      </c>
      <c r="B51" s="7" t="s">
        <v>19492</v>
      </c>
      <c r="C51" s="7" t="s">
        <v>19492</v>
      </c>
      <c r="D51" t="str">
        <f>Table6[[#This Row],[Cell_Line]]</f>
        <v>SKNO-1</v>
      </c>
    </row>
    <row r="52" spans="1:4" x14ac:dyDescent="0.2">
      <c r="A52" s="1" t="s">
        <v>13296</v>
      </c>
      <c r="B52" s="1" t="s">
        <v>3685</v>
      </c>
      <c r="C52" s="1" t="s">
        <v>3685</v>
      </c>
      <c r="D52" t="str">
        <f>Table6[[#This Row],[Cell_Line]]</f>
        <v>SKNEP1</v>
      </c>
    </row>
    <row r="53" spans="1:4" x14ac:dyDescent="0.2">
      <c r="A53" s="1" t="s">
        <v>14000</v>
      </c>
      <c r="B53" s="1" t="s">
        <v>14000</v>
      </c>
      <c r="C53" s="1" t="s">
        <v>14000</v>
      </c>
      <c r="D53" t="str">
        <f>Table6[[#This Row],[Cell_Line]]</f>
        <v>SK-RC-20</v>
      </c>
    </row>
    <row r="54" spans="1:4" x14ac:dyDescent="0.2">
      <c r="A54" s="1" t="s">
        <v>12151</v>
      </c>
      <c r="B54" s="7" t="s">
        <v>19491</v>
      </c>
      <c r="C54" s="7" t="s">
        <v>19491</v>
      </c>
      <c r="D54" t="str">
        <f>Table6[[#This Row],[Cell_Line]]</f>
        <v>SF767</v>
      </c>
    </row>
    <row r="55" spans="1:4" x14ac:dyDescent="0.2">
      <c r="A55" s="1" t="s">
        <v>12928</v>
      </c>
      <c r="B55" s="1" t="s">
        <v>10209</v>
      </c>
      <c r="C55" s="1" t="s">
        <v>10209</v>
      </c>
      <c r="D55" t="str">
        <f>Table6[[#This Row],[Cell_Line]]</f>
        <v>RS4;11</v>
      </c>
    </row>
    <row r="56" spans="1:4" x14ac:dyDescent="0.2">
      <c r="A56" s="1" t="s">
        <v>15409</v>
      </c>
      <c r="B56" s="7" t="s">
        <v>19490</v>
      </c>
      <c r="C56" s="7" t="s">
        <v>19490</v>
      </c>
      <c r="D56" t="str">
        <f>Table6[[#This Row],[Cell_Line]]</f>
        <v>RS-5</v>
      </c>
    </row>
    <row r="57" spans="1:4" x14ac:dyDescent="0.2">
      <c r="A57" s="1" t="s">
        <v>14605</v>
      </c>
      <c r="B57" s="7" t="s">
        <v>10192</v>
      </c>
      <c r="C57" s="7" t="s">
        <v>10192</v>
      </c>
      <c r="D57" t="str">
        <f>Table6[[#This Row],[Cell_Line]]</f>
        <v>RPMI 8226</v>
      </c>
    </row>
    <row r="58" spans="1:4" x14ac:dyDescent="0.2">
      <c r="A58" s="1" t="s">
        <v>17831</v>
      </c>
      <c r="B58" s="1" t="s">
        <v>10029</v>
      </c>
      <c r="C58" s="1" t="s">
        <v>10029</v>
      </c>
      <c r="D58" t="str">
        <f>Table6[[#This Row],[Cell_Line]]</f>
        <v>PrEC LH</v>
      </c>
    </row>
    <row r="59" spans="1:4" x14ac:dyDescent="0.2">
      <c r="A59" s="1" t="s">
        <v>14331</v>
      </c>
      <c r="B59" s="1" t="s">
        <v>14331</v>
      </c>
      <c r="C59" s="1" t="s">
        <v>14331</v>
      </c>
      <c r="D59" t="str">
        <f>Table6[[#This Row],[Cell_Line]]</f>
        <v>PLB-985</v>
      </c>
    </row>
    <row r="60" spans="1:4" x14ac:dyDescent="0.2">
      <c r="A60" s="1" t="s">
        <v>11906</v>
      </c>
      <c r="B60" s="1" t="s">
        <v>9973</v>
      </c>
      <c r="C60" s="1" t="s">
        <v>9973</v>
      </c>
      <c r="D60" t="str">
        <f>Table6[[#This Row],[Cell_Line]]</f>
        <v>PE/CA-PJ41 (clone D2)</v>
      </c>
    </row>
    <row r="61" spans="1:4" x14ac:dyDescent="0.2">
      <c r="A61" s="1" t="s">
        <v>19417</v>
      </c>
      <c r="B61" s="1" t="s">
        <v>9970</v>
      </c>
      <c r="C61" s="1" t="s">
        <v>9970</v>
      </c>
      <c r="D61" t="str">
        <f>Table6[[#This Row],[Cell_Line]]</f>
        <v>PE/CA-PJ34 (clone C12)</v>
      </c>
    </row>
    <row r="62" spans="1:4" x14ac:dyDescent="0.2">
      <c r="A62" s="1" t="s">
        <v>16438</v>
      </c>
      <c r="B62" s="1" t="s">
        <v>9965</v>
      </c>
      <c r="C62" s="1" t="s">
        <v>9965</v>
      </c>
      <c r="D62" t="str">
        <f>Table6[[#This Row],[Cell_Line]]</f>
        <v>PE/CA-PJ15</v>
      </c>
    </row>
    <row r="63" spans="1:4" x14ac:dyDescent="0.2">
      <c r="A63" s="1" t="s">
        <v>11924</v>
      </c>
      <c r="B63" s="7" t="s">
        <v>19489</v>
      </c>
      <c r="C63" s="7" t="s">
        <v>19489</v>
      </c>
      <c r="D63" t="str">
        <f>Table6[[#This Row],[Cell_Line]]</f>
        <v>PC9</v>
      </c>
    </row>
    <row r="64" spans="1:4" x14ac:dyDescent="0.2">
      <c r="A64" s="1" t="s">
        <v>12506</v>
      </c>
      <c r="B64" s="1" t="s">
        <v>9934</v>
      </c>
      <c r="C64" s="1" t="s">
        <v>9934</v>
      </c>
      <c r="D64" t="str">
        <f>Table6[[#This Row],[Cell_Line]]</f>
        <v>Panc 10.05</v>
      </c>
    </row>
    <row r="65" spans="1:4" x14ac:dyDescent="0.2">
      <c r="A65" s="1" t="s">
        <v>12467</v>
      </c>
      <c r="B65" s="1" t="s">
        <v>9929</v>
      </c>
      <c r="C65" s="1" t="s">
        <v>9929</v>
      </c>
      <c r="D65" t="str">
        <f>Table6[[#This Row],[Cell_Line]]</f>
        <v>Panc 08.13</v>
      </c>
    </row>
    <row r="66" spans="1:4" x14ac:dyDescent="0.2">
      <c r="A66" s="1" t="s">
        <v>12458</v>
      </c>
      <c r="B66" s="1" t="s">
        <v>9925</v>
      </c>
      <c r="C66" s="1" t="s">
        <v>9925</v>
      </c>
      <c r="D66" t="str">
        <f>Table6[[#This Row],[Cell_Line]]</f>
        <v>Panc 05.04</v>
      </c>
    </row>
    <row r="67" spans="1:4" x14ac:dyDescent="0.2">
      <c r="A67" s="1" t="s">
        <v>13785</v>
      </c>
      <c r="B67" s="1" t="s">
        <v>9920</v>
      </c>
      <c r="C67" s="1" t="s">
        <v>9920</v>
      </c>
      <c r="D67" t="str">
        <f>Table6[[#This Row],[Cell_Line]]</f>
        <v>Panc 04.03</v>
      </c>
    </row>
    <row r="68" spans="1:4" x14ac:dyDescent="0.2">
      <c r="A68" s="1" t="s">
        <v>12945</v>
      </c>
      <c r="B68" s="1" t="s">
        <v>9915</v>
      </c>
      <c r="C68" s="1" t="s">
        <v>9915</v>
      </c>
      <c r="D68" t="str">
        <f>Table6[[#This Row],[Cell_Line]]</f>
        <v>Panc 03.27</v>
      </c>
    </row>
    <row r="69" spans="1:4" x14ac:dyDescent="0.2">
      <c r="A69" s="1" t="s">
        <v>11469</v>
      </c>
      <c r="B69" s="1" t="s">
        <v>9912</v>
      </c>
      <c r="C69" s="1" t="s">
        <v>9912</v>
      </c>
      <c r="D69" t="str">
        <f>Table6[[#This Row],[Cell_Line]]</f>
        <v>Panc 02.13</v>
      </c>
    </row>
    <row r="70" spans="1:4" x14ac:dyDescent="0.2">
      <c r="A70" s="1" t="s">
        <v>15067</v>
      </c>
      <c r="B70" s="1" t="s">
        <v>9907</v>
      </c>
      <c r="C70" s="1" t="s">
        <v>9907</v>
      </c>
      <c r="D70" t="str">
        <f>Table6[[#This Row],[Cell_Line]]</f>
        <v>Panc 02.03</v>
      </c>
    </row>
    <row r="71" spans="1:4" x14ac:dyDescent="0.2">
      <c r="A71" s="1" t="s">
        <v>18412</v>
      </c>
      <c r="B71" s="1" t="s">
        <v>9881</v>
      </c>
      <c r="C71" s="1" t="s">
        <v>9881</v>
      </c>
      <c r="D71" t="str">
        <f>Table6[[#This Row],[Cell_Line]]</f>
        <v>P31/FUJ</v>
      </c>
    </row>
    <row r="72" spans="1:4" x14ac:dyDescent="0.2">
      <c r="A72" s="1" t="s">
        <v>14054</v>
      </c>
      <c r="B72" s="1" t="s">
        <v>9852</v>
      </c>
      <c r="C72" s="1" t="s">
        <v>9852</v>
      </c>
      <c r="D72" t="str">
        <f>Table6[[#This Row],[Cell_Line]]</f>
        <v>OVK18</v>
      </c>
    </row>
    <row r="73" spans="1:4" x14ac:dyDescent="0.2">
      <c r="A73" s="1" t="s">
        <v>18688</v>
      </c>
      <c r="B73" s="7" t="s">
        <v>9811</v>
      </c>
      <c r="C73" s="7" t="s">
        <v>9811</v>
      </c>
      <c r="D73" t="str">
        <f>Table6[[#This Row],[Cell_Line]]</f>
        <v>OV7</v>
      </c>
    </row>
    <row r="74" spans="1:4" x14ac:dyDescent="0.2">
      <c r="A74" s="1" t="s">
        <v>14039</v>
      </c>
      <c r="B74" s="7" t="s">
        <v>9807</v>
      </c>
      <c r="C74" s="7" t="s">
        <v>9807</v>
      </c>
      <c r="D74" t="str">
        <f>Table6[[#This Row],[Cell_Line]]</f>
        <v>OV56</v>
      </c>
    </row>
    <row r="75" spans="1:4" x14ac:dyDescent="0.2">
      <c r="A75" s="1" t="s">
        <v>15704</v>
      </c>
      <c r="B75" s="1" t="s">
        <v>15704</v>
      </c>
      <c r="C75" s="1" t="s">
        <v>15704</v>
      </c>
      <c r="D75" t="str">
        <f>Table6[[#This Row],[Cell_Line]]</f>
        <v>OPM-1</v>
      </c>
    </row>
    <row r="76" spans="1:4" x14ac:dyDescent="0.2">
      <c r="A76" s="1" t="s">
        <v>11323</v>
      </c>
      <c r="B76" s="1" t="s">
        <v>19488</v>
      </c>
      <c r="C76" s="1" t="s">
        <v>19488</v>
      </c>
      <c r="D76" t="str">
        <f>Table6[[#This Row],[Cell_Line]]</f>
        <v>OCIMY5</v>
      </c>
    </row>
    <row r="77" spans="1:4" x14ac:dyDescent="0.2">
      <c r="A77" s="1" t="s">
        <v>11332</v>
      </c>
      <c r="B77" s="1" t="s">
        <v>11332</v>
      </c>
      <c r="C77" s="1" t="s">
        <v>11332</v>
      </c>
      <c r="D77" t="str">
        <f>Table6[[#This Row],[Cell_Line]]</f>
        <v>OCI-MY7</v>
      </c>
    </row>
    <row r="78" spans="1:4" x14ac:dyDescent="0.2">
      <c r="A78" s="1" t="s">
        <v>15527</v>
      </c>
      <c r="B78" s="7" t="s">
        <v>9704</v>
      </c>
      <c r="C78" s="7" t="s">
        <v>9704</v>
      </c>
      <c r="D78" t="str">
        <f>Table6[[#This Row],[Cell_Line]]</f>
        <v>OC 314</v>
      </c>
    </row>
    <row r="79" spans="1:4" x14ac:dyDescent="0.2">
      <c r="A79" s="1" t="s">
        <v>15537</v>
      </c>
      <c r="B79" s="7" t="s">
        <v>9698</v>
      </c>
      <c r="C79" s="7" t="s">
        <v>9698</v>
      </c>
      <c r="D79" t="str">
        <f>Table6[[#This Row],[Cell_Line]]</f>
        <v>OAW42</v>
      </c>
    </row>
    <row r="80" spans="1:4" x14ac:dyDescent="0.2">
      <c r="A80" s="1" t="s">
        <v>11488</v>
      </c>
      <c r="B80" s="7" t="s">
        <v>9693</v>
      </c>
      <c r="C80" s="7" t="s">
        <v>9693</v>
      </c>
      <c r="D80" t="str">
        <f>Table6[[#This Row],[Cell_Line]]</f>
        <v>OAW28</v>
      </c>
    </row>
    <row r="81" spans="1:4" x14ac:dyDescent="0.2">
      <c r="A81" s="1" t="s">
        <v>13009</v>
      </c>
      <c r="B81" s="1" t="s">
        <v>13009</v>
      </c>
      <c r="C81" s="1" t="s">
        <v>13009</v>
      </c>
      <c r="D81" t="str">
        <f>Table6[[#This Row],[Cell_Line]]</f>
        <v>NHAHTDD</v>
      </c>
    </row>
    <row r="82" spans="1:4" x14ac:dyDescent="0.2">
      <c r="A82" s="1" t="s">
        <v>15696</v>
      </c>
      <c r="B82" s="7" t="s">
        <v>19487</v>
      </c>
      <c r="C82" s="7" t="s">
        <v>19487</v>
      </c>
      <c r="D82" t="str">
        <f>Table6[[#This Row],[Cell_Line]]</f>
        <v>NCIH2882</v>
      </c>
    </row>
    <row r="83" spans="1:4" x14ac:dyDescent="0.2">
      <c r="A83" s="1" t="s">
        <v>15097</v>
      </c>
      <c r="B83" s="1" t="s">
        <v>15097</v>
      </c>
      <c r="C83" s="1" t="s">
        <v>15097</v>
      </c>
      <c r="D83" t="str">
        <f>Table6[[#This Row],[Cell_Line]]</f>
        <v>NCI-H684</v>
      </c>
    </row>
    <row r="84" spans="1:4" x14ac:dyDescent="0.2">
      <c r="A84" s="1" t="s">
        <v>15672</v>
      </c>
      <c r="B84" s="1" t="s">
        <v>15672</v>
      </c>
      <c r="C84" s="1" t="s">
        <v>15672</v>
      </c>
      <c r="D84" t="str">
        <f>Table6[[#This Row],[Cell_Line]]</f>
        <v>NCI-H2887</v>
      </c>
    </row>
    <row r="85" spans="1:4" x14ac:dyDescent="0.2">
      <c r="A85" s="1" t="s">
        <v>17221</v>
      </c>
      <c r="B85" s="1" t="s">
        <v>9161</v>
      </c>
      <c r="C85" s="1" t="s">
        <v>9161</v>
      </c>
      <c r="D85" t="str">
        <f>Table6[[#This Row],[Cell_Line]]</f>
        <v>NCI-H2077;NCI-H1581</v>
      </c>
    </row>
    <row r="86" spans="1:4" x14ac:dyDescent="0.2">
      <c r="A86" s="1" t="s">
        <v>11606</v>
      </c>
      <c r="B86" s="1" t="s">
        <v>19486</v>
      </c>
      <c r="C86" s="1" t="s">
        <v>19486</v>
      </c>
      <c r="D86" t="str">
        <f>Table6[[#This Row],[Cell_Line]]</f>
        <v>NCI-H2004 RT</v>
      </c>
    </row>
    <row r="87" spans="1:4" x14ac:dyDescent="0.2">
      <c r="A87" s="1" t="s">
        <v>16016</v>
      </c>
      <c r="B87" s="1" t="s">
        <v>16016</v>
      </c>
      <c r="C87" s="1" t="s">
        <v>16016</v>
      </c>
      <c r="D87" t="str">
        <f>Table6[[#This Row],[Cell_Line]]</f>
        <v>NCI-H1819</v>
      </c>
    </row>
    <row r="88" spans="1:4" x14ac:dyDescent="0.2">
      <c r="A88" s="1" t="s">
        <v>6126</v>
      </c>
      <c r="B88" s="1" t="s">
        <v>6126</v>
      </c>
      <c r="C88" s="1" t="s">
        <v>6126</v>
      </c>
      <c r="D88" t="str">
        <f>Table6[[#This Row],[Cell_Line]]</f>
        <v>NA</v>
      </c>
    </row>
    <row r="89" spans="1:4" x14ac:dyDescent="0.2">
      <c r="A89" s="1" t="s">
        <v>13736</v>
      </c>
      <c r="B89" s="1" t="s">
        <v>13736</v>
      </c>
      <c r="C89" s="1" t="s">
        <v>13736</v>
      </c>
      <c r="D89" t="str">
        <f>Table6[[#This Row],[Cell_Line]]</f>
        <v>MUTZ-3</v>
      </c>
    </row>
    <row r="90" spans="1:4" x14ac:dyDescent="0.2">
      <c r="A90" s="1" t="s">
        <v>16622</v>
      </c>
      <c r="B90" s="1" t="s">
        <v>8988</v>
      </c>
      <c r="C90" s="1" t="s">
        <v>8988</v>
      </c>
      <c r="D90" t="str">
        <f>Table6[[#This Row],[Cell_Line]]</f>
        <v>MPP 89</v>
      </c>
    </row>
    <row r="91" spans="1:4" x14ac:dyDescent="0.2">
      <c r="A91" s="1" t="s">
        <v>13719</v>
      </c>
      <c r="B91" s="1" t="s">
        <v>13719</v>
      </c>
      <c r="C91" s="1" t="s">
        <v>13719</v>
      </c>
      <c r="D91" t="str">
        <f>Table6[[#This Row],[Cell_Line]]</f>
        <v>MON</v>
      </c>
    </row>
    <row r="92" spans="1:4" x14ac:dyDescent="0.2">
      <c r="A92" s="1" t="s">
        <v>13711</v>
      </c>
      <c r="B92" s="1" t="s">
        <v>13711</v>
      </c>
      <c r="C92" s="1" t="s">
        <v>13711</v>
      </c>
      <c r="D92" t="str">
        <f>Table6[[#This Row],[Cell_Line]]</f>
        <v>MOLT-3</v>
      </c>
    </row>
    <row r="93" spans="1:4" x14ac:dyDescent="0.2">
      <c r="A93" s="1" t="s">
        <v>14748</v>
      </c>
      <c r="B93" s="1" t="s">
        <v>14748</v>
      </c>
      <c r="C93" s="1" t="s">
        <v>14748</v>
      </c>
      <c r="D93" t="str">
        <f>Table6[[#This Row],[Cell_Line]]</f>
        <v>MOLM-6</v>
      </c>
    </row>
    <row r="94" spans="1:4" x14ac:dyDescent="0.2">
      <c r="A94" s="1" t="s">
        <v>14782</v>
      </c>
      <c r="B94" s="1" t="s">
        <v>8926</v>
      </c>
      <c r="C94" s="1" t="s">
        <v>8926</v>
      </c>
      <c r="D94" t="str">
        <f>Table6[[#This Row],[Cell_Line]]</f>
        <v>MM1-S</v>
      </c>
    </row>
    <row r="95" spans="1:4" x14ac:dyDescent="0.2">
      <c r="A95" s="1" t="s">
        <v>15545</v>
      </c>
      <c r="B95" s="7" t="s">
        <v>8911</v>
      </c>
      <c r="C95" s="7" t="s">
        <v>8911</v>
      </c>
      <c r="D95" t="str">
        <f>Table6[[#This Row],[Cell_Line]]</f>
        <v>MKN74</v>
      </c>
    </row>
    <row r="96" spans="1:4" x14ac:dyDescent="0.2">
      <c r="A96" s="1" t="s">
        <v>19400</v>
      </c>
      <c r="B96" s="7" t="s">
        <v>8907</v>
      </c>
      <c r="C96" s="7" t="s">
        <v>8907</v>
      </c>
      <c r="D96" t="str">
        <f>Table6[[#This Row],[Cell_Line]]</f>
        <v>MKN7</v>
      </c>
    </row>
    <row r="97" spans="1:4" x14ac:dyDescent="0.2">
      <c r="A97" s="1" t="s">
        <v>13381</v>
      </c>
      <c r="B97" s="7" t="s">
        <v>8898</v>
      </c>
      <c r="C97" s="7" t="s">
        <v>8898</v>
      </c>
      <c r="D97" t="str">
        <f>Table6[[#This Row],[Cell_Line]]</f>
        <v>MKN1</v>
      </c>
    </row>
    <row r="98" spans="1:4" x14ac:dyDescent="0.2">
      <c r="A98" s="1" t="s">
        <v>13390</v>
      </c>
      <c r="B98" s="1" t="s">
        <v>8887</v>
      </c>
      <c r="C98" s="1" t="s">
        <v>8887</v>
      </c>
      <c r="D98" t="str">
        <f>Table6[[#This Row],[Cell_Line]]</f>
        <v>MIA PaCa-2</v>
      </c>
    </row>
    <row r="99" spans="1:4" x14ac:dyDescent="0.2">
      <c r="A99" s="1" t="s">
        <v>15586</v>
      </c>
      <c r="B99" s="1" t="s">
        <v>15586</v>
      </c>
      <c r="C99" s="1" t="s">
        <v>15586</v>
      </c>
      <c r="D99" t="str">
        <f>Table6[[#This Row],[Cell_Line]]</f>
        <v>MHH-CALL-3</v>
      </c>
    </row>
    <row r="100" spans="1:4" x14ac:dyDescent="0.2">
      <c r="A100" s="1" t="s">
        <v>13590</v>
      </c>
      <c r="B100" s="1" t="s">
        <v>8785</v>
      </c>
      <c r="C100" s="1" t="s">
        <v>8785</v>
      </c>
      <c r="D100" t="str">
        <f>Table6[[#This Row],[Cell_Line]]</f>
        <v>MDA-MB-435S</v>
      </c>
    </row>
    <row r="101" spans="1:4" x14ac:dyDescent="0.2">
      <c r="A101" s="1" t="s">
        <v>13564</v>
      </c>
      <c r="B101" s="1" t="s">
        <v>8756</v>
      </c>
      <c r="C101" s="1" t="s">
        <v>8756</v>
      </c>
      <c r="D101" t="str">
        <f>Table6[[#This Row],[Cell_Line]]</f>
        <v>MDA PCa 2b</v>
      </c>
    </row>
    <row r="102" spans="1:4" x14ac:dyDescent="0.2">
      <c r="A102" s="1" t="s">
        <v>16990</v>
      </c>
      <c r="B102" s="1" t="s">
        <v>8749</v>
      </c>
      <c r="C102" s="1" t="s">
        <v>8749</v>
      </c>
      <c r="D102" t="str">
        <f>Table6[[#This Row],[Cell_Line]]</f>
        <v>MCF7</v>
      </c>
    </row>
    <row r="103" spans="1:4" x14ac:dyDescent="0.2">
      <c r="A103" s="1" t="s">
        <v>18891</v>
      </c>
      <c r="B103" s="1" t="s">
        <v>8693</v>
      </c>
      <c r="C103" s="1" t="s">
        <v>8693</v>
      </c>
      <c r="D103" t="str">
        <f>Table6[[#This Row],[Cell_Line]]</f>
        <v>LU65</v>
      </c>
    </row>
    <row r="104" spans="1:4" x14ac:dyDescent="0.2">
      <c r="A104" s="1" t="s">
        <v>12605</v>
      </c>
      <c r="B104" s="7" t="s">
        <v>2282</v>
      </c>
      <c r="C104" s="7" t="s">
        <v>2282</v>
      </c>
      <c r="D104" t="str">
        <f>Table6[[#This Row],[Cell_Line]]</f>
        <v>LS513</v>
      </c>
    </row>
    <row r="105" spans="1:4" x14ac:dyDescent="0.2">
      <c r="A105" s="1" t="s">
        <v>12654</v>
      </c>
      <c r="B105" s="7" t="s">
        <v>8672</v>
      </c>
      <c r="C105" s="7" t="s">
        <v>8672</v>
      </c>
      <c r="D105" t="str">
        <f>Table6[[#This Row],[Cell_Line]]</f>
        <v>LS123</v>
      </c>
    </row>
    <row r="106" spans="1:4" x14ac:dyDescent="0.2">
      <c r="A106" s="1" t="s">
        <v>12631</v>
      </c>
      <c r="B106" s="7" t="s">
        <v>8667</v>
      </c>
      <c r="C106" s="7" t="s">
        <v>8667</v>
      </c>
      <c r="D106" t="str">
        <f>Table6[[#This Row],[Cell_Line]]</f>
        <v>LS1034</v>
      </c>
    </row>
    <row r="107" spans="1:4" x14ac:dyDescent="0.2">
      <c r="A107" s="1" t="s">
        <v>12646</v>
      </c>
      <c r="B107" s="7" t="s">
        <v>2271</v>
      </c>
      <c r="C107" s="7" t="s">
        <v>2271</v>
      </c>
      <c r="D107" t="str">
        <f>Table6[[#This Row],[Cell_Line]]</f>
        <v>LS 180</v>
      </c>
    </row>
    <row r="108" spans="1:4" x14ac:dyDescent="0.2">
      <c r="A108" s="1" t="s">
        <v>15195</v>
      </c>
      <c r="B108" s="1" t="s">
        <v>8652</v>
      </c>
      <c r="C108" s="1" t="s">
        <v>8652</v>
      </c>
      <c r="D108" t="str">
        <f>Table6[[#This Row],[Cell_Line]]</f>
        <v>LOX IMVI</v>
      </c>
    </row>
    <row r="109" spans="1:4" x14ac:dyDescent="0.2">
      <c r="A109" s="1" t="s">
        <v>15728</v>
      </c>
      <c r="B109" s="1" t="s">
        <v>15728</v>
      </c>
      <c r="C109" s="1" t="s">
        <v>15728</v>
      </c>
      <c r="D109" t="str">
        <f>Table6[[#This Row],[Cell_Line]]</f>
        <v>LNZ308</v>
      </c>
    </row>
    <row r="110" spans="1:4" x14ac:dyDescent="0.2">
      <c r="A110" s="1" t="s">
        <v>13447</v>
      </c>
      <c r="B110" s="1" t="s">
        <v>8631</v>
      </c>
      <c r="C110" s="1" t="s">
        <v>8631</v>
      </c>
      <c r="D110" t="str">
        <f>Table6[[#This Row],[Cell_Line]]</f>
        <v>LNCaP clone FGC</v>
      </c>
    </row>
    <row r="111" spans="1:4" x14ac:dyDescent="0.2">
      <c r="A111" s="1" t="s">
        <v>14023</v>
      </c>
      <c r="B111" s="7" t="s">
        <v>19485</v>
      </c>
      <c r="C111" s="7" t="s">
        <v>19485</v>
      </c>
      <c r="D111" t="str">
        <f>Table6[[#This Row],[Cell_Line]]</f>
        <v>LN382</v>
      </c>
    </row>
    <row r="112" spans="1:4" x14ac:dyDescent="0.2">
      <c r="A112" s="1" t="s">
        <v>13438</v>
      </c>
      <c r="B112" s="1" t="s">
        <v>13438</v>
      </c>
      <c r="C112" s="1" t="s">
        <v>13438</v>
      </c>
      <c r="D112" t="str">
        <f>Table6[[#This Row],[Cell_Line]]</f>
        <v>LN-464</v>
      </c>
    </row>
    <row r="113" spans="1:4" x14ac:dyDescent="0.2">
      <c r="A113" s="1" t="s">
        <v>15720</v>
      </c>
      <c r="B113" s="1" t="s">
        <v>15720</v>
      </c>
      <c r="C113" s="1" t="s">
        <v>15720</v>
      </c>
      <c r="D113" t="str">
        <f>Table6[[#This Row],[Cell_Line]]</f>
        <v>LN-443</v>
      </c>
    </row>
    <row r="114" spans="1:4" x14ac:dyDescent="0.2">
      <c r="A114" s="1" t="s">
        <v>15712</v>
      </c>
      <c r="B114" s="1" t="s">
        <v>15712</v>
      </c>
      <c r="C114" s="1" t="s">
        <v>15712</v>
      </c>
      <c r="D114" t="str">
        <f>Table6[[#This Row],[Cell_Line]]</f>
        <v>LN-428</v>
      </c>
    </row>
    <row r="115" spans="1:4" x14ac:dyDescent="0.2">
      <c r="A115" s="1" t="s">
        <v>18858</v>
      </c>
      <c r="B115" s="1" t="s">
        <v>18858</v>
      </c>
      <c r="C115" s="1" t="s">
        <v>18858</v>
      </c>
      <c r="D115" t="str">
        <f>Table6[[#This Row],[Cell_Line]]</f>
        <v>LN-340</v>
      </c>
    </row>
    <row r="116" spans="1:4" x14ac:dyDescent="0.2">
      <c r="A116" s="1" t="s">
        <v>12678</v>
      </c>
      <c r="B116" s="1" t="s">
        <v>12678</v>
      </c>
      <c r="C116" s="1" t="s">
        <v>12678</v>
      </c>
      <c r="D116" t="str">
        <f>Table6[[#This Row],[Cell_Line]]</f>
        <v>LN-319</v>
      </c>
    </row>
    <row r="117" spans="1:4" x14ac:dyDescent="0.2">
      <c r="A117" s="1" t="s">
        <v>13962</v>
      </c>
      <c r="B117" s="1" t="s">
        <v>13962</v>
      </c>
      <c r="C117" s="1" t="s">
        <v>13962</v>
      </c>
      <c r="D117" t="str">
        <f>Table6[[#This Row],[Cell_Line]]</f>
        <v>LN-235</v>
      </c>
    </row>
    <row r="118" spans="1:4" x14ac:dyDescent="0.2">
      <c r="A118" s="1" t="s">
        <v>17369</v>
      </c>
      <c r="B118" s="1" t="s">
        <v>17369</v>
      </c>
      <c r="C118" s="1" t="s">
        <v>17369</v>
      </c>
      <c r="D118" t="str">
        <f>Table6[[#This Row],[Cell_Line]]</f>
        <v>LN-215</v>
      </c>
    </row>
    <row r="119" spans="1:4" x14ac:dyDescent="0.2">
      <c r="A119" s="1" t="s">
        <v>18146</v>
      </c>
      <c r="B119" s="1" t="s">
        <v>18146</v>
      </c>
      <c r="C119" s="1" t="s">
        <v>18146</v>
      </c>
      <c r="D119" t="str">
        <f>Table6[[#This Row],[Cell_Line]]</f>
        <v>KPMRTRY</v>
      </c>
    </row>
    <row r="120" spans="1:4" x14ac:dyDescent="0.2">
      <c r="A120" s="1" t="s">
        <v>14790</v>
      </c>
      <c r="B120" s="1" t="s">
        <v>8448</v>
      </c>
      <c r="C120" s="1" t="s">
        <v>8448</v>
      </c>
      <c r="D120" t="str">
        <f>Table6[[#This Row],[Cell_Line]]</f>
        <v>KP4</v>
      </c>
    </row>
    <row r="121" spans="1:4" x14ac:dyDescent="0.2">
      <c r="A121" s="1" t="s">
        <v>14125</v>
      </c>
      <c r="B121" s="7" t="s">
        <v>8335</v>
      </c>
      <c r="C121" s="7" t="s">
        <v>8335</v>
      </c>
      <c r="D121" t="str">
        <f>Table6[[#This Row],[Cell_Line]]</f>
        <v>KM12</v>
      </c>
    </row>
    <row r="122" spans="1:4" x14ac:dyDescent="0.2">
      <c r="A122" s="1" t="s">
        <v>12415</v>
      </c>
      <c r="B122" s="1" t="s">
        <v>12415</v>
      </c>
      <c r="C122" s="1" t="s">
        <v>12415</v>
      </c>
      <c r="D122" t="str">
        <f>Table6[[#This Row],[Cell_Line]]</f>
        <v>KD</v>
      </c>
    </row>
    <row r="123" spans="1:4" x14ac:dyDescent="0.2">
      <c r="A123" s="1" t="s">
        <v>12399</v>
      </c>
      <c r="B123" s="1" t="s">
        <v>8279</v>
      </c>
      <c r="C123" s="1" t="s">
        <v>8279</v>
      </c>
      <c r="D123" t="str">
        <f>Table6[[#This Row],[Cell_Line]]</f>
        <v>KATO III</v>
      </c>
    </row>
    <row r="124" spans="1:4" x14ac:dyDescent="0.2">
      <c r="A124" s="1" t="s">
        <v>13216</v>
      </c>
      <c r="B124" s="1" t="s">
        <v>13216</v>
      </c>
      <c r="C124" s="1" t="s">
        <v>13216</v>
      </c>
      <c r="D124" t="str">
        <f>Table6[[#This Row],[Cell_Line]]</f>
        <v>JH-EsoAd1</v>
      </c>
    </row>
    <row r="125" spans="1:4" x14ac:dyDescent="0.2">
      <c r="A125" s="1" t="s">
        <v>13233</v>
      </c>
      <c r="B125" s="1" t="s">
        <v>13233</v>
      </c>
      <c r="C125" s="1" t="s">
        <v>13233</v>
      </c>
      <c r="D125" t="str">
        <f>Table6[[#This Row],[Cell_Line]]</f>
        <v>IST-MES2</v>
      </c>
    </row>
    <row r="126" spans="1:4" x14ac:dyDescent="0.2">
      <c r="A126" s="1" t="s">
        <v>13272</v>
      </c>
      <c r="B126" s="1" t="s">
        <v>8095</v>
      </c>
      <c r="C126" s="1" t="s">
        <v>8095</v>
      </c>
      <c r="D126" t="str">
        <f>Table6[[#This Row],[Cell_Line]]</f>
        <v>Ishikawa (Heraklio) 02 ER-</v>
      </c>
    </row>
    <row r="127" spans="1:4" x14ac:dyDescent="0.2">
      <c r="A127" s="1" t="s">
        <v>19159</v>
      </c>
      <c r="B127" s="1" t="s">
        <v>19159</v>
      </c>
      <c r="C127" s="1" t="s">
        <v>19159</v>
      </c>
      <c r="D127" t="str">
        <f>Table6[[#This Row],[Cell_Line]]</f>
        <v>IOMM-Lee</v>
      </c>
    </row>
    <row r="128" spans="1:4" x14ac:dyDescent="0.2">
      <c r="A128" s="1" t="s">
        <v>13264</v>
      </c>
      <c r="B128" s="1" t="s">
        <v>13264</v>
      </c>
      <c r="C128" s="1" t="s">
        <v>13264</v>
      </c>
      <c r="D128" t="str">
        <f>Table6[[#This Row],[Cell_Line]]</f>
        <v>INA-6</v>
      </c>
    </row>
    <row r="129" spans="1:4" x14ac:dyDescent="0.2">
      <c r="A129" s="1" t="s">
        <v>19014</v>
      </c>
      <c r="B129" s="1" t="s">
        <v>8077</v>
      </c>
      <c r="C129" s="1" t="s">
        <v>8077</v>
      </c>
      <c r="D129" t="str">
        <f>Table6[[#This Row],[Cell_Line]]</f>
        <v>IM95</v>
      </c>
    </row>
    <row r="130" spans="1:4" x14ac:dyDescent="0.2">
      <c r="A130" s="1" t="s">
        <v>17401</v>
      </c>
      <c r="B130" s="1" t="s">
        <v>8068</v>
      </c>
      <c r="C130" s="1" t="s">
        <v>8068</v>
      </c>
      <c r="D130" t="str">
        <f>Table6[[#This Row],[Cell_Line]]</f>
        <v>IGROV1</v>
      </c>
    </row>
    <row r="131" spans="1:4" x14ac:dyDescent="0.2">
      <c r="A131" s="1" t="s">
        <v>19150</v>
      </c>
      <c r="B131" s="7" t="s">
        <v>8046</v>
      </c>
      <c r="C131" s="7" t="s">
        <v>8046</v>
      </c>
      <c r="D131" t="str">
        <f>Table6[[#This Row],[Cell_Line]]</f>
        <v>HuTu 80</v>
      </c>
    </row>
    <row r="132" spans="1:4" x14ac:dyDescent="0.2">
      <c r="A132" s="1" t="s">
        <v>17418</v>
      </c>
      <c r="B132" s="7" t="s">
        <v>8043</v>
      </c>
      <c r="C132" s="7" t="s">
        <v>8043</v>
      </c>
      <c r="D132" t="str">
        <f>Table6[[#This Row],[Cell_Line]]</f>
        <v>HuT 78</v>
      </c>
    </row>
    <row r="133" spans="1:4" x14ac:dyDescent="0.2">
      <c r="A133" s="1" t="s">
        <v>17410</v>
      </c>
      <c r="B133" s="7" t="s">
        <v>8040</v>
      </c>
      <c r="C133" s="7" t="s">
        <v>8040</v>
      </c>
      <c r="D133" t="str">
        <f>Table6[[#This Row],[Cell_Line]]</f>
        <v>HuT 102</v>
      </c>
    </row>
    <row r="134" spans="1:4" x14ac:dyDescent="0.2">
      <c r="A134" s="1" t="s">
        <v>14684</v>
      </c>
      <c r="B134" s="7" t="s">
        <v>1685</v>
      </c>
      <c r="C134" s="7" t="s">
        <v>1685</v>
      </c>
      <c r="D134" t="str">
        <f>Table6[[#This Row],[Cell_Line]]</f>
        <v>HT115</v>
      </c>
    </row>
    <row r="135" spans="1:4" x14ac:dyDescent="0.2">
      <c r="A135" s="1" t="s">
        <v>17563</v>
      </c>
      <c r="B135" s="1" t="s">
        <v>7936</v>
      </c>
      <c r="C135" s="1" t="s">
        <v>7936</v>
      </c>
      <c r="D135" t="str">
        <f>Table6[[#This Row],[Cell_Line]]</f>
        <v>Hs 944.T</v>
      </c>
    </row>
    <row r="136" spans="1:4" x14ac:dyDescent="0.2">
      <c r="A136" s="1" t="s">
        <v>14079</v>
      </c>
      <c r="B136" s="1" t="s">
        <v>7931</v>
      </c>
      <c r="C136" s="1" t="s">
        <v>7931</v>
      </c>
      <c r="D136" t="str">
        <f>Table6[[#This Row],[Cell_Line]]</f>
        <v>Hs 940.T</v>
      </c>
    </row>
    <row r="137" spans="1:4" x14ac:dyDescent="0.2">
      <c r="A137" s="1" t="s">
        <v>17555</v>
      </c>
      <c r="B137" s="1" t="s">
        <v>7927</v>
      </c>
      <c r="C137" s="1" t="s">
        <v>7927</v>
      </c>
      <c r="D137" t="str">
        <f>Table6[[#This Row],[Cell_Line]]</f>
        <v>Hs 939.T</v>
      </c>
    </row>
    <row r="138" spans="1:4" x14ac:dyDescent="0.2">
      <c r="A138" s="1" t="s">
        <v>14071</v>
      </c>
      <c r="B138" s="1" t="s">
        <v>7923</v>
      </c>
      <c r="C138" s="1" t="s">
        <v>7923</v>
      </c>
      <c r="D138" t="str">
        <f>Table6[[#This Row],[Cell_Line]]</f>
        <v>Hs 936.T</v>
      </c>
    </row>
    <row r="139" spans="1:4" x14ac:dyDescent="0.2">
      <c r="A139" s="1" t="s">
        <v>19320</v>
      </c>
      <c r="B139" s="1" t="s">
        <v>7920</v>
      </c>
      <c r="C139" s="1" t="s">
        <v>7920</v>
      </c>
      <c r="D139" t="str">
        <f>Table6[[#This Row],[Cell_Line]]</f>
        <v>Hs 934.T</v>
      </c>
    </row>
    <row r="140" spans="1:4" x14ac:dyDescent="0.2">
      <c r="A140" s="1" t="s">
        <v>19023</v>
      </c>
      <c r="B140" s="1" t="s">
        <v>7917</v>
      </c>
      <c r="C140" s="1" t="s">
        <v>7917</v>
      </c>
      <c r="D140" t="str">
        <f>Table6[[#This Row],[Cell_Line]]</f>
        <v>Hs 895.T</v>
      </c>
    </row>
    <row r="141" spans="1:4" x14ac:dyDescent="0.2">
      <c r="A141" s="1" t="s">
        <v>14063</v>
      </c>
      <c r="B141" s="1" t="s">
        <v>19483</v>
      </c>
      <c r="C141" s="1" t="s">
        <v>19483</v>
      </c>
      <c r="D141" t="str">
        <f>Table6[[#This Row],[Cell_Line]]</f>
        <v>Hs 888.T</v>
      </c>
    </row>
    <row r="142" spans="1:4" x14ac:dyDescent="0.2">
      <c r="A142" s="1" t="s">
        <v>17547</v>
      </c>
      <c r="B142" s="1" t="s">
        <v>7914</v>
      </c>
      <c r="C142" s="1" t="s">
        <v>7914</v>
      </c>
      <c r="D142" t="str">
        <f>Table6[[#This Row],[Cell_Line]]</f>
        <v>Hs 870.T</v>
      </c>
    </row>
    <row r="143" spans="1:4" x14ac:dyDescent="0.2">
      <c r="A143" s="1" t="s">
        <v>19260</v>
      </c>
      <c r="B143" s="1" t="s">
        <v>7911</v>
      </c>
      <c r="C143" s="1" t="s">
        <v>7911</v>
      </c>
      <c r="D143" t="str">
        <f>Table6[[#This Row],[Cell_Line]]</f>
        <v>Hs 863.T</v>
      </c>
    </row>
    <row r="144" spans="1:4" x14ac:dyDescent="0.2">
      <c r="A144" s="1" t="s">
        <v>17539</v>
      </c>
      <c r="B144" s="1" t="s">
        <v>7907</v>
      </c>
      <c r="C144" s="1" t="s">
        <v>7907</v>
      </c>
      <c r="D144" t="str">
        <f>Table6[[#This Row],[Cell_Line]]</f>
        <v>Hs 852.T</v>
      </c>
    </row>
    <row r="145" spans="1:4" x14ac:dyDescent="0.2">
      <c r="A145" s="1" t="s">
        <v>18677</v>
      </c>
      <c r="B145" s="1" t="s">
        <v>7904</v>
      </c>
      <c r="C145" s="1" t="s">
        <v>7904</v>
      </c>
      <c r="D145" t="str">
        <f>Table6[[#This Row],[Cell_Line]]</f>
        <v>Hs 840.T</v>
      </c>
    </row>
    <row r="146" spans="1:4" x14ac:dyDescent="0.2">
      <c r="A146" s="1" t="s">
        <v>12135</v>
      </c>
      <c r="B146" s="1" t="s">
        <v>7900</v>
      </c>
      <c r="C146" s="1" t="s">
        <v>7900</v>
      </c>
      <c r="D146" t="str">
        <f>Table6[[#This Row],[Cell_Line]]</f>
        <v>Hs 839.T</v>
      </c>
    </row>
    <row r="147" spans="1:4" x14ac:dyDescent="0.2">
      <c r="A147" s="1" t="s">
        <v>12108</v>
      </c>
      <c r="B147" s="1" t="s">
        <v>19484</v>
      </c>
      <c r="C147" s="1" t="s">
        <v>19484</v>
      </c>
      <c r="D147" t="str">
        <f>Table6[[#This Row],[Cell_Line]]</f>
        <v>Hs 834.T</v>
      </c>
    </row>
    <row r="148" spans="1:4" x14ac:dyDescent="0.2">
      <c r="A148" s="1" t="s">
        <v>12100</v>
      </c>
      <c r="B148" s="1" t="s">
        <v>7895</v>
      </c>
      <c r="C148" s="1" t="s">
        <v>7895</v>
      </c>
      <c r="D148" t="str">
        <f>Table6[[#This Row],[Cell_Line]]</f>
        <v>Hs 822.T</v>
      </c>
    </row>
    <row r="149" spans="1:4" x14ac:dyDescent="0.2">
      <c r="A149" s="1" t="s">
        <v>12125</v>
      </c>
      <c r="B149" s="1" t="s">
        <v>7892</v>
      </c>
      <c r="C149" s="1" t="s">
        <v>7892</v>
      </c>
      <c r="D149" t="str">
        <f>Table6[[#This Row],[Cell_Line]]</f>
        <v>Hs 821.T</v>
      </c>
    </row>
    <row r="150" spans="1:4" x14ac:dyDescent="0.2">
      <c r="A150" s="1" t="s">
        <v>12116</v>
      </c>
      <c r="B150" s="1" t="s">
        <v>7889</v>
      </c>
      <c r="C150" s="1" t="s">
        <v>7889</v>
      </c>
      <c r="D150" t="str">
        <f>Table6[[#This Row],[Cell_Line]]</f>
        <v>Hs 819.T</v>
      </c>
    </row>
    <row r="151" spans="1:4" x14ac:dyDescent="0.2">
      <c r="A151" s="1" t="s">
        <v>12074</v>
      </c>
      <c r="B151" s="1" t="s">
        <v>7884</v>
      </c>
      <c r="C151" s="1" t="s">
        <v>7884</v>
      </c>
      <c r="D151" t="str">
        <f>Table6[[#This Row],[Cell_Line]]</f>
        <v>Hs 766T</v>
      </c>
    </row>
    <row r="152" spans="1:4" x14ac:dyDescent="0.2">
      <c r="A152" s="1" t="s">
        <v>12066</v>
      </c>
      <c r="B152" s="1" t="s">
        <v>7881</v>
      </c>
      <c r="C152" s="1" t="s">
        <v>7881</v>
      </c>
      <c r="D152" t="str">
        <f>Table6[[#This Row],[Cell_Line]]</f>
        <v>Hs 751.T</v>
      </c>
    </row>
    <row r="153" spans="1:4" x14ac:dyDescent="0.2">
      <c r="A153" s="1" t="s">
        <v>12091</v>
      </c>
      <c r="B153" s="1" t="s">
        <v>7876</v>
      </c>
      <c r="C153" s="1" t="s">
        <v>7876</v>
      </c>
      <c r="D153" t="str">
        <f>Table6[[#This Row],[Cell_Line]]</f>
        <v>Hs 746T</v>
      </c>
    </row>
    <row r="154" spans="1:4" x14ac:dyDescent="0.2">
      <c r="A154" s="1" t="s">
        <v>12083</v>
      </c>
      <c r="B154" s="1" t="s">
        <v>7873</v>
      </c>
      <c r="C154" s="1" t="s">
        <v>7873</v>
      </c>
      <c r="D154" t="str">
        <f>Table6[[#This Row],[Cell_Line]]</f>
        <v>Hs 742.T</v>
      </c>
    </row>
    <row r="155" spans="1:4" x14ac:dyDescent="0.2">
      <c r="A155" s="1" t="s">
        <v>17196</v>
      </c>
      <c r="B155" s="1" t="s">
        <v>7870</v>
      </c>
      <c r="C155" s="1" t="s">
        <v>7870</v>
      </c>
      <c r="D155" t="str">
        <f>Table6[[#This Row],[Cell_Line]]</f>
        <v>Hs 739.T</v>
      </c>
    </row>
    <row r="156" spans="1:4" x14ac:dyDescent="0.2">
      <c r="A156" s="1" t="s">
        <v>17188</v>
      </c>
      <c r="B156" s="1" t="s">
        <v>7867</v>
      </c>
      <c r="C156" s="1" t="s">
        <v>7867</v>
      </c>
      <c r="D156" t="str">
        <f>Table6[[#This Row],[Cell_Line]]</f>
        <v>Hs 737.T</v>
      </c>
    </row>
    <row r="157" spans="1:4" x14ac:dyDescent="0.2">
      <c r="A157" s="1" t="s">
        <v>17129</v>
      </c>
      <c r="B157" s="1" t="s">
        <v>7864</v>
      </c>
      <c r="C157" s="1" t="s">
        <v>7864</v>
      </c>
      <c r="D157" t="str">
        <f>Table6[[#This Row],[Cell_Line]]</f>
        <v>Hs 729</v>
      </c>
    </row>
    <row r="158" spans="1:4" x14ac:dyDescent="0.2">
      <c r="A158" s="1" t="s">
        <v>17121</v>
      </c>
      <c r="B158" s="1" t="s">
        <v>7861</v>
      </c>
      <c r="C158" s="1" t="s">
        <v>7861</v>
      </c>
      <c r="D158" t="str">
        <f>Table6[[#This Row],[Cell_Line]]</f>
        <v>Hs 706.T</v>
      </c>
    </row>
    <row r="159" spans="1:4" x14ac:dyDescent="0.2">
      <c r="A159" s="1" t="s">
        <v>17113</v>
      </c>
      <c r="B159" s="1" t="s">
        <v>7856</v>
      </c>
      <c r="C159" s="1" t="s">
        <v>7856</v>
      </c>
      <c r="D159" t="str">
        <f>Table6[[#This Row],[Cell_Line]]</f>
        <v>Hs 698.T</v>
      </c>
    </row>
    <row r="160" spans="1:4" x14ac:dyDescent="0.2">
      <c r="A160" s="1" t="s">
        <v>13818</v>
      </c>
      <c r="B160" s="1" t="s">
        <v>7853</v>
      </c>
      <c r="C160" s="1" t="s">
        <v>7853</v>
      </c>
      <c r="D160" t="str">
        <f>Table6[[#This Row],[Cell_Line]]</f>
        <v>Hs 695T</v>
      </c>
    </row>
    <row r="161" spans="1:4" x14ac:dyDescent="0.2">
      <c r="A161" s="1" t="s">
        <v>17154</v>
      </c>
      <c r="B161" s="1" t="s">
        <v>7850</v>
      </c>
      <c r="C161" s="1" t="s">
        <v>7850</v>
      </c>
      <c r="D161" t="str">
        <f>Table6[[#This Row],[Cell_Line]]</f>
        <v>Hs 688(A).T</v>
      </c>
    </row>
    <row r="162" spans="1:4" x14ac:dyDescent="0.2">
      <c r="A162" s="1" t="s">
        <v>17146</v>
      </c>
      <c r="B162" s="1" t="s">
        <v>7845</v>
      </c>
      <c r="C162" s="1" t="s">
        <v>7845</v>
      </c>
      <c r="D162" t="str">
        <f>Table6[[#This Row],[Cell_Line]]</f>
        <v>Hs 683</v>
      </c>
    </row>
    <row r="163" spans="1:4" x14ac:dyDescent="0.2">
      <c r="A163" s="1" t="s">
        <v>18969</v>
      </c>
      <c r="B163" s="1" t="s">
        <v>7841</v>
      </c>
      <c r="C163" s="1" t="s">
        <v>7841</v>
      </c>
      <c r="D163" t="str">
        <f>Table6[[#This Row],[Cell_Line]]</f>
        <v>Hs 675.T</v>
      </c>
    </row>
    <row r="164" spans="1:4" x14ac:dyDescent="0.2">
      <c r="A164" s="1" t="s">
        <v>17138</v>
      </c>
      <c r="B164" s="1" t="s">
        <v>7838</v>
      </c>
      <c r="C164" s="1" t="s">
        <v>7838</v>
      </c>
      <c r="D164" t="str">
        <f>Table6[[#This Row],[Cell_Line]]</f>
        <v>Hs 618.T</v>
      </c>
    </row>
    <row r="165" spans="1:4" x14ac:dyDescent="0.2">
      <c r="A165" s="1" t="s">
        <v>12855</v>
      </c>
      <c r="B165" s="1" t="s">
        <v>7835</v>
      </c>
      <c r="C165" s="1" t="s">
        <v>7835</v>
      </c>
      <c r="D165" t="str">
        <f>Table6[[#This Row],[Cell_Line]]</f>
        <v>Hs 616.T</v>
      </c>
    </row>
    <row r="166" spans="1:4" x14ac:dyDescent="0.2">
      <c r="A166" s="1" t="s">
        <v>14323</v>
      </c>
      <c r="B166" s="1" t="s">
        <v>7832</v>
      </c>
      <c r="C166" s="1" t="s">
        <v>7832</v>
      </c>
      <c r="D166" t="str">
        <f>Table6[[#This Row],[Cell_Line]]</f>
        <v>Hs 611.T</v>
      </c>
    </row>
    <row r="167" spans="1:4" x14ac:dyDescent="0.2">
      <c r="A167" s="1" t="s">
        <v>12805</v>
      </c>
      <c r="B167" s="1" t="s">
        <v>7829</v>
      </c>
      <c r="C167" s="1" t="s">
        <v>7829</v>
      </c>
      <c r="D167" t="str">
        <f>Table6[[#This Row],[Cell_Line]]</f>
        <v>Hs 606.T</v>
      </c>
    </row>
    <row r="168" spans="1:4" x14ac:dyDescent="0.2">
      <c r="A168" s="1" t="s">
        <v>12813</v>
      </c>
      <c r="B168" s="1" t="s">
        <v>7823</v>
      </c>
      <c r="C168" s="1" t="s">
        <v>7823</v>
      </c>
      <c r="D168" t="str">
        <f>Table6[[#This Row],[Cell_Line]]</f>
        <v>Hs 600.T</v>
      </c>
    </row>
    <row r="169" spans="1:4" x14ac:dyDescent="0.2">
      <c r="A169" s="1" t="s">
        <v>12822</v>
      </c>
      <c r="B169" s="1" t="s">
        <v>7818</v>
      </c>
      <c r="C169" s="1" t="s">
        <v>7818</v>
      </c>
      <c r="D169" t="str">
        <f>Table6[[#This Row],[Cell_Line]]</f>
        <v>Hs 578T</v>
      </c>
    </row>
    <row r="170" spans="1:4" x14ac:dyDescent="0.2">
      <c r="A170" s="1" t="s">
        <v>12830</v>
      </c>
      <c r="B170" s="1" t="s">
        <v>7809</v>
      </c>
      <c r="C170" s="1" t="s">
        <v>7809</v>
      </c>
      <c r="D170" t="str">
        <f>Table6[[#This Row],[Cell_Line]]</f>
        <v>Hs 343.T</v>
      </c>
    </row>
    <row r="171" spans="1:4" x14ac:dyDescent="0.2">
      <c r="A171" s="1" t="s">
        <v>12769</v>
      </c>
      <c r="B171" s="1" t="s">
        <v>7805</v>
      </c>
      <c r="C171" s="1" t="s">
        <v>7805</v>
      </c>
      <c r="D171" t="str">
        <f>Table6[[#This Row],[Cell_Line]]</f>
        <v>Hs 294T</v>
      </c>
    </row>
    <row r="172" spans="1:4" x14ac:dyDescent="0.2">
      <c r="A172" s="1" t="s">
        <v>12777</v>
      </c>
      <c r="B172" s="1" t="s">
        <v>7802</v>
      </c>
      <c r="C172" s="1" t="s">
        <v>7802</v>
      </c>
      <c r="D172" t="str">
        <f>Table6[[#This Row],[Cell_Line]]</f>
        <v>Hs 281.T</v>
      </c>
    </row>
    <row r="173" spans="1:4" x14ac:dyDescent="0.2">
      <c r="A173" s="1" t="s">
        <v>12787</v>
      </c>
      <c r="B173" s="1" t="s">
        <v>7799</v>
      </c>
      <c r="C173" s="1" t="s">
        <v>7799</v>
      </c>
      <c r="D173" t="str">
        <f>Table6[[#This Row],[Cell_Line]]</f>
        <v>Hs 274.T</v>
      </c>
    </row>
    <row r="174" spans="1:4" x14ac:dyDescent="0.2">
      <c r="A174" s="1" t="s">
        <v>12795</v>
      </c>
      <c r="B174" s="1" t="s">
        <v>7796</v>
      </c>
      <c r="C174" s="1" t="s">
        <v>7796</v>
      </c>
      <c r="D174" t="str">
        <f>Table6[[#This Row],[Cell_Line]]</f>
        <v>Hs 255.T</v>
      </c>
    </row>
    <row r="175" spans="1:4" x14ac:dyDescent="0.2">
      <c r="A175" s="1" t="s">
        <v>15253</v>
      </c>
      <c r="B175" s="7" t="s">
        <v>7793</v>
      </c>
      <c r="C175" s="7" t="s">
        <v>7793</v>
      </c>
      <c r="D175" t="str">
        <f>Table6[[#This Row],[Cell_Line]]</f>
        <v>Hs 229.T</v>
      </c>
    </row>
    <row r="176" spans="1:4" x14ac:dyDescent="0.2">
      <c r="A176" s="1" t="s">
        <v>18633</v>
      </c>
      <c r="B176" s="7" t="s">
        <v>7790</v>
      </c>
      <c r="C176" s="7" t="s">
        <v>7790</v>
      </c>
      <c r="D176" t="str">
        <f>Table6[[#This Row],[Cell_Line]]</f>
        <v>Hs 172.T</v>
      </c>
    </row>
    <row r="177" spans="1:4" x14ac:dyDescent="0.2">
      <c r="A177" s="1" t="s">
        <v>15005</v>
      </c>
      <c r="B177" s="1" t="s">
        <v>7687</v>
      </c>
      <c r="C177" s="1" t="s">
        <v>7687</v>
      </c>
      <c r="D177" t="str">
        <f>Table6[[#This Row],[Cell_Line]]</f>
        <v>Hep G2</v>
      </c>
    </row>
    <row r="178" spans="1:4" x14ac:dyDescent="0.2">
      <c r="A178" s="1" t="s">
        <v>18316</v>
      </c>
      <c r="B178" s="1" t="s">
        <v>7684</v>
      </c>
      <c r="C178" s="1" t="s">
        <v>7684</v>
      </c>
      <c r="D178" t="str">
        <f>Table6[[#This Row],[Cell_Line]]</f>
        <v>Hep 3B2.1-7</v>
      </c>
    </row>
    <row r="179" spans="1:4" x14ac:dyDescent="0.2">
      <c r="A179" s="1" t="s">
        <v>16157</v>
      </c>
      <c r="B179" s="1" t="s">
        <v>7678</v>
      </c>
      <c r="C179" s="1" t="s">
        <v>7678</v>
      </c>
      <c r="D179" t="str">
        <f>Table6[[#This Row],[Cell_Line]]</f>
        <v>HEL 92.1.7</v>
      </c>
    </row>
    <row r="180" spans="1:4" x14ac:dyDescent="0.2">
      <c r="A180" s="1" t="s">
        <v>16148</v>
      </c>
      <c r="B180" s="1" t="s">
        <v>7670</v>
      </c>
      <c r="C180" s="1" t="s">
        <v>7670</v>
      </c>
      <c r="D180" t="str">
        <f>Table6[[#This Row],[Cell_Line]]</f>
        <v>HEK TE</v>
      </c>
    </row>
    <row r="181" spans="1:4" x14ac:dyDescent="0.2">
      <c r="A181" s="1" t="s">
        <v>16140</v>
      </c>
      <c r="B181" s="1" t="s">
        <v>16140</v>
      </c>
      <c r="C181" s="1" t="s">
        <v>16140</v>
      </c>
      <c r="D181" t="str">
        <f>Table6[[#This Row],[Cell_Line]]</f>
        <v>HEC-6</v>
      </c>
    </row>
    <row r="182" spans="1:4" x14ac:dyDescent="0.2">
      <c r="A182" s="1" t="s">
        <v>11776</v>
      </c>
      <c r="B182" s="7" t="s">
        <v>1543</v>
      </c>
      <c r="C182" s="7" t="s">
        <v>1543</v>
      </c>
      <c r="D182" t="str">
        <f>Table6[[#This Row],[Cell_Line]]</f>
        <v>HCT 116</v>
      </c>
    </row>
    <row r="183" spans="1:4" x14ac:dyDescent="0.2">
      <c r="A183" s="1" t="s">
        <v>13089</v>
      </c>
      <c r="B183" s="1" t="s">
        <v>19482</v>
      </c>
      <c r="C183" s="1" t="s">
        <v>19482</v>
      </c>
      <c r="D183" t="str">
        <f>Table6[[#This Row],[Cell_Line]]</f>
        <v>HCC827 GR5</v>
      </c>
    </row>
    <row r="184" spans="1:4" x14ac:dyDescent="0.2">
      <c r="A184" s="1" t="s">
        <v>11794</v>
      </c>
      <c r="B184" s="1" t="s">
        <v>7450</v>
      </c>
      <c r="C184" s="1" t="s">
        <v>7450</v>
      </c>
      <c r="D184" t="str">
        <f>Table6[[#This Row],[Cell_Line]]</f>
        <v>HCC827</v>
      </c>
    </row>
    <row r="185" spans="1:4" x14ac:dyDescent="0.2">
      <c r="A185" s="1" t="s">
        <v>19392</v>
      </c>
      <c r="B185" s="1" t="s">
        <v>19480</v>
      </c>
      <c r="C185" s="1" t="s">
        <v>19480</v>
      </c>
      <c r="D185" t="str">
        <f>Table6[[#This Row],[Cell_Line]]</f>
        <v>HCC2450</v>
      </c>
    </row>
    <row r="186" spans="1:4" x14ac:dyDescent="0.2">
      <c r="A186" s="1" t="s">
        <v>14443</v>
      </c>
      <c r="B186" s="1" t="s">
        <v>19481</v>
      </c>
      <c r="C186" s="1" t="s">
        <v>19481</v>
      </c>
      <c r="D186" t="str">
        <f>Table6[[#This Row],[Cell_Line]]</f>
        <v>HCC2429</v>
      </c>
    </row>
    <row r="187" spans="1:4" x14ac:dyDescent="0.2">
      <c r="A187" s="1" t="s">
        <v>14451</v>
      </c>
      <c r="B187" s="1" t="s">
        <v>14451</v>
      </c>
      <c r="C187" s="1" t="s">
        <v>14451</v>
      </c>
      <c r="D187" t="str">
        <f>Table6[[#This Row],[Cell_Line]]</f>
        <v>HCC-2814</v>
      </c>
    </row>
    <row r="188" spans="1:4" x14ac:dyDescent="0.2">
      <c r="A188" s="1" t="s">
        <v>17944</v>
      </c>
      <c r="B188" s="1" t="s">
        <v>17944</v>
      </c>
      <c r="C188" s="1" t="s">
        <v>17944</v>
      </c>
      <c r="D188" t="str">
        <f>Table6[[#This Row],[Cell_Line]]</f>
        <v>HCC-2108</v>
      </c>
    </row>
    <row r="189" spans="1:4" x14ac:dyDescent="0.2">
      <c r="A189" s="1" t="s">
        <v>18513</v>
      </c>
      <c r="B189" s="1" t="s">
        <v>18513</v>
      </c>
      <c r="C189" s="1" t="s">
        <v>18513</v>
      </c>
      <c r="D189" t="str">
        <f>Table6[[#This Row],[Cell_Line]]</f>
        <v>HCC-1833</v>
      </c>
    </row>
    <row r="190" spans="1:4" x14ac:dyDescent="0.2">
      <c r="A190" s="1" t="s">
        <v>15172</v>
      </c>
      <c r="B190" s="1" t="s">
        <v>15172</v>
      </c>
      <c r="C190" s="1" t="s">
        <v>15172</v>
      </c>
      <c r="D190" t="str">
        <f>Table6[[#This Row],[Cell_Line]]</f>
        <v>HCC-1588</v>
      </c>
    </row>
    <row r="191" spans="1:4" x14ac:dyDescent="0.2">
      <c r="A191" s="1" t="s">
        <v>17261</v>
      </c>
      <c r="B191" s="1" t="s">
        <v>17261</v>
      </c>
      <c r="C191" s="1" t="s">
        <v>17261</v>
      </c>
      <c r="D191" t="str">
        <f>Table6[[#This Row],[Cell_Line]]</f>
        <v>HCC-1438</v>
      </c>
    </row>
    <row r="192" spans="1:4" x14ac:dyDescent="0.2">
      <c r="A192" s="1" t="s">
        <v>17301</v>
      </c>
      <c r="B192" s="1" t="s">
        <v>7481</v>
      </c>
      <c r="C192" s="1" t="s">
        <v>7481</v>
      </c>
      <c r="D192" t="str">
        <f>Table6[[#This Row],[Cell_Line]]</f>
        <v>HCC-1359</v>
      </c>
    </row>
    <row r="193" spans="1:4" x14ac:dyDescent="0.2">
      <c r="A193" s="1" t="s">
        <v>16827</v>
      </c>
      <c r="B193" s="1" t="s">
        <v>16827</v>
      </c>
      <c r="C193" s="1" t="s">
        <v>16827</v>
      </c>
      <c r="D193" t="str">
        <f>Table6[[#This Row],[Cell_Line]]</f>
        <v>GB-1</v>
      </c>
    </row>
    <row r="194" spans="1:4" x14ac:dyDescent="0.2">
      <c r="A194" s="1" t="s">
        <v>19360</v>
      </c>
      <c r="B194" s="1" t="s">
        <v>7183</v>
      </c>
      <c r="C194" s="1" t="s">
        <v>7183</v>
      </c>
      <c r="D194" t="str">
        <f>Table6[[#This Row],[Cell_Line]]</f>
        <v>G-292\, clone A141B1</v>
      </c>
    </row>
    <row r="195" spans="1:4" x14ac:dyDescent="0.2">
      <c r="A195" s="1" t="s">
        <v>15313</v>
      </c>
      <c r="B195" s="7" t="s">
        <v>19479</v>
      </c>
      <c r="C195" s="7" t="s">
        <v>19479</v>
      </c>
      <c r="D195" t="str">
        <f>Table6[[#This Row],[Cell_Line]]</f>
        <v>EW8</v>
      </c>
    </row>
    <row r="196" spans="1:4" x14ac:dyDescent="0.2">
      <c r="A196" s="1" t="s">
        <v>11820</v>
      </c>
      <c r="B196" s="1" t="s">
        <v>7039</v>
      </c>
      <c r="C196" s="1" t="s">
        <v>7039</v>
      </c>
      <c r="D196" t="str">
        <f>Table6[[#This Row],[Cell_Line]]</f>
        <v>EFO-27</v>
      </c>
    </row>
    <row r="197" spans="1:4" x14ac:dyDescent="0.2">
      <c r="A197" s="1" t="s">
        <v>11896</v>
      </c>
      <c r="B197" s="7" t="s">
        <v>7006</v>
      </c>
      <c r="C197" s="7" t="s">
        <v>7006</v>
      </c>
      <c r="D197" t="str">
        <f>Table6[[#This Row],[Cell_Line]]</f>
        <v>DU4475</v>
      </c>
    </row>
    <row r="198" spans="1:4" x14ac:dyDescent="0.2">
      <c r="A198" s="1" t="s">
        <v>11915</v>
      </c>
      <c r="B198" s="7" t="s">
        <v>863</v>
      </c>
      <c r="C198" s="7" t="s">
        <v>863</v>
      </c>
      <c r="D198" t="str">
        <f>Table6[[#This Row],[Cell_Line]]</f>
        <v>DU 145</v>
      </c>
    </row>
    <row r="199" spans="1:4" x14ac:dyDescent="0.2">
      <c r="A199" s="1" t="s">
        <v>17572</v>
      </c>
      <c r="B199" s="7" t="s">
        <v>6978</v>
      </c>
      <c r="C199" s="7" t="s">
        <v>6978</v>
      </c>
      <c r="D199" t="str">
        <f>Table6[[#This Row],[Cell_Line]]</f>
        <v>DMS 79</v>
      </c>
    </row>
    <row r="200" spans="1:4" x14ac:dyDescent="0.2">
      <c r="A200" s="1" t="s">
        <v>17935</v>
      </c>
      <c r="B200" s="7" t="s">
        <v>6973</v>
      </c>
      <c r="C200" s="7" t="s">
        <v>6973</v>
      </c>
      <c r="D200" t="str">
        <f>Table6[[#This Row],[Cell_Line]]</f>
        <v>DMS 53</v>
      </c>
    </row>
    <row r="201" spans="1:4" x14ac:dyDescent="0.2">
      <c r="A201" s="1" t="s">
        <v>17971</v>
      </c>
      <c r="B201" s="7" t="s">
        <v>6969</v>
      </c>
      <c r="C201" s="7" t="s">
        <v>6969</v>
      </c>
      <c r="D201" t="str">
        <f>Table6[[#This Row],[Cell_Line]]</f>
        <v>DMS 454</v>
      </c>
    </row>
    <row r="202" spans="1:4" x14ac:dyDescent="0.2">
      <c r="A202" s="1" t="s">
        <v>14476</v>
      </c>
      <c r="B202" s="7" t="s">
        <v>6964</v>
      </c>
      <c r="C202" s="7" t="s">
        <v>6964</v>
      </c>
      <c r="D202" t="str">
        <f>Table6[[#This Row],[Cell_Line]]</f>
        <v>DMS 273</v>
      </c>
    </row>
    <row r="203" spans="1:4" x14ac:dyDescent="0.2">
      <c r="A203" s="1" t="s">
        <v>17962</v>
      </c>
      <c r="B203" s="7" t="s">
        <v>6961</v>
      </c>
      <c r="C203" s="7" t="s">
        <v>6961</v>
      </c>
      <c r="D203" t="str">
        <f>Table6[[#This Row],[Cell_Line]]</f>
        <v>DMS 153</v>
      </c>
    </row>
    <row r="204" spans="1:4" x14ac:dyDescent="0.2">
      <c r="A204" s="1" t="s">
        <v>17953</v>
      </c>
      <c r="B204" s="7" t="s">
        <v>6957</v>
      </c>
      <c r="C204" s="7" t="s">
        <v>6957</v>
      </c>
      <c r="D204" t="str">
        <f>Table6[[#This Row],[Cell_Line]]</f>
        <v>DMS 114</v>
      </c>
    </row>
    <row r="205" spans="1:4" x14ac:dyDescent="0.2">
      <c r="A205" s="1" t="s">
        <v>14485</v>
      </c>
      <c r="B205" s="1" t="s">
        <v>6935</v>
      </c>
      <c r="C205" s="1" t="s">
        <v>6935</v>
      </c>
      <c r="D205" t="str">
        <f>Table6[[#This Row],[Cell_Line]]</f>
        <v>Detroit 562</v>
      </c>
    </row>
    <row r="206" spans="1:4" x14ac:dyDescent="0.2">
      <c r="A206" s="1" t="s">
        <v>17816</v>
      </c>
      <c r="B206" s="7" t="s">
        <v>19478</v>
      </c>
      <c r="C206" s="7" t="s">
        <v>19478</v>
      </c>
      <c r="D206" t="str">
        <f>Table6[[#This Row],[Cell_Line]]</f>
        <v>D341 Med</v>
      </c>
    </row>
    <row r="207" spans="1:4" x14ac:dyDescent="0.2">
      <c r="A207" s="1" t="s">
        <v>17798</v>
      </c>
      <c r="B207" s="1" t="s">
        <v>6890</v>
      </c>
      <c r="C207" s="1" t="s">
        <v>6890</v>
      </c>
      <c r="D207" t="str">
        <f>Table6[[#This Row],[Cell_Line]]</f>
        <v>D283 Med</v>
      </c>
    </row>
    <row r="208" spans="1:4" x14ac:dyDescent="0.2">
      <c r="A208" s="1" t="s">
        <v>16072</v>
      </c>
      <c r="B208" s="7" t="s">
        <v>6742</v>
      </c>
      <c r="C208" s="7" t="s">
        <v>6742</v>
      </c>
      <c r="D208" t="str">
        <f>Table6[[#This Row],[Cell_Line]]</f>
        <v>COLO 829</v>
      </c>
    </row>
    <row r="209" spans="1:4" x14ac:dyDescent="0.2">
      <c r="A209" s="1" t="s">
        <v>13827</v>
      </c>
      <c r="B209" s="7" t="s">
        <v>6734</v>
      </c>
      <c r="C209" s="7" t="s">
        <v>6734</v>
      </c>
      <c r="D209" t="str">
        <f>Table6[[#This Row],[Cell_Line]]</f>
        <v>COLO 792</v>
      </c>
    </row>
    <row r="210" spans="1:4" x14ac:dyDescent="0.2">
      <c r="A210" s="1" t="s">
        <v>17170</v>
      </c>
      <c r="B210" s="7" t="s">
        <v>575</v>
      </c>
      <c r="C210" s="7" t="s">
        <v>575</v>
      </c>
      <c r="D210" t="str">
        <f>Table6[[#This Row],[Cell_Line]]</f>
        <v>COLO 741</v>
      </c>
    </row>
    <row r="211" spans="1:4" x14ac:dyDescent="0.2">
      <c r="A211" s="1" t="s">
        <v>17179</v>
      </c>
      <c r="B211" s="7" t="s">
        <v>6720</v>
      </c>
      <c r="C211" s="7" t="s">
        <v>6720</v>
      </c>
      <c r="D211" t="str">
        <f>Table6[[#This Row],[Cell_Line]]</f>
        <v>COLO 684</v>
      </c>
    </row>
    <row r="212" spans="1:4" x14ac:dyDescent="0.2">
      <c r="A212" s="1" t="s">
        <v>17213</v>
      </c>
      <c r="B212" s="7" t="s">
        <v>6711</v>
      </c>
      <c r="C212" s="7" t="s">
        <v>6711</v>
      </c>
      <c r="D212" t="str">
        <f>Table6[[#This Row],[Cell_Line]]</f>
        <v>COLO 668</v>
      </c>
    </row>
    <row r="213" spans="1:4" x14ac:dyDescent="0.2">
      <c r="A213" s="1" t="s">
        <v>18389</v>
      </c>
      <c r="B213" s="7" t="s">
        <v>6698</v>
      </c>
      <c r="C213" s="7" t="s">
        <v>6698</v>
      </c>
      <c r="D213" t="str">
        <f>Table6[[#This Row],[Cell_Line]]</f>
        <v>COLO 201</v>
      </c>
    </row>
    <row r="214" spans="1:4" x14ac:dyDescent="0.2">
      <c r="A214" s="1" t="s">
        <v>18364</v>
      </c>
      <c r="B214" s="1" t="s">
        <v>18364</v>
      </c>
      <c r="C214" s="1" t="s">
        <v>18364</v>
      </c>
      <c r="D214" t="str">
        <f>Table6[[#This Row],[Cell_Line]]</f>
        <v>CL-14</v>
      </c>
    </row>
    <row r="215" spans="1:4" x14ac:dyDescent="0.2">
      <c r="A215" s="1" t="s">
        <v>14806</v>
      </c>
      <c r="B215" s="1" t="s">
        <v>14806</v>
      </c>
      <c r="C215" s="1" t="s">
        <v>14806</v>
      </c>
      <c r="D215" t="str">
        <f>Table6[[#This Row],[Cell_Line]]</f>
        <v>CH-157MN</v>
      </c>
    </row>
    <row r="216" spans="1:4" x14ac:dyDescent="0.2">
      <c r="A216" s="1" t="s">
        <v>11537</v>
      </c>
      <c r="B216" s="1" t="s">
        <v>6630</v>
      </c>
      <c r="C216" s="1" t="s">
        <v>6630</v>
      </c>
      <c r="D216" t="str">
        <f>Table6[[#This Row],[Cell_Line]]</f>
        <v>CFPAC-1</v>
      </c>
    </row>
    <row r="217" spans="1:4" x14ac:dyDescent="0.2">
      <c r="A217" s="1" t="s">
        <v>11661</v>
      </c>
      <c r="B217" s="1" t="s">
        <v>6524</v>
      </c>
      <c r="C217" s="1" t="s">
        <v>6524</v>
      </c>
      <c r="D217" t="str">
        <f>Table6[[#This Row],[Cell_Line]]</f>
        <v>CAL 27</v>
      </c>
    </row>
    <row r="218" spans="1:4" x14ac:dyDescent="0.2">
      <c r="A218" s="1" t="s">
        <v>15219</v>
      </c>
      <c r="B218" s="1" t="s">
        <v>6509</v>
      </c>
      <c r="C218" s="1" t="s">
        <v>6509</v>
      </c>
      <c r="D218" t="str">
        <f>Table6[[#This Row],[Cell_Line]]</f>
        <v>CACO2;CACO2;CaCo-2</v>
      </c>
    </row>
    <row r="219" spans="1:4" x14ac:dyDescent="0.2">
      <c r="A219" s="1" t="s">
        <v>18624</v>
      </c>
      <c r="B219" s="1" t="s">
        <v>18624</v>
      </c>
      <c r="C219" s="1" t="s">
        <v>18624</v>
      </c>
      <c r="D219" t="str">
        <f>Table6[[#This Row],[Cell_Line]]</f>
        <v>C8166</v>
      </c>
    </row>
    <row r="220" spans="1:4" x14ac:dyDescent="0.2">
      <c r="A220" s="1" t="s">
        <v>14981</v>
      </c>
      <c r="B220" s="7" t="s">
        <v>14981</v>
      </c>
      <c r="C220" s="7" t="s">
        <v>14981</v>
      </c>
      <c r="D220" t="str">
        <f>Table6[[#This Row],[Cell_Line]]</f>
        <v>BT-12</v>
      </c>
    </row>
    <row r="221" spans="1:4" x14ac:dyDescent="0.2">
      <c r="A221" s="1" t="s">
        <v>14939</v>
      </c>
      <c r="B221" s="7" t="s">
        <v>6422</v>
      </c>
      <c r="C221" s="7" t="s">
        <v>6422</v>
      </c>
      <c r="D221" t="str">
        <f>Table6[[#This Row],[Cell_Line]]</f>
        <v>BICR 6</v>
      </c>
    </row>
    <row r="222" spans="1:4" x14ac:dyDescent="0.2">
      <c r="A222" s="1" t="s">
        <v>14948</v>
      </c>
      <c r="B222" s="7" t="s">
        <v>6419</v>
      </c>
      <c r="C222" s="7" t="s">
        <v>6419</v>
      </c>
      <c r="D222" t="str">
        <f>Table6[[#This Row],[Cell_Line]]</f>
        <v>BICR 56</v>
      </c>
    </row>
    <row r="223" spans="1:4" x14ac:dyDescent="0.2">
      <c r="A223" s="1" t="s">
        <v>18294</v>
      </c>
      <c r="B223" s="7" t="s">
        <v>6414</v>
      </c>
      <c r="C223" s="7" t="s">
        <v>6414</v>
      </c>
      <c r="D223" t="str">
        <f>Table6[[#This Row],[Cell_Line]]</f>
        <v>BICR 31</v>
      </c>
    </row>
    <row r="224" spans="1:4" x14ac:dyDescent="0.2">
      <c r="A224" s="1" t="s">
        <v>14973</v>
      </c>
      <c r="B224" s="7" t="s">
        <v>6410</v>
      </c>
      <c r="C224" s="7" t="s">
        <v>6410</v>
      </c>
      <c r="D224" t="str">
        <f>Table6[[#This Row],[Cell_Line]]</f>
        <v>BICR 22</v>
      </c>
    </row>
    <row r="225" spans="1:4" x14ac:dyDescent="0.2">
      <c r="A225" s="1" t="s">
        <v>18285</v>
      </c>
      <c r="B225" s="7" t="s">
        <v>6407</v>
      </c>
      <c r="C225" s="7" t="s">
        <v>6407</v>
      </c>
      <c r="D225" t="str">
        <f>Table6[[#This Row],[Cell_Line]]</f>
        <v>BICR 18</v>
      </c>
    </row>
    <row r="226" spans="1:4" x14ac:dyDescent="0.2">
      <c r="A226" s="1" t="s">
        <v>14964</v>
      </c>
      <c r="B226" s="7" t="s">
        <v>19477</v>
      </c>
      <c r="C226" s="7" t="s">
        <v>19477</v>
      </c>
      <c r="D226" t="str">
        <f>Table6[[#This Row],[Cell_Line]]</f>
        <v>BICR 16</v>
      </c>
    </row>
    <row r="227" spans="1:4" x14ac:dyDescent="0.2">
      <c r="A227" s="1" t="s">
        <v>12760</v>
      </c>
      <c r="B227" s="1" t="s">
        <v>6323</v>
      </c>
      <c r="C227" s="1" t="s">
        <v>6323</v>
      </c>
      <c r="D227" t="str">
        <f>Table6[[#This Row],[Cell_Line]]</f>
        <v>AN3 CA</v>
      </c>
    </row>
    <row r="228" spans="1:4" x14ac:dyDescent="0.2">
      <c r="A228" s="1" t="s">
        <v>102</v>
      </c>
      <c r="B228" s="7" t="s">
        <v>6222</v>
      </c>
      <c r="C228" s="7" t="s">
        <v>6222</v>
      </c>
      <c r="D228" t="str">
        <f>Table6[[#This Row],[Cell_Line]]</f>
        <v>A427</v>
      </c>
    </row>
    <row r="229" spans="1:4" x14ac:dyDescent="0.2">
      <c r="A229" s="1" t="s">
        <v>18011</v>
      </c>
      <c r="B229" s="1" t="s">
        <v>6272</v>
      </c>
      <c r="C229" s="1" t="s">
        <v>6272</v>
      </c>
      <c r="D229" t="str">
        <f>Table6[[#This Row],[Cell_Line]]</f>
        <v>A4/Fuk</v>
      </c>
    </row>
    <row r="230" spans="1:4" x14ac:dyDescent="0.2">
      <c r="A230" s="1" t="s">
        <v>14563</v>
      </c>
      <c r="B230" s="1" t="s">
        <v>6265</v>
      </c>
      <c r="C230" s="1" t="s">
        <v>6265</v>
      </c>
      <c r="D230" t="str">
        <f>Table6[[#This Row],[Cell_Line]]</f>
        <v>A3/KAW</v>
      </c>
    </row>
    <row r="231" spans="1:4" x14ac:dyDescent="0.2">
      <c r="A231" s="1" t="s">
        <v>13663</v>
      </c>
      <c r="B231" s="1" t="s">
        <v>13663</v>
      </c>
      <c r="C231" s="1" t="s">
        <v>13663</v>
      </c>
      <c r="D231" t="str">
        <f>Table6[[#This Row],[Cell_Line]]</f>
        <v>A1207</v>
      </c>
    </row>
    <row r="232" spans="1:4" x14ac:dyDescent="0.2">
      <c r="A232" s="1" t="s">
        <v>16253</v>
      </c>
      <c r="B232" s="1" t="s">
        <v>6186</v>
      </c>
      <c r="C232" s="1" t="s">
        <v>6186</v>
      </c>
      <c r="D232" t="str">
        <f>Table6[[#This Row],[Cell_Line]]</f>
        <v>786-O</v>
      </c>
    </row>
    <row r="233" spans="1:4" x14ac:dyDescent="0.2">
      <c r="A233" s="1" t="s">
        <v>15139</v>
      </c>
      <c r="B233" s="1" t="s">
        <v>15139</v>
      </c>
      <c r="C233" s="1" t="s">
        <v>15139</v>
      </c>
      <c r="D233" t="str">
        <f>Table6[[#This Row],[Cell_Line]]</f>
        <v>253J-BV</v>
      </c>
    </row>
    <row r="234" spans="1:4" x14ac:dyDescent="0.2">
      <c r="A234" s="1" t="s">
        <v>15131</v>
      </c>
      <c r="B234" s="1" t="s">
        <v>15131</v>
      </c>
      <c r="C234" s="1" t="s">
        <v>15131</v>
      </c>
      <c r="D234" t="str">
        <f>Table6[[#This Row],[Cell_Line]]</f>
        <v>253J</v>
      </c>
    </row>
    <row r="235" spans="1:4" x14ac:dyDescent="0.2">
      <c r="A235" s="1" t="s">
        <v>4444</v>
      </c>
      <c r="B235" s="7" t="str">
        <f>VLOOKUP(Table6[[#This Row],[Cell_Line]],Table7[[#All],[ID]],1,0)</f>
        <v>ZR-75-30</v>
      </c>
      <c r="D235" t="str">
        <f>Table6[[#This Row],[Cell_Line]]</f>
        <v>ZR-75-30</v>
      </c>
    </row>
    <row r="236" spans="1:4" x14ac:dyDescent="0.2">
      <c r="A236" s="1" t="s">
        <v>11240</v>
      </c>
      <c r="B236" s="7" t="str">
        <f>VLOOKUP(Table6[[#This Row],[Cell_Line]],Table7[[#All],[ID]],1,0)</f>
        <v>ZR-75-1</v>
      </c>
      <c r="D236" t="str">
        <f>Table6[[#This Row],[Cell_Line]]</f>
        <v>ZR-75-1</v>
      </c>
    </row>
    <row r="237" spans="1:4" x14ac:dyDescent="0.2">
      <c r="A237" s="1" t="s">
        <v>4428</v>
      </c>
      <c r="B237" s="7" t="str">
        <f>VLOOKUP(Table6[[#This Row],[Cell_Line]],Table7[[#All],[ID]],1,0)</f>
        <v>YH-13</v>
      </c>
      <c r="D237" t="str">
        <f>Table6[[#This Row],[Cell_Line]]</f>
        <v>YH-13</v>
      </c>
    </row>
    <row r="238" spans="1:4" x14ac:dyDescent="0.2">
      <c r="A238" s="1" t="s">
        <v>11220</v>
      </c>
      <c r="B238" s="7" t="str">
        <f>VLOOKUP(Table6[[#This Row],[Cell_Line]],Table7[[#All],[ID]],1,0)</f>
        <v>YD-38</v>
      </c>
      <c r="D238" t="str">
        <f>Table6[[#This Row],[Cell_Line]]</f>
        <v>YD-38</v>
      </c>
    </row>
    <row r="239" spans="1:4" x14ac:dyDescent="0.2">
      <c r="A239" s="1" t="s">
        <v>11217</v>
      </c>
      <c r="B239" s="7" t="str">
        <f>VLOOKUP(Table6[[#This Row],[Cell_Line]],Table7[[#All],[ID]],1,0)</f>
        <v>YD-15</v>
      </c>
      <c r="D239" t="str">
        <f>Table6[[#This Row],[Cell_Line]]</f>
        <v>YD-15</v>
      </c>
    </row>
    <row r="240" spans="1:4" x14ac:dyDescent="0.2">
      <c r="A240" s="1" t="s">
        <v>11214</v>
      </c>
      <c r="B240" s="7" t="str">
        <f>VLOOKUP(Table6[[#This Row],[Cell_Line]],Table7[[#All],[ID]],1,0)</f>
        <v>YD-10B</v>
      </c>
      <c r="D240" t="str">
        <f>Table6[[#This Row],[Cell_Line]]</f>
        <v>YD-10B</v>
      </c>
    </row>
    <row r="241" spans="1:4" x14ac:dyDescent="0.2">
      <c r="A241" s="1" t="s">
        <v>4420</v>
      </c>
      <c r="B241" s="7" t="str">
        <f>VLOOKUP(Table6[[#This Row],[Cell_Line]],Table7[[#All],[ID]],1,0)</f>
        <v>YAPC</v>
      </c>
      <c r="D241" t="str">
        <f>Table6[[#This Row],[Cell_Line]]</f>
        <v>YAPC</v>
      </c>
    </row>
    <row r="242" spans="1:4" x14ac:dyDescent="0.2">
      <c r="A242" s="1" t="s">
        <v>4404</v>
      </c>
      <c r="B242" s="7" t="str">
        <f>VLOOKUP(Table6[[#This Row],[Cell_Line]],Table7[[#All],[ID]],1,0)</f>
        <v>WSU-DLCL2</v>
      </c>
      <c r="D242" t="str">
        <f>Table6[[#This Row],[Cell_Line]]</f>
        <v>WSU-DLCL2</v>
      </c>
    </row>
    <row r="243" spans="1:4" x14ac:dyDescent="0.2">
      <c r="A243" s="1" t="s">
        <v>11192</v>
      </c>
      <c r="B243" s="7" t="str">
        <f>VLOOKUP(Table6[[#This Row],[Cell_Line]],Table7[[#All],[ID]],1,0)</f>
        <v>WM1799</v>
      </c>
      <c r="D243" t="str">
        <f>Table6[[#This Row],[Cell_Line]]</f>
        <v>WM1799</v>
      </c>
    </row>
    <row r="244" spans="1:4" x14ac:dyDescent="0.2">
      <c r="A244" s="1" t="s">
        <v>11187</v>
      </c>
      <c r="B244" s="7" t="str">
        <f>VLOOKUP(Table6[[#This Row],[Cell_Line]],Table7[[#All],[ID]],1,0)</f>
        <v>WM-983B</v>
      </c>
      <c r="D244" t="str">
        <f>Table6[[#This Row],[Cell_Line]]</f>
        <v>WM-983B</v>
      </c>
    </row>
    <row r="245" spans="1:4" x14ac:dyDescent="0.2">
      <c r="A245" s="1" t="s">
        <v>11184</v>
      </c>
      <c r="B245" s="7" t="str">
        <f>VLOOKUP(Table6[[#This Row],[Cell_Line]],Table7[[#All],[ID]],1,0)</f>
        <v>WM-88</v>
      </c>
      <c r="D245" t="str">
        <f>Table6[[#This Row],[Cell_Line]]</f>
        <v>WM-88</v>
      </c>
    </row>
    <row r="246" spans="1:4" x14ac:dyDescent="0.2">
      <c r="A246" s="1" t="s">
        <v>11181</v>
      </c>
      <c r="B246" s="7" t="str">
        <f>VLOOKUP(Table6[[#This Row],[Cell_Line]],Table7[[#All],[ID]],1,0)</f>
        <v>WM-793</v>
      </c>
      <c r="D246" t="str">
        <f>Table6[[#This Row],[Cell_Line]]</f>
        <v>WM-793</v>
      </c>
    </row>
    <row r="247" spans="1:4" x14ac:dyDescent="0.2">
      <c r="A247" s="1" t="s">
        <v>11177</v>
      </c>
      <c r="B247" s="7" t="str">
        <f>VLOOKUP(Table6[[#This Row],[Cell_Line]],Table7[[#All],[ID]],1,0)</f>
        <v>WM-266-4</v>
      </c>
      <c r="D247" t="str">
        <f>Table6[[#This Row],[Cell_Line]]</f>
        <v>WM-266-4</v>
      </c>
    </row>
    <row r="248" spans="1:4" x14ac:dyDescent="0.2">
      <c r="A248" s="1" t="s">
        <v>11172</v>
      </c>
      <c r="B248" s="7" t="str">
        <f>VLOOKUP(Table6[[#This Row],[Cell_Line]],Table7[[#All],[ID]],1,0)</f>
        <v>WM-115</v>
      </c>
      <c r="D248" t="str">
        <f>Table6[[#This Row],[Cell_Line]]</f>
        <v>WM-115</v>
      </c>
    </row>
    <row r="249" spans="1:4" x14ac:dyDescent="0.2">
      <c r="A249" s="1" t="s">
        <v>4346</v>
      </c>
      <c r="B249" s="7" t="str">
        <f>VLOOKUP(Table6[[#This Row],[Cell_Line]],Table7[[#All],[ID]],1,0)</f>
        <v>VMRC-RCZ</v>
      </c>
      <c r="D249" t="str">
        <f>Table6[[#This Row],[Cell_Line]]</f>
        <v>VMRC-RCZ</v>
      </c>
    </row>
    <row r="250" spans="1:4" x14ac:dyDescent="0.2">
      <c r="A250" s="1" t="s">
        <v>11161</v>
      </c>
      <c r="B250" s="7" t="str">
        <f>VLOOKUP(Table6[[#This Row],[Cell_Line]],Table7[[#All],[ID]],1,0)</f>
        <v>VMRC-RCW</v>
      </c>
      <c r="D250" t="str">
        <f>Table6[[#This Row],[Cell_Line]]</f>
        <v>VMRC-RCW</v>
      </c>
    </row>
    <row r="251" spans="1:4" x14ac:dyDescent="0.2">
      <c r="A251" s="1" t="s">
        <v>11146</v>
      </c>
      <c r="B251" s="7" t="str">
        <f>VLOOKUP(Table6[[#This Row],[Cell_Line]],Table7[[#All],[ID]],1,0)</f>
        <v>VCaP</v>
      </c>
      <c r="D251" t="str">
        <f>Table6[[#This Row],[Cell_Line]]</f>
        <v>VCaP</v>
      </c>
    </row>
    <row r="252" spans="1:4" x14ac:dyDescent="0.2">
      <c r="A252" s="1" t="s">
        <v>11123</v>
      </c>
      <c r="B252" s="7" t="str">
        <f>VLOOKUP(Table6[[#This Row],[Cell_Line]],Table7[[#All],[ID]],1,0)</f>
        <v>UM-UC-3</v>
      </c>
      <c r="D252" t="str">
        <f>Table6[[#This Row],[Cell_Line]]</f>
        <v>UM-UC-3</v>
      </c>
    </row>
    <row r="253" spans="1:4" x14ac:dyDescent="0.2">
      <c r="A253" s="1" t="s">
        <v>11120</v>
      </c>
      <c r="B253" s="7" t="str">
        <f>VLOOKUP(Table6[[#This Row],[Cell_Line]],Table7[[#All],[ID]],1,0)</f>
        <v>UM-UC-1</v>
      </c>
      <c r="D253" t="str">
        <f>Table6[[#This Row],[Cell_Line]]</f>
        <v>UM-UC-1</v>
      </c>
    </row>
    <row r="254" spans="1:4" x14ac:dyDescent="0.2">
      <c r="A254" s="1" t="s">
        <v>11109</v>
      </c>
      <c r="B254" s="7" t="str">
        <f>VLOOKUP(Table6[[#This Row],[Cell_Line]],Table7[[#All],[ID]],1,0)</f>
        <v>UACC-893</v>
      </c>
      <c r="D254" t="str">
        <f>Table6[[#This Row],[Cell_Line]]</f>
        <v>UACC-893</v>
      </c>
    </row>
    <row r="255" spans="1:4" x14ac:dyDescent="0.2">
      <c r="A255" s="1" t="s">
        <v>4266</v>
      </c>
      <c r="B255" s="7" t="str">
        <f>VLOOKUP(Table6[[#This Row],[Cell_Line]],Table7[[#All],[ID]],1,0)</f>
        <v>UACC-812</v>
      </c>
      <c r="D255" t="str">
        <f>Table6[[#This Row],[Cell_Line]]</f>
        <v>UACC-812</v>
      </c>
    </row>
    <row r="256" spans="1:4" x14ac:dyDescent="0.2">
      <c r="A256" s="1" t="s">
        <v>11102</v>
      </c>
      <c r="B256" s="7" t="str">
        <f>VLOOKUP(Table6[[#This Row],[Cell_Line]],Table7[[#All],[ID]],1,0)</f>
        <v>UACC-62</v>
      </c>
      <c r="D256" t="str">
        <f>Table6[[#This Row],[Cell_Line]]</f>
        <v>UACC-62</v>
      </c>
    </row>
    <row r="257" spans="1:4" x14ac:dyDescent="0.2">
      <c r="A257" s="1" t="s">
        <v>11099</v>
      </c>
      <c r="B257" s="7" t="str">
        <f>VLOOKUP(Table6[[#This Row],[Cell_Line]],Table7[[#All],[ID]],1,0)</f>
        <v>UACC-257</v>
      </c>
      <c r="D257" t="str">
        <f>Table6[[#This Row],[Cell_Line]]</f>
        <v>UACC-257</v>
      </c>
    </row>
    <row r="258" spans="1:4" x14ac:dyDescent="0.2">
      <c r="A258" s="1" t="s">
        <v>11090</v>
      </c>
      <c r="B258" s="7" t="str">
        <f>VLOOKUP(Table6[[#This Row],[Cell_Line]],Table7[[#All],[ID]],1,0)</f>
        <v>U266B1</v>
      </c>
      <c r="D258" t="str">
        <f>Table6[[#This Row],[Cell_Line]]</f>
        <v>U266B1</v>
      </c>
    </row>
    <row r="259" spans="1:4" x14ac:dyDescent="0.2">
      <c r="A259" s="1" t="s">
        <v>11081</v>
      </c>
      <c r="B259" s="7" t="str">
        <f>VLOOKUP(Table6[[#This Row],[Cell_Line]],Table7[[#All],[ID]],1,0)</f>
        <v>U-937</v>
      </c>
      <c r="D259" t="str">
        <f>Table6[[#This Row],[Cell_Line]]</f>
        <v>U-937</v>
      </c>
    </row>
    <row r="260" spans="1:4" x14ac:dyDescent="0.2">
      <c r="A260" s="1" t="s">
        <v>11061</v>
      </c>
      <c r="B260" s="7" t="str">
        <f>VLOOKUP(Table6[[#This Row],[Cell_Line]],Table7[[#All],[ID]],1,0)</f>
        <v>U-178</v>
      </c>
      <c r="D260" t="str">
        <f>Table6[[#This Row],[Cell_Line]]</f>
        <v>U-178</v>
      </c>
    </row>
    <row r="261" spans="1:4" x14ac:dyDescent="0.2">
      <c r="A261" s="1" t="s">
        <v>11046</v>
      </c>
      <c r="B261" s="7" t="str">
        <f>VLOOKUP(Table6[[#This Row],[Cell_Line]],Table7[[#All],[ID]],1,0)</f>
        <v>TYK-nu</v>
      </c>
      <c r="D261" t="str">
        <f>Table6[[#This Row],[Cell_Line]]</f>
        <v>TYK-nu</v>
      </c>
    </row>
    <row r="262" spans="1:4" x14ac:dyDescent="0.2">
      <c r="A262" s="1" t="s">
        <v>11041</v>
      </c>
      <c r="B262" s="7" t="str">
        <f>VLOOKUP(Table6[[#This Row],[Cell_Line]],Table7[[#All],[ID]],1,0)</f>
        <v>TUHR4TKB</v>
      </c>
      <c r="D262" t="str">
        <f>Table6[[#This Row],[Cell_Line]]</f>
        <v>TUHR4TKB</v>
      </c>
    </row>
    <row r="263" spans="1:4" x14ac:dyDescent="0.2">
      <c r="A263" s="1" t="s">
        <v>11038</v>
      </c>
      <c r="B263" s="7" t="str">
        <f>VLOOKUP(Table6[[#This Row],[Cell_Line]],Table7[[#All],[ID]],1,0)</f>
        <v>TUHR14TKB</v>
      </c>
      <c r="D263" t="str">
        <f>Table6[[#This Row],[Cell_Line]]</f>
        <v>TUHR14TKB</v>
      </c>
    </row>
    <row r="264" spans="1:4" x14ac:dyDescent="0.2">
      <c r="A264" s="1" t="s">
        <v>11035</v>
      </c>
      <c r="B264" s="7" t="str">
        <f>VLOOKUP(Table6[[#This Row],[Cell_Line]],Table7[[#All],[ID]],1,0)</f>
        <v>TUHR10TKB</v>
      </c>
      <c r="D264" t="str">
        <f>Table6[[#This Row],[Cell_Line]]</f>
        <v>TUHR10TKB</v>
      </c>
    </row>
    <row r="265" spans="1:4" x14ac:dyDescent="0.2">
      <c r="A265" s="1" t="s">
        <v>4203</v>
      </c>
      <c r="B265" s="7" t="str">
        <f>VLOOKUP(Table6[[#This Row],[Cell_Line]],Table7[[#All],[ID]],1,0)</f>
        <v>TT2609-C02</v>
      </c>
      <c r="D265" t="str">
        <f>Table6[[#This Row],[Cell_Line]]</f>
        <v>TT2609-C02</v>
      </c>
    </row>
    <row r="266" spans="1:4" x14ac:dyDescent="0.2">
      <c r="A266" s="1" t="s">
        <v>11028</v>
      </c>
      <c r="B266" s="7" t="str">
        <f>VLOOKUP(Table6[[#This Row],[Cell_Line]],Table7[[#All],[ID]],1,0)</f>
        <v>TT</v>
      </c>
      <c r="D266" t="str">
        <f>Table6[[#This Row],[Cell_Line]]</f>
        <v>TT</v>
      </c>
    </row>
    <row r="267" spans="1:4" x14ac:dyDescent="0.2">
      <c r="A267" s="1" t="s">
        <v>11024</v>
      </c>
      <c r="B267" s="7" t="str">
        <f>VLOOKUP(Table6[[#This Row],[Cell_Line]],Table7[[#All],[ID]],1,0)</f>
        <v>TOV-21G</v>
      </c>
      <c r="D267" t="str">
        <f>Table6[[#This Row],[Cell_Line]]</f>
        <v>TOV-21G</v>
      </c>
    </row>
    <row r="268" spans="1:4" x14ac:dyDescent="0.2">
      <c r="A268" s="1" t="s">
        <v>11019</v>
      </c>
      <c r="B268" s="7" t="str">
        <f>VLOOKUP(Table6[[#This Row],[Cell_Line]],Table7[[#All],[ID]],1,0)</f>
        <v>TOV-112D</v>
      </c>
      <c r="D268" t="str">
        <f>Table6[[#This Row],[Cell_Line]]</f>
        <v>TOV-112D</v>
      </c>
    </row>
    <row r="269" spans="1:4" x14ac:dyDescent="0.2">
      <c r="A269" s="1" t="s">
        <v>11015</v>
      </c>
      <c r="B269" s="7" t="str">
        <f>VLOOKUP(Table6[[#This Row],[Cell_Line]],Table7[[#All],[ID]],1,0)</f>
        <v>Toledo</v>
      </c>
      <c r="D269" t="str">
        <f>Table6[[#This Row],[Cell_Line]]</f>
        <v>Toledo</v>
      </c>
    </row>
    <row r="270" spans="1:4" x14ac:dyDescent="0.2">
      <c r="A270" s="1" t="s">
        <v>11004</v>
      </c>
      <c r="B270" s="7" t="str">
        <f>VLOOKUP(Table6[[#This Row],[Cell_Line]],Table7[[#All],[ID]],1,0)</f>
        <v>TM-31</v>
      </c>
      <c r="D270" t="str">
        <f>Table6[[#This Row],[Cell_Line]]</f>
        <v>TM-31</v>
      </c>
    </row>
    <row r="271" spans="1:4" x14ac:dyDescent="0.2">
      <c r="A271" s="1" t="s">
        <v>10990</v>
      </c>
      <c r="B271" s="7" t="str">
        <f>VLOOKUP(Table6[[#This Row],[Cell_Line]],Table7[[#All],[ID]],1,0)</f>
        <v>THP-1</v>
      </c>
      <c r="D271" t="str">
        <f>Table6[[#This Row],[Cell_Line]]</f>
        <v>THP-1</v>
      </c>
    </row>
    <row r="272" spans="1:4" x14ac:dyDescent="0.2">
      <c r="A272" s="1" t="s">
        <v>4141</v>
      </c>
      <c r="B272" s="7" t="str">
        <f>VLOOKUP(Table6[[#This Row],[Cell_Line]],Table7[[#All],[ID]],1,0)</f>
        <v>TGBC11TKB</v>
      </c>
      <c r="D272" t="str">
        <f>Table6[[#This Row],[Cell_Line]]</f>
        <v>TGBC11TKB</v>
      </c>
    </row>
    <row r="273" spans="1:4" x14ac:dyDescent="0.2">
      <c r="A273" s="1" t="s">
        <v>10978</v>
      </c>
      <c r="B273" s="7" t="str">
        <f>VLOOKUP(Table6[[#This Row],[Cell_Line]],Table7[[#All],[ID]],1,0)</f>
        <v>TEN</v>
      </c>
      <c r="D273" t="str">
        <f>Table6[[#This Row],[Cell_Line]]</f>
        <v>TEN</v>
      </c>
    </row>
    <row r="274" spans="1:4" x14ac:dyDescent="0.2">
      <c r="A274" s="1" t="s">
        <v>10974</v>
      </c>
      <c r="B274" s="7" t="str">
        <f>VLOOKUP(Table6[[#This Row],[Cell_Line]],Table7[[#All],[ID]],1,0)</f>
        <v>TE-9</v>
      </c>
      <c r="D274" t="str">
        <f>Table6[[#This Row],[Cell_Line]]</f>
        <v>TE-9</v>
      </c>
    </row>
    <row r="275" spans="1:4" x14ac:dyDescent="0.2">
      <c r="A275" s="1" t="s">
        <v>4133</v>
      </c>
      <c r="B275" s="7" t="str">
        <f>VLOOKUP(Table6[[#This Row],[Cell_Line]],Table7[[#All],[ID]],1,0)</f>
        <v>TE-8</v>
      </c>
      <c r="D275" t="str">
        <f>Table6[[#This Row],[Cell_Line]]</f>
        <v>TE-8</v>
      </c>
    </row>
    <row r="276" spans="1:4" x14ac:dyDescent="0.2">
      <c r="A276" s="1" t="s">
        <v>4125</v>
      </c>
      <c r="B276" s="7" t="str">
        <f>VLOOKUP(Table6[[#This Row],[Cell_Line]],Table7[[#All],[ID]],1,0)</f>
        <v>TE-6</v>
      </c>
      <c r="D276" t="str">
        <f>Table6[[#This Row],[Cell_Line]]</f>
        <v>TE-6</v>
      </c>
    </row>
    <row r="277" spans="1:4" x14ac:dyDescent="0.2">
      <c r="A277" s="1" t="s">
        <v>10964</v>
      </c>
      <c r="B277" s="7" t="str">
        <f>VLOOKUP(Table6[[#This Row],[Cell_Line]],Table7[[#All],[ID]],1,0)</f>
        <v>TE-5</v>
      </c>
      <c r="D277" t="str">
        <f>Table6[[#This Row],[Cell_Line]]</f>
        <v>TE-5</v>
      </c>
    </row>
    <row r="278" spans="1:4" x14ac:dyDescent="0.2">
      <c r="A278" s="1" t="s">
        <v>4109</v>
      </c>
      <c r="B278" s="7" t="str">
        <f>VLOOKUP(Table6[[#This Row],[Cell_Line]],Table7[[#All],[ID]],1,0)</f>
        <v>TE-4</v>
      </c>
      <c r="D278" t="str">
        <f>Table6[[#This Row],[Cell_Line]]</f>
        <v>TE-4</v>
      </c>
    </row>
    <row r="279" spans="1:4" x14ac:dyDescent="0.2">
      <c r="A279" s="1" t="s">
        <v>10957</v>
      </c>
      <c r="B279" s="7" t="str">
        <f>VLOOKUP(Table6[[#This Row],[Cell_Line]],Table7[[#All],[ID]],1,0)</f>
        <v>TE-15</v>
      </c>
      <c r="D279" t="str">
        <f>Table6[[#This Row],[Cell_Line]]</f>
        <v>TE-15</v>
      </c>
    </row>
    <row r="280" spans="1:4" x14ac:dyDescent="0.2">
      <c r="A280" s="1" t="s">
        <v>10954</v>
      </c>
      <c r="B280" s="7" t="str">
        <f>VLOOKUP(Table6[[#This Row],[Cell_Line]],Table7[[#All],[ID]],1,0)</f>
        <v>TE-14</v>
      </c>
      <c r="D280" t="str">
        <f>Table6[[#This Row],[Cell_Line]]</f>
        <v>TE-14</v>
      </c>
    </row>
    <row r="281" spans="1:4" x14ac:dyDescent="0.2">
      <c r="A281" s="1" t="s">
        <v>10948</v>
      </c>
      <c r="B281" s="7" t="str">
        <f>VLOOKUP(Table6[[#This Row],[Cell_Line]],Table7[[#All],[ID]],1,0)</f>
        <v>TE-11</v>
      </c>
      <c r="D281" t="str">
        <f>Table6[[#This Row],[Cell_Line]]</f>
        <v>TE-11</v>
      </c>
    </row>
    <row r="282" spans="1:4" x14ac:dyDescent="0.2">
      <c r="A282" s="1" t="s">
        <v>4092</v>
      </c>
      <c r="B282" s="7" t="str">
        <f>VLOOKUP(Table6[[#This Row],[Cell_Line]],Table7[[#All],[ID]],1,0)</f>
        <v>TE-10</v>
      </c>
      <c r="D282" t="str">
        <f>Table6[[#This Row],[Cell_Line]]</f>
        <v>TE-10</v>
      </c>
    </row>
    <row r="283" spans="1:4" x14ac:dyDescent="0.2">
      <c r="A283" s="1" t="s">
        <v>10942</v>
      </c>
      <c r="B283" s="7" t="str">
        <f>VLOOKUP(Table6[[#This Row],[Cell_Line]],Table7[[#All],[ID]],1,0)</f>
        <v>TE-1</v>
      </c>
      <c r="D283" t="str">
        <f>Table6[[#This Row],[Cell_Line]]</f>
        <v>TE-1</v>
      </c>
    </row>
    <row r="284" spans="1:4" x14ac:dyDescent="0.2">
      <c r="A284" s="1" t="s">
        <v>10928</v>
      </c>
      <c r="B284" s="7" t="str">
        <f>VLOOKUP(Table6[[#This Row],[Cell_Line]],Table7[[#All],[ID]],1,0)</f>
        <v>TCCSUP</v>
      </c>
      <c r="D284" t="str">
        <f>Table6[[#This Row],[Cell_Line]]</f>
        <v>TCCSUP</v>
      </c>
    </row>
    <row r="285" spans="1:4" x14ac:dyDescent="0.2">
      <c r="A285" s="1" t="s">
        <v>10924</v>
      </c>
      <c r="B285" s="7" t="str">
        <f>VLOOKUP(Table6[[#This Row],[Cell_Line]],Table7[[#All],[ID]],1,0)</f>
        <v>TCC-PAN2</v>
      </c>
      <c r="D285" t="str">
        <f>Table6[[#This Row],[Cell_Line]]</f>
        <v>TCC-PAN2</v>
      </c>
    </row>
    <row r="286" spans="1:4" x14ac:dyDescent="0.2">
      <c r="A286" s="1" t="s">
        <v>10917</v>
      </c>
      <c r="B286" s="7" t="str">
        <f>VLOOKUP(Table6[[#This Row],[Cell_Line]],Table7[[#All],[ID]],1,0)</f>
        <v>TC-71</v>
      </c>
      <c r="D286" t="str">
        <f>Table6[[#This Row],[Cell_Line]]</f>
        <v>TC-71</v>
      </c>
    </row>
    <row r="287" spans="1:4" x14ac:dyDescent="0.2">
      <c r="A287" s="1" t="s">
        <v>10908</v>
      </c>
      <c r="B287" s="7" t="str">
        <f>VLOOKUP(Table6[[#This Row],[Cell_Line]],Table7[[#All],[ID]],1,0)</f>
        <v>TALL-1</v>
      </c>
      <c r="D287" t="str">
        <f>Table6[[#This Row],[Cell_Line]]</f>
        <v>TALL-1</v>
      </c>
    </row>
    <row r="288" spans="1:4" x14ac:dyDescent="0.2">
      <c r="A288" s="1" t="s">
        <v>10903</v>
      </c>
      <c r="B288" s="7" t="str">
        <f>VLOOKUP(Table6[[#This Row],[Cell_Line]],Table7[[#All],[ID]],1,0)</f>
        <v>T98G</v>
      </c>
      <c r="D288" t="str">
        <f>Table6[[#This Row],[Cell_Line]]</f>
        <v>T98G</v>
      </c>
    </row>
    <row r="289" spans="1:4" x14ac:dyDescent="0.2">
      <c r="A289" s="1" t="s">
        <v>10898</v>
      </c>
      <c r="B289" s="7" t="str">
        <f>VLOOKUP(Table6[[#This Row],[Cell_Line]],Table7[[#All],[ID]],1,0)</f>
        <v>T84</v>
      </c>
      <c r="D289" t="str">
        <f>Table6[[#This Row],[Cell_Line]]</f>
        <v>T84</v>
      </c>
    </row>
    <row r="290" spans="1:4" x14ac:dyDescent="0.2">
      <c r="A290" s="1" t="s">
        <v>10895</v>
      </c>
      <c r="B290" s="7" t="str">
        <f>VLOOKUP(Table6[[#This Row],[Cell_Line]],Table7[[#All],[ID]],1,0)</f>
        <v>T3M-4</v>
      </c>
      <c r="D290" t="str">
        <f>Table6[[#This Row],[Cell_Line]]</f>
        <v>T3M-4</v>
      </c>
    </row>
    <row r="291" spans="1:4" x14ac:dyDescent="0.2">
      <c r="A291" s="1" t="s">
        <v>10886</v>
      </c>
      <c r="B291" s="7" t="str">
        <f>VLOOKUP(Table6[[#This Row],[Cell_Line]],Table7[[#All],[ID]],1,0)</f>
        <v>T-47D</v>
      </c>
      <c r="D291" t="str">
        <f>Table6[[#This Row],[Cell_Line]]</f>
        <v>T-47D</v>
      </c>
    </row>
    <row r="292" spans="1:4" x14ac:dyDescent="0.2">
      <c r="A292" s="1" t="s">
        <v>4036</v>
      </c>
      <c r="B292" s="7" t="str">
        <f>VLOOKUP(Table6[[#This Row],[Cell_Line]],Table7[[#All],[ID]],1,0)</f>
        <v>SW948</v>
      </c>
      <c r="D292" t="str">
        <f>Table6[[#This Row],[Cell_Line]]</f>
        <v>SW948</v>
      </c>
    </row>
    <row r="293" spans="1:4" x14ac:dyDescent="0.2">
      <c r="A293" s="1" t="s">
        <v>4019</v>
      </c>
      <c r="B293" s="7" t="str">
        <f>VLOOKUP(Table6[[#This Row],[Cell_Line]],Table7[[#All],[ID]],1,0)</f>
        <v>SW837</v>
      </c>
      <c r="D293" t="str">
        <f>Table6[[#This Row],[Cell_Line]]</f>
        <v>SW837</v>
      </c>
    </row>
    <row r="294" spans="1:4" x14ac:dyDescent="0.2">
      <c r="A294" s="1" t="s">
        <v>3976</v>
      </c>
      <c r="B294" s="7" t="str">
        <f>VLOOKUP(Table6[[#This Row],[Cell_Line]],Table7[[#All],[ID]],1,0)</f>
        <v>SW620</v>
      </c>
      <c r="D294" t="str">
        <f>Table6[[#This Row],[Cell_Line]]</f>
        <v>SW620</v>
      </c>
    </row>
    <row r="295" spans="1:4" x14ac:dyDescent="0.2">
      <c r="A295" s="1" t="s">
        <v>10855</v>
      </c>
      <c r="B295" s="7" t="str">
        <f>VLOOKUP(Table6[[#This Row],[Cell_Line]],Table7[[#All],[ID]],1,0)</f>
        <v>SW579</v>
      </c>
      <c r="D295" t="str">
        <f>Table6[[#This Row],[Cell_Line]]</f>
        <v>SW579</v>
      </c>
    </row>
    <row r="296" spans="1:4" x14ac:dyDescent="0.2">
      <c r="A296" s="1" t="s">
        <v>10848</v>
      </c>
      <c r="B296" s="7" t="str">
        <f>VLOOKUP(Table6[[#This Row],[Cell_Line]],Table7[[#All],[ID]],1,0)</f>
        <v>SW480</v>
      </c>
      <c r="D296" t="str">
        <f>Table6[[#This Row],[Cell_Line]]</f>
        <v>SW480</v>
      </c>
    </row>
    <row r="297" spans="1:4" x14ac:dyDescent="0.2">
      <c r="A297" s="1" t="s">
        <v>3965</v>
      </c>
      <c r="B297" s="7" t="str">
        <f>VLOOKUP(Table6[[#This Row],[Cell_Line]],Table7[[#All],[ID]],1,0)</f>
        <v>SW48</v>
      </c>
      <c r="D297" t="str">
        <f>Table6[[#This Row],[Cell_Line]]</f>
        <v>SW48</v>
      </c>
    </row>
    <row r="298" spans="1:4" x14ac:dyDescent="0.2">
      <c r="A298" s="1" t="s">
        <v>3957</v>
      </c>
      <c r="B298" s="7" t="str">
        <f>VLOOKUP(Table6[[#This Row],[Cell_Line]],Table7[[#All],[ID]],1,0)</f>
        <v>SW403</v>
      </c>
      <c r="D298" t="str">
        <f>Table6[[#This Row],[Cell_Line]]</f>
        <v>SW403</v>
      </c>
    </row>
    <row r="299" spans="1:4" x14ac:dyDescent="0.2">
      <c r="A299" s="1" t="s">
        <v>3925</v>
      </c>
      <c r="B299" s="7" t="str">
        <f>VLOOKUP(Table6[[#This Row],[Cell_Line]],Table7[[#All],[ID]],1,0)</f>
        <v>SW1463</v>
      </c>
      <c r="D299" t="str">
        <f>Table6[[#This Row],[Cell_Line]]</f>
        <v>SW1463</v>
      </c>
    </row>
    <row r="300" spans="1:4" x14ac:dyDescent="0.2">
      <c r="A300" s="1" t="s">
        <v>10831</v>
      </c>
      <c r="B300" s="7" t="str">
        <f>VLOOKUP(Table6[[#This Row],[Cell_Line]],Table7[[#All],[ID]],1,0)</f>
        <v>SW1417</v>
      </c>
      <c r="D300" t="str">
        <f>Table6[[#This Row],[Cell_Line]]</f>
        <v>SW1417</v>
      </c>
    </row>
    <row r="301" spans="1:4" x14ac:dyDescent="0.2">
      <c r="A301" s="1" t="s">
        <v>3905</v>
      </c>
      <c r="B301" s="7" t="str">
        <f>VLOOKUP(Table6[[#This Row],[Cell_Line]],Table7[[#All],[ID]],1,0)</f>
        <v>SW1116</v>
      </c>
      <c r="D301" t="str">
        <f>Table6[[#This Row],[Cell_Line]]</f>
        <v>SW1116</v>
      </c>
    </row>
    <row r="302" spans="1:4" x14ac:dyDescent="0.2">
      <c r="A302" s="1" t="s">
        <v>10821</v>
      </c>
      <c r="B302" s="7" t="str">
        <f>VLOOKUP(Table6[[#This Row],[Cell_Line]],Table7[[#All],[ID]],1,0)</f>
        <v>SW-1710</v>
      </c>
      <c r="D302" t="str">
        <f>Table6[[#This Row],[Cell_Line]]</f>
        <v>SW-1710</v>
      </c>
    </row>
    <row r="303" spans="1:4" x14ac:dyDescent="0.2">
      <c r="A303" s="1" t="s">
        <v>10779</v>
      </c>
      <c r="B303" s="7" t="str">
        <f>VLOOKUP(Table6[[#This Row],[Cell_Line]],Table7[[#All],[ID]],1,0)</f>
        <v>SUP-T11</v>
      </c>
      <c r="D303" t="str">
        <f>Table6[[#This Row],[Cell_Line]]</f>
        <v>SUP-T11</v>
      </c>
    </row>
    <row r="304" spans="1:4" x14ac:dyDescent="0.2">
      <c r="A304" s="1" t="s">
        <v>10775</v>
      </c>
      <c r="B304" s="7" t="str">
        <f>VLOOKUP(Table6[[#This Row],[Cell_Line]],Table7[[#All],[ID]],1,0)</f>
        <v>SUP-T1</v>
      </c>
      <c r="D304" t="str">
        <f>Table6[[#This Row],[Cell_Line]]</f>
        <v>SUP-T1</v>
      </c>
    </row>
    <row r="305" spans="1:4" x14ac:dyDescent="0.2">
      <c r="A305" s="1" t="s">
        <v>10771</v>
      </c>
      <c r="B305" s="7" t="str">
        <f>VLOOKUP(Table6[[#This Row],[Cell_Line]],Table7[[#All],[ID]],1,0)</f>
        <v>SUP-M2</v>
      </c>
      <c r="D305" t="str">
        <f>Table6[[#This Row],[Cell_Line]]</f>
        <v>SUP-M2</v>
      </c>
    </row>
    <row r="306" spans="1:4" x14ac:dyDescent="0.2">
      <c r="A306" s="1" t="s">
        <v>10761</v>
      </c>
      <c r="B306" s="7" t="str">
        <f>VLOOKUP(Table6[[#This Row],[Cell_Line]],Table7[[#All],[ID]],1,0)</f>
        <v>SUP-B15</v>
      </c>
      <c r="D306" t="str">
        <f>Table6[[#This Row],[Cell_Line]]</f>
        <v>SUP-B15</v>
      </c>
    </row>
    <row r="307" spans="1:4" x14ac:dyDescent="0.2">
      <c r="A307" s="1" t="s">
        <v>3873</v>
      </c>
      <c r="B307" s="7" t="str">
        <f>VLOOKUP(Table6[[#This Row],[Cell_Line]],Table7[[#All],[ID]],1,0)</f>
        <v>SUIT-2</v>
      </c>
      <c r="D307" t="str">
        <f>Table6[[#This Row],[Cell_Line]]</f>
        <v>SUIT-2</v>
      </c>
    </row>
    <row r="308" spans="1:4" x14ac:dyDescent="0.2">
      <c r="A308" s="1" t="s">
        <v>10737</v>
      </c>
      <c r="B308" s="7" t="str">
        <f>VLOOKUP(Table6[[#This Row],[Cell_Line]],Table7[[#All],[ID]],1,0)</f>
        <v>SU.86.86</v>
      </c>
      <c r="D308" t="str">
        <f>Table6[[#This Row],[Cell_Line]]</f>
        <v>SU.86.86</v>
      </c>
    </row>
    <row r="309" spans="1:4" x14ac:dyDescent="0.2">
      <c r="A309" s="1" t="s">
        <v>10732</v>
      </c>
      <c r="B309" s="7" t="str">
        <f>VLOOKUP(Table6[[#This Row],[Cell_Line]],Table7[[#All],[ID]],1,0)</f>
        <v>SU-DHL-8</v>
      </c>
      <c r="D309" t="str">
        <f>Table6[[#This Row],[Cell_Line]]</f>
        <v>SU-DHL-8</v>
      </c>
    </row>
    <row r="310" spans="1:4" x14ac:dyDescent="0.2">
      <c r="A310" s="1" t="s">
        <v>3865</v>
      </c>
      <c r="B310" s="7" t="str">
        <f>VLOOKUP(Table6[[#This Row],[Cell_Line]],Table7[[#All],[ID]],1,0)</f>
        <v>SU-DHL-6</v>
      </c>
      <c r="D310" t="str">
        <f>Table6[[#This Row],[Cell_Line]]</f>
        <v>SU-DHL-6</v>
      </c>
    </row>
    <row r="311" spans="1:4" x14ac:dyDescent="0.2">
      <c r="A311" s="1" t="s">
        <v>3857</v>
      </c>
      <c r="B311" s="7" t="str">
        <f>VLOOKUP(Table6[[#This Row],[Cell_Line]],Table7[[#All],[ID]],1,0)</f>
        <v>SU-DHL-5</v>
      </c>
      <c r="D311" t="str">
        <f>Table6[[#This Row],[Cell_Line]]</f>
        <v>SU-DHL-5</v>
      </c>
    </row>
    <row r="312" spans="1:4" x14ac:dyDescent="0.2">
      <c r="A312" s="1" t="s">
        <v>10720</v>
      </c>
      <c r="B312" s="7" t="str">
        <f>VLOOKUP(Table6[[#This Row],[Cell_Line]],Table7[[#All],[ID]],1,0)</f>
        <v>SU-DHL-4</v>
      </c>
      <c r="D312" t="str">
        <f>Table6[[#This Row],[Cell_Line]]</f>
        <v>SU-DHL-4</v>
      </c>
    </row>
    <row r="313" spans="1:4" x14ac:dyDescent="0.2">
      <c r="A313" s="1" t="s">
        <v>3841</v>
      </c>
      <c r="B313" s="7" t="str">
        <f>VLOOKUP(Table6[[#This Row],[Cell_Line]],Table7[[#All],[ID]],1,0)</f>
        <v>SU-DHL-10</v>
      </c>
      <c r="D313" t="str">
        <f>Table6[[#This Row],[Cell_Line]]</f>
        <v>SU-DHL-10</v>
      </c>
    </row>
    <row r="314" spans="1:4" x14ac:dyDescent="0.2">
      <c r="A314" s="1" t="s">
        <v>10708</v>
      </c>
      <c r="B314" s="7" t="str">
        <f>VLOOKUP(Table6[[#This Row],[Cell_Line]],Table7[[#All],[ID]],1,0)</f>
        <v>SU-DHL-1</v>
      </c>
      <c r="D314" t="str">
        <f>Table6[[#This Row],[Cell_Line]]</f>
        <v>SU-DHL-1</v>
      </c>
    </row>
    <row r="315" spans="1:4" x14ac:dyDescent="0.2">
      <c r="A315" s="1" t="s">
        <v>3825</v>
      </c>
      <c r="B315" s="7" t="str">
        <f>VLOOKUP(Table6[[#This Row],[Cell_Line]],Table7[[#All],[ID]],1,0)</f>
        <v>ST486</v>
      </c>
      <c r="D315" t="str">
        <f>Table6[[#This Row],[Cell_Line]]</f>
        <v>ST486</v>
      </c>
    </row>
    <row r="316" spans="1:4" x14ac:dyDescent="0.2">
      <c r="A316" s="1" t="s">
        <v>10700</v>
      </c>
      <c r="B316" s="7" t="str">
        <f>VLOOKUP(Table6[[#This Row],[Cell_Line]],Table7[[#All],[ID]],1,0)</f>
        <v>SR-786</v>
      </c>
      <c r="D316" t="str">
        <f>Table6[[#This Row],[Cell_Line]]</f>
        <v>SR-786</v>
      </c>
    </row>
    <row r="317" spans="1:4" x14ac:dyDescent="0.2">
      <c r="A317" s="1" t="s">
        <v>10695</v>
      </c>
      <c r="B317" s="7" t="str">
        <f>VLOOKUP(Table6[[#This Row],[Cell_Line]],Table7[[#All],[ID]],1,0)</f>
        <v>Sq-1</v>
      </c>
      <c r="D317" t="str">
        <f>Table6[[#This Row],[Cell_Line]]</f>
        <v>Sq-1</v>
      </c>
    </row>
    <row r="318" spans="1:4" x14ac:dyDescent="0.2">
      <c r="A318" s="1" t="s">
        <v>3808</v>
      </c>
      <c r="B318" s="7" t="str">
        <f>VLOOKUP(Table6[[#This Row],[Cell_Line]],Table7[[#All],[ID]],1,0)</f>
        <v>SNU-C5</v>
      </c>
      <c r="D318" t="str">
        <f>Table6[[#This Row],[Cell_Line]]</f>
        <v>SNU-C5</v>
      </c>
    </row>
    <row r="319" spans="1:4" x14ac:dyDescent="0.2">
      <c r="A319" s="1" t="s">
        <v>10689</v>
      </c>
      <c r="B319" s="7" t="str">
        <f>VLOOKUP(Table6[[#This Row],[Cell_Line]],Table7[[#All],[ID]],1,0)</f>
        <v>SNU-C4</v>
      </c>
      <c r="D319" t="str">
        <f>Table6[[#This Row],[Cell_Line]]</f>
        <v>SNU-C4</v>
      </c>
    </row>
    <row r="320" spans="1:4" x14ac:dyDescent="0.2">
      <c r="A320" s="1" t="s">
        <v>10684</v>
      </c>
      <c r="B320" s="7" t="str">
        <f>VLOOKUP(Table6[[#This Row],[Cell_Line]],Table7[[#All],[ID]],1,0)</f>
        <v>SNU-C2A</v>
      </c>
      <c r="D320" t="str">
        <f>Table6[[#This Row],[Cell_Line]]</f>
        <v>SNU-C2A</v>
      </c>
    </row>
    <row r="321" spans="1:4" x14ac:dyDescent="0.2">
      <c r="A321" s="1" t="s">
        <v>3786</v>
      </c>
      <c r="B321" s="7" t="str">
        <f>VLOOKUP(Table6[[#This Row],[Cell_Line]],Table7[[#All],[ID]],1,0)</f>
        <v>SNU-C1</v>
      </c>
      <c r="D321" t="str">
        <f>Table6[[#This Row],[Cell_Line]]</f>
        <v>SNU-C1</v>
      </c>
    </row>
    <row r="322" spans="1:4" x14ac:dyDescent="0.2">
      <c r="A322" s="1" t="s">
        <v>10677</v>
      </c>
      <c r="B322" s="7" t="str">
        <f>VLOOKUP(Table6[[#This Row],[Cell_Line]],Table7[[#All],[ID]],1,0)</f>
        <v>SNU-899</v>
      </c>
      <c r="D322" t="str">
        <f>Table6[[#This Row],[Cell_Line]]</f>
        <v>SNU-899</v>
      </c>
    </row>
    <row r="323" spans="1:4" x14ac:dyDescent="0.2">
      <c r="A323" s="1" t="s">
        <v>10674</v>
      </c>
      <c r="B323" s="7" t="str">
        <f>VLOOKUP(Table6[[#This Row],[Cell_Line]],Table7[[#All],[ID]],1,0)</f>
        <v>SNU-886</v>
      </c>
      <c r="D323" t="str">
        <f>Table6[[#This Row],[Cell_Line]]</f>
        <v>SNU-886</v>
      </c>
    </row>
    <row r="324" spans="1:4" x14ac:dyDescent="0.2">
      <c r="A324" s="1" t="s">
        <v>10671</v>
      </c>
      <c r="B324" s="7" t="str">
        <f>VLOOKUP(Table6[[#This Row],[Cell_Line]],Table7[[#All],[ID]],1,0)</f>
        <v>SNU-878</v>
      </c>
      <c r="D324" t="str">
        <f>Table6[[#This Row],[Cell_Line]]</f>
        <v>SNU-878</v>
      </c>
    </row>
    <row r="325" spans="1:4" x14ac:dyDescent="0.2">
      <c r="A325" s="1" t="s">
        <v>10668</v>
      </c>
      <c r="B325" s="7" t="str">
        <f>VLOOKUP(Table6[[#This Row],[Cell_Line]],Table7[[#All],[ID]],1,0)</f>
        <v>SNU-840</v>
      </c>
      <c r="D325" t="str">
        <f>Table6[[#This Row],[Cell_Line]]</f>
        <v>SNU-840</v>
      </c>
    </row>
    <row r="326" spans="1:4" x14ac:dyDescent="0.2">
      <c r="A326" s="1" t="s">
        <v>3778</v>
      </c>
      <c r="B326" s="7" t="str">
        <f>VLOOKUP(Table6[[#This Row],[Cell_Line]],Table7[[#All],[ID]],1,0)</f>
        <v>SNU-81</v>
      </c>
      <c r="D326" t="str">
        <f>Table6[[#This Row],[Cell_Line]]</f>
        <v>SNU-81</v>
      </c>
    </row>
    <row r="327" spans="1:4" x14ac:dyDescent="0.2">
      <c r="A327" s="1" t="s">
        <v>10662</v>
      </c>
      <c r="B327" s="7" t="str">
        <f>VLOOKUP(Table6[[#This Row],[Cell_Line]],Table7[[#All],[ID]],1,0)</f>
        <v>SNU-8</v>
      </c>
      <c r="D327" t="str">
        <f>Table6[[#This Row],[Cell_Line]]</f>
        <v>SNU-8</v>
      </c>
    </row>
    <row r="328" spans="1:4" x14ac:dyDescent="0.2">
      <c r="A328" s="1" t="s">
        <v>10659</v>
      </c>
      <c r="B328" s="7" t="str">
        <f>VLOOKUP(Table6[[#This Row],[Cell_Line]],Table7[[#All],[ID]],1,0)</f>
        <v>SNU-761</v>
      </c>
      <c r="D328" t="str">
        <f>Table6[[#This Row],[Cell_Line]]</f>
        <v>SNU-761</v>
      </c>
    </row>
    <row r="329" spans="1:4" x14ac:dyDescent="0.2">
      <c r="A329" s="1" t="s">
        <v>10656</v>
      </c>
      <c r="B329" s="7" t="str">
        <f>VLOOKUP(Table6[[#This Row],[Cell_Line]],Table7[[#All],[ID]],1,0)</f>
        <v>SNU-738</v>
      </c>
      <c r="D329" t="str">
        <f>Table6[[#This Row],[Cell_Line]]</f>
        <v>SNU-738</v>
      </c>
    </row>
    <row r="330" spans="1:4" x14ac:dyDescent="0.2">
      <c r="A330" s="1" t="s">
        <v>10652</v>
      </c>
      <c r="B330" s="7" t="str">
        <f>VLOOKUP(Table6[[#This Row],[Cell_Line]],Table7[[#All],[ID]],1,0)</f>
        <v>SNU-719</v>
      </c>
      <c r="D330" t="str">
        <f>Table6[[#This Row],[Cell_Line]]</f>
        <v>SNU-719</v>
      </c>
    </row>
    <row r="331" spans="1:4" x14ac:dyDescent="0.2">
      <c r="A331" s="1" t="s">
        <v>10649</v>
      </c>
      <c r="B331" s="7" t="str">
        <f>VLOOKUP(Table6[[#This Row],[Cell_Line]],Table7[[#All],[ID]],1,0)</f>
        <v>SNU-685</v>
      </c>
      <c r="D331" t="str">
        <f>Table6[[#This Row],[Cell_Line]]</f>
        <v>SNU-685</v>
      </c>
    </row>
    <row r="332" spans="1:4" x14ac:dyDescent="0.2">
      <c r="A332" s="1" t="s">
        <v>10645</v>
      </c>
      <c r="B332" s="7" t="str">
        <f>VLOOKUP(Table6[[#This Row],[Cell_Line]],Table7[[#All],[ID]],1,0)</f>
        <v>SNU-668</v>
      </c>
      <c r="D332" t="str">
        <f>Table6[[#This Row],[Cell_Line]]</f>
        <v>SNU-668</v>
      </c>
    </row>
    <row r="333" spans="1:4" x14ac:dyDescent="0.2">
      <c r="A333" s="1" t="s">
        <v>10638</v>
      </c>
      <c r="B333" s="7" t="str">
        <f>VLOOKUP(Table6[[#This Row],[Cell_Line]],Table7[[#All],[ID]],1,0)</f>
        <v>SNU-620</v>
      </c>
      <c r="D333" t="str">
        <f>Table6[[#This Row],[Cell_Line]]</f>
        <v>SNU-620</v>
      </c>
    </row>
    <row r="334" spans="1:4" x14ac:dyDescent="0.2">
      <c r="A334" s="1" t="s">
        <v>10634</v>
      </c>
      <c r="B334" s="7" t="str">
        <f>VLOOKUP(Table6[[#This Row],[Cell_Line]],Table7[[#All],[ID]],1,0)</f>
        <v>SNU-61</v>
      </c>
      <c r="D334" t="str">
        <f>Table6[[#This Row],[Cell_Line]]</f>
        <v>SNU-61</v>
      </c>
    </row>
    <row r="335" spans="1:4" x14ac:dyDescent="0.2">
      <c r="A335" s="1" t="s">
        <v>10630</v>
      </c>
      <c r="B335" s="7" t="str">
        <f>VLOOKUP(Table6[[#This Row],[Cell_Line]],Table7[[#All],[ID]],1,0)</f>
        <v>SNU-601</v>
      </c>
      <c r="D335" t="str">
        <f>Table6[[#This Row],[Cell_Line]]</f>
        <v>SNU-601</v>
      </c>
    </row>
    <row r="336" spans="1:4" x14ac:dyDescent="0.2">
      <c r="A336" s="1" t="s">
        <v>10627</v>
      </c>
      <c r="B336" s="7" t="str">
        <f>VLOOKUP(Table6[[#This Row],[Cell_Line]],Table7[[#All],[ID]],1,0)</f>
        <v>SNU-520</v>
      </c>
      <c r="D336" t="str">
        <f>Table6[[#This Row],[Cell_Line]]</f>
        <v>SNU-520</v>
      </c>
    </row>
    <row r="337" spans="1:4" x14ac:dyDescent="0.2">
      <c r="A337" s="1" t="s">
        <v>10624</v>
      </c>
      <c r="B337" s="7" t="str">
        <f>VLOOKUP(Table6[[#This Row],[Cell_Line]],Table7[[#All],[ID]],1,0)</f>
        <v>SNU-503</v>
      </c>
      <c r="D337" t="str">
        <f>Table6[[#This Row],[Cell_Line]]</f>
        <v>SNU-503</v>
      </c>
    </row>
    <row r="338" spans="1:4" x14ac:dyDescent="0.2">
      <c r="A338" s="1" t="s">
        <v>10622</v>
      </c>
      <c r="B338" s="7" t="str">
        <f>VLOOKUP(Table6[[#This Row],[Cell_Line]],Table7[[#All],[ID]],1,0)</f>
        <v>SNU-5</v>
      </c>
      <c r="D338" t="str">
        <f>Table6[[#This Row],[Cell_Line]]</f>
        <v>SNU-5</v>
      </c>
    </row>
    <row r="339" spans="1:4" x14ac:dyDescent="0.2">
      <c r="A339" s="1" t="s">
        <v>10619</v>
      </c>
      <c r="B339" s="7" t="str">
        <f>VLOOKUP(Table6[[#This Row],[Cell_Line]],Table7[[#All],[ID]],1,0)</f>
        <v>SNU-489</v>
      </c>
      <c r="D339" t="str">
        <f>Table6[[#This Row],[Cell_Line]]</f>
        <v>SNU-489</v>
      </c>
    </row>
    <row r="340" spans="1:4" x14ac:dyDescent="0.2">
      <c r="A340" s="1" t="s">
        <v>10613</v>
      </c>
      <c r="B340" s="7" t="str">
        <f>VLOOKUP(Table6[[#This Row],[Cell_Line]],Table7[[#All],[ID]],1,0)</f>
        <v>SNU-478</v>
      </c>
      <c r="D340" t="str">
        <f>Table6[[#This Row],[Cell_Line]]</f>
        <v>SNU-478</v>
      </c>
    </row>
    <row r="341" spans="1:4" x14ac:dyDescent="0.2">
      <c r="A341" s="1" t="s">
        <v>10609</v>
      </c>
      <c r="B341" s="7" t="str">
        <f>VLOOKUP(Table6[[#This Row],[Cell_Line]],Table7[[#All],[ID]],1,0)</f>
        <v>SNU-475</v>
      </c>
      <c r="D341" t="str">
        <f>Table6[[#This Row],[Cell_Line]]</f>
        <v>SNU-475</v>
      </c>
    </row>
    <row r="342" spans="1:4" x14ac:dyDescent="0.2">
      <c r="A342" s="1" t="s">
        <v>10606</v>
      </c>
      <c r="B342" s="7" t="str">
        <f>VLOOKUP(Table6[[#This Row],[Cell_Line]],Table7[[#All],[ID]],1,0)</f>
        <v>SNU-466</v>
      </c>
      <c r="D342" t="str">
        <f>Table6[[#This Row],[Cell_Line]]</f>
        <v>SNU-466</v>
      </c>
    </row>
    <row r="343" spans="1:4" x14ac:dyDescent="0.2">
      <c r="A343" s="1" t="s">
        <v>10603</v>
      </c>
      <c r="B343" s="7" t="str">
        <f>VLOOKUP(Table6[[#This Row],[Cell_Line]],Table7[[#All],[ID]],1,0)</f>
        <v>SNU-46</v>
      </c>
      <c r="D343" t="str">
        <f>Table6[[#This Row],[Cell_Line]]</f>
        <v>SNU-46</v>
      </c>
    </row>
    <row r="344" spans="1:4" x14ac:dyDescent="0.2">
      <c r="A344" s="1" t="s">
        <v>10598</v>
      </c>
      <c r="B344" s="7" t="str">
        <f>VLOOKUP(Table6[[#This Row],[Cell_Line]],Table7[[#All],[ID]],1,0)</f>
        <v>SNU-449</v>
      </c>
      <c r="D344" t="str">
        <f>Table6[[#This Row],[Cell_Line]]</f>
        <v>SNU-449</v>
      </c>
    </row>
    <row r="345" spans="1:4" x14ac:dyDescent="0.2">
      <c r="A345" s="1" t="s">
        <v>10593</v>
      </c>
      <c r="B345" s="7" t="str">
        <f>VLOOKUP(Table6[[#This Row],[Cell_Line]],Table7[[#All],[ID]],1,0)</f>
        <v>SNU-423</v>
      </c>
      <c r="D345" t="str">
        <f>Table6[[#This Row],[Cell_Line]]</f>
        <v>SNU-423</v>
      </c>
    </row>
    <row r="346" spans="1:4" x14ac:dyDescent="0.2">
      <c r="A346" s="1" t="s">
        <v>10590</v>
      </c>
      <c r="B346" s="7" t="str">
        <f>VLOOKUP(Table6[[#This Row],[Cell_Line]],Table7[[#All],[ID]],1,0)</f>
        <v>SNU-410</v>
      </c>
      <c r="D346" t="str">
        <f>Table6[[#This Row],[Cell_Line]]</f>
        <v>SNU-410</v>
      </c>
    </row>
    <row r="347" spans="1:4" x14ac:dyDescent="0.2">
      <c r="A347" s="1" t="s">
        <v>3767</v>
      </c>
      <c r="B347" s="7" t="str">
        <f>VLOOKUP(Table6[[#This Row],[Cell_Line]],Table7[[#All],[ID]],1,0)</f>
        <v>SNU-407</v>
      </c>
      <c r="D347" t="str">
        <f>Table6[[#This Row],[Cell_Line]]</f>
        <v>SNU-407</v>
      </c>
    </row>
    <row r="348" spans="1:4" x14ac:dyDescent="0.2">
      <c r="A348" s="1" t="s">
        <v>10582</v>
      </c>
      <c r="B348" s="7" t="str">
        <f>VLOOKUP(Table6[[#This Row],[Cell_Line]],Table7[[#All],[ID]],1,0)</f>
        <v>SNU-398</v>
      </c>
      <c r="D348" t="str">
        <f>Table6[[#This Row],[Cell_Line]]</f>
        <v>SNU-398</v>
      </c>
    </row>
    <row r="349" spans="1:4" x14ac:dyDescent="0.2">
      <c r="A349" s="1" t="s">
        <v>10578</v>
      </c>
      <c r="B349" s="7" t="str">
        <f>VLOOKUP(Table6[[#This Row],[Cell_Line]],Table7[[#All],[ID]],1,0)</f>
        <v>SNU-387</v>
      </c>
      <c r="D349" t="str">
        <f>Table6[[#This Row],[Cell_Line]]</f>
        <v>SNU-387</v>
      </c>
    </row>
    <row r="350" spans="1:4" x14ac:dyDescent="0.2">
      <c r="A350" s="1" t="s">
        <v>10575</v>
      </c>
      <c r="B350" s="7" t="str">
        <f>VLOOKUP(Table6[[#This Row],[Cell_Line]],Table7[[#All],[ID]],1,0)</f>
        <v>SNU-349</v>
      </c>
      <c r="D350" t="str">
        <f>Table6[[#This Row],[Cell_Line]]</f>
        <v>SNU-349</v>
      </c>
    </row>
    <row r="351" spans="1:4" x14ac:dyDescent="0.2">
      <c r="A351" s="1" t="s">
        <v>10572</v>
      </c>
      <c r="B351" s="7" t="str">
        <f>VLOOKUP(Table6[[#This Row],[Cell_Line]],Table7[[#All],[ID]],1,0)</f>
        <v>SNU-324</v>
      </c>
      <c r="D351" t="str">
        <f>Table6[[#This Row],[Cell_Line]]</f>
        <v>SNU-324</v>
      </c>
    </row>
    <row r="352" spans="1:4" x14ac:dyDescent="0.2">
      <c r="A352" s="1" t="s">
        <v>10569</v>
      </c>
      <c r="B352" s="7" t="str">
        <f>VLOOKUP(Table6[[#This Row],[Cell_Line]],Table7[[#All],[ID]],1,0)</f>
        <v>SNU-308</v>
      </c>
      <c r="D352" t="str">
        <f>Table6[[#This Row],[Cell_Line]]</f>
        <v>SNU-308</v>
      </c>
    </row>
    <row r="353" spans="1:4" x14ac:dyDescent="0.2">
      <c r="A353" s="1" t="s">
        <v>3756</v>
      </c>
      <c r="B353" s="7" t="str">
        <f>VLOOKUP(Table6[[#This Row],[Cell_Line]],Table7[[#All],[ID]],1,0)</f>
        <v>SNU-283</v>
      </c>
      <c r="D353" t="str">
        <f>Table6[[#This Row],[Cell_Line]]</f>
        <v>SNU-283</v>
      </c>
    </row>
    <row r="354" spans="1:4" x14ac:dyDescent="0.2">
      <c r="A354" s="1" t="s">
        <v>10562</v>
      </c>
      <c r="B354" s="7" t="str">
        <f>VLOOKUP(Table6[[#This Row],[Cell_Line]],Table7[[#All],[ID]],1,0)</f>
        <v>SNU-216</v>
      </c>
      <c r="D354" t="str">
        <f>Table6[[#This Row],[Cell_Line]]</f>
        <v>SNU-216</v>
      </c>
    </row>
    <row r="355" spans="1:4" x14ac:dyDescent="0.2">
      <c r="A355" s="1" t="s">
        <v>10559</v>
      </c>
      <c r="B355" s="7" t="str">
        <f>VLOOKUP(Table6[[#This Row],[Cell_Line]],Table7[[#All],[ID]],1,0)</f>
        <v>SNU-213</v>
      </c>
      <c r="D355" t="str">
        <f>Table6[[#This Row],[Cell_Line]]</f>
        <v>SNU-213</v>
      </c>
    </row>
    <row r="356" spans="1:4" x14ac:dyDescent="0.2">
      <c r="A356" s="1" t="s">
        <v>10556</v>
      </c>
      <c r="B356" s="7" t="str">
        <f>VLOOKUP(Table6[[#This Row],[Cell_Line]],Table7[[#All],[ID]],1,0)</f>
        <v>SNU-201</v>
      </c>
      <c r="D356" t="str">
        <f>Table6[[#This Row],[Cell_Line]]</f>
        <v>SNU-201</v>
      </c>
    </row>
    <row r="357" spans="1:4" x14ac:dyDescent="0.2">
      <c r="A357" s="1" t="s">
        <v>10551</v>
      </c>
      <c r="B357" s="7" t="str">
        <f>VLOOKUP(Table6[[#This Row],[Cell_Line]],Table7[[#All],[ID]],1,0)</f>
        <v>SNU-182</v>
      </c>
      <c r="D357" t="str">
        <f>Table6[[#This Row],[Cell_Line]]</f>
        <v>SNU-182</v>
      </c>
    </row>
    <row r="358" spans="1:4" x14ac:dyDescent="0.2">
      <c r="A358" s="1" t="s">
        <v>3745</v>
      </c>
      <c r="B358" s="7" t="str">
        <f>VLOOKUP(Table6[[#This Row],[Cell_Line]],Table7[[#All],[ID]],1,0)</f>
        <v>SNU-175</v>
      </c>
      <c r="D358" t="str">
        <f>Table6[[#This Row],[Cell_Line]]</f>
        <v>SNU-175</v>
      </c>
    </row>
    <row r="359" spans="1:4" x14ac:dyDescent="0.2">
      <c r="A359" s="1" t="s">
        <v>10545</v>
      </c>
      <c r="B359" s="7" t="str">
        <f>VLOOKUP(Table6[[#This Row],[Cell_Line]],Table7[[#All],[ID]],1,0)</f>
        <v>SNU-16</v>
      </c>
      <c r="D359" t="str">
        <f>Table6[[#This Row],[Cell_Line]]</f>
        <v>SNU-16</v>
      </c>
    </row>
    <row r="360" spans="1:4" x14ac:dyDescent="0.2">
      <c r="A360" s="1" t="s">
        <v>10542</v>
      </c>
      <c r="B360" s="7" t="str">
        <f>VLOOKUP(Table6[[#This Row],[Cell_Line]],Table7[[#All],[ID]],1,0)</f>
        <v>SNU-1272</v>
      </c>
      <c r="D360" t="str">
        <f>Table6[[#This Row],[Cell_Line]]</f>
        <v>SNU-1272</v>
      </c>
    </row>
    <row r="361" spans="1:4" x14ac:dyDescent="0.2">
      <c r="A361" s="1" t="s">
        <v>10539</v>
      </c>
      <c r="B361" s="7" t="str">
        <f>VLOOKUP(Table6[[#This Row],[Cell_Line]],Table7[[#All],[ID]],1,0)</f>
        <v>SNU-1214</v>
      </c>
      <c r="D361" t="str">
        <f>Table6[[#This Row],[Cell_Line]]</f>
        <v>SNU-1214</v>
      </c>
    </row>
    <row r="362" spans="1:4" x14ac:dyDescent="0.2">
      <c r="A362" s="1" t="s">
        <v>10536</v>
      </c>
      <c r="B362" s="7" t="str">
        <f>VLOOKUP(Table6[[#This Row],[Cell_Line]],Table7[[#All],[ID]],1,0)</f>
        <v>SNU-1197</v>
      </c>
      <c r="D362" t="str">
        <f>Table6[[#This Row],[Cell_Line]]</f>
        <v>SNU-1197</v>
      </c>
    </row>
    <row r="363" spans="1:4" x14ac:dyDescent="0.2">
      <c r="A363" s="1" t="s">
        <v>10533</v>
      </c>
      <c r="B363" s="7" t="str">
        <f>VLOOKUP(Table6[[#This Row],[Cell_Line]],Table7[[#All],[ID]],1,0)</f>
        <v>SNU-1196</v>
      </c>
      <c r="D363" t="str">
        <f>Table6[[#This Row],[Cell_Line]]</f>
        <v>SNU-1196</v>
      </c>
    </row>
    <row r="364" spans="1:4" x14ac:dyDescent="0.2">
      <c r="A364" s="1" t="s">
        <v>10530</v>
      </c>
      <c r="B364" s="7" t="str">
        <f>VLOOKUP(Table6[[#This Row],[Cell_Line]],Table7[[#All],[ID]],1,0)</f>
        <v>SNU-119</v>
      </c>
      <c r="D364" t="str">
        <f>Table6[[#This Row],[Cell_Line]]</f>
        <v>SNU-119</v>
      </c>
    </row>
    <row r="365" spans="1:4" x14ac:dyDescent="0.2">
      <c r="A365" s="1" t="s">
        <v>10527</v>
      </c>
      <c r="B365" s="7" t="str">
        <f>VLOOKUP(Table6[[#This Row],[Cell_Line]],Table7[[#All],[ID]],1,0)</f>
        <v>SNU-1105</v>
      </c>
      <c r="D365" t="str">
        <f>Table6[[#This Row],[Cell_Line]]</f>
        <v>SNU-1105</v>
      </c>
    </row>
    <row r="366" spans="1:4" x14ac:dyDescent="0.2">
      <c r="A366" s="1" t="s">
        <v>10524</v>
      </c>
      <c r="B366" s="7" t="str">
        <f>VLOOKUP(Table6[[#This Row],[Cell_Line]],Table7[[#All],[ID]],1,0)</f>
        <v>SNU-1079</v>
      </c>
      <c r="D366" t="str">
        <f>Table6[[#This Row],[Cell_Line]]</f>
        <v>SNU-1079</v>
      </c>
    </row>
    <row r="367" spans="1:4" x14ac:dyDescent="0.2">
      <c r="A367" s="1" t="s">
        <v>10521</v>
      </c>
      <c r="B367" s="7" t="str">
        <f>VLOOKUP(Table6[[#This Row],[Cell_Line]],Table7[[#All],[ID]],1,0)</f>
        <v>SNU-1077</v>
      </c>
      <c r="D367" t="str">
        <f>Table6[[#This Row],[Cell_Line]]</f>
        <v>SNU-1077</v>
      </c>
    </row>
    <row r="368" spans="1:4" x14ac:dyDescent="0.2">
      <c r="A368" s="1" t="s">
        <v>10518</v>
      </c>
      <c r="B368" s="7" t="str">
        <f>VLOOKUP(Table6[[#This Row],[Cell_Line]],Table7[[#All],[ID]],1,0)</f>
        <v>SNU-1076</v>
      </c>
      <c r="D368" t="str">
        <f>Table6[[#This Row],[Cell_Line]]</f>
        <v>SNU-1076</v>
      </c>
    </row>
    <row r="369" spans="1:4" x14ac:dyDescent="0.2">
      <c r="A369" s="1" t="s">
        <v>10514</v>
      </c>
      <c r="B369" s="7" t="str">
        <f>VLOOKUP(Table6[[#This Row],[Cell_Line]],Table7[[#All],[ID]],1,0)</f>
        <v>SNU-1040</v>
      </c>
      <c r="D369" t="str">
        <f>Table6[[#This Row],[Cell_Line]]</f>
        <v>SNU-1040</v>
      </c>
    </row>
    <row r="370" spans="1:4" x14ac:dyDescent="0.2">
      <c r="A370" s="1" t="s">
        <v>10510</v>
      </c>
      <c r="B370" s="7" t="str">
        <f>VLOOKUP(Table6[[#This Row],[Cell_Line]],Table7[[#All],[ID]],1,0)</f>
        <v>SNG-M</v>
      </c>
      <c r="D370" t="str">
        <f>Table6[[#This Row],[Cell_Line]]</f>
        <v>SNG-M</v>
      </c>
    </row>
    <row r="371" spans="1:4" x14ac:dyDescent="0.2">
      <c r="A371" s="1" t="s">
        <v>10507</v>
      </c>
      <c r="B371" s="7" t="str">
        <f>VLOOKUP(Table6[[#This Row],[Cell_Line]],Table7[[#All],[ID]],1,0)</f>
        <v>SNB75</v>
      </c>
      <c r="D371" t="str">
        <f>Table6[[#This Row],[Cell_Line]]</f>
        <v>SNB75</v>
      </c>
    </row>
    <row r="372" spans="1:4" x14ac:dyDescent="0.2">
      <c r="A372" s="1" t="s">
        <v>10478</v>
      </c>
      <c r="B372" s="7" t="str">
        <f>VLOOKUP(Table6[[#This Row],[Cell_Line]],Table7[[#All],[ID]],1,0)</f>
        <v>SKM-1</v>
      </c>
      <c r="D372" t="str">
        <f>Table6[[#This Row],[Cell_Line]]</f>
        <v>SKM-1</v>
      </c>
    </row>
    <row r="373" spans="1:4" x14ac:dyDescent="0.2">
      <c r="A373" s="1" t="s">
        <v>10469</v>
      </c>
      <c r="B373" s="7" t="str">
        <f>VLOOKUP(Table6[[#This Row],[Cell_Line]],Table7[[#All],[ID]],1,0)</f>
        <v>SK-UT-1</v>
      </c>
      <c r="D373" t="str">
        <f>Table6[[#This Row],[Cell_Line]]</f>
        <v>SK-UT-1</v>
      </c>
    </row>
    <row r="374" spans="1:4" x14ac:dyDescent="0.2">
      <c r="A374" s="1" t="s">
        <v>10462</v>
      </c>
      <c r="B374" s="7" t="str">
        <f>VLOOKUP(Table6[[#This Row],[Cell_Line]],Table7[[#All],[ID]],1,0)</f>
        <v>SK-OV-3</v>
      </c>
      <c r="D374" t="str">
        <f>Table6[[#This Row],[Cell_Line]]</f>
        <v>SK-OV-3</v>
      </c>
    </row>
    <row r="375" spans="1:4" x14ac:dyDescent="0.2">
      <c r="A375" s="1" t="s">
        <v>3677</v>
      </c>
      <c r="B375" s="7" t="str">
        <f>VLOOKUP(Table6[[#This Row],[Cell_Line]],Table7[[#All],[ID]],1,0)</f>
        <v>SK-N-SH</v>
      </c>
      <c r="D375" t="str">
        <f>Table6[[#This Row],[Cell_Line]]</f>
        <v>SK-N-SH</v>
      </c>
    </row>
    <row r="376" spans="1:4" x14ac:dyDescent="0.2">
      <c r="A376" s="1" t="s">
        <v>10453</v>
      </c>
      <c r="B376" s="7" t="str">
        <f>VLOOKUP(Table6[[#This Row],[Cell_Line]],Table7[[#All],[ID]],1,0)</f>
        <v>SK-N-MC</v>
      </c>
      <c r="D376" t="str">
        <f>Table6[[#This Row],[Cell_Line]]</f>
        <v>SK-N-MC</v>
      </c>
    </row>
    <row r="377" spans="1:4" x14ac:dyDescent="0.2">
      <c r="A377" s="1" t="s">
        <v>10448</v>
      </c>
      <c r="B377" s="7" t="str">
        <f>VLOOKUP(Table6[[#This Row],[Cell_Line]],Table7[[#All],[ID]],1,0)</f>
        <v>SK-N-FI</v>
      </c>
      <c r="D377" t="str">
        <f>Table6[[#This Row],[Cell_Line]]</f>
        <v>SK-N-FI</v>
      </c>
    </row>
    <row r="378" spans="1:4" x14ac:dyDescent="0.2">
      <c r="A378" s="1" t="s">
        <v>10443</v>
      </c>
      <c r="B378" s="7" t="str">
        <f>VLOOKUP(Table6[[#This Row],[Cell_Line]],Table7[[#All],[ID]],1,0)</f>
        <v>SK-N-DZ</v>
      </c>
      <c r="D378" t="str">
        <f>Table6[[#This Row],[Cell_Line]]</f>
        <v>SK-N-DZ</v>
      </c>
    </row>
    <row r="379" spans="1:4" x14ac:dyDescent="0.2">
      <c r="A379" s="1" t="s">
        <v>10440</v>
      </c>
      <c r="B379" s="7" t="str">
        <f>VLOOKUP(Table6[[#This Row],[Cell_Line]],Table7[[#All],[ID]],1,0)</f>
        <v>SK-N-BE(2)</v>
      </c>
      <c r="D379" t="str">
        <f>Table6[[#This Row],[Cell_Line]]</f>
        <v>SK-N-BE(2)</v>
      </c>
    </row>
    <row r="380" spans="1:4" x14ac:dyDescent="0.2">
      <c r="A380" s="1" t="s">
        <v>10435</v>
      </c>
      <c r="B380" s="7" t="str">
        <f>VLOOKUP(Table6[[#This Row],[Cell_Line]],Table7[[#All],[ID]],1,0)</f>
        <v>SK-N-AS</v>
      </c>
      <c r="D380" t="str">
        <f>Table6[[#This Row],[Cell_Line]]</f>
        <v>SK-N-AS</v>
      </c>
    </row>
    <row r="381" spans="1:4" x14ac:dyDescent="0.2">
      <c r="A381" s="1" t="s">
        <v>10430</v>
      </c>
      <c r="B381" s="7" t="str">
        <f>VLOOKUP(Table6[[#This Row],[Cell_Line]],Table7[[#All],[ID]],1,0)</f>
        <v>SK-MM-2</v>
      </c>
      <c r="D381" t="str">
        <f>Table6[[#This Row],[Cell_Line]]</f>
        <v>SK-MM-2</v>
      </c>
    </row>
    <row r="382" spans="1:4" x14ac:dyDescent="0.2">
      <c r="A382" s="1" t="s">
        <v>10423</v>
      </c>
      <c r="B382" s="7" t="str">
        <f>VLOOKUP(Table6[[#This Row],[Cell_Line]],Table7[[#All],[ID]],1,0)</f>
        <v>SK-MES-1</v>
      </c>
      <c r="D382" t="str">
        <f>Table6[[#This Row],[Cell_Line]]</f>
        <v>SK-MES-1</v>
      </c>
    </row>
    <row r="383" spans="1:4" x14ac:dyDescent="0.2">
      <c r="A383" s="1" t="s">
        <v>10418</v>
      </c>
      <c r="B383" s="7" t="str">
        <f>VLOOKUP(Table6[[#This Row],[Cell_Line]],Table7[[#All],[ID]],1,0)</f>
        <v>SK-MEL-5</v>
      </c>
      <c r="D383" t="str">
        <f>Table6[[#This Row],[Cell_Line]]</f>
        <v>SK-MEL-5</v>
      </c>
    </row>
    <row r="384" spans="1:4" x14ac:dyDescent="0.2">
      <c r="A384" s="1" t="s">
        <v>10413</v>
      </c>
      <c r="B384" s="7" t="str">
        <f>VLOOKUP(Table6[[#This Row],[Cell_Line]],Table7[[#All],[ID]],1,0)</f>
        <v>SK-MEL-31</v>
      </c>
      <c r="D384" t="str">
        <f>Table6[[#This Row],[Cell_Line]]</f>
        <v>SK-MEL-31</v>
      </c>
    </row>
    <row r="385" spans="1:4" x14ac:dyDescent="0.2">
      <c r="A385" s="1" t="s">
        <v>10408</v>
      </c>
      <c r="B385" s="7" t="str">
        <f>VLOOKUP(Table6[[#This Row],[Cell_Line]],Table7[[#All],[ID]],1,0)</f>
        <v>SK-MEL-30</v>
      </c>
      <c r="D385" t="str">
        <f>Table6[[#This Row],[Cell_Line]]</f>
        <v>SK-MEL-30</v>
      </c>
    </row>
    <row r="386" spans="1:4" x14ac:dyDescent="0.2">
      <c r="A386" s="1" t="s">
        <v>10403</v>
      </c>
      <c r="B386" s="7" t="str">
        <f>VLOOKUP(Table6[[#This Row],[Cell_Line]],Table7[[#All],[ID]],1,0)</f>
        <v>SK-MEL-3</v>
      </c>
      <c r="D386" t="str">
        <f>Table6[[#This Row],[Cell_Line]]</f>
        <v>SK-MEL-3</v>
      </c>
    </row>
    <row r="387" spans="1:4" x14ac:dyDescent="0.2">
      <c r="A387" s="1" t="s">
        <v>10398</v>
      </c>
      <c r="B387" s="7" t="str">
        <f>VLOOKUP(Table6[[#This Row],[Cell_Line]],Table7[[#All],[ID]],1,0)</f>
        <v>SK-MEL-28</v>
      </c>
      <c r="D387" t="str">
        <f>Table6[[#This Row],[Cell_Line]]</f>
        <v>SK-MEL-28</v>
      </c>
    </row>
    <row r="388" spans="1:4" x14ac:dyDescent="0.2">
      <c r="A388" s="1" t="s">
        <v>10393</v>
      </c>
      <c r="B388" s="7" t="str">
        <f>VLOOKUP(Table6[[#This Row],[Cell_Line]],Table7[[#All],[ID]],1,0)</f>
        <v>SK-MEL-24</v>
      </c>
      <c r="D388" t="str">
        <f>Table6[[#This Row],[Cell_Line]]</f>
        <v>SK-MEL-24</v>
      </c>
    </row>
    <row r="389" spans="1:4" x14ac:dyDescent="0.2">
      <c r="A389" s="1" t="s">
        <v>10384</v>
      </c>
      <c r="B389" s="7" t="str">
        <f>VLOOKUP(Table6[[#This Row],[Cell_Line]],Table7[[#All],[ID]],1,0)</f>
        <v>SK-MEL-1</v>
      </c>
      <c r="D389" t="str">
        <f>Table6[[#This Row],[Cell_Line]]</f>
        <v>SK-MEL-1</v>
      </c>
    </row>
    <row r="390" spans="1:4" x14ac:dyDescent="0.2">
      <c r="A390" s="1" t="s">
        <v>10380</v>
      </c>
      <c r="B390" s="7" t="str">
        <f>VLOOKUP(Table6[[#This Row],[Cell_Line]],Table7[[#All],[ID]],1,0)</f>
        <v>SK-LU-1</v>
      </c>
      <c r="D390" t="str">
        <f>Table6[[#This Row],[Cell_Line]]</f>
        <v>SK-LU-1</v>
      </c>
    </row>
    <row r="391" spans="1:4" x14ac:dyDescent="0.2">
      <c r="A391" s="1" t="s">
        <v>10376</v>
      </c>
      <c r="B391" s="7" t="str">
        <f>VLOOKUP(Table6[[#This Row],[Cell_Line]],Table7[[#All],[ID]],1,0)</f>
        <v>SK-LMS-1</v>
      </c>
      <c r="D391" t="str">
        <f>Table6[[#This Row],[Cell_Line]]</f>
        <v>SK-LMS-1</v>
      </c>
    </row>
    <row r="392" spans="1:4" x14ac:dyDescent="0.2">
      <c r="A392" s="1" t="s">
        <v>10372</v>
      </c>
      <c r="B392" s="7" t="str">
        <f>VLOOKUP(Table6[[#This Row],[Cell_Line]],Table7[[#All],[ID]],1,0)</f>
        <v>SK-HEP-1</v>
      </c>
      <c r="D392" t="str">
        <f>Table6[[#This Row],[Cell_Line]]</f>
        <v>SK-HEP-1</v>
      </c>
    </row>
    <row r="393" spans="1:4" x14ac:dyDescent="0.2">
      <c r="A393" s="1" t="s">
        <v>10364</v>
      </c>
      <c r="B393" s="7" t="str">
        <f>VLOOKUP(Table6[[#This Row],[Cell_Line]],Table7[[#All],[ID]],1,0)</f>
        <v>SK-ES-1</v>
      </c>
      <c r="D393" t="str">
        <f>Table6[[#This Row],[Cell_Line]]</f>
        <v>SK-ES-1</v>
      </c>
    </row>
    <row r="394" spans="1:4" x14ac:dyDescent="0.2">
      <c r="A394" s="1" t="s">
        <v>10359</v>
      </c>
      <c r="B394" s="7" t="str">
        <f>VLOOKUP(Table6[[#This Row],[Cell_Line]],Table7[[#All],[ID]],1,0)</f>
        <v>SK-CO-1</v>
      </c>
      <c r="D394" t="str">
        <f>Table6[[#This Row],[Cell_Line]]</f>
        <v>SK-CO-1</v>
      </c>
    </row>
    <row r="395" spans="1:4" x14ac:dyDescent="0.2">
      <c r="A395" s="1" t="s">
        <v>10355</v>
      </c>
      <c r="B395" s="7" t="str">
        <f>VLOOKUP(Table6[[#This Row],[Cell_Line]],Table7[[#All],[ID]],1,0)</f>
        <v>SK-BR-3</v>
      </c>
      <c r="D395" t="str">
        <f>Table6[[#This Row],[Cell_Line]]</f>
        <v>SK-BR-3</v>
      </c>
    </row>
    <row r="396" spans="1:4" x14ac:dyDescent="0.2">
      <c r="A396" s="1" t="s">
        <v>10351</v>
      </c>
      <c r="B396" s="7" t="str">
        <f>VLOOKUP(Table6[[#This Row],[Cell_Line]],Table7[[#All],[ID]],1,0)</f>
        <v>SJSA-1</v>
      </c>
      <c r="D396" t="str">
        <f>Table6[[#This Row],[Cell_Line]]</f>
        <v>SJSA-1</v>
      </c>
    </row>
    <row r="397" spans="1:4" x14ac:dyDescent="0.2">
      <c r="A397" s="1" t="s">
        <v>10341</v>
      </c>
      <c r="B397" s="7" t="str">
        <f>VLOOKUP(Table6[[#This Row],[Cell_Line]],Table7[[#All],[ID]],1,0)</f>
        <v>SIMA</v>
      </c>
      <c r="D397" t="str">
        <f>Table6[[#This Row],[Cell_Line]]</f>
        <v>SIMA</v>
      </c>
    </row>
    <row r="398" spans="1:4" x14ac:dyDescent="0.2">
      <c r="A398" s="1" t="s">
        <v>16481</v>
      </c>
      <c r="B398" s="7" t="str">
        <f>VLOOKUP(Table6[[#This Row],[Cell_Line]],Table7[[#All],[ID]],1,0)</f>
        <v>SiHa</v>
      </c>
      <c r="D398" t="str">
        <f>Table6[[#This Row],[Cell_Line]]</f>
        <v>SIHA</v>
      </c>
    </row>
    <row r="399" spans="1:4" x14ac:dyDescent="0.2">
      <c r="A399" s="1" t="s">
        <v>10333</v>
      </c>
      <c r="B399" s="7" t="str">
        <f>VLOOKUP(Table6[[#This Row],[Cell_Line]],Table7[[#All],[ID]],1,0)</f>
        <v>SIG-M5</v>
      </c>
      <c r="D399" t="str">
        <f>Table6[[#This Row],[Cell_Line]]</f>
        <v>SIG-M5</v>
      </c>
    </row>
    <row r="400" spans="1:4" x14ac:dyDescent="0.2">
      <c r="A400" s="1" t="s">
        <v>10329</v>
      </c>
      <c r="B400" s="7" t="str">
        <f>VLOOKUP(Table6[[#This Row],[Cell_Line]],Table7[[#All],[ID]],1,0)</f>
        <v>SHP-77</v>
      </c>
      <c r="D400" t="str">
        <f>Table6[[#This Row],[Cell_Line]]</f>
        <v>SHP-77</v>
      </c>
    </row>
    <row r="401" spans="1:4" x14ac:dyDescent="0.2">
      <c r="A401" s="1" t="s">
        <v>10322</v>
      </c>
      <c r="B401" s="7" t="str">
        <f>VLOOKUP(Table6[[#This Row],[Cell_Line]],Table7[[#All],[ID]],1,0)</f>
        <v>SH-4</v>
      </c>
      <c r="D401" t="str">
        <f>Table6[[#This Row],[Cell_Line]]</f>
        <v>SH-4</v>
      </c>
    </row>
    <row r="402" spans="1:4" x14ac:dyDescent="0.2">
      <c r="A402" s="1" t="s">
        <v>10319</v>
      </c>
      <c r="B402" s="7" t="str">
        <f>VLOOKUP(Table6[[#This Row],[Cell_Line]],Table7[[#All],[ID]],1,0)</f>
        <v>SH-10-TC</v>
      </c>
      <c r="D402" t="str">
        <f>Table6[[#This Row],[Cell_Line]]</f>
        <v>SH-10-TC</v>
      </c>
    </row>
    <row r="403" spans="1:4" x14ac:dyDescent="0.2">
      <c r="A403" s="1" t="s">
        <v>10315</v>
      </c>
      <c r="B403" s="7" t="str">
        <f>VLOOKUP(Table6[[#This Row],[Cell_Line]],Table7[[#All],[ID]],1,0)</f>
        <v>SF539</v>
      </c>
      <c r="D403" t="str">
        <f>Table6[[#This Row],[Cell_Line]]</f>
        <v>SF539</v>
      </c>
    </row>
    <row r="404" spans="1:4" x14ac:dyDescent="0.2">
      <c r="A404" s="1" t="s">
        <v>10311</v>
      </c>
      <c r="B404" s="7" t="str">
        <f>VLOOKUP(Table6[[#This Row],[Cell_Line]],Table7[[#All],[ID]],1,0)</f>
        <v>SF268</v>
      </c>
      <c r="D404" t="str">
        <f>Table6[[#This Row],[Cell_Line]]</f>
        <v>SF268</v>
      </c>
    </row>
    <row r="405" spans="1:4" x14ac:dyDescent="0.2">
      <c r="A405" s="1" t="s">
        <v>10307</v>
      </c>
      <c r="B405" s="7" t="str">
        <f>VLOOKUP(Table6[[#This Row],[Cell_Line]],Table7[[#All],[ID]],1,0)</f>
        <v>SF126</v>
      </c>
      <c r="D405" t="str">
        <f>Table6[[#This Row],[Cell_Line]]</f>
        <v>SF126</v>
      </c>
    </row>
    <row r="406" spans="1:4" x14ac:dyDescent="0.2">
      <c r="A406" s="1" t="s">
        <v>10303</v>
      </c>
      <c r="B406" s="7" t="str">
        <f>VLOOKUP(Table6[[#This Row],[Cell_Line]],Table7[[#All],[ID]],1,0)</f>
        <v>SF-295</v>
      </c>
      <c r="D406" t="str">
        <f>Table6[[#This Row],[Cell_Line]]</f>
        <v>SF-295</v>
      </c>
    </row>
    <row r="407" spans="1:4" x14ac:dyDescent="0.2">
      <c r="A407" s="1" t="s">
        <v>10300</v>
      </c>
      <c r="B407" s="7" t="str">
        <f>VLOOKUP(Table6[[#This Row],[Cell_Line]],Table7[[#All],[ID]],1,0)</f>
        <v>SF-172</v>
      </c>
      <c r="D407" t="str">
        <f>Table6[[#This Row],[Cell_Line]]</f>
        <v>SF-172</v>
      </c>
    </row>
    <row r="408" spans="1:4" x14ac:dyDescent="0.2">
      <c r="A408" s="1" t="s">
        <v>10295</v>
      </c>
      <c r="B408" s="7" t="str">
        <f>VLOOKUP(Table6[[#This Row],[Cell_Line]],Table7[[#All],[ID]],1,0)</f>
        <v>Set-2</v>
      </c>
      <c r="D408" t="str">
        <f>Table6[[#This Row],[Cell_Line]]</f>
        <v>Set-2</v>
      </c>
    </row>
    <row r="409" spans="1:4" x14ac:dyDescent="0.2">
      <c r="A409" s="1" t="s">
        <v>10292</v>
      </c>
      <c r="B409" s="7" t="str">
        <f>VLOOKUP(Table6[[#This Row],[Cell_Line]],Table7[[#All],[ID]],1,0)</f>
        <v>SEM</v>
      </c>
      <c r="D409" t="str">
        <f>Table6[[#This Row],[Cell_Line]]</f>
        <v>SEM</v>
      </c>
    </row>
    <row r="410" spans="1:4" x14ac:dyDescent="0.2">
      <c r="A410" s="1" t="s">
        <v>10285</v>
      </c>
      <c r="B410" s="7" t="str">
        <f>VLOOKUP(Table6[[#This Row],[Cell_Line]],Table7[[#All],[ID]],1,0)</f>
        <v>SCLC-21H</v>
      </c>
      <c r="D410" t="str">
        <f>Table6[[#This Row],[Cell_Line]]</f>
        <v>SCLC-21H</v>
      </c>
    </row>
    <row r="411" spans="1:4" x14ac:dyDescent="0.2">
      <c r="A411" s="1" t="s">
        <v>10276</v>
      </c>
      <c r="B411" s="7" t="str">
        <f>VLOOKUP(Table6[[#This Row],[Cell_Line]],Table7[[#All],[ID]],1,0)</f>
        <v>SCC-9</v>
      </c>
      <c r="D411" t="str">
        <f>Table6[[#This Row],[Cell_Line]]</f>
        <v>SCC-9</v>
      </c>
    </row>
    <row r="412" spans="1:4" x14ac:dyDescent="0.2">
      <c r="A412" s="1" t="s">
        <v>10272</v>
      </c>
      <c r="B412" s="7" t="str">
        <f>VLOOKUP(Table6[[#This Row],[Cell_Line]],Table7[[#All],[ID]],1,0)</f>
        <v>SCC-4</v>
      </c>
      <c r="D412" t="str">
        <f>Table6[[#This Row],[Cell_Line]]</f>
        <v>SCC-4</v>
      </c>
    </row>
    <row r="413" spans="1:4" x14ac:dyDescent="0.2">
      <c r="A413" s="1" t="s">
        <v>10264</v>
      </c>
      <c r="B413" s="7" t="str">
        <f>VLOOKUP(Table6[[#This Row],[Cell_Line]],Table7[[#All],[ID]],1,0)</f>
        <v>SCC-25</v>
      </c>
      <c r="D413" t="str">
        <f>Table6[[#This Row],[Cell_Line]]</f>
        <v>SCC-25</v>
      </c>
    </row>
    <row r="414" spans="1:4" x14ac:dyDescent="0.2">
      <c r="A414" s="1" t="s">
        <v>10260</v>
      </c>
      <c r="B414" s="7" t="str">
        <f>VLOOKUP(Table6[[#This Row],[Cell_Line]],Table7[[#All],[ID]],1,0)</f>
        <v>SCC-15</v>
      </c>
      <c r="D414" t="str">
        <f>Table6[[#This Row],[Cell_Line]]</f>
        <v>SCC-15</v>
      </c>
    </row>
    <row r="415" spans="1:4" x14ac:dyDescent="0.2">
      <c r="A415" s="1" t="s">
        <v>10256</v>
      </c>
      <c r="B415" s="7" t="str">
        <f>VLOOKUP(Table6[[#This Row],[Cell_Line]],Table7[[#All],[ID]],1,0)</f>
        <v>SCaBER</v>
      </c>
      <c r="D415" t="str">
        <f>Table6[[#This Row],[Cell_Line]]</f>
        <v>SCaBER</v>
      </c>
    </row>
    <row r="416" spans="1:4" x14ac:dyDescent="0.2">
      <c r="A416" s="1" t="s">
        <v>10250</v>
      </c>
      <c r="B416" s="7" t="str">
        <f>VLOOKUP(Table6[[#This Row],[Cell_Line]],Table7[[#All],[ID]],1,0)</f>
        <v>SBC-5</v>
      </c>
      <c r="D416" t="str">
        <f>Table6[[#This Row],[Cell_Line]]</f>
        <v>SBC-5</v>
      </c>
    </row>
    <row r="417" spans="1:4" x14ac:dyDescent="0.2">
      <c r="A417" s="1" t="s">
        <v>10237</v>
      </c>
      <c r="B417" s="7" t="str">
        <f>VLOOKUP(Table6[[#This Row],[Cell_Line]],Table7[[#All],[ID]],1,0)</f>
        <v>Saos-2</v>
      </c>
      <c r="D417" t="str">
        <f>Table6[[#This Row],[Cell_Line]]</f>
        <v>Saos-2</v>
      </c>
    </row>
    <row r="418" spans="1:4" x14ac:dyDescent="0.2">
      <c r="A418" s="1" t="s">
        <v>10234</v>
      </c>
      <c r="B418" s="7" t="str">
        <f>VLOOKUP(Table6[[#This Row],[Cell_Line]],Table7[[#All],[ID]],1,0)</f>
        <v>SALE</v>
      </c>
      <c r="D418" t="str">
        <f>Table6[[#This Row],[Cell_Line]]</f>
        <v>SALE</v>
      </c>
    </row>
    <row r="419" spans="1:4" x14ac:dyDescent="0.2">
      <c r="A419" s="1" t="s">
        <v>10231</v>
      </c>
      <c r="B419" s="7" t="str">
        <f>VLOOKUP(Table6[[#This Row],[Cell_Line]],Table7[[#All],[ID]],1,0)</f>
        <v>S-117</v>
      </c>
      <c r="D419" t="str">
        <f>Table6[[#This Row],[Cell_Line]]</f>
        <v>S-117</v>
      </c>
    </row>
    <row r="420" spans="1:4" x14ac:dyDescent="0.2">
      <c r="A420" s="1" t="s">
        <v>3509</v>
      </c>
      <c r="B420" s="7" t="str">
        <f>VLOOKUP(Table6[[#This Row],[Cell_Line]],Table7[[#All],[ID]],1,0)</f>
        <v>RVH-421</v>
      </c>
      <c r="D420" t="str">
        <f>Table6[[#This Row],[Cell_Line]]</f>
        <v>RVH-421</v>
      </c>
    </row>
    <row r="421" spans="1:4" x14ac:dyDescent="0.2">
      <c r="A421" s="1" t="s">
        <v>10221</v>
      </c>
      <c r="B421" s="7" t="str">
        <f>VLOOKUP(Table6[[#This Row],[Cell_Line]],Table7[[#All],[ID]],1,0)</f>
        <v>RT4</v>
      </c>
      <c r="D421" t="str">
        <f>Table6[[#This Row],[Cell_Line]]</f>
        <v>RT4</v>
      </c>
    </row>
    <row r="422" spans="1:4" x14ac:dyDescent="0.2">
      <c r="A422" s="1" t="s">
        <v>10213</v>
      </c>
      <c r="B422" s="7" t="str">
        <f>VLOOKUP(Table6[[#This Row],[Cell_Line]],Table7[[#All],[ID]],1,0)</f>
        <v>RT-112</v>
      </c>
      <c r="D422" t="str">
        <f>Table6[[#This Row],[Cell_Line]]</f>
        <v>RT-112</v>
      </c>
    </row>
    <row r="423" spans="1:4" x14ac:dyDescent="0.2">
      <c r="A423" s="1" t="s">
        <v>10203</v>
      </c>
      <c r="B423" s="7" t="str">
        <f>VLOOKUP(Table6[[#This Row],[Cell_Line]],Table7[[#All],[ID]],1,0)</f>
        <v>RPMI-8402</v>
      </c>
      <c r="D423" t="str">
        <f>Table6[[#This Row],[Cell_Line]]</f>
        <v>RPMI-8402</v>
      </c>
    </row>
    <row r="424" spans="1:4" x14ac:dyDescent="0.2">
      <c r="A424" s="1" t="s">
        <v>10199</v>
      </c>
      <c r="B424" s="7" t="str">
        <f>VLOOKUP(Table6[[#This Row],[Cell_Line]],Table7[[#All],[ID]],1,0)</f>
        <v>RPMI-7951</v>
      </c>
      <c r="D424" t="str">
        <f>Table6[[#This Row],[Cell_Line]]</f>
        <v>RPMI-7951</v>
      </c>
    </row>
    <row r="425" spans="1:4" x14ac:dyDescent="0.2">
      <c r="A425" s="1" t="s">
        <v>10181</v>
      </c>
      <c r="B425" s="7" t="str">
        <f>VLOOKUP(Table6[[#This Row],[Cell_Line]],Table7[[#All],[ID]],1,0)</f>
        <v>RMUG-S</v>
      </c>
      <c r="D425" t="str">
        <f>Table6[[#This Row],[Cell_Line]]</f>
        <v>RMUG-S</v>
      </c>
    </row>
    <row r="426" spans="1:4" x14ac:dyDescent="0.2">
      <c r="A426" s="1" t="s">
        <v>10177</v>
      </c>
      <c r="B426" s="7" t="str">
        <f>VLOOKUP(Table6[[#This Row],[Cell_Line]],Table7[[#All],[ID]],1,0)</f>
        <v>RMG-I</v>
      </c>
      <c r="D426" t="str">
        <f>Table6[[#This Row],[Cell_Line]]</f>
        <v>RMG-I</v>
      </c>
    </row>
    <row r="427" spans="1:4" x14ac:dyDescent="0.2">
      <c r="A427" s="1" t="s">
        <v>10173</v>
      </c>
      <c r="B427" s="7" t="str">
        <f>VLOOKUP(Table6[[#This Row],[Cell_Line]],Table7[[#All],[ID]],1,0)</f>
        <v>RL95-2</v>
      </c>
      <c r="D427" t="str">
        <f>Table6[[#This Row],[Cell_Line]]</f>
        <v>RL95-2</v>
      </c>
    </row>
    <row r="428" spans="1:4" x14ac:dyDescent="0.2">
      <c r="A428" s="1" t="s">
        <v>10168</v>
      </c>
      <c r="B428" s="7" t="str">
        <f>VLOOKUP(Table6[[#This Row],[Cell_Line]],Table7[[#All],[ID]],1,0)</f>
        <v>RL</v>
      </c>
      <c r="D428" t="str">
        <f>Table6[[#This Row],[Cell_Line]]</f>
        <v>RL</v>
      </c>
    </row>
    <row r="429" spans="1:4" x14ac:dyDescent="0.2">
      <c r="A429" s="1" t="s">
        <v>3455</v>
      </c>
      <c r="B429" s="7" t="str">
        <f>VLOOKUP(Table6[[#This Row],[Cell_Line]],Table7[[#All],[ID]],1,0)</f>
        <v>RKO</v>
      </c>
      <c r="D429" t="str">
        <f>Table6[[#This Row],[Cell_Line]]</f>
        <v>RKO</v>
      </c>
    </row>
    <row r="430" spans="1:4" x14ac:dyDescent="0.2">
      <c r="A430" s="1" t="s">
        <v>10154</v>
      </c>
      <c r="B430" s="7" t="str">
        <f>VLOOKUP(Table6[[#This Row],[Cell_Line]],Table7[[#All],[ID]],1,0)</f>
        <v>RKN</v>
      </c>
      <c r="D430" t="str">
        <f>Table6[[#This Row],[Cell_Line]]</f>
        <v>RKN</v>
      </c>
    </row>
    <row r="431" spans="1:4" x14ac:dyDescent="0.2">
      <c r="A431" s="1" t="s">
        <v>13868</v>
      </c>
      <c r="B431" s="7" t="str">
        <f>VLOOKUP(Table6[[#This Row],[Cell_Line]],Table7[[#All],[ID]],1,0)</f>
        <v>Ri-1</v>
      </c>
      <c r="D431" t="str">
        <f>Table6[[#This Row],[Cell_Line]]</f>
        <v>RI-1</v>
      </c>
    </row>
    <row r="432" spans="1:4" x14ac:dyDescent="0.2">
      <c r="A432" s="1" t="s">
        <v>10146</v>
      </c>
      <c r="B432" s="7" t="str">
        <f>VLOOKUP(Table6[[#This Row],[Cell_Line]],Table7[[#All],[ID]],1,0)</f>
        <v>RH-41</v>
      </c>
      <c r="D432" t="str">
        <f>Table6[[#This Row],[Cell_Line]]</f>
        <v>RH-41</v>
      </c>
    </row>
    <row r="433" spans="1:4" x14ac:dyDescent="0.2">
      <c r="A433" s="1" t="s">
        <v>10143</v>
      </c>
      <c r="B433" s="7" t="str">
        <f>VLOOKUP(Table6[[#This Row],[Cell_Line]],Table7[[#All],[ID]],1,0)</f>
        <v>RH-30</v>
      </c>
      <c r="D433" t="str">
        <f>Table6[[#This Row],[Cell_Line]]</f>
        <v>RH-30</v>
      </c>
    </row>
    <row r="434" spans="1:4" x14ac:dyDescent="0.2">
      <c r="A434" s="1" t="s">
        <v>10140</v>
      </c>
      <c r="B434" s="7" t="str">
        <f>VLOOKUP(Table6[[#This Row],[Cell_Line]],Table7[[#All],[ID]],1,0)</f>
        <v>RH-18</v>
      </c>
      <c r="D434" t="str">
        <f>Table6[[#This Row],[Cell_Line]]</f>
        <v>RH-18</v>
      </c>
    </row>
    <row r="435" spans="1:4" x14ac:dyDescent="0.2">
      <c r="A435" s="1" t="s">
        <v>10132</v>
      </c>
      <c r="B435" s="7" t="str">
        <f>VLOOKUP(Table6[[#This Row],[Cell_Line]],Table7[[#All],[ID]],1,0)</f>
        <v>RERF-LC-Sq1</v>
      </c>
      <c r="D435" t="str">
        <f>Table6[[#This Row],[Cell_Line]]</f>
        <v>RERF-LC-Sq1</v>
      </c>
    </row>
    <row r="436" spans="1:4" x14ac:dyDescent="0.2">
      <c r="A436" s="1" t="s">
        <v>10124</v>
      </c>
      <c r="B436" s="7" t="str">
        <f>VLOOKUP(Table6[[#This Row],[Cell_Line]],Table7[[#All],[ID]],1,0)</f>
        <v>RERF-LC-MS</v>
      </c>
      <c r="D436" t="str">
        <f>Table6[[#This Row],[Cell_Line]]</f>
        <v>RERF-LC-MS</v>
      </c>
    </row>
    <row r="437" spans="1:4" x14ac:dyDescent="0.2">
      <c r="A437" s="1" t="s">
        <v>10119</v>
      </c>
      <c r="B437" s="7" t="str">
        <f>VLOOKUP(Table6[[#This Row],[Cell_Line]],Table7[[#All],[ID]],1,0)</f>
        <v>RERF-LC-KJ</v>
      </c>
      <c r="D437" t="str">
        <f>Table6[[#This Row],[Cell_Line]]</f>
        <v>RERF-LC-KJ</v>
      </c>
    </row>
    <row r="438" spans="1:4" x14ac:dyDescent="0.2">
      <c r="A438" s="1" t="s">
        <v>10113</v>
      </c>
      <c r="B438" s="7" t="str">
        <f>VLOOKUP(Table6[[#This Row],[Cell_Line]],Table7[[#All],[ID]],1,0)</f>
        <v>RERF-LC-AI</v>
      </c>
      <c r="D438" t="str">
        <f>Table6[[#This Row],[Cell_Line]]</f>
        <v>RERF-LC-AI</v>
      </c>
    </row>
    <row r="439" spans="1:4" x14ac:dyDescent="0.2">
      <c r="A439" s="1" t="s">
        <v>10110</v>
      </c>
      <c r="B439" s="7" t="str">
        <f>VLOOKUP(Table6[[#This Row],[Cell_Line]],Table7[[#All],[ID]],1,0)</f>
        <v>RERF-LC-Ad2</v>
      </c>
      <c r="D439" t="str">
        <f>Table6[[#This Row],[Cell_Line]]</f>
        <v>RERF-LC-Ad2</v>
      </c>
    </row>
    <row r="440" spans="1:4" x14ac:dyDescent="0.2">
      <c r="A440" s="1" t="s">
        <v>10107</v>
      </c>
      <c r="B440" s="7" t="str">
        <f>VLOOKUP(Table6[[#This Row],[Cell_Line]],Table7[[#All],[ID]],1,0)</f>
        <v>RERF-LC-Ad1</v>
      </c>
      <c r="D440" t="str">
        <f>Table6[[#This Row],[Cell_Line]]</f>
        <v>RERF-LC-Ad1</v>
      </c>
    </row>
    <row r="441" spans="1:4" x14ac:dyDescent="0.2">
      <c r="A441" s="1" t="s">
        <v>10102</v>
      </c>
      <c r="B441" s="7" t="str">
        <f>VLOOKUP(Table6[[#This Row],[Cell_Line]],Table7[[#All],[ID]],1,0)</f>
        <v>RERF-GC-1B</v>
      </c>
      <c r="D441" t="str">
        <f>Table6[[#This Row],[Cell_Line]]</f>
        <v>RERF-GC-1B</v>
      </c>
    </row>
    <row r="442" spans="1:4" x14ac:dyDescent="0.2">
      <c r="A442" s="1" t="s">
        <v>10098</v>
      </c>
      <c r="B442" s="7" t="str">
        <f>VLOOKUP(Table6[[#This Row],[Cell_Line]],Table7[[#All],[ID]],1,0)</f>
        <v>Reh</v>
      </c>
      <c r="D442" t="str">
        <f>Table6[[#This Row],[Cell_Line]]</f>
        <v>Reh</v>
      </c>
    </row>
    <row r="443" spans="1:4" x14ac:dyDescent="0.2">
      <c r="A443" s="1" t="s">
        <v>10094</v>
      </c>
      <c r="B443" s="7" t="str">
        <f>VLOOKUP(Table6[[#This Row],[Cell_Line]],Table7[[#All],[ID]],1,0)</f>
        <v>REC-1</v>
      </c>
      <c r="D443" t="str">
        <f>Table6[[#This Row],[Cell_Line]]</f>
        <v>REC-1</v>
      </c>
    </row>
    <row r="444" spans="1:4" x14ac:dyDescent="0.2">
      <c r="A444" s="1" t="s">
        <v>10091</v>
      </c>
      <c r="B444" s="7" t="str">
        <f>VLOOKUP(Table6[[#This Row],[Cell_Line]],Table7[[#All],[ID]],1,0)</f>
        <v>RD-ES</v>
      </c>
      <c r="D444" t="str">
        <f>Table6[[#This Row],[Cell_Line]]</f>
        <v>RD-ES</v>
      </c>
    </row>
    <row r="445" spans="1:4" x14ac:dyDescent="0.2">
      <c r="A445" s="1" t="s">
        <v>10087</v>
      </c>
      <c r="B445" s="7" t="str">
        <f>VLOOKUP(Table6[[#This Row],[Cell_Line]],Table7[[#All],[ID]],1,0)</f>
        <v>RD</v>
      </c>
      <c r="D445" t="str">
        <f>Table6[[#This Row],[Cell_Line]]</f>
        <v>RD</v>
      </c>
    </row>
    <row r="446" spans="1:4" x14ac:dyDescent="0.2">
      <c r="A446" s="1" t="s">
        <v>10082</v>
      </c>
      <c r="B446" s="7" t="str">
        <f>VLOOKUP(Table6[[#This Row],[Cell_Line]],Table7[[#All],[ID]],1,0)</f>
        <v>RCM-1</v>
      </c>
      <c r="D446" t="str">
        <f>Table6[[#This Row],[Cell_Line]]</f>
        <v>RCM-1</v>
      </c>
    </row>
    <row r="447" spans="1:4" x14ac:dyDescent="0.2">
      <c r="A447" s="1" t="s">
        <v>10078</v>
      </c>
      <c r="B447" s="7" t="str">
        <f>VLOOKUP(Table6[[#This Row],[Cell_Line]],Table7[[#All],[ID]],1,0)</f>
        <v>RCH-ACV</v>
      </c>
      <c r="D447" t="str">
        <f>Table6[[#This Row],[Cell_Line]]</f>
        <v>RCH-ACV</v>
      </c>
    </row>
    <row r="448" spans="1:4" x14ac:dyDescent="0.2">
      <c r="A448" s="1" t="s">
        <v>10074</v>
      </c>
      <c r="B448" s="7" t="str">
        <f>VLOOKUP(Table6[[#This Row],[Cell_Line]],Table7[[#All],[ID]],1,0)</f>
        <v>RCC10RGB</v>
      </c>
      <c r="D448" t="str">
        <f>Table6[[#This Row],[Cell_Line]]</f>
        <v>RCC10RGB</v>
      </c>
    </row>
    <row r="449" spans="1:4" x14ac:dyDescent="0.2">
      <c r="A449" s="1" t="s">
        <v>10046</v>
      </c>
      <c r="B449" s="7" t="str">
        <f>VLOOKUP(Table6[[#This Row],[Cell_Line]],Table7[[#All],[ID]],1,0)</f>
        <v>Raji</v>
      </c>
      <c r="D449" t="str">
        <f>Table6[[#This Row],[Cell_Line]]</f>
        <v>Raji</v>
      </c>
    </row>
    <row r="450" spans="1:4" x14ac:dyDescent="0.2">
      <c r="A450" s="1" t="s">
        <v>10039</v>
      </c>
      <c r="B450" s="7" t="str">
        <f>VLOOKUP(Table6[[#This Row],[Cell_Line]],Table7[[#All],[ID]],1,0)</f>
        <v>QGP-1</v>
      </c>
      <c r="D450" t="str">
        <f>Table6[[#This Row],[Cell_Line]]</f>
        <v>QGP-1</v>
      </c>
    </row>
    <row r="451" spans="1:4" x14ac:dyDescent="0.2">
      <c r="A451" s="1" t="s">
        <v>10032</v>
      </c>
      <c r="B451" s="7" t="str">
        <f>VLOOKUP(Table6[[#This Row],[Cell_Line]],Table7[[#All],[ID]],1,0)</f>
        <v>PSN1</v>
      </c>
      <c r="D451" t="str">
        <f>Table6[[#This Row],[Cell_Line]]</f>
        <v>PSN1</v>
      </c>
    </row>
    <row r="452" spans="1:4" x14ac:dyDescent="0.2">
      <c r="A452" s="1" t="s">
        <v>10026</v>
      </c>
      <c r="B452" s="7" t="str">
        <f>VLOOKUP(Table6[[#This Row],[Cell_Line]],Table7[[#All],[ID]],1,0)</f>
        <v>PLC/PRF/5</v>
      </c>
      <c r="D452" t="str">
        <f>Table6[[#This Row],[Cell_Line]]</f>
        <v>PLC/PRF/5</v>
      </c>
    </row>
    <row r="453" spans="1:4" x14ac:dyDescent="0.2">
      <c r="A453" s="1" t="s">
        <v>10013</v>
      </c>
      <c r="B453" s="7" t="str">
        <f>VLOOKUP(Table6[[#This Row],[Cell_Line]],Table7[[#All],[ID]],1,0)</f>
        <v>PL-21</v>
      </c>
      <c r="D453" t="str">
        <f>Table6[[#This Row],[Cell_Line]]</f>
        <v>PL-21</v>
      </c>
    </row>
    <row r="454" spans="1:4" x14ac:dyDescent="0.2">
      <c r="A454" s="1" t="s">
        <v>10006</v>
      </c>
      <c r="B454" s="7" t="str">
        <f>VLOOKUP(Table6[[#This Row],[Cell_Line]],Table7[[#All],[ID]],1,0)</f>
        <v>PK-59</v>
      </c>
      <c r="D454" t="str">
        <f>Table6[[#This Row],[Cell_Line]]</f>
        <v>PK-59</v>
      </c>
    </row>
    <row r="455" spans="1:4" x14ac:dyDescent="0.2">
      <c r="A455" s="1" t="s">
        <v>9999</v>
      </c>
      <c r="B455" s="7" t="str">
        <f>VLOOKUP(Table6[[#This Row],[Cell_Line]],Table7[[#All],[ID]],1,0)</f>
        <v>PK-45H</v>
      </c>
      <c r="D455" t="str">
        <f>Table6[[#This Row],[Cell_Line]]</f>
        <v>PK-45H</v>
      </c>
    </row>
    <row r="456" spans="1:4" x14ac:dyDescent="0.2">
      <c r="A456" s="1" t="s">
        <v>9996</v>
      </c>
      <c r="B456" s="7" t="str">
        <f>VLOOKUP(Table6[[#This Row],[Cell_Line]],Table7[[#All],[ID]],1,0)</f>
        <v>PK-1</v>
      </c>
      <c r="D456" t="str">
        <f>Table6[[#This Row],[Cell_Line]]</f>
        <v>PK-1</v>
      </c>
    </row>
    <row r="457" spans="1:4" x14ac:dyDescent="0.2">
      <c r="A457" s="1" t="s">
        <v>9990</v>
      </c>
      <c r="B457" s="7" t="str">
        <f>VLOOKUP(Table6[[#This Row],[Cell_Line]],Table7[[#All],[ID]],1,0)</f>
        <v>Pfeiffer</v>
      </c>
      <c r="D457" t="str">
        <f>Table6[[#This Row],[Cell_Line]]</f>
        <v>Pfeiffer</v>
      </c>
    </row>
    <row r="458" spans="1:4" x14ac:dyDescent="0.2">
      <c r="A458" s="1" t="s">
        <v>9986</v>
      </c>
      <c r="B458" s="7" t="str">
        <f>VLOOKUP(Table6[[#This Row],[Cell_Line]],Table7[[#All],[ID]],1,0)</f>
        <v>PF-382</v>
      </c>
      <c r="D458" t="str">
        <f>Table6[[#This Row],[Cell_Line]]</f>
        <v>PF-382</v>
      </c>
    </row>
    <row r="459" spans="1:4" x14ac:dyDescent="0.2">
      <c r="A459" s="1" t="s">
        <v>9982</v>
      </c>
      <c r="B459" s="7" t="str">
        <f>VLOOKUP(Table6[[#This Row],[Cell_Line]],Table7[[#All],[ID]],1,0)</f>
        <v>PEER</v>
      </c>
      <c r="D459" t="str">
        <f>Table6[[#This Row],[Cell_Line]]</f>
        <v>PEER</v>
      </c>
    </row>
    <row r="460" spans="1:4" x14ac:dyDescent="0.2">
      <c r="A460" s="1" t="s">
        <v>9976</v>
      </c>
      <c r="B460" s="7" t="str">
        <f>VLOOKUP(Table6[[#This Row],[Cell_Line]],Table7[[#All],[ID]],1,0)</f>
        <v>PE/CA-PJ49</v>
      </c>
      <c r="D460" t="str">
        <f>Table6[[#This Row],[Cell_Line]]</f>
        <v>PE/CA-PJ49</v>
      </c>
    </row>
    <row r="461" spans="1:4" x14ac:dyDescent="0.2">
      <c r="A461" s="1" t="s">
        <v>9946</v>
      </c>
      <c r="B461" s="7" t="str">
        <f>VLOOKUP(Table6[[#This Row],[Cell_Line]],Table7[[#All],[ID]],1,0)</f>
        <v>PC-3</v>
      </c>
      <c r="D461" t="str">
        <f>Table6[[#This Row],[Cell_Line]]</f>
        <v>PC-3</v>
      </c>
    </row>
    <row r="462" spans="1:4" x14ac:dyDescent="0.2">
      <c r="A462" s="1" t="s">
        <v>9942</v>
      </c>
      <c r="B462" s="7" t="str">
        <f>VLOOKUP(Table6[[#This Row],[Cell_Line]],Table7[[#All],[ID]],1,0)</f>
        <v>PC-14</v>
      </c>
      <c r="D462" t="str">
        <f>Table6[[#This Row],[Cell_Line]]</f>
        <v>PC-14</v>
      </c>
    </row>
    <row r="463" spans="1:4" x14ac:dyDescent="0.2">
      <c r="A463" s="1" t="s">
        <v>16534</v>
      </c>
      <c r="B463" s="7" t="str">
        <f>VLOOKUP(Table6[[#This Row],[Cell_Line]],Table7[[#All],[ID]],1,0)</f>
        <v>Panc-1</v>
      </c>
      <c r="D463" t="str">
        <f>Table6[[#This Row],[Cell_Line]]</f>
        <v>PANC-1</v>
      </c>
    </row>
    <row r="464" spans="1:4" x14ac:dyDescent="0.2">
      <c r="A464" s="1" t="s">
        <v>9902</v>
      </c>
      <c r="B464" s="7" t="str">
        <f>VLOOKUP(Table6[[#This Row],[Cell_Line]],Table7[[#All],[ID]],1,0)</f>
        <v>PA-TU-8988T</v>
      </c>
      <c r="D464" t="str">
        <f>Table6[[#This Row],[Cell_Line]]</f>
        <v>PA-TU-8988T</v>
      </c>
    </row>
    <row r="465" spans="1:4" x14ac:dyDescent="0.2">
      <c r="A465" s="1" t="s">
        <v>9898</v>
      </c>
      <c r="B465" s="7" t="str">
        <f>VLOOKUP(Table6[[#This Row],[Cell_Line]],Table7[[#All],[ID]],1,0)</f>
        <v>PA-TU-8988S</v>
      </c>
      <c r="D465" t="str">
        <f>Table6[[#This Row],[Cell_Line]]</f>
        <v>PA-TU-8988S</v>
      </c>
    </row>
    <row r="466" spans="1:4" x14ac:dyDescent="0.2">
      <c r="A466" s="1" t="s">
        <v>9893</v>
      </c>
      <c r="B466" s="7" t="str">
        <f>VLOOKUP(Table6[[#This Row],[Cell_Line]],Table7[[#All],[ID]],1,0)</f>
        <v>PA-TU-8902</v>
      </c>
      <c r="D466" t="str">
        <f>Table6[[#This Row],[Cell_Line]]</f>
        <v>PA-TU-8902</v>
      </c>
    </row>
    <row r="467" spans="1:4" x14ac:dyDescent="0.2">
      <c r="A467" s="1" t="s">
        <v>9887</v>
      </c>
      <c r="B467" s="7" t="str">
        <f>VLOOKUP(Table6[[#This Row],[Cell_Line]],Table7[[#All],[ID]],1,0)</f>
        <v>P3HR-1</v>
      </c>
      <c r="D467" t="str">
        <f>Table6[[#This Row],[Cell_Line]]</f>
        <v>P3HR-1</v>
      </c>
    </row>
    <row r="468" spans="1:4" x14ac:dyDescent="0.2">
      <c r="A468" s="1" t="s">
        <v>9875</v>
      </c>
      <c r="B468" s="7" t="str">
        <f>VLOOKUP(Table6[[#This Row],[Cell_Line]],Table7[[#All],[ID]],1,0)</f>
        <v>P12-ICHIKAWA</v>
      </c>
      <c r="D468" t="str">
        <f>Table6[[#This Row],[Cell_Line]]</f>
        <v>P12-ICHIKAWA</v>
      </c>
    </row>
    <row r="469" spans="1:4" x14ac:dyDescent="0.2">
      <c r="A469" s="1" t="s">
        <v>9870</v>
      </c>
      <c r="B469" s="7" t="str">
        <f>VLOOKUP(Table6[[#This Row],[Cell_Line]],Table7[[#All],[ID]],1,0)</f>
        <v>OVTOKO</v>
      </c>
      <c r="D469" t="str">
        <f>Table6[[#This Row],[Cell_Line]]</f>
        <v>OVTOKO</v>
      </c>
    </row>
    <row r="470" spans="1:4" x14ac:dyDescent="0.2">
      <c r="A470" s="1" t="s">
        <v>9866</v>
      </c>
      <c r="B470" s="7" t="str">
        <f>VLOOKUP(Table6[[#This Row],[Cell_Line]],Table7[[#All],[ID]],1,0)</f>
        <v>OVSAHO</v>
      </c>
      <c r="D470" t="str">
        <f>Table6[[#This Row],[Cell_Line]]</f>
        <v>OVSAHO</v>
      </c>
    </row>
    <row r="471" spans="1:4" x14ac:dyDescent="0.2">
      <c r="A471" s="1" t="s">
        <v>9860</v>
      </c>
      <c r="B471" s="7" t="str">
        <f>VLOOKUP(Table6[[#This Row],[Cell_Line]],Table7[[#All],[ID]],1,0)</f>
        <v>OVMANA</v>
      </c>
      <c r="D471" t="str">
        <f>Table6[[#This Row],[Cell_Line]]</f>
        <v>OVMANA</v>
      </c>
    </row>
    <row r="472" spans="1:4" x14ac:dyDescent="0.2">
      <c r="A472" s="1" t="s">
        <v>3229</v>
      </c>
      <c r="B472" s="7" t="str">
        <f>VLOOKUP(Table6[[#This Row],[Cell_Line]],Table7[[#All],[ID]],1,0)</f>
        <v>OVKATE</v>
      </c>
      <c r="D472" t="str">
        <f>Table6[[#This Row],[Cell_Line]]</f>
        <v>OVKATE</v>
      </c>
    </row>
    <row r="473" spans="1:4" x14ac:dyDescent="0.2">
      <c r="A473" s="1" t="s">
        <v>9847</v>
      </c>
      <c r="B473" s="7" t="str">
        <f>VLOOKUP(Table6[[#This Row],[Cell_Line]],Table7[[#All],[ID]],1,0)</f>
        <v>OVISE</v>
      </c>
      <c r="D473" t="str">
        <f>Table6[[#This Row],[Cell_Line]]</f>
        <v>OVISE</v>
      </c>
    </row>
    <row r="474" spans="1:4" x14ac:dyDescent="0.2">
      <c r="A474" s="1" t="s">
        <v>9842</v>
      </c>
      <c r="B474" s="7" t="str">
        <f>VLOOKUP(Table6[[#This Row],[Cell_Line]],Table7[[#All],[ID]],1,0)</f>
        <v>OVCAR-8</v>
      </c>
      <c r="D474" t="str">
        <f>Table6[[#This Row],[Cell_Line]]</f>
        <v>OVCAR-8</v>
      </c>
    </row>
    <row r="475" spans="1:4" x14ac:dyDescent="0.2">
      <c r="A475" s="1" t="s">
        <v>9835</v>
      </c>
      <c r="B475" s="7" t="str">
        <f>VLOOKUP(Table6[[#This Row],[Cell_Line]],Table7[[#All],[ID]],1,0)</f>
        <v>OVCAR-4</v>
      </c>
      <c r="D475" t="str">
        <f>Table6[[#This Row],[Cell_Line]]</f>
        <v>OVCAR-4</v>
      </c>
    </row>
    <row r="476" spans="1:4" x14ac:dyDescent="0.2">
      <c r="A476" s="1" t="s">
        <v>9816</v>
      </c>
      <c r="B476" s="7" t="str">
        <f>VLOOKUP(Table6[[#This Row],[Cell_Line]],Table7[[#All],[ID]],1,0)</f>
        <v>OV-90</v>
      </c>
      <c r="D476" t="str">
        <f>Table6[[#This Row],[Cell_Line]]</f>
        <v>OV-90</v>
      </c>
    </row>
    <row r="477" spans="1:4" x14ac:dyDescent="0.2">
      <c r="A477" s="1" t="s">
        <v>9797</v>
      </c>
      <c r="B477" s="7" t="str">
        <f>VLOOKUP(Table6[[#This Row],[Cell_Line]],Table7[[#All],[ID]],1,0)</f>
        <v>OUMS-23</v>
      </c>
      <c r="D477" t="str">
        <f>Table6[[#This Row],[Cell_Line]]</f>
        <v>OUMS-23</v>
      </c>
    </row>
    <row r="478" spans="1:4" x14ac:dyDescent="0.2">
      <c r="A478" s="1" t="s">
        <v>9789</v>
      </c>
      <c r="B478" s="7" t="str">
        <f>VLOOKUP(Table6[[#This Row],[Cell_Line]],Table7[[#All],[ID]],1,0)</f>
        <v>OS-RC-2</v>
      </c>
      <c r="D478" t="str">
        <f>Table6[[#This Row],[Cell_Line]]</f>
        <v>OS-RC-2</v>
      </c>
    </row>
    <row r="479" spans="1:4" x14ac:dyDescent="0.2">
      <c r="A479" s="1" t="s">
        <v>9784</v>
      </c>
      <c r="B479" s="7" t="str">
        <f>VLOOKUP(Table6[[#This Row],[Cell_Line]],Table7[[#All],[ID]],1,0)</f>
        <v>OPM-2</v>
      </c>
      <c r="D479" t="str">
        <f>Table6[[#This Row],[Cell_Line]]</f>
        <v>OPM-2</v>
      </c>
    </row>
    <row r="480" spans="1:4" x14ac:dyDescent="0.2">
      <c r="A480" s="1" t="s">
        <v>9780</v>
      </c>
      <c r="B480" s="7" t="str">
        <f>VLOOKUP(Table6[[#This Row],[Cell_Line]],Table7[[#All],[ID]],1,0)</f>
        <v>ONS-76</v>
      </c>
      <c r="D480" t="str">
        <f>Table6[[#This Row],[Cell_Line]]</f>
        <v>ONS-76</v>
      </c>
    </row>
    <row r="481" spans="1:4" x14ac:dyDescent="0.2">
      <c r="A481" s="1" t="s">
        <v>9777</v>
      </c>
      <c r="B481" s="7" t="str">
        <f>VLOOKUP(Table6[[#This Row],[Cell_Line]],Table7[[#All],[ID]],1,0)</f>
        <v>ONCO-DG-1</v>
      </c>
      <c r="D481" t="str">
        <f>Table6[[#This Row],[Cell_Line]]</f>
        <v>ONCO-DG-1</v>
      </c>
    </row>
    <row r="482" spans="1:4" x14ac:dyDescent="0.2">
      <c r="A482" s="1" t="s">
        <v>9769</v>
      </c>
      <c r="B482" s="7" t="str">
        <f>VLOOKUP(Table6[[#This Row],[Cell_Line]],Table7[[#All],[ID]],1,0)</f>
        <v>OELE</v>
      </c>
      <c r="D482" t="str">
        <f>Table6[[#This Row],[Cell_Line]]</f>
        <v>OELE</v>
      </c>
    </row>
    <row r="483" spans="1:4" x14ac:dyDescent="0.2">
      <c r="A483" s="1" t="s">
        <v>9765</v>
      </c>
      <c r="B483" s="7" t="str">
        <f>VLOOKUP(Table6[[#This Row],[Cell_Line]],Table7[[#All],[ID]],1,0)</f>
        <v>OE33</v>
      </c>
      <c r="D483" t="str">
        <f>Table6[[#This Row],[Cell_Line]]</f>
        <v>OE33</v>
      </c>
    </row>
    <row r="484" spans="1:4" x14ac:dyDescent="0.2">
      <c r="A484" s="1" t="s">
        <v>9761</v>
      </c>
      <c r="B484" s="7" t="str">
        <f>VLOOKUP(Table6[[#This Row],[Cell_Line]],Table7[[#All],[ID]],1,0)</f>
        <v>OE21</v>
      </c>
      <c r="D484" t="str">
        <f>Table6[[#This Row],[Cell_Line]]</f>
        <v>OE21</v>
      </c>
    </row>
    <row r="485" spans="1:4" x14ac:dyDescent="0.2">
      <c r="A485" s="1" t="s">
        <v>9757</v>
      </c>
      <c r="B485" s="7" t="str">
        <f>VLOOKUP(Table6[[#This Row],[Cell_Line]],Table7[[#All],[ID]],1,0)</f>
        <v>OE19</v>
      </c>
      <c r="D485" t="str">
        <f>Table6[[#This Row],[Cell_Line]]</f>
        <v>OE19</v>
      </c>
    </row>
    <row r="486" spans="1:4" x14ac:dyDescent="0.2">
      <c r="A486" s="1" t="s">
        <v>9752</v>
      </c>
      <c r="B486" s="7" t="str">
        <f>VLOOKUP(Table6[[#This Row],[Cell_Line]],Table7[[#All],[ID]],1,0)</f>
        <v>OCUM-1</v>
      </c>
      <c r="D486" t="str">
        <f>Table6[[#This Row],[Cell_Line]]</f>
        <v>OCUM-1</v>
      </c>
    </row>
    <row r="487" spans="1:4" x14ac:dyDescent="0.2">
      <c r="A487" s="1" t="s">
        <v>9742</v>
      </c>
      <c r="B487" s="7" t="str">
        <f>VLOOKUP(Table6[[#This Row],[Cell_Line]],Table7[[#All],[ID]],1,0)</f>
        <v>OCI-M1</v>
      </c>
      <c r="D487" t="str">
        <f>Table6[[#This Row],[Cell_Line]]</f>
        <v>OCI-M1</v>
      </c>
    </row>
    <row r="488" spans="1:4" x14ac:dyDescent="0.2">
      <c r="A488" s="1" t="s">
        <v>15361</v>
      </c>
      <c r="B488" s="7" t="str">
        <f>VLOOKUP(Table6[[#This Row],[Cell_Line]],Table7[[#All],[ID]],1,0)</f>
        <v>OCI-Ly3</v>
      </c>
      <c r="D488" t="str">
        <f>Table6[[#This Row],[Cell_Line]]</f>
        <v>OCI-LY3</v>
      </c>
    </row>
    <row r="489" spans="1:4" x14ac:dyDescent="0.2">
      <c r="A489" s="1" t="s">
        <v>9726</v>
      </c>
      <c r="B489" s="7" t="str">
        <f>VLOOKUP(Table6[[#This Row],[Cell_Line]],Table7[[#All],[ID]],1,0)</f>
        <v>OCI-LY-19</v>
      </c>
      <c r="D489" t="str">
        <f>Table6[[#This Row],[Cell_Line]]</f>
        <v>OCI-LY-19</v>
      </c>
    </row>
    <row r="490" spans="1:4" x14ac:dyDescent="0.2">
      <c r="A490" s="1" t="s">
        <v>9721</v>
      </c>
      <c r="B490" s="7" t="str">
        <f>VLOOKUP(Table6[[#This Row],[Cell_Line]],Table7[[#All],[ID]],1,0)</f>
        <v>OCI-AML5</v>
      </c>
      <c r="D490" t="str">
        <f>Table6[[#This Row],[Cell_Line]]</f>
        <v>OCI-AML5</v>
      </c>
    </row>
    <row r="491" spans="1:4" x14ac:dyDescent="0.2">
      <c r="A491" s="1" t="s">
        <v>9716</v>
      </c>
      <c r="B491" s="7" t="str">
        <f>VLOOKUP(Table6[[#This Row],[Cell_Line]],Table7[[#All],[ID]],1,0)</f>
        <v>OCI-AML3</v>
      </c>
      <c r="D491" t="str">
        <f>Table6[[#This Row],[Cell_Line]]</f>
        <v>OCI-AML3</v>
      </c>
    </row>
    <row r="492" spans="1:4" x14ac:dyDescent="0.2">
      <c r="A492" s="1" t="s">
        <v>9711</v>
      </c>
      <c r="B492" s="7" t="str">
        <f>VLOOKUP(Table6[[#This Row],[Cell_Line]],Table7[[#All],[ID]],1,0)</f>
        <v>OCI-AML2</v>
      </c>
      <c r="D492" t="str">
        <f>Table6[[#This Row],[Cell_Line]]</f>
        <v>OCI-AML2</v>
      </c>
    </row>
    <row r="493" spans="1:4" x14ac:dyDescent="0.2">
      <c r="A493" s="1" t="s">
        <v>9682</v>
      </c>
      <c r="B493" s="7" t="str">
        <f>VLOOKUP(Table6[[#This Row],[Cell_Line]],Table7[[#All],[ID]],1,0)</f>
        <v>NUGC-4</v>
      </c>
      <c r="D493" t="str">
        <f>Table6[[#This Row],[Cell_Line]]</f>
        <v>NUGC-4</v>
      </c>
    </row>
    <row r="494" spans="1:4" x14ac:dyDescent="0.2">
      <c r="A494" s="1" t="s">
        <v>9677</v>
      </c>
      <c r="B494" s="7" t="str">
        <f>VLOOKUP(Table6[[#This Row],[Cell_Line]],Table7[[#All],[ID]],1,0)</f>
        <v>NUGC-3</v>
      </c>
      <c r="D494" t="str">
        <f>Table6[[#This Row],[Cell_Line]]</f>
        <v>NUGC-3</v>
      </c>
    </row>
    <row r="495" spans="1:4" x14ac:dyDescent="0.2">
      <c r="A495" s="1" t="s">
        <v>9673</v>
      </c>
      <c r="B495" s="7" t="str">
        <f>VLOOKUP(Table6[[#This Row],[Cell_Line]],Table7[[#All],[ID]],1,0)</f>
        <v>NUGC-2</v>
      </c>
      <c r="D495" t="str">
        <f>Table6[[#This Row],[Cell_Line]]</f>
        <v>NUGC-2</v>
      </c>
    </row>
    <row r="496" spans="1:4" x14ac:dyDescent="0.2">
      <c r="A496" s="1" t="s">
        <v>9669</v>
      </c>
      <c r="B496" s="7" t="str">
        <f>VLOOKUP(Table6[[#This Row],[Cell_Line]],Table7[[#All],[ID]],1,0)</f>
        <v>NU-DUL-1</v>
      </c>
      <c r="D496" t="str">
        <f>Table6[[#This Row],[Cell_Line]]</f>
        <v>NU-DUL-1</v>
      </c>
    </row>
    <row r="497" spans="1:4" x14ac:dyDescent="0.2">
      <c r="A497" s="1" t="s">
        <v>9666</v>
      </c>
      <c r="B497" s="7" t="str">
        <f>VLOOKUP(Table6[[#This Row],[Cell_Line]],Table7[[#All],[ID]],1,0)</f>
        <v>NU-DHL-1</v>
      </c>
      <c r="D497" t="str">
        <f>Table6[[#This Row],[Cell_Line]]</f>
        <v>NU-DHL-1</v>
      </c>
    </row>
    <row r="498" spans="1:4" x14ac:dyDescent="0.2">
      <c r="A498" s="1" t="s">
        <v>9657</v>
      </c>
      <c r="B498" s="7" t="str">
        <f>VLOOKUP(Table6[[#This Row],[Cell_Line]],Table7[[#All],[ID]],1,0)</f>
        <v>NOMO-1</v>
      </c>
      <c r="D498" t="str">
        <f>Table6[[#This Row],[Cell_Line]]</f>
        <v>NOMO-1</v>
      </c>
    </row>
    <row r="499" spans="1:4" x14ac:dyDescent="0.2">
      <c r="A499" s="1" t="s">
        <v>9649</v>
      </c>
      <c r="B499" s="7" t="str">
        <f>VLOOKUP(Table6[[#This Row],[Cell_Line]],Table7[[#All],[ID]],1,0)</f>
        <v>NMC-G1</v>
      </c>
      <c r="D499" t="str">
        <f>Table6[[#This Row],[Cell_Line]]</f>
        <v>NMC-G1</v>
      </c>
    </row>
    <row r="500" spans="1:4" x14ac:dyDescent="0.2">
      <c r="A500" s="1" t="s">
        <v>9639</v>
      </c>
      <c r="B500" s="7" t="str">
        <f>VLOOKUP(Table6[[#This Row],[Cell_Line]],Table7[[#All],[ID]],1,0)</f>
        <v>NIH:OVCAR-3</v>
      </c>
      <c r="D500" t="str">
        <f>Table6[[#This Row],[Cell_Line]]</f>
        <v>NIH:OVCAR-3</v>
      </c>
    </row>
    <row r="501" spans="1:4" x14ac:dyDescent="0.2">
      <c r="A501" s="1" t="s">
        <v>9636</v>
      </c>
      <c r="B501" s="7" t="str">
        <f>VLOOKUP(Table6[[#This Row],[Cell_Line]],Table7[[#All],[ID]],1,0)</f>
        <v>NH-6</v>
      </c>
      <c r="D501" t="str">
        <f>Table6[[#This Row],[Cell_Line]]</f>
        <v>NH-6</v>
      </c>
    </row>
    <row r="502" spans="1:4" x14ac:dyDescent="0.2">
      <c r="A502" s="1" t="s">
        <v>9629</v>
      </c>
      <c r="B502" s="7" t="str">
        <f>VLOOKUP(Table6[[#This Row],[Cell_Line]],Table7[[#All],[ID]],1,0)</f>
        <v>NCO2</v>
      </c>
      <c r="D502" t="str">
        <f>Table6[[#This Row],[Cell_Line]]</f>
        <v>NCO2</v>
      </c>
    </row>
    <row r="503" spans="1:4" x14ac:dyDescent="0.2">
      <c r="A503" s="1" t="s">
        <v>9613</v>
      </c>
      <c r="B503" s="7" t="str">
        <f>VLOOKUP(Table6[[#This Row],[Cell_Line]],Table7[[#All],[ID]],1,0)</f>
        <v>NCI-N87</v>
      </c>
      <c r="D503" t="str">
        <f>Table6[[#This Row],[Cell_Line]]</f>
        <v>NCI-N87</v>
      </c>
    </row>
    <row r="504" spans="1:4" x14ac:dyDescent="0.2">
      <c r="A504" s="1" t="s">
        <v>9605</v>
      </c>
      <c r="B504" s="7" t="str">
        <f>VLOOKUP(Table6[[#This Row],[Cell_Line]],Table7[[#All],[ID]],1,0)</f>
        <v>NCI-H929</v>
      </c>
      <c r="D504" t="str">
        <f>Table6[[#This Row],[Cell_Line]]</f>
        <v>NCI-H929</v>
      </c>
    </row>
    <row r="505" spans="1:4" x14ac:dyDescent="0.2">
      <c r="A505" s="1" t="s">
        <v>9598</v>
      </c>
      <c r="B505" s="7" t="str">
        <f>VLOOKUP(Table6[[#This Row],[Cell_Line]],Table7[[#All],[ID]],1,0)</f>
        <v>NCI-H889</v>
      </c>
      <c r="D505" t="str">
        <f>Table6[[#This Row],[Cell_Line]]</f>
        <v>NCI-H889</v>
      </c>
    </row>
    <row r="506" spans="1:4" x14ac:dyDescent="0.2">
      <c r="A506" s="1" t="s">
        <v>9595</v>
      </c>
      <c r="B506" s="7" t="str">
        <f>VLOOKUP(Table6[[#This Row],[Cell_Line]],Table7[[#All],[ID]],1,0)</f>
        <v>NCI-H854</v>
      </c>
      <c r="D506" t="str">
        <f>Table6[[#This Row],[Cell_Line]]</f>
        <v>NCI-H854</v>
      </c>
    </row>
    <row r="507" spans="1:4" x14ac:dyDescent="0.2">
      <c r="A507" s="1" t="s">
        <v>9588</v>
      </c>
      <c r="B507" s="7" t="str">
        <f>VLOOKUP(Table6[[#This Row],[Cell_Line]],Table7[[#All],[ID]],1,0)</f>
        <v>NCI-H841</v>
      </c>
      <c r="D507" t="str">
        <f>Table6[[#This Row],[Cell_Line]]</f>
        <v>NCI-H841</v>
      </c>
    </row>
    <row r="508" spans="1:4" x14ac:dyDescent="0.2">
      <c r="A508" s="1" t="s">
        <v>9584</v>
      </c>
      <c r="B508" s="7" t="str">
        <f>VLOOKUP(Table6[[#This Row],[Cell_Line]],Table7[[#All],[ID]],1,0)</f>
        <v>NCI-H838</v>
      </c>
      <c r="D508" t="str">
        <f>Table6[[#This Row],[Cell_Line]]</f>
        <v>NCI-H838</v>
      </c>
    </row>
    <row r="509" spans="1:4" x14ac:dyDescent="0.2">
      <c r="A509" s="1" t="s">
        <v>9576</v>
      </c>
      <c r="B509" s="7" t="str">
        <f>VLOOKUP(Table6[[#This Row],[Cell_Line]],Table7[[#All],[ID]],1,0)</f>
        <v>NCI-H82</v>
      </c>
      <c r="D509" t="str">
        <f>Table6[[#This Row],[Cell_Line]]</f>
        <v>NCI-H82</v>
      </c>
    </row>
    <row r="510" spans="1:4" x14ac:dyDescent="0.2">
      <c r="A510" s="1" t="s">
        <v>9571</v>
      </c>
      <c r="B510" s="7" t="str">
        <f>VLOOKUP(Table6[[#This Row],[Cell_Line]],Table7[[#All],[ID]],1,0)</f>
        <v>NCI-H810</v>
      </c>
      <c r="D510" t="str">
        <f>Table6[[#This Row],[Cell_Line]]</f>
        <v>NCI-H810</v>
      </c>
    </row>
    <row r="511" spans="1:4" x14ac:dyDescent="0.2">
      <c r="A511" s="1" t="s">
        <v>9565</v>
      </c>
      <c r="B511" s="7" t="str">
        <f>VLOOKUP(Table6[[#This Row],[Cell_Line]],Table7[[#All],[ID]],1,0)</f>
        <v>NCI-H747</v>
      </c>
      <c r="D511" t="str">
        <f>Table6[[#This Row],[Cell_Line]]</f>
        <v>NCI-H747</v>
      </c>
    </row>
    <row r="512" spans="1:4" x14ac:dyDescent="0.2">
      <c r="A512" s="1" t="s">
        <v>9558</v>
      </c>
      <c r="B512" s="7" t="str">
        <f>VLOOKUP(Table6[[#This Row],[Cell_Line]],Table7[[#All],[ID]],1,0)</f>
        <v>NCI-H727</v>
      </c>
      <c r="D512" t="str">
        <f>Table6[[#This Row],[Cell_Line]]</f>
        <v>NCI-H727</v>
      </c>
    </row>
    <row r="513" spans="1:4" x14ac:dyDescent="0.2">
      <c r="A513" s="1" t="s">
        <v>9551</v>
      </c>
      <c r="B513" s="7" t="str">
        <f>VLOOKUP(Table6[[#This Row],[Cell_Line]],Table7[[#All],[ID]],1,0)</f>
        <v>NCI-H716</v>
      </c>
      <c r="D513" t="str">
        <f>Table6[[#This Row],[Cell_Line]]</f>
        <v>NCI-H716</v>
      </c>
    </row>
    <row r="514" spans="1:4" x14ac:dyDescent="0.2">
      <c r="A514" s="1" t="s">
        <v>9548</v>
      </c>
      <c r="B514" s="7" t="str">
        <f>VLOOKUP(Table6[[#This Row],[Cell_Line]],Table7[[#All],[ID]],1,0)</f>
        <v>NCI-H69</v>
      </c>
      <c r="D514" t="str">
        <f>Table6[[#This Row],[Cell_Line]]</f>
        <v>NCI-H69</v>
      </c>
    </row>
    <row r="515" spans="1:4" x14ac:dyDescent="0.2">
      <c r="A515" s="1" t="s">
        <v>2942</v>
      </c>
      <c r="B515" s="7" t="str">
        <f>VLOOKUP(Table6[[#This Row],[Cell_Line]],Table7[[#All],[ID]],1,0)</f>
        <v>NCI-H661</v>
      </c>
      <c r="D515" t="str">
        <f>Table6[[#This Row],[Cell_Line]]</f>
        <v>NCI-H661</v>
      </c>
    </row>
    <row r="516" spans="1:4" x14ac:dyDescent="0.2">
      <c r="A516" s="1" t="s">
        <v>9541</v>
      </c>
      <c r="B516" s="7" t="str">
        <f>VLOOKUP(Table6[[#This Row],[Cell_Line]],Table7[[#All],[ID]],1,0)</f>
        <v>NCI-H660</v>
      </c>
      <c r="D516" t="str">
        <f>Table6[[#This Row],[Cell_Line]]</f>
        <v>NCI-H660</v>
      </c>
    </row>
    <row r="517" spans="1:4" x14ac:dyDescent="0.2">
      <c r="A517" s="1" t="s">
        <v>9536</v>
      </c>
      <c r="B517" s="7" t="str">
        <f>VLOOKUP(Table6[[#This Row],[Cell_Line]],Table7[[#All],[ID]],1,0)</f>
        <v>NCI-H650</v>
      </c>
      <c r="D517" t="str">
        <f>Table6[[#This Row],[Cell_Line]]</f>
        <v>NCI-H650</v>
      </c>
    </row>
    <row r="518" spans="1:4" x14ac:dyDescent="0.2">
      <c r="A518" s="1" t="s">
        <v>9532</v>
      </c>
      <c r="B518" s="7" t="str">
        <f>VLOOKUP(Table6[[#This Row],[Cell_Line]],Table7[[#All],[ID]],1,0)</f>
        <v>NCI-H647</v>
      </c>
      <c r="D518" t="str">
        <f>Table6[[#This Row],[Cell_Line]]</f>
        <v>NCI-H647</v>
      </c>
    </row>
    <row r="519" spans="1:4" x14ac:dyDescent="0.2">
      <c r="A519" s="1" t="s">
        <v>9523</v>
      </c>
      <c r="B519" s="7" t="str">
        <f>VLOOKUP(Table6[[#This Row],[Cell_Line]],Table7[[#All],[ID]],1,0)</f>
        <v>NCI-H596</v>
      </c>
      <c r="D519" t="str">
        <f>Table6[[#This Row],[Cell_Line]]</f>
        <v>NCI-H596</v>
      </c>
    </row>
    <row r="520" spans="1:4" x14ac:dyDescent="0.2">
      <c r="A520" s="1" t="s">
        <v>9519</v>
      </c>
      <c r="B520" s="7" t="str">
        <f>VLOOKUP(Table6[[#This Row],[Cell_Line]],Table7[[#All],[ID]],1,0)</f>
        <v>NCI-H526</v>
      </c>
      <c r="D520" t="str">
        <f>Table6[[#This Row],[Cell_Line]]</f>
        <v>NCI-H526</v>
      </c>
    </row>
    <row r="521" spans="1:4" x14ac:dyDescent="0.2">
      <c r="A521" s="1" t="s">
        <v>9515</v>
      </c>
      <c r="B521" s="7" t="str">
        <f>VLOOKUP(Table6[[#This Row],[Cell_Line]],Table7[[#All],[ID]],1,0)</f>
        <v>NCI-H524</v>
      </c>
      <c r="D521" t="str">
        <f>Table6[[#This Row],[Cell_Line]]</f>
        <v>NCI-H524</v>
      </c>
    </row>
    <row r="522" spans="1:4" x14ac:dyDescent="0.2">
      <c r="A522" s="1" t="s">
        <v>9510</v>
      </c>
      <c r="B522" s="7" t="str">
        <f>VLOOKUP(Table6[[#This Row],[Cell_Line]],Table7[[#All],[ID]],1,0)</f>
        <v>NCI-H522</v>
      </c>
      <c r="D522" t="str">
        <f>Table6[[#This Row],[Cell_Line]]</f>
        <v>NCI-H522</v>
      </c>
    </row>
    <row r="523" spans="1:4" x14ac:dyDescent="0.2">
      <c r="A523" s="1" t="s">
        <v>9505</v>
      </c>
      <c r="B523" s="7" t="str">
        <f>VLOOKUP(Table6[[#This Row],[Cell_Line]],Table7[[#All],[ID]],1,0)</f>
        <v>NCI-H520</v>
      </c>
      <c r="D523" t="str">
        <f>Table6[[#This Row],[Cell_Line]]</f>
        <v>NCI-H520</v>
      </c>
    </row>
    <row r="524" spans="1:4" x14ac:dyDescent="0.2">
      <c r="A524" s="1" t="s">
        <v>9500</v>
      </c>
      <c r="B524" s="7" t="str">
        <f>VLOOKUP(Table6[[#This Row],[Cell_Line]],Table7[[#All],[ID]],1,0)</f>
        <v>NCI-H510</v>
      </c>
      <c r="D524" t="str">
        <f>Table6[[#This Row],[Cell_Line]]</f>
        <v>NCI-H510</v>
      </c>
    </row>
    <row r="525" spans="1:4" x14ac:dyDescent="0.2">
      <c r="A525" s="1" t="s">
        <v>9496</v>
      </c>
      <c r="B525" s="7" t="str">
        <f>VLOOKUP(Table6[[#This Row],[Cell_Line]],Table7[[#All],[ID]],1,0)</f>
        <v>NCI-H508</v>
      </c>
      <c r="D525" t="str">
        <f>Table6[[#This Row],[Cell_Line]]</f>
        <v>NCI-H508</v>
      </c>
    </row>
    <row r="526" spans="1:4" x14ac:dyDescent="0.2">
      <c r="A526" s="1" t="s">
        <v>9491</v>
      </c>
      <c r="B526" s="7" t="str">
        <f>VLOOKUP(Table6[[#This Row],[Cell_Line]],Table7[[#All],[ID]],1,0)</f>
        <v>NCI-H460</v>
      </c>
      <c r="D526" t="str">
        <f>Table6[[#This Row],[Cell_Line]]</f>
        <v>NCI-H460</v>
      </c>
    </row>
    <row r="527" spans="1:4" x14ac:dyDescent="0.2">
      <c r="A527" s="1" t="s">
        <v>9486</v>
      </c>
      <c r="B527" s="7" t="str">
        <f>VLOOKUP(Table6[[#This Row],[Cell_Line]],Table7[[#All],[ID]],1,0)</f>
        <v>NCI-H446</v>
      </c>
      <c r="D527" t="str">
        <f>Table6[[#This Row],[Cell_Line]]</f>
        <v>NCI-H446</v>
      </c>
    </row>
    <row r="528" spans="1:4" x14ac:dyDescent="0.2">
      <c r="A528" s="1" t="s">
        <v>9481</v>
      </c>
      <c r="B528" s="7" t="str">
        <f>VLOOKUP(Table6[[#This Row],[Cell_Line]],Table7[[#All],[ID]],1,0)</f>
        <v>NCI-H441</v>
      </c>
      <c r="D528" t="str">
        <f>Table6[[#This Row],[Cell_Line]]</f>
        <v>NCI-H441</v>
      </c>
    </row>
    <row r="529" spans="1:4" x14ac:dyDescent="0.2">
      <c r="A529" s="1" t="s">
        <v>9474</v>
      </c>
      <c r="B529" s="7" t="str">
        <f>VLOOKUP(Table6[[#This Row],[Cell_Line]],Table7[[#All],[ID]],1,0)</f>
        <v>NCI-H358</v>
      </c>
      <c r="D529" t="str">
        <f>Table6[[#This Row],[Cell_Line]]</f>
        <v>NCI-H358</v>
      </c>
    </row>
    <row r="530" spans="1:4" x14ac:dyDescent="0.2">
      <c r="A530" s="1" t="s">
        <v>9469</v>
      </c>
      <c r="B530" s="7" t="str">
        <f>VLOOKUP(Table6[[#This Row],[Cell_Line]],Table7[[#All],[ID]],1,0)</f>
        <v>NCI-H3255</v>
      </c>
      <c r="D530" t="str">
        <f>Table6[[#This Row],[Cell_Line]]</f>
        <v>NCI-H3255</v>
      </c>
    </row>
    <row r="531" spans="1:4" x14ac:dyDescent="0.2">
      <c r="A531" s="1" t="s">
        <v>9462</v>
      </c>
      <c r="B531" s="7" t="str">
        <f>VLOOKUP(Table6[[#This Row],[Cell_Line]],Table7[[#All],[ID]],1,0)</f>
        <v>NCI-H322</v>
      </c>
      <c r="D531" t="str">
        <f>Table6[[#This Row],[Cell_Line]]</f>
        <v>NCI-H322</v>
      </c>
    </row>
    <row r="532" spans="1:4" x14ac:dyDescent="0.2">
      <c r="A532" s="1" t="s">
        <v>2875</v>
      </c>
      <c r="B532" s="7" t="str">
        <f>VLOOKUP(Table6[[#This Row],[Cell_Line]],Table7[[#All],[ID]],1,0)</f>
        <v>NCI-H3122</v>
      </c>
      <c r="D532" t="str">
        <f>Table6[[#This Row],[Cell_Line]]</f>
        <v>NCI-H3122</v>
      </c>
    </row>
    <row r="533" spans="1:4" x14ac:dyDescent="0.2">
      <c r="A533" s="1" t="s">
        <v>9455</v>
      </c>
      <c r="B533" s="7" t="str">
        <f>VLOOKUP(Table6[[#This Row],[Cell_Line]],Table7[[#All],[ID]],1,0)</f>
        <v>NCI-H292</v>
      </c>
      <c r="D533" t="str">
        <f>Table6[[#This Row],[Cell_Line]]</f>
        <v>NCI-H292</v>
      </c>
    </row>
    <row r="534" spans="1:4" x14ac:dyDescent="0.2">
      <c r="A534" s="1" t="s">
        <v>9444</v>
      </c>
      <c r="B534" s="7" t="str">
        <f>VLOOKUP(Table6[[#This Row],[Cell_Line]],Table7[[#All],[ID]],1,0)</f>
        <v>NCI-H28</v>
      </c>
      <c r="D534" t="str">
        <f>Table6[[#This Row],[Cell_Line]]</f>
        <v>NCI-H28</v>
      </c>
    </row>
    <row r="535" spans="1:4" x14ac:dyDescent="0.2">
      <c r="A535" s="1" t="s">
        <v>9429</v>
      </c>
      <c r="B535" s="7" t="str">
        <f>VLOOKUP(Table6[[#This Row],[Cell_Line]],Table7[[#All],[ID]],1,0)</f>
        <v>NCI-H2452</v>
      </c>
      <c r="D535" t="str">
        <f>Table6[[#This Row],[Cell_Line]]</f>
        <v>NCI-H2452</v>
      </c>
    </row>
    <row r="536" spans="1:4" x14ac:dyDescent="0.2">
      <c r="A536" s="1" t="s">
        <v>9425</v>
      </c>
      <c r="B536" s="7" t="str">
        <f>VLOOKUP(Table6[[#This Row],[Cell_Line]],Table7[[#All],[ID]],1,0)</f>
        <v>NCI-H2444</v>
      </c>
      <c r="D536" t="str">
        <f>Table6[[#This Row],[Cell_Line]]</f>
        <v>NCI-H2444</v>
      </c>
    </row>
    <row r="537" spans="1:4" x14ac:dyDescent="0.2">
      <c r="A537" s="1" t="s">
        <v>9421</v>
      </c>
      <c r="B537" s="7" t="str">
        <f>VLOOKUP(Table6[[#This Row],[Cell_Line]],Table7[[#All],[ID]],1,0)</f>
        <v>NCI-H2405</v>
      </c>
      <c r="D537" t="str">
        <f>Table6[[#This Row],[Cell_Line]]</f>
        <v>NCI-H2405</v>
      </c>
    </row>
    <row r="538" spans="1:4" x14ac:dyDescent="0.2">
      <c r="A538" s="1" t="s">
        <v>9412</v>
      </c>
      <c r="B538" s="7" t="str">
        <f>VLOOKUP(Table6[[#This Row],[Cell_Line]],Table7[[#All],[ID]],1,0)</f>
        <v>NCI-H2347</v>
      </c>
      <c r="D538" t="str">
        <f>Table6[[#This Row],[Cell_Line]]</f>
        <v>NCI-H2347</v>
      </c>
    </row>
    <row r="539" spans="1:4" x14ac:dyDescent="0.2">
      <c r="A539" s="1" t="s">
        <v>9408</v>
      </c>
      <c r="B539" s="7" t="str">
        <f>VLOOKUP(Table6[[#This Row],[Cell_Line]],Table7[[#All],[ID]],1,0)</f>
        <v>NCI-H2342</v>
      </c>
      <c r="D539" t="str">
        <f>Table6[[#This Row],[Cell_Line]]</f>
        <v>NCI-H2342</v>
      </c>
    </row>
    <row r="540" spans="1:4" x14ac:dyDescent="0.2">
      <c r="A540" s="1" t="s">
        <v>9403</v>
      </c>
      <c r="B540" s="7" t="str">
        <f>VLOOKUP(Table6[[#This Row],[Cell_Line]],Table7[[#All],[ID]],1,0)</f>
        <v>NCI-H23</v>
      </c>
      <c r="D540" t="str">
        <f>Table6[[#This Row],[Cell_Line]]</f>
        <v>NCI-H23</v>
      </c>
    </row>
    <row r="541" spans="1:4" x14ac:dyDescent="0.2">
      <c r="A541" s="1" t="s">
        <v>9399</v>
      </c>
      <c r="B541" s="7" t="str">
        <f>VLOOKUP(Table6[[#This Row],[Cell_Line]],Table7[[#All],[ID]],1,0)</f>
        <v>NCI-H2291</v>
      </c>
      <c r="D541" t="str">
        <f>Table6[[#This Row],[Cell_Line]]</f>
        <v>NCI-H2291</v>
      </c>
    </row>
    <row r="542" spans="1:4" x14ac:dyDescent="0.2">
      <c r="A542" s="1" t="s">
        <v>9396</v>
      </c>
      <c r="B542" s="7" t="str">
        <f>VLOOKUP(Table6[[#This Row],[Cell_Line]],Table7[[#All],[ID]],1,0)</f>
        <v>NCI-H2286</v>
      </c>
      <c r="D542" t="str">
        <f>Table6[[#This Row],[Cell_Line]]</f>
        <v>NCI-H2286</v>
      </c>
    </row>
    <row r="543" spans="1:4" x14ac:dyDescent="0.2">
      <c r="A543" s="1" t="s">
        <v>9391</v>
      </c>
      <c r="B543" s="7" t="str">
        <f>VLOOKUP(Table6[[#This Row],[Cell_Line]],Table7[[#All],[ID]],1,0)</f>
        <v>NCI-H226</v>
      </c>
      <c r="D543" t="str">
        <f>Table6[[#This Row],[Cell_Line]]</f>
        <v>NCI-H226</v>
      </c>
    </row>
    <row r="544" spans="1:4" x14ac:dyDescent="0.2">
      <c r="A544" s="1" t="s">
        <v>9386</v>
      </c>
      <c r="B544" s="7" t="str">
        <f>VLOOKUP(Table6[[#This Row],[Cell_Line]],Table7[[#All],[ID]],1,0)</f>
        <v>NCI-H2228</v>
      </c>
      <c r="D544" t="str">
        <f>Table6[[#This Row],[Cell_Line]]</f>
        <v>NCI-H2228</v>
      </c>
    </row>
    <row r="545" spans="1:4" x14ac:dyDescent="0.2">
      <c r="A545" s="1" t="s">
        <v>9382</v>
      </c>
      <c r="B545" s="7" t="str">
        <f>VLOOKUP(Table6[[#This Row],[Cell_Line]],Table7[[#All],[ID]],1,0)</f>
        <v>NCI-H2227</v>
      </c>
      <c r="D545" t="str">
        <f>Table6[[#This Row],[Cell_Line]]</f>
        <v>NCI-H2227</v>
      </c>
    </row>
    <row r="546" spans="1:4" x14ac:dyDescent="0.2">
      <c r="A546" s="1" t="s">
        <v>9376</v>
      </c>
      <c r="B546" s="7" t="str">
        <f>VLOOKUP(Table6[[#This Row],[Cell_Line]],Table7[[#All],[ID]],1,0)</f>
        <v>NCI-H2196</v>
      </c>
      <c r="D546" t="str">
        <f>Table6[[#This Row],[Cell_Line]]</f>
        <v>NCI-H2196</v>
      </c>
    </row>
    <row r="547" spans="1:4" x14ac:dyDescent="0.2">
      <c r="A547" s="1" t="s">
        <v>9371</v>
      </c>
      <c r="B547" s="7" t="str">
        <f>VLOOKUP(Table6[[#This Row],[Cell_Line]],Table7[[#All],[ID]],1,0)</f>
        <v>NCI-H2172</v>
      </c>
      <c r="D547" t="str">
        <f>Table6[[#This Row],[Cell_Line]]</f>
        <v>NCI-H2172</v>
      </c>
    </row>
    <row r="548" spans="1:4" x14ac:dyDescent="0.2">
      <c r="A548" s="1" t="s">
        <v>9366</v>
      </c>
      <c r="B548" s="7" t="str">
        <f>VLOOKUP(Table6[[#This Row],[Cell_Line]],Table7[[#All],[ID]],1,0)</f>
        <v>NCI-H2171</v>
      </c>
      <c r="D548" t="str">
        <f>Table6[[#This Row],[Cell_Line]]</f>
        <v>NCI-H2171</v>
      </c>
    </row>
    <row r="549" spans="1:4" x14ac:dyDescent="0.2">
      <c r="A549" s="1" t="s">
        <v>9361</v>
      </c>
      <c r="B549" s="7" t="str">
        <f>VLOOKUP(Table6[[#This Row],[Cell_Line]],Table7[[#All],[ID]],1,0)</f>
        <v>NCI-H2170</v>
      </c>
      <c r="D549" t="str">
        <f>Table6[[#This Row],[Cell_Line]]</f>
        <v>NCI-H2170</v>
      </c>
    </row>
    <row r="550" spans="1:4" x14ac:dyDescent="0.2">
      <c r="A550" s="1" t="s">
        <v>9350</v>
      </c>
      <c r="B550" s="7" t="str">
        <f>VLOOKUP(Table6[[#This Row],[Cell_Line]],Table7[[#All],[ID]],1,0)</f>
        <v>NCI-H2126</v>
      </c>
      <c r="D550" t="str">
        <f>Table6[[#This Row],[Cell_Line]]</f>
        <v>NCI-H2126</v>
      </c>
    </row>
    <row r="551" spans="1:4" x14ac:dyDescent="0.2">
      <c r="A551" s="1" t="s">
        <v>9345</v>
      </c>
      <c r="B551" s="7" t="str">
        <f>VLOOKUP(Table6[[#This Row],[Cell_Line]],Table7[[#All],[ID]],1,0)</f>
        <v>NCI-H2122</v>
      </c>
      <c r="D551" t="str">
        <f>Table6[[#This Row],[Cell_Line]]</f>
        <v>NCI-H2122</v>
      </c>
    </row>
    <row r="552" spans="1:4" x14ac:dyDescent="0.2">
      <c r="A552" s="1" t="s">
        <v>9340</v>
      </c>
      <c r="B552" s="7" t="str">
        <f>VLOOKUP(Table6[[#This Row],[Cell_Line]],Table7[[#All],[ID]],1,0)</f>
        <v>NCI-H2110</v>
      </c>
      <c r="D552" t="str">
        <f>Table6[[#This Row],[Cell_Line]]</f>
        <v>NCI-H2110</v>
      </c>
    </row>
    <row r="553" spans="1:4" x14ac:dyDescent="0.2">
      <c r="A553" s="1" t="s">
        <v>9337</v>
      </c>
      <c r="B553" s="7" t="str">
        <f>VLOOKUP(Table6[[#This Row],[Cell_Line]],Table7[[#All],[ID]],1,0)</f>
        <v>NCI-H211</v>
      </c>
      <c r="D553" t="str">
        <f>Table6[[#This Row],[Cell_Line]]</f>
        <v>NCI-H211</v>
      </c>
    </row>
    <row r="554" spans="1:4" x14ac:dyDescent="0.2">
      <c r="A554" s="1" t="s">
        <v>9333</v>
      </c>
      <c r="B554" s="7" t="str">
        <f>VLOOKUP(Table6[[#This Row],[Cell_Line]],Table7[[#All],[ID]],1,0)</f>
        <v>NCI-H2106</v>
      </c>
      <c r="D554" t="str">
        <f>Table6[[#This Row],[Cell_Line]]</f>
        <v>NCI-H2106</v>
      </c>
    </row>
    <row r="555" spans="1:4" x14ac:dyDescent="0.2">
      <c r="A555" s="1" t="s">
        <v>9328</v>
      </c>
      <c r="B555" s="7" t="str">
        <f>VLOOKUP(Table6[[#This Row],[Cell_Line]],Table7[[#All],[ID]],1,0)</f>
        <v>NCI-H209</v>
      </c>
      <c r="D555" t="str">
        <f>Table6[[#This Row],[Cell_Line]]</f>
        <v>NCI-H209</v>
      </c>
    </row>
    <row r="556" spans="1:4" x14ac:dyDescent="0.2">
      <c r="A556" s="1" t="s">
        <v>9324</v>
      </c>
      <c r="B556" s="7" t="str">
        <f>VLOOKUP(Table6[[#This Row],[Cell_Line]],Table7[[#All],[ID]],1,0)</f>
        <v>NCI-H2087</v>
      </c>
      <c r="D556" t="str">
        <f>Table6[[#This Row],[Cell_Line]]</f>
        <v>NCI-H2087</v>
      </c>
    </row>
    <row r="557" spans="1:4" x14ac:dyDescent="0.2">
      <c r="A557" s="1" t="s">
        <v>9320</v>
      </c>
      <c r="B557" s="7" t="str">
        <f>VLOOKUP(Table6[[#This Row],[Cell_Line]],Table7[[#All],[ID]],1,0)</f>
        <v>NCI-H2085</v>
      </c>
      <c r="D557" t="str">
        <f>Table6[[#This Row],[Cell_Line]]</f>
        <v>NCI-H2085</v>
      </c>
    </row>
    <row r="558" spans="1:4" x14ac:dyDescent="0.2">
      <c r="A558" s="1" t="s">
        <v>9315</v>
      </c>
      <c r="B558" s="7" t="str">
        <f>VLOOKUP(Table6[[#This Row],[Cell_Line]],Table7[[#All],[ID]],1,0)</f>
        <v>NCI-H2081</v>
      </c>
      <c r="D558" t="str">
        <f>Table6[[#This Row],[Cell_Line]]</f>
        <v>NCI-H2081</v>
      </c>
    </row>
    <row r="559" spans="1:4" x14ac:dyDescent="0.2">
      <c r="A559" s="1" t="s">
        <v>9311</v>
      </c>
      <c r="B559" s="7" t="str">
        <f>VLOOKUP(Table6[[#This Row],[Cell_Line]],Table7[[#All],[ID]],1,0)</f>
        <v>NCI-H2073</v>
      </c>
      <c r="D559" t="str">
        <f>Table6[[#This Row],[Cell_Line]]</f>
        <v>NCI-H2073</v>
      </c>
    </row>
    <row r="560" spans="1:4" x14ac:dyDescent="0.2">
      <c r="A560" s="1" t="s">
        <v>9307</v>
      </c>
      <c r="B560" s="7" t="str">
        <f>VLOOKUP(Table6[[#This Row],[Cell_Line]],Table7[[#All],[ID]],1,0)</f>
        <v>NCI-H2066</v>
      </c>
      <c r="D560" t="str">
        <f>Table6[[#This Row],[Cell_Line]]</f>
        <v>NCI-H2066</v>
      </c>
    </row>
    <row r="561" spans="1:4" x14ac:dyDescent="0.2">
      <c r="A561" s="1" t="s">
        <v>9302</v>
      </c>
      <c r="B561" s="7" t="str">
        <f>VLOOKUP(Table6[[#This Row],[Cell_Line]],Table7[[#All],[ID]],1,0)</f>
        <v>NCI-H2052</v>
      </c>
      <c r="D561" t="str">
        <f>Table6[[#This Row],[Cell_Line]]</f>
        <v>NCI-H2052</v>
      </c>
    </row>
    <row r="562" spans="1:4" x14ac:dyDescent="0.2">
      <c r="A562" s="1" t="s">
        <v>9297</v>
      </c>
      <c r="B562" s="7" t="str">
        <f>VLOOKUP(Table6[[#This Row],[Cell_Line]],Table7[[#All],[ID]],1,0)</f>
        <v>NCI-H2030</v>
      </c>
      <c r="D562" t="str">
        <f>Table6[[#This Row],[Cell_Line]]</f>
        <v>NCI-H2030</v>
      </c>
    </row>
    <row r="563" spans="1:4" x14ac:dyDescent="0.2">
      <c r="A563" s="1" t="s">
        <v>9293</v>
      </c>
      <c r="B563" s="7" t="str">
        <f>VLOOKUP(Table6[[#This Row],[Cell_Line]],Table7[[#All],[ID]],1,0)</f>
        <v>NCI-H2029</v>
      </c>
      <c r="D563" t="str">
        <f>Table6[[#This Row],[Cell_Line]]</f>
        <v>NCI-H2029</v>
      </c>
    </row>
    <row r="564" spans="1:4" x14ac:dyDescent="0.2">
      <c r="A564" s="1" t="s">
        <v>9288</v>
      </c>
      <c r="B564" s="7" t="str">
        <f>VLOOKUP(Table6[[#This Row],[Cell_Line]],Table7[[#All],[ID]],1,0)</f>
        <v>NCI-H2023</v>
      </c>
      <c r="D564" t="str">
        <f>Table6[[#This Row],[Cell_Line]]</f>
        <v>NCI-H2023</v>
      </c>
    </row>
    <row r="565" spans="1:4" x14ac:dyDescent="0.2">
      <c r="A565" s="1" t="s">
        <v>9283</v>
      </c>
      <c r="B565" s="7" t="str">
        <f>VLOOKUP(Table6[[#This Row],[Cell_Line]],Table7[[#All],[ID]],1,0)</f>
        <v>NCI-H2009</v>
      </c>
      <c r="D565" t="str">
        <f>Table6[[#This Row],[Cell_Line]]</f>
        <v>NCI-H2009</v>
      </c>
    </row>
    <row r="566" spans="1:4" x14ac:dyDescent="0.2">
      <c r="A566" s="1" t="s">
        <v>9276</v>
      </c>
      <c r="B566" s="7" t="str">
        <f>VLOOKUP(Table6[[#This Row],[Cell_Line]],Table7[[#All],[ID]],1,0)</f>
        <v>NCI-H1975</v>
      </c>
      <c r="D566" t="str">
        <f>Table6[[#This Row],[Cell_Line]]</f>
        <v>NCI-H1975</v>
      </c>
    </row>
    <row r="567" spans="1:4" x14ac:dyDescent="0.2">
      <c r="A567" s="1" t="s">
        <v>9272</v>
      </c>
      <c r="B567" s="7" t="str">
        <f>VLOOKUP(Table6[[#This Row],[Cell_Line]],Table7[[#All],[ID]],1,0)</f>
        <v>NCI-H1963</v>
      </c>
      <c r="D567" t="str">
        <f>Table6[[#This Row],[Cell_Line]]</f>
        <v>NCI-H1963</v>
      </c>
    </row>
    <row r="568" spans="1:4" x14ac:dyDescent="0.2">
      <c r="A568" s="1" t="s">
        <v>9267</v>
      </c>
      <c r="B568" s="7" t="str">
        <f>VLOOKUP(Table6[[#This Row],[Cell_Line]],Table7[[#All],[ID]],1,0)</f>
        <v>NCI-H196</v>
      </c>
      <c r="D568" t="str">
        <f>Table6[[#This Row],[Cell_Line]]</f>
        <v>NCI-H196</v>
      </c>
    </row>
    <row r="569" spans="1:4" x14ac:dyDescent="0.2">
      <c r="A569" s="1" t="s">
        <v>9262</v>
      </c>
      <c r="B569" s="7" t="str">
        <f>VLOOKUP(Table6[[#This Row],[Cell_Line]],Table7[[#All],[ID]],1,0)</f>
        <v>NCI-H1944</v>
      </c>
      <c r="D569" t="str">
        <f>Table6[[#This Row],[Cell_Line]]</f>
        <v>NCI-H1944</v>
      </c>
    </row>
    <row r="570" spans="1:4" x14ac:dyDescent="0.2">
      <c r="A570" s="1" t="s">
        <v>9258</v>
      </c>
      <c r="B570" s="7" t="str">
        <f>VLOOKUP(Table6[[#This Row],[Cell_Line]],Table7[[#All],[ID]],1,0)</f>
        <v>NCI-H1930</v>
      </c>
      <c r="D570" t="str">
        <f>Table6[[#This Row],[Cell_Line]]</f>
        <v>NCI-H1930</v>
      </c>
    </row>
    <row r="571" spans="1:4" x14ac:dyDescent="0.2">
      <c r="A571" s="1" t="s">
        <v>9253</v>
      </c>
      <c r="B571" s="7" t="str">
        <f>VLOOKUP(Table6[[#This Row],[Cell_Line]],Table7[[#All],[ID]],1,0)</f>
        <v>NCI-H1915</v>
      </c>
      <c r="D571" t="str">
        <f>Table6[[#This Row],[Cell_Line]]</f>
        <v>NCI-H1915</v>
      </c>
    </row>
    <row r="572" spans="1:4" x14ac:dyDescent="0.2">
      <c r="A572" s="1" t="s">
        <v>9246</v>
      </c>
      <c r="B572" s="7" t="str">
        <f>VLOOKUP(Table6[[#This Row],[Cell_Line]],Table7[[#All],[ID]],1,0)</f>
        <v>NCI-H1876</v>
      </c>
      <c r="D572" t="str">
        <f>Table6[[#This Row],[Cell_Line]]</f>
        <v>NCI-H1876</v>
      </c>
    </row>
    <row r="573" spans="1:4" x14ac:dyDescent="0.2">
      <c r="A573" s="1" t="s">
        <v>9238</v>
      </c>
      <c r="B573" s="7" t="str">
        <f>VLOOKUP(Table6[[#This Row],[Cell_Line]],Table7[[#All],[ID]],1,0)</f>
        <v>NCI-H1869</v>
      </c>
      <c r="D573" t="str">
        <f>Table6[[#This Row],[Cell_Line]]</f>
        <v>NCI-H1869</v>
      </c>
    </row>
    <row r="574" spans="1:4" x14ac:dyDescent="0.2">
      <c r="A574" s="1" t="s">
        <v>9233</v>
      </c>
      <c r="B574" s="7" t="str">
        <f>VLOOKUP(Table6[[#This Row],[Cell_Line]],Table7[[#All],[ID]],1,0)</f>
        <v>NCI-H1838</v>
      </c>
      <c r="D574" t="str">
        <f>Table6[[#This Row],[Cell_Line]]</f>
        <v>NCI-H1838</v>
      </c>
    </row>
    <row r="575" spans="1:4" x14ac:dyDescent="0.2">
      <c r="A575" s="1" t="s">
        <v>2809</v>
      </c>
      <c r="B575" s="7" t="str">
        <f>VLOOKUP(Table6[[#This Row],[Cell_Line]],Table7[[#All],[ID]],1,0)</f>
        <v>NCI-H1836</v>
      </c>
      <c r="D575" t="str">
        <f>Table6[[#This Row],[Cell_Line]]</f>
        <v>NCI-H1836</v>
      </c>
    </row>
    <row r="576" spans="1:4" x14ac:dyDescent="0.2">
      <c r="A576" s="1" t="s">
        <v>9225</v>
      </c>
      <c r="B576" s="7" t="str">
        <f>VLOOKUP(Table6[[#This Row],[Cell_Line]],Table7[[#All],[ID]],1,0)</f>
        <v>NCI-H1793</v>
      </c>
      <c r="D576" t="str">
        <f>Table6[[#This Row],[Cell_Line]]</f>
        <v>NCI-H1793</v>
      </c>
    </row>
    <row r="577" spans="1:4" x14ac:dyDescent="0.2">
      <c r="A577" s="1" t="s">
        <v>9222</v>
      </c>
      <c r="B577" s="7" t="str">
        <f>VLOOKUP(Table6[[#This Row],[Cell_Line]],Table7[[#All],[ID]],1,0)</f>
        <v>NCI-H1792</v>
      </c>
      <c r="D577" t="str">
        <f>Table6[[#This Row],[Cell_Line]]</f>
        <v>NCI-H1792</v>
      </c>
    </row>
    <row r="578" spans="1:4" x14ac:dyDescent="0.2">
      <c r="A578" s="1" t="s">
        <v>9217</v>
      </c>
      <c r="B578" s="7" t="str">
        <f>VLOOKUP(Table6[[#This Row],[Cell_Line]],Table7[[#All],[ID]],1,0)</f>
        <v>NCI-H1781</v>
      </c>
      <c r="D578" t="str">
        <f>Table6[[#This Row],[Cell_Line]]</f>
        <v>NCI-H1781</v>
      </c>
    </row>
    <row r="579" spans="1:4" x14ac:dyDescent="0.2">
      <c r="A579" s="1" t="s">
        <v>9212</v>
      </c>
      <c r="B579" s="7" t="str">
        <f>VLOOKUP(Table6[[#This Row],[Cell_Line]],Table7[[#All],[ID]],1,0)</f>
        <v>NCI-H1755</v>
      </c>
      <c r="D579" t="str">
        <f>Table6[[#This Row],[Cell_Line]]</f>
        <v>NCI-H1755</v>
      </c>
    </row>
    <row r="580" spans="1:4" x14ac:dyDescent="0.2">
      <c r="A580" s="1" t="s">
        <v>9207</v>
      </c>
      <c r="B580" s="7" t="str">
        <f>VLOOKUP(Table6[[#This Row],[Cell_Line]],Table7[[#All],[ID]],1,0)</f>
        <v>NCI-H1734</v>
      </c>
      <c r="D580" t="str">
        <f>Table6[[#This Row],[Cell_Line]]</f>
        <v>NCI-H1734</v>
      </c>
    </row>
    <row r="581" spans="1:4" x14ac:dyDescent="0.2">
      <c r="A581" s="1" t="s">
        <v>9202</v>
      </c>
      <c r="B581" s="7" t="str">
        <f>VLOOKUP(Table6[[#This Row],[Cell_Line]],Table7[[#All],[ID]],1,0)</f>
        <v>NCI-H1703</v>
      </c>
      <c r="D581" t="str">
        <f>Table6[[#This Row],[Cell_Line]]</f>
        <v>NCI-H1703</v>
      </c>
    </row>
    <row r="582" spans="1:4" x14ac:dyDescent="0.2">
      <c r="A582" s="1" t="s">
        <v>9198</v>
      </c>
      <c r="B582" s="7" t="str">
        <f>VLOOKUP(Table6[[#This Row],[Cell_Line]],Table7[[#All],[ID]],1,0)</f>
        <v>NCI-H1694</v>
      </c>
      <c r="D582" t="str">
        <f>Table6[[#This Row],[Cell_Line]]</f>
        <v>NCI-H1694</v>
      </c>
    </row>
    <row r="583" spans="1:4" x14ac:dyDescent="0.2">
      <c r="A583" s="1" t="s">
        <v>9195</v>
      </c>
      <c r="B583" s="7" t="str">
        <f>VLOOKUP(Table6[[#This Row],[Cell_Line]],Table7[[#All],[ID]],1,0)</f>
        <v>NCI-H1693</v>
      </c>
      <c r="D583" t="str">
        <f>Table6[[#This Row],[Cell_Line]]</f>
        <v>NCI-H1693</v>
      </c>
    </row>
    <row r="584" spans="1:4" x14ac:dyDescent="0.2">
      <c r="A584" s="1" t="s">
        <v>9188</v>
      </c>
      <c r="B584" s="7" t="str">
        <f>VLOOKUP(Table6[[#This Row],[Cell_Line]],Table7[[#All],[ID]],1,0)</f>
        <v>NCI-H1666</v>
      </c>
      <c r="D584" t="str">
        <f>Table6[[#This Row],[Cell_Line]]</f>
        <v>NCI-H1666</v>
      </c>
    </row>
    <row r="585" spans="1:4" x14ac:dyDescent="0.2">
      <c r="A585" s="1" t="s">
        <v>9183</v>
      </c>
      <c r="B585" s="7" t="str">
        <f>VLOOKUP(Table6[[#This Row],[Cell_Line]],Table7[[#All],[ID]],1,0)</f>
        <v>NCI-H1651</v>
      </c>
      <c r="D585" t="str">
        <f>Table6[[#This Row],[Cell_Line]]</f>
        <v>NCI-H1651</v>
      </c>
    </row>
    <row r="586" spans="1:4" x14ac:dyDescent="0.2">
      <c r="A586" s="1" t="s">
        <v>9178</v>
      </c>
      <c r="B586" s="7" t="str">
        <f>VLOOKUP(Table6[[#This Row],[Cell_Line]],Table7[[#All],[ID]],1,0)</f>
        <v>NCI-H1650</v>
      </c>
      <c r="D586" t="str">
        <f>Table6[[#This Row],[Cell_Line]]</f>
        <v>NCI-H1650</v>
      </c>
    </row>
    <row r="587" spans="1:4" x14ac:dyDescent="0.2">
      <c r="A587" s="1" t="s">
        <v>9174</v>
      </c>
      <c r="B587" s="7" t="str">
        <f>VLOOKUP(Table6[[#This Row],[Cell_Line]],Table7[[#All],[ID]],1,0)</f>
        <v>NCI-H1648</v>
      </c>
      <c r="D587" t="str">
        <f>Table6[[#This Row],[Cell_Line]]</f>
        <v>NCI-H1648</v>
      </c>
    </row>
    <row r="588" spans="1:4" x14ac:dyDescent="0.2">
      <c r="A588" s="1" t="s">
        <v>9169</v>
      </c>
      <c r="B588" s="7" t="str">
        <f>VLOOKUP(Table6[[#This Row],[Cell_Line]],Table7[[#All],[ID]],1,0)</f>
        <v>NCI-H1623</v>
      </c>
      <c r="D588" t="str">
        <f>Table6[[#This Row],[Cell_Line]]</f>
        <v>NCI-H1623</v>
      </c>
    </row>
    <row r="589" spans="1:4" x14ac:dyDescent="0.2">
      <c r="A589" s="1" t="s">
        <v>9166</v>
      </c>
      <c r="B589" s="7" t="str">
        <f>VLOOKUP(Table6[[#This Row],[Cell_Line]],Table7[[#All],[ID]],1,0)</f>
        <v>NCI-H1618</v>
      </c>
      <c r="D589" t="str">
        <f>Table6[[#This Row],[Cell_Line]]</f>
        <v>NCI-H1618</v>
      </c>
    </row>
    <row r="590" spans="1:4" x14ac:dyDescent="0.2">
      <c r="A590" s="1" t="s">
        <v>9161</v>
      </c>
      <c r="B590" s="7" t="str">
        <f>VLOOKUP(Table6[[#This Row],[Cell_Line]],Table7[[#All],[ID]],1,0)</f>
        <v>NCI-H1581</v>
      </c>
      <c r="D590" t="str">
        <f>Table6[[#This Row],[Cell_Line]]</f>
        <v>NCI-H1581</v>
      </c>
    </row>
    <row r="591" spans="1:4" x14ac:dyDescent="0.2">
      <c r="A591" s="1" t="s">
        <v>9158</v>
      </c>
      <c r="B591" s="7" t="str">
        <f>VLOOKUP(Table6[[#This Row],[Cell_Line]],Table7[[#All],[ID]],1,0)</f>
        <v>NCI-H1573</v>
      </c>
      <c r="D591" t="str">
        <f>Table6[[#This Row],[Cell_Line]]</f>
        <v>NCI-H1573</v>
      </c>
    </row>
    <row r="592" spans="1:4" x14ac:dyDescent="0.2">
      <c r="A592" s="1" t="s">
        <v>9153</v>
      </c>
      <c r="B592" s="7" t="str">
        <f>VLOOKUP(Table6[[#This Row],[Cell_Line]],Table7[[#All],[ID]],1,0)</f>
        <v>NCI-H1568</v>
      </c>
      <c r="D592" t="str">
        <f>Table6[[#This Row],[Cell_Line]]</f>
        <v>NCI-H1568</v>
      </c>
    </row>
    <row r="593" spans="1:4" x14ac:dyDescent="0.2">
      <c r="A593" s="1" t="s">
        <v>9149</v>
      </c>
      <c r="B593" s="7" t="str">
        <f>VLOOKUP(Table6[[#This Row],[Cell_Line]],Table7[[#All],[ID]],1,0)</f>
        <v>NCI-H1563</v>
      </c>
      <c r="D593" t="str">
        <f>Table6[[#This Row],[Cell_Line]]</f>
        <v>NCI-H1563</v>
      </c>
    </row>
    <row r="594" spans="1:4" x14ac:dyDescent="0.2">
      <c r="A594" s="1" t="s">
        <v>9144</v>
      </c>
      <c r="B594" s="7" t="str">
        <f>VLOOKUP(Table6[[#This Row],[Cell_Line]],Table7[[#All],[ID]],1,0)</f>
        <v>NCI-H146</v>
      </c>
      <c r="D594" t="str">
        <f>Table6[[#This Row],[Cell_Line]]</f>
        <v>NCI-H146</v>
      </c>
    </row>
    <row r="595" spans="1:4" x14ac:dyDescent="0.2">
      <c r="A595" s="1" t="s">
        <v>9139</v>
      </c>
      <c r="B595" s="7" t="str">
        <f>VLOOKUP(Table6[[#This Row],[Cell_Line]],Table7[[#All],[ID]],1,0)</f>
        <v>NCI-H1437</v>
      </c>
      <c r="D595" t="str">
        <f>Table6[[#This Row],[Cell_Line]]</f>
        <v>NCI-H1437</v>
      </c>
    </row>
    <row r="596" spans="1:4" x14ac:dyDescent="0.2">
      <c r="A596" s="1" t="s">
        <v>9135</v>
      </c>
      <c r="B596" s="7" t="str">
        <f>VLOOKUP(Table6[[#This Row],[Cell_Line]],Table7[[#All],[ID]],1,0)</f>
        <v>NCI-H1436</v>
      </c>
      <c r="D596" t="str">
        <f>Table6[[#This Row],[Cell_Line]]</f>
        <v>NCI-H1436</v>
      </c>
    </row>
    <row r="597" spans="1:4" x14ac:dyDescent="0.2">
      <c r="A597" s="1" t="s">
        <v>9130</v>
      </c>
      <c r="B597" s="7" t="str">
        <f>VLOOKUP(Table6[[#This Row],[Cell_Line]],Table7[[#All],[ID]],1,0)</f>
        <v>NCI-H1435</v>
      </c>
      <c r="D597" t="str">
        <f>Table6[[#This Row],[Cell_Line]]</f>
        <v>NCI-H1435</v>
      </c>
    </row>
    <row r="598" spans="1:4" x14ac:dyDescent="0.2">
      <c r="A598" s="1" t="s">
        <v>9123</v>
      </c>
      <c r="B598" s="7" t="str">
        <f>VLOOKUP(Table6[[#This Row],[Cell_Line]],Table7[[#All],[ID]],1,0)</f>
        <v>NCI-H1395</v>
      </c>
      <c r="D598" t="str">
        <f>Table6[[#This Row],[Cell_Line]]</f>
        <v>NCI-H1395</v>
      </c>
    </row>
    <row r="599" spans="1:4" x14ac:dyDescent="0.2">
      <c r="A599" s="1" t="s">
        <v>9120</v>
      </c>
      <c r="B599" s="7" t="str">
        <f>VLOOKUP(Table6[[#This Row],[Cell_Line]],Table7[[#All],[ID]],1,0)</f>
        <v>NCI-H1385</v>
      </c>
      <c r="D599" t="str">
        <f>Table6[[#This Row],[Cell_Line]]</f>
        <v>NCI-H1385</v>
      </c>
    </row>
    <row r="600" spans="1:4" x14ac:dyDescent="0.2">
      <c r="A600" s="1" t="s">
        <v>9118</v>
      </c>
      <c r="B600" s="7" t="str">
        <f>VLOOKUP(Table6[[#This Row],[Cell_Line]],Table7[[#All],[ID]],1,0)</f>
        <v>NCI-H1373</v>
      </c>
      <c r="D600" t="str">
        <f>Table6[[#This Row],[Cell_Line]]</f>
        <v>NCI-H1373</v>
      </c>
    </row>
    <row r="601" spans="1:4" x14ac:dyDescent="0.2">
      <c r="A601" s="1" t="s">
        <v>9115</v>
      </c>
      <c r="B601" s="7" t="str">
        <f>VLOOKUP(Table6[[#This Row],[Cell_Line]],Table7[[#All],[ID]],1,0)</f>
        <v>NCI-H1355</v>
      </c>
      <c r="D601" t="str">
        <f>Table6[[#This Row],[Cell_Line]]</f>
        <v>NCI-H1355</v>
      </c>
    </row>
    <row r="602" spans="1:4" x14ac:dyDescent="0.2">
      <c r="A602" s="1" t="s">
        <v>9111</v>
      </c>
      <c r="B602" s="7" t="str">
        <f>VLOOKUP(Table6[[#This Row],[Cell_Line]],Table7[[#All],[ID]],1,0)</f>
        <v>NCI-H1341</v>
      </c>
      <c r="D602" t="str">
        <f>Table6[[#This Row],[Cell_Line]]</f>
        <v>NCI-H1341</v>
      </c>
    </row>
    <row r="603" spans="1:4" x14ac:dyDescent="0.2">
      <c r="A603" s="1" t="s">
        <v>9108</v>
      </c>
      <c r="B603" s="7" t="str">
        <f>VLOOKUP(Table6[[#This Row],[Cell_Line]],Table7[[#All],[ID]],1,0)</f>
        <v>NCI-H1339</v>
      </c>
      <c r="D603" t="str">
        <f>Table6[[#This Row],[Cell_Line]]</f>
        <v>NCI-H1339</v>
      </c>
    </row>
    <row r="604" spans="1:4" x14ac:dyDescent="0.2">
      <c r="A604" s="1" t="s">
        <v>9101</v>
      </c>
      <c r="B604" s="7" t="str">
        <f>VLOOKUP(Table6[[#This Row],[Cell_Line]],Table7[[#All],[ID]],1,0)</f>
        <v>NCI-H1299</v>
      </c>
      <c r="D604" t="str">
        <f>Table6[[#This Row],[Cell_Line]]</f>
        <v>NCI-H1299</v>
      </c>
    </row>
    <row r="605" spans="1:4" x14ac:dyDescent="0.2">
      <c r="A605" s="1" t="s">
        <v>9096</v>
      </c>
      <c r="B605" s="7" t="str">
        <f>VLOOKUP(Table6[[#This Row],[Cell_Line]],Table7[[#All],[ID]],1,0)</f>
        <v>NCI-H1184</v>
      </c>
      <c r="D605" t="str">
        <f>Table6[[#This Row],[Cell_Line]]</f>
        <v>NCI-H1184</v>
      </c>
    </row>
    <row r="606" spans="1:4" x14ac:dyDescent="0.2">
      <c r="A606" s="1" t="s">
        <v>9091</v>
      </c>
      <c r="B606" s="7" t="str">
        <f>VLOOKUP(Table6[[#This Row],[Cell_Line]],Table7[[#All],[ID]],1,0)</f>
        <v>NCI-H1155</v>
      </c>
      <c r="D606" t="str">
        <f>Table6[[#This Row],[Cell_Line]]</f>
        <v>NCI-H1155</v>
      </c>
    </row>
    <row r="607" spans="1:4" x14ac:dyDescent="0.2">
      <c r="A607" s="1" t="s">
        <v>9087</v>
      </c>
      <c r="B607" s="7" t="str">
        <f>VLOOKUP(Table6[[#This Row],[Cell_Line]],Table7[[#All],[ID]],1,0)</f>
        <v>NCI-H1105</v>
      </c>
      <c r="D607" t="str">
        <f>Table6[[#This Row],[Cell_Line]]</f>
        <v>NCI-H1105</v>
      </c>
    </row>
    <row r="608" spans="1:4" x14ac:dyDescent="0.2">
      <c r="A608" s="1" t="s">
        <v>9082</v>
      </c>
      <c r="B608" s="7" t="str">
        <f>VLOOKUP(Table6[[#This Row],[Cell_Line]],Table7[[#All],[ID]],1,0)</f>
        <v>NCI-H1092</v>
      </c>
      <c r="D608" t="str">
        <f>Table6[[#This Row],[Cell_Line]]</f>
        <v>NCI-H1092</v>
      </c>
    </row>
    <row r="609" spans="1:4" x14ac:dyDescent="0.2">
      <c r="A609" s="1" t="s">
        <v>9077</v>
      </c>
      <c r="B609" s="7" t="str">
        <f>VLOOKUP(Table6[[#This Row],[Cell_Line]],Table7[[#All],[ID]],1,0)</f>
        <v>NCI-H1048</v>
      </c>
      <c r="D609" t="str">
        <f>Table6[[#This Row],[Cell_Line]]</f>
        <v>NCI-H1048</v>
      </c>
    </row>
    <row r="610" spans="1:4" x14ac:dyDescent="0.2">
      <c r="A610" s="1" t="s">
        <v>9068</v>
      </c>
      <c r="B610" s="7" t="str">
        <f>VLOOKUP(Table6[[#This Row],[Cell_Line]],Table7[[#All],[ID]],1,0)</f>
        <v>NCC-StC-K140</v>
      </c>
      <c r="D610" t="str">
        <f>Table6[[#This Row],[Cell_Line]]</f>
        <v>NCC-StC-K140</v>
      </c>
    </row>
    <row r="611" spans="1:4" x14ac:dyDescent="0.2">
      <c r="A611" s="1" t="s">
        <v>9048</v>
      </c>
      <c r="B611" s="7" t="str">
        <f>VLOOKUP(Table6[[#This Row],[Cell_Line]],Table7[[#All],[ID]],1,0)</f>
        <v>NB-4</v>
      </c>
      <c r="D611" t="str">
        <f>Table6[[#This Row],[Cell_Line]]</f>
        <v>NB-4</v>
      </c>
    </row>
    <row r="612" spans="1:4" x14ac:dyDescent="0.2">
      <c r="A612" s="1" t="s">
        <v>9044</v>
      </c>
      <c r="B612" s="7" t="str">
        <f>VLOOKUP(Table6[[#This Row],[Cell_Line]],Table7[[#All],[ID]],1,0)</f>
        <v>NB-1</v>
      </c>
      <c r="D612" t="str">
        <f>Table6[[#This Row],[Cell_Line]]</f>
        <v>NB-1</v>
      </c>
    </row>
    <row r="613" spans="1:4" x14ac:dyDescent="0.2">
      <c r="A613" s="1" t="s">
        <v>12276</v>
      </c>
      <c r="B613" s="7" t="str">
        <f>VLOOKUP(Table6[[#This Row],[Cell_Line]],Table7[[#All],[ID]],1,0)</f>
        <v>Namalwa</v>
      </c>
      <c r="D613" t="str">
        <f>Table6[[#This Row],[Cell_Line]]</f>
        <v>NAMALWA</v>
      </c>
    </row>
    <row r="614" spans="1:4" x14ac:dyDescent="0.2">
      <c r="A614" s="1" t="s">
        <v>9031</v>
      </c>
      <c r="B614" s="7" t="str">
        <f>VLOOKUP(Table6[[#This Row],[Cell_Line]],Table7[[#All],[ID]],1,0)</f>
        <v>NALM-6</v>
      </c>
      <c r="D614" t="str">
        <f>Table6[[#This Row],[Cell_Line]]</f>
        <v>NALM-6</v>
      </c>
    </row>
    <row r="615" spans="1:4" x14ac:dyDescent="0.2">
      <c r="A615" s="1" t="s">
        <v>9028</v>
      </c>
      <c r="B615" s="7" t="str">
        <f>VLOOKUP(Table6[[#This Row],[Cell_Line]],Table7[[#All],[ID]],1,0)</f>
        <v>NALM-19</v>
      </c>
      <c r="D615" t="str">
        <f>Table6[[#This Row],[Cell_Line]]</f>
        <v>NALM-19</v>
      </c>
    </row>
    <row r="616" spans="1:4" x14ac:dyDescent="0.2">
      <c r="A616" s="1" t="s">
        <v>9025</v>
      </c>
      <c r="B616" s="7" t="str">
        <f>VLOOKUP(Table6[[#This Row],[Cell_Line]],Table7[[#All],[ID]],1,0)</f>
        <v>NALM-1</v>
      </c>
      <c r="D616" t="str">
        <f>Table6[[#This Row],[Cell_Line]]</f>
        <v>NALM-1</v>
      </c>
    </row>
    <row r="617" spans="1:4" x14ac:dyDescent="0.2">
      <c r="A617" s="1" t="s">
        <v>9010</v>
      </c>
      <c r="B617" s="7" t="str">
        <f>VLOOKUP(Table6[[#This Row],[Cell_Line]],Table7[[#All],[ID]],1,0)</f>
        <v>MV-4-11</v>
      </c>
      <c r="D617" t="str">
        <f>Table6[[#This Row],[Cell_Line]]</f>
        <v>MV-4-11</v>
      </c>
    </row>
    <row r="618" spans="1:4" x14ac:dyDescent="0.2">
      <c r="A618" s="1" t="s">
        <v>9007</v>
      </c>
      <c r="B618" s="7" t="str">
        <f>VLOOKUP(Table6[[#This Row],[Cell_Line]],Table7[[#All],[ID]],1,0)</f>
        <v>MUTZ-5</v>
      </c>
      <c r="D618" t="str">
        <f>Table6[[#This Row],[Cell_Line]]</f>
        <v>MUTZ-5</v>
      </c>
    </row>
    <row r="619" spans="1:4" x14ac:dyDescent="0.2">
      <c r="A619" s="1" t="s">
        <v>9000</v>
      </c>
      <c r="B619" s="7" t="str">
        <f>VLOOKUP(Table6[[#This Row],[Cell_Line]],Table7[[#All],[ID]],1,0)</f>
        <v>MSTO-211H</v>
      </c>
      <c r="D619" t="str">
        <f>Table6[[#This Row],[Cell_Line]]</f>
        <v>MSTO-211H</v>
      </c>
    </row>
    <row r="620" spans="1:4" x14ac:dyDescent="0.2">
      <c r="A620" s="1" t="s">
        <v>8982</v>
      </c>
      <c r="B620" s="7" t="str">
        <f>VLOOKUP(Table6[[#This Row],[Cell_Line]],Table7[[#All],[ID]],1,0)</f>
        <v>MOR/CPR</v>
      </c>
      <c r="D620" t="str">
        <f>Table6[[#This Row],[Cell_Line]]</f>
        <v>MOR/CPR</v>
      </c>
    </row>
    <row r="621" spans="1:4" x14ac:dyDescent="0.2">
      <c r="A621" s="1" t="s">
        <v>8975</v>
      </c>
      <c r="B621" s="7" t="str">
        <f>VLOOKUP(Table6[[#This Row],[Cell_Line]],Table7[[#All],[ID]],1,0)</f>
        <v>MONO-MAC-6</v>
      </c>
      <c r="D621" t="str">
        <f>Table6[[#This Row],[Cell_Line]]</f>
        <v>MONO-MAC-6</v>
      </c>
    </row>
    <row r="622" spans="1:4" x14ac:dyDescent="0.2">
      <c r="A622" s="1" t="s">
        <v>8972</v>
      </c>
      <c r="B622" s="7" t="str">
        <f>VLOOKUP(Table6[[#This Row],[Cell_Line]],Table7[[#All],[ID]],1,0)</f>
        <v>MONO-MAC-1</v>
      </c>
      <c r="D622" t="str">
        <f>Table6[[#This Row],[Cell_Line]]</f>
        <v>MONO-MAC-1</v>
      </c>
    </row>
    <row r="623" spans="1:4" x14ac:dyDescent="0.2">
      <c r="A623" s="1" t="s">
        <v>8965</v>
      </c>
      <c r="B623" s="7" t="str">
        <f>VLOOKUP(Table6[[#This Row],[Cell_Line]],Table7[[#All],[ID]],1,0)</f>
        <v>MOLT-16</v>
      </c>
      <c r="D623" t="str">
        <f>Table6[[#This Row],[Cell_Line]]</f>
        <v>MOLT-16</v>
      </c>
    </row>
    <row r="624" spans="1:4" x14ac:dyDescent="0.2">
      <c r="A624" s="1" t="s">
        <v>8961</v>
      </c>
      <c r="B624" s="7" t="str">
        <f>VLOOKUP(Table6[[#This Row],[Cell_Line]],Table7[[#All],[ID]],1,0)</f>
        <v>MOLT-13</v>
      </c>
      <c r="D624" t="str">
        <f>Table6[[#This Row],[Cell_Line]]</f>
        <v>MOLT-13</v>
      </c>
    </row>
    <row r="625" spans="1:4" x14ac:dyDescent="0.2">
      <c r="A625" s="1" t="s">
        <v>8956</v>
      </c>
      <c r="B625" s="7" t="str">
        <f>VLOOKUP(Table6[[#This Row],[Cell_Line]],Table7[[#All],[ID]],1,0)</f>
        <v>MOLP-8</v>
      </c>
      <c r="D625" t="str">
        <f>Table6[[#This Row],[Cell_Line]]</f>
        <v>MOLP-8</v>
      </c>
    </row>
    <row r="626" spans="1:4" x14ac:dyDescent="0.2">
      <c r="A626" s="1" t="s">
        <v>8952</v>
      </c>
      <c r="B626" s="7" t="str">
        <f>VLOOKUP(Table6[[#This Row],[Cell_Line]],Table7[[#All],[ID]],1,0)</f>
        <v>MOLP-2</v>
      </c>
      <c r="D626" t="str">
        <f>Table6[[#This Row],[Cell_Line]]</f>
        <v>MOLP-2</v>
      </c>
    </row>
    <row r="627" spans="1:4" x14ac:dyDescent="0.2">
      <c r="A627" s="1" t="s">
        <v>8947</v>
      </c>
      <c r="B627" s="7" t="str">
        <f>VLOOKUP(Table6[[#This Row],[Cell_Line]],Table7[[#All],[ID]],1,0)</f>
        <v>MOLM-16</v>
      </c>
      <c r="D627" t="str">
        <f>Table6[[#This Row],[Cell_Line]]</f>
        <v>MOLM-16</v>
      </c>
    </row>
    <row r="628" spans="1:4" x14ac:dyDescent="0.2">
      <c r="A628" s="1" t="s">
        <v>8943</v>
      </c>
      <c r="B628" s="7" t="str">
        <f>VLOOKUP(Table6[[#This Row],[Cell_Line]],Table7[[#All],[ID]],1,0)</f>
        <v>MOLM-13</v>
      </c>
      <c r="D628" t="str">
        <f>Table6[[#This Row],[Cell_Line]]</f>
        <v>MOLM-13</v>
      </c>
    </row>
    <row r="629" spans="1:4" x14ac:dyDescent="0.2">
      <c r="A629" s="1" t="s">
        <v>8917</v>
      </c>
      <c r="B629" s="7" t="str">
        <f>VLOOKUP(Table6[[#This Row],[Cell_Line]],Table7[[#All],[ID]],1,0)</f>
        <v>ML-1</v>
      </c>
      <c r="D629" t="str">
        <f>Table6[[#This Row],[Cell_Line]]</f>
        <v>ML-1</v>
      </c>
    </row>
    <row r="630" spans="1:4" x14ac:dyDescent="0.2">
      <c r="A630" s="1" t="s">
        <v>8903</v>
      </c>
      <c r="B630" s="7" t="str">
        <f>VLOOKUP(Table6[[#This Row],[Cell_Line]],Table7[[#All],[ID]],1,0)</f>
        <v>MKN-45</v>
      </c>
      <c r="D630" t="str">
        <f>Table6[[#This Row],[Cell_Line]]</f>
        <v>MKN-45</v>
      </c>
    </row>
    <row r="631" spans="1:4" x14ac:dyDescent="0.2">
      <c r="A631" s="1" t="s">
        <v>8895</v>
      </c>
      <c r="B631" s="7" t="str">
        <f>VLOOKUP(Table6[[#This Row],[Cell_Line]],Table7[[#All],[ID]],1,0)</f>
        <v>MJ</v>
      </c>
      <c r="D631" t="str">
        <f>Table6[[#This Row],[Cell_Line]]</f>
        <v>MJ</v>
      </c>
    </row>
    <row r="632" spans="1:4" x14ac:dyDescent="0.2">
      <c r="A632" s="1" t="s">
        <v>8892</v>
      </c>
      <c r="B632" s="7" t="str">
        <f>VLOOKUP(Table6[[#This Row],[Cell_Line]],Table7[[#All],[ID]],1,0)</f>
        <v>Mino</v>
      </c>
      <c r="D632" t="str">
        <f>Table6[[#This Row],[Cell_Line]]</f>
        <v>Mino</v>
      </c>
    </row>
    <row r="633" spans="1:4" x14ac:dyDescent="0.2">
      <c r="A633" s="1" t="s">
        <v>8879</v>
      </c>
      <c r="B633" s="7" t="str">
        <f>VLOOKUP(Table6[[#This Row],[Cell_Line]],Table7[[#All],[ID]],1,0)</f>
        <v>MHH-NB-11</v>
      </c>
      <c r="D633" t="str">
        <f>Table6[[#This Row],[Cell_Line]]</f>
        <v>MHH-NB-11</v>
      </c>
    </row>
    <row r="634" spans="1:4" x14ac:dyDescent="0.2">
      <c r="A634" s="1" t="s">
        <v>8874</v>
      </c>
      <c r="B634" s="7" t="str">
        <f>VLOOKUP(Table6[[#This Row],[Cell_Line]],Table7[[#All],[ID]],1,0)</f>
        <v>MHH-ES-1</v>
      </c>
      <c r="D634" t="str">
        <f>Table6[[#This Row],[Cell_Line]]</f>
        <v>MHH-ES-1</v>
      </c>
    </row>
    <row r="635" spans="1:4" x14ac:dyDescent="0.2">
      <c r="A635" s="1" t="s">
        <v>8870</v>
      </c>
      <c r="B635" s="7" t="str">
        <f>VLOOKUP(Table6[[#This Row],[Cell_Line]],Table7[[#All],[ID]],1,0)</f>
        <v>MHH-CALL-4</v>
      </c>
      <c r="D635" t="str">
        <f>Table6[[#This Row],[Cell_Line]]</f>
        <v>MHH-CALL-4</v>
      </c>
    </row>
    <row r="636" spans="1:4" x14ac:dyDescent="0.2">
      <c r="A636" s="1" t="s">
        <v>8866</v>
      </c>
      <c r="B636" s="7" t="str">
        <f>VLOOKUP(Table6[[#This Row],[Cell_Line]],Table7[[#All],[ID]],1,0)</f>
        <v>MHH-CALL-2</v>
      </c>
      <c r="D636" t="str">
        <f>Table6[[#This Row],[Cell_Line]]</f>
        <v>MHH-CALL-2</v>
      </c>
    </row>
    <row r="637" spans="1:4" x14ac:dyDescent="0.2">
      <c r="A637" s="1" t="s">
        <v>8861</v>
      </c>
      <c r="B637" s="7" t="str">
        <f>VLOOKUP(Table6[[#This Row],[Cell_Line]],Table7[[#All],[ID]],1,0)</f>
        <v>MG-63</v>
      </c>
      <c r="D637" t="str">
        <f>Table6[[#This Row],[Cell_Line]]</f>
        <v>MG-63</v>
      </c>
    </row>
    <row r="638" spans="1:4" x14ac:dyDescent="0.2">
      <c r="A638" s="1" t="s">
        <v>8852</v>
      </c>
      <c r="B638" s="7" t="str">
        <f>VLOOKUP(Table6[[#This Row],[Cell_Line]],Table7[[#All],[ID]],1,0)</f>
        <v>MFE-319</v>
      </c>
      <c r="D638" t="str">
        <f>Table6[[#This Row],[Cell_Line]]</f>
        <v>MFE-319</v>
      </c>
    </row>
    <row r="639" spans="1:4" x14ac:dyDescent="0.2">
      <c r="A639" s="1" t="s">
        <v>8848</v>
      </c>
      <c r="B639" s="7" t="str">
        <f>VLOOKUP(Table6[[#This Row],[Cell_Line]],Table7[[#All],[ID]],1,0)</f>
        <v>MFE-296</v>
      </c>
      <c r="D639" t="str">
        <f>Table6[[#This Row],[Cell_Line]]</f>
        <v>MFE-296</v>
      </c>
    </row>
    <row r="640" spans="1:4" x14ac:dyDescent="0.2">
      <c r="A640" s="1" t="s">
        <v>8844</v>
      </c>
      <c r="B640" s="7" t="str">
        <f>VLOOKUP(Table6[[#This Row],[Cell_Line]],Table7[[#All],[ID]],1,0)</f>
        <v>MFE-280</v>
      </c>
      <c r="D640" t="str">
        <f>Table6[[#This Row],[Cell_Line]]</f>
        <v>MFE-280</v>
      </c>
    </row>
    <row r="641" spans="1:4" x14ac:dyDescent="0.2">
      <c r="A641" s="1" t="s">
        <v>19031</v>
      </c>
      <c r="B641" s="7" t="str">
        <f>VLOOKUP(Table6[[#This Row],[Cell_Line]],Table7[[#All],[ID]],1,0)</f>
        <v>Mewo</v>
      </c>
      <c r="D641" t="str">
        <f>Table6[[#This Row],[Cell_Line]]</f>
        <v>MeWo</v>
      </c>
    </row>
    <row r="642" spans="1:4" x14ac:dyDescent="0.2">
      <c r="A642" s="1" t="s">
        <v>8835</v>
      </c>
      <c r="B642" s="7" t="str">
        <f>VLOOKUP(Table6[[#This Row],[Cell_Line]],Table7[[#All],[ID]],1,0)</f>
        <v>MES-SA</v>
      </c>
      <c r="D642" t="str">
        <f>Table6[[#This Row],[Cell_Line]]</f>
        <v>MES-SA</v>
      </c>
    </row>
    <row r="643" spans="1:4" x14ac:dyDescent="0.2">
      <c r="A643" s="1" t="s">
        <v>8831</v>
      </c>
      <c r="B643" s="7" t="str">
        <f>VLOOKUP(Table6[[#This Row],[Cell_Line]],Table7[[#All],[ID]],1,0)</f>
        <v>MEL-JUSO</v>
      </c>
      <c r="D643" t="str">
        <f>Table6[[#This Row],[Cell_Line]]</f>
        <v>MEL-JUSO</v>
      </c>
    </row>
    <row r="644" spans="1:4" x14ac:dyDescent="0.2">
      <c r="A644" s="1" t="s">
        <v>8826</v>
      </c>
      <c r="B644" s="7" t="str">
        <f>VLOOKUP(Table6[[#This Row],[Cell_Line]],Table7[[#All],[ID]],1,0)</f>
        <v>MEL-HO</v>
      </c>
      <c r="D644" t="str">
        <f>Table6[[#This Row],[Cell_Line]]</f>
        <v>MEL-HO</v>
      </c>
    </row>
    <row r="645" spans="1:4" x14ac:dyDescent="0.2">
      <c r="A645" s="1" t="s">
        <v>8822</v>
      </c>
      <c r="B645" s="7" t="str">
        <f>VLOOKUP(Table6[[#This Row],[Cell_Line]],Table7[[#All],[ID]],1,0)</f>
        <v>MEG-01</v>
      </c>
      <c r="D645" t="str">
        <f>Table6[[#This Row],[Cell_Line]]</f>
        <v>MEG-01</v>
      </c>
    </row>
    <row r="646" spans="1:4" x14ac:dyDescent="0.2">
      <c r="A646" s="1" t="s">
        <v>8816</v>
      </c>
      <c r="B646" s="7" t="str">
        <f>VLOOKUP(Table6[[#This Row],[Cell_Line]],Table7[[#All],[ID]],1,0)</f>
        <v>MEC-1</v>
      </c>
      <c r="D646" t="str">
        <f>Table6[[#This Row],[Cell_Line]]</f>
        <v>MEC-1</v>
      </c>
    </row>
    <row r="647" spans="1:4" x14ac:dyDescent="0.2">
      <c r="A647" s="1" t="s">
        <v>8808</v>
      </c>
      <c r="B647" s="7" t="str">
        <f>VLOOKUP(Table6[[#This Row],[Cell_Line]],Table7[[#All],[ID]],1,0)</f>
        <v>ME-1</v>
      </c>
      <c r="D647" t="str">
        <f>Table6[[#This Row],[Cell_Line]]</f>
        <v>ME-1</v>
      </c>
    </row>
    <row r="648" spans="1:4" x14ac:dyDescent="0.2">
      <c r="A648" s="1" t="s">
        <v>2430</v>
      </c>
      <c r="B648" s="7" t="str">
        <f>VLOOKUP(Table6[[#This Row],[Cell_Line]],Table7[[#All],[ID]],1,0)</f>
        <v>MDST8</v>
      </c>
      <c r="D648" t="str">
        <f>Table6[[#This Row],[Cell_Line]]</f>
        <v>MDST8</v>
      </c>
    </row>
    <row r="649" spans="1:4" x14ac:dyDescent="0.2">
      <c r="A649" s="1" t="s">
        <v>8799</v>
      </c>
      <c r="B649" s="7" t="str">
        <f>VLOOKUP(Table6[[#This Row],[Cell_Line]],Table7[[#All],[ID]],1,0)</f>
        <v>MDA-MB-468</v>
      </c>
      <c r="D649" t="str">
        <f>Table6[[#This Row],[Cell_Line]]</f>
        <v>MDA-MB-468</v>
      </c>
    </row>
    <row r="650" spans="1:4" x14ac:dyDescent="0.2">
      <c r="A650" s="1" t="s">
        <v>8794</v>
      </c>
      <c r="B650" s="7" t="str">
        <f>VLOOKUP(Table6[[#This Row],[Cell_Line]],Table7[[#All],[ID]],1,0)</f>
        <v>MDA-MB-453</v>
      </c>
      <c r="D650" t="str">
        <f>Table6[[#This Row],[Cell_Line]]</f>
        <v>MDA-MB-453</v>
      </c>
    </row>
    <row r="651" spans="1:4" x14ac:dyDescent="0.2">
      <c r="A651" s="1" t="s">
        <v>8789</v>
      </c>
      <c r="B651" s="7" t="str">
        <f>VLOOKUP(Table6[[#This Row],[Cell_Line]],Table7[[#All],[ID]],1,0)</f>
        <v>MDA-MB-436</v>
      </c>
      <c r="D651" t="str">
        <f>Table6[[#This Row],[Cell_Line]]</f>
        <v>MDA-MB-436</v>
      </c>
    </row>
    <row r="652" spans="1:4" x14ac:dyDescent="0.2">
      <c r="A652" s="1" t="s">
        <v>8780</v>
      </c>
      <c r="B652" s="7" t="str">
        <f>VLOOKUP(Table6[[#This Row],[Cell_Line]],Table7[[#All],[ID]],1,0)</f>
        <v>MDA-MB-415</v>
      </c>
      <c r="D652" t="str">
        <f>Table6[[#This Row],[Cell_Line]]</f>
        <v>MDA-MB-415</v>
      </c>
    </row>
    <row r="653" spans="1:4" x14ac:dyDescent="0.2">
      <c r="A653" s="1" t="s">
        <v>2421</v>
      </c>
      <c r="B653" s="7" t="str">
        <f>VLOOKUP(Table6[[#This Row],[Cell_Line]],Table7[[#All],[ID]],1,0)</f>
        <v>MDA-MB-361</v>
      </c>
      <c r="D653" t="str">
        <f>Table6[[#This Row],[Cell_Line]]</f>
        <v>MDA-MB-361</v>
      </c>
    </row>
    <row r="654" spans="1:4" x14ac:dyDescent="0.2">
      <c r="A654" s="1" t="s">
        <v>8771</v>
      </c>
      <c r="B654" s="7" t="str">
        <f>VLOOKUP(Table6[[#This Row],[Cell_Line]],Table7[[#All],[ID]],1,0)</f>
        <v>MDA-MB-231</v>
      </c>
      <c r="D654" t="str">
        <f>Table6[[#This Row],[Cell_Line]]</f>
        <v>MDA-MB-231</v>
      </c>
    </row>
    <row r="655" spans="1:4" x14ac:dyDescent="0.2">
      <c r="A655" s="1" t="s">
        <v>8767</v>
      </c>
      <c r="B655" s="7" t="str">
        <f>VLOOKUP(Table6[[#This Row],[Cell_Line]],Table7[[#All],[ID]],1,0)</f>
        <v>MDA-MB-175-VII</v>
      </c>
      <c r="D655" t="str">
        <f>Table6[[#This Row],[Cell_Line]]</f>
        <v>MDA-MB-175-VII</v>
      </c>
    </row>
    <row r="656" spans="1:4" x14ac:dyDescent="0.2">
      <c r="A656" s="1" t="s">
        <v>8763</v>
      </c>
      <c r="B656" s="7" t="str">
        <f>VLOOKUP(Table6[[#This Row],[Cell_Line]],Table7[[#All],[ID]],1,0)</f>
        <v>MDA-MB-157</v>
      </c>
      <c r="D656" t="str">
        <f>Table6[[#This Row],[Cell_Line]]</f>
        <v>MDA-MB-157</v>
      </c>
    </row>
    <row r="657" spans="1:4" x14ac:dyDescent="0.2">
      <c r="A657" s="1" t="s">
        <v>8759</v>
      </c>
      <c r="B657" s="7" t="str">
        <f>VLOOKUP(Table6[[#This Row],[Cell_Line]],Table7[[#All],[ID]],1,0)</f>
        <v>MDA-MB-134-VI</v>
      </c>
      <c r="D657" t="str">
        <f>Table6[[#This Row],[Cell_Line]]</f>
        <v>MDA-MB-134-VI</v>
      </c>
    </row>
    <row r="658" spans="1:4" x14ac:dyDescent="0.2">
      <c r="A658" s="1" t="s">
        <v>8737</v>
      </c>
      <c r="B658" s="7" t="str">
        <f>VLOOKUP(Table6[[#This Row],[Cell_Line]],Table7[[#All],[ID]],1,0)</f>
        <v>MCAS</v>
      </c>
      <c r="D658" t="str">
        <f>Table6[[#This Row],[Cell_Line]]</f>
        <v>MCAS</v>
      </c>
    </row>
    <row r="659" spans="1:4" x14ac:dyDescent="0.2">
      <c r="A659" s="1" t="s">
        <v>8733</v>
      </c>
      <c r="B659" s="7" t="str">
        <f>VLOOKUP(Table6[[#This Row],[Cell_Line]],Table7[[#All],[ID]],1,0)</f>
        <v>MC116</v>
      </c>
      <c r="D659" t="str">
        <f>Table6[[#This Row],[Cell_Line]]</f>
        <v>MC116</v>
      </c>
    </row>
    <row r="660" spans="1:4" x14ac:dyDescent="0.2">
      <c r="A660" s="1" t="s">
        <v>8724</v>
      </c>
      <c r="B660" s="7" t="str">
        <f>VLOOKUP(Table6[[#This Row],[Cell_Line]],Table7[[#All],[ID]],1,0)</f>
        <v>Malme-3M</v>
      </c>
      <c r="D660" t="str">
        <f>Table6[[#This Row],[Cell_Line]]</f>
        <v>Malme-3M</v>
      </c>
    </row>
    <row r="661" spans="1:4" x14ac:dyDescent="0.2">
      <c r="A661" s="1" t="s">
        <v>8720</v>
      </c>
      <c r="B661" s="7" t="str">
        <f>VLOOKUP(Table6[[#This Row],[Cell_Line]],Table7[[#All],[ID]],1,0)</f>
        <v>M059K</v>
      </c>
      <c r="D661" t="str">
        <f>Table6[[#This Row],[Cell_Line]]</f>
        <v>M059K</v>
      </c>
    </row>
    <row r="662" spans="1:4" x14ac:dyDescent="0.2">
      <c r="A662" s="1" t="s">
        <v>8714</v>
      </c>
      <c r="B662" s="7" t="str">
        <f>VLOOKUP(Table6[[#This Row],[Cell_Line]],Table7[[#All],[ID]],1,0)</f>
        <v>M-07e</v>
      </c>
      <c r="D662" t="str">
        <f>Table6[[#This Row],[Cell_Line]]</f>
        <v>M-07e</v>
      </c>
    </row>
    <row r="663" spans="1:4" x14ac:dyDescent="0.2">
      <c r="A663" s="1" t="s">
        <v>8706</v>
      </c>
      <c r="B663" s="7" t="str">
        <f>VLOOKUP(Table6[[#This Row],[Cell_Line]],Table7[[#All],[ID]],1,0)</f>
        <v>LXF-289</v>
      </c>
      <c r="D663" t="str">
        <f>Table6[[#This Row],[Cell_Line]]</f>
        <v>LXF-289</v>
      </c>
    </row>
    <row r="664" spans="1:4" x14ac:dyDescent="0.2">
      <c r="A664" s="1" t="s">
        <v>8703</v>
      </c>
      <c r="B664" s="7" t="str">
        <f>VLOOKUP(Table6[[#This Row],[Cell_Line]],Table7[[#All],[ID]],1,0)</f>
        <v>LUDLU-1</v>
      </c>
      <c r="D664" t="str">
        <f>Table6[[#This Row],[Cell_Line]]</f>
        <v>LUDLU-1</v>
      </c>
    </row>
    <row r="665" spans="1:4" x14ac:dyDescent="0.2">
      <c r="A665" s="1" t="s">
        <v>8700</v>
      </c>
      <c r="B665" s="7" t="str">
        <f>VLOOKUP(Table6[[#This Row],[Cell_Line]],Table7[[#All],[ID]],1,0)</f>
        <v>LU99</v>
      </c>
      <c r="D665" t="str">
        <f>Table6[[#This Row],[Cell_Line]]</f>
        <v>LU99</v>
      </c>
    </row>
    <row r="666" spans="1:4" x14ac:dyDescent="0.2">
      <c r="A666" s="1" t="s">
        <v>8682</v>
      </c>
      <c r="B666" s="7" t="str">
        <f>VLOOKUP(Table6[[#This Row],[Cell_Line]],Table7[[#All],[ID]],1,0)</f>
        <v>LS411N</v>
      </c>
      <c r="D666" t="str">
        <f>Table6[[#This Row],[Cell_Line]]</f>
        <v>LS411N</v>
      </c>
    </row>
    <row r="667" spans="1:4" x14ac:dyDescent="0.2">
      <c r="A667" s="1" t="s">
        <v>8658</v>
      </c>
      <c r="B667" s="7" t="str">
        <f>VLOOKUP(Table6[[#This Row],[Cell_Line]],Table7[[#All],[ID]],1,0)</f>
        <v>LP-1</v>
      </c>
      <c r="D667" t="str">
        <f>Table6[[#This Row],[Cell_Line]]</f>
        <v>LP-1</v>
      </c>
    </row>
    <row r="668" spans="1:4" x14ac:dyDescent="0.2">
      <c r="A668" s="1" t="s">
        <v>8647</v>
      </c>
      <c r="B668" s="7" t="str">
        <f>VLOOKUP(Table6[[#This Row],[Cell_Line]],Table7[[#All],[ID]],1,0)</f>
        <v>LoVo</v>
      </c>
      <c r="D668" t="str">
        <f>Table6[[#This Row],[Cell_Line]]</f>
        <v>LoVo</v>
      </c>
    </row>
    <row r="669" spans="1:4" x14ac:dyDescent="0.2">
      <c r="A669" s="1" t="s">
        <v>8643</v>
      </c>
      <c r="B669" s="7" t="str">
        <f>VLOOKUP(Table6[[#This Row],[Cell_Line]],Table7[[#All],[ID]],1,0)</f>
        <v>Loucy</v>
      </c>
      <c r="D669" t="str">
        <f>Table6[[#This Row],[Cell_Line]]</f>
        <v>Loucy</v>
      </c>
    </row>
    <row r="670" spans="1:4" x14ac:dyDescent="0.2">
      <c r="A670" s="1" t="s">
        <v>8638</v>
      </c>
      <c r="B670" s="7" t="str">
        <f>VLOOKUP(Table6[[#This Row],[Cell_Line]],Table7[[#All],[ID]],1,0)</f>
        <v>LOU-NH91</v>
      </c>
      <c r="D670" t="str">
        <f>Table6[[#This Row],[Cell_Line]]</f>
        <v>LOU-NH91</v>
      </c>
    </row>
    <row r="671" spans="1:4" x14ac:dyDescent="0.2">
      <c r="A671" s="1" t="s">
        <v>8624</v>
      </c>
      <c r="B671" s="7" t="str">
        <f>VLOOKUP(Table6[[#This Row],[Cell_Line]],Table7[[#All],[ID]],1,0)</f>
        <v>LN-229</v>
      </c>
      <c r="D671" t="str">
        <f>Table6[[#This Row],[Cell_Line]]</f>
        <v>LN-229</v>
      </c>
    </row>
    <row r="672" spans="1:4" x14ac:dyDescent="0.2">
      <c r="A672" s="1" t="s">
        <v>8619</v>
      </c>
      <c r="B672" s="7" t="str">
        <f>VLOOKUP(Table6[[#This Row],[Cell_Line]],Table7[[#All],[ID]],1,0)</f>
        <v>LN-18</v>
      </c>
      <c r="D672" t="str">
        <f>Table6[[#This Row],[Cell_Line]]</f>
        <v>LN-18</v>
      </c>
    </row>
    <row r="673" spans="1:4" x14ac:dyDescent="0.2">
      <c r="A673" s="1" t="s">
        <v>8616</v>
      </c>
      <c r="B673" s="7" t="str">
        <f>VLOOKUP(Table6[[#This Row],[Cell_Line]],Table7[[#All],[ID]],1,0)</f>
        <v>LMSU</v>
      </c>
      <c r="D673" t="str">
        <f>Table6[[#This Row],[Cell_Line]]</f>
        <v>LMSU</v>
      </c>
    </row>
    <row r="674" spans="1:4" x14ac:dyDescent="0.2">
      <c r="A674" s="1" t="s">
        <v>8613</v>
      </c>
      <c r="B674" s="7" t="str">
        <f>VLOOKUP(Table6[[#This Row],[Cell_Line]],Table7[[#All],[ID]],1,0)</f>
        <v>LK-2</v>
      </c>
      <c r="D674" t="str">
        <f>Table6[[#This Row],[Cell_Line]]</f>
        <v>LK-2</v>
      </c>
    </row>
    <row r="675" spans="1:4" x14ac:dyDescent="0.2">
      <c r="A675" s="1" t="s">
        <v>8608</v>
      </c>
      <c r="B675" s="7" t="str">
        <f>VLOOKUP(Table6[[#This Row],[Cell_Line]],Table7[[#All],[ID]],1,0)</f>
        <v>Li-7</v>
      </c>
      <c r="D675" t="str">
        <f>Table6[[#This Row],[Cell_Line]]</f>
        <v>Li-7</v>
      </c>
    </row>
    <row r="676" spans="1:4" x14ac:dyDescent="0.2">
      <c r="A676" s="1" t="s">
        <v>8603</v>
      </c>
      <c r="B676" s="7" t="str">
        <f>VLOOKUP(Table6[[#This Row],[Cell_Line]],Table7[[#All],[ID]],1,0)</f>
        <v>LCLC-97TM1</v>
      </c>
      <c r="D676" t="str">
        <f>Table6[[#This Row],[Cell_Line]]</f>
        <v>LCLC-97TM1</v>
      </c>
    </row>
    <row r="677" spans="1:4" x14ac:dyDescent="0.2">
      <c r="A677" s="1" t="s">
        <v>8598</v>
      </c>
      <c r="B677" s="7" t="str">
        <f>VLOOKUP(Table6[[#This Row],[Cell_Line]],Table7[[#All],[ID]],1,0)</f>
        <v>LCLC-103H</v>
      </c>
      <c r="D677" t="str">
        <f>Table6[[#This Row],[Cell_Line]]</f>
        <v>LCLC-103H</v>
      </c>
    </row>
    <row r="678" spans="1:4" x14ac:dyDescent="0.2">
      <c r="A678" s="1" t="s">
        <v>8591</v>
      </c>
      <c r="B678" s="7" t="str">
        <f>VLOOKUP(Table6[[#This Row],[Cell_Line]],Table7[[#All],[ID]],1,0)</f>
        <v>LC-1F</v>
      </c>
      <c r="D678" t="str">
        <f>Table6[[#This Row],[Cell_Line]]</f>
        <v>LC-1F</v>
      </c>
    </row>
    <row r="679" spans="1:4" x14ac:dyDescent="0.2">
      <c r="A679" s="1" t="s">
        <v>2116</v>
      </c>
      <c r="B679" s="7" t="str">
        <f>VLOOKUP(Table6[[#This Row],[Cell_Line]],Table7[[#All],[ID]],1,0)</f>
        <v>LAMA-84</v>
      </c>
      <c r="D679" t="str">
        <f>Table6[[#This Row],[Cell_Line]]</f>
        <v>LAMA-84</v>
      </c>
    </row>
    <row r="680" spans="1:4" x14ac:dyDescent="0.2">
      <c r="A680" s="1" t="s">
        <v>8566</v>
      </c>
      <c r="B680" s="7" t="str">
        <f>VLOOKUP(Table6[[#This Row],[Cell_Line]],Table7[[#All],[ID]],1,0)</f>
        <v>L3.3</v>
      </c>
      <c r="D680" t="str">
        <f>Table6[[#This Row],[Cell_Line]]</f>
        <v>L3.3</v>
      </c>
    </row>
    <row r="681" spans="1:4" x14ac:dyDescent="0.2">
      <c r="A681" s="1" t="s">
        <v>8562</v>
      </c>
      <c r="B681" s="7" t="str">
        <f>VLOOKUP(Table6[[#This Row],[Cell_Line]],Table7[[#All],[ID]],1,0)</f>
        <v>L-540</v>
      </c>
      <c r="D681" t="str">
        <f>Table6[[#This Row],[Cell_Line]]</f>
        <v>L-540</v>
      </c>
    </row>
    <row r="682" spans="1:4" x14ac:dyDescent="0.2">
      <c r="A682" s="1" t="s">
        <v>8558</v>
      </c>
      <c r="B682" s="7" t="str">
        <f>VLOOKUP(Table6[[#This Row],[Cell_Line]],Table7[[#All],[ID]],1,0)</f>
        <v>L-428</v>
      </c>
      <c r="D682" t="str">
        <f>Table6[[#This Row],[Cell_Line]]</f>
        <v>L-428</v>
      </c>
    </row>
    <row r="683" spans="1:4" x14ac:dyDescent="0.2">
      <c r="A683" s="1" t="s">
        <v>8553</v>
      </c>
      <c r="B683" s="7" t="str">
        <f>VLOOKUP(Table6[[#This Row],[Cell_Line]],Table7[[#All],[ID]],1,0)</f>
        <v>L-363</v>
      </c>
      <c r="D683" t="str">
        <f>Table6[[#This Row],[Cell_Line]]</f>
        <v>L-363</v>
      </c>
    </row>
    <row r="684" spans="1:4" x14ac:dyDescent="0.2">
      <c r="A684" s="1" t="s">
        <v>8549</v>
      </c>
      <c r="B684" s="7" t="str">
        <f>VLOOKUP(Table6[[#This Row],[Cell_Line]],Table7[[#All],[ID]],1,0)</f>
        <v>L-1236</v>
      </c>
      <c r="D684" t="str">
        <f>Table6[[#This Row],[Cell_Line]]</f>
        <v>L-1236</v>
      </c>
    </row>
    <row r="685" spans="1:4" x14ac:dyDescent="0.2">
      <c r="A685" s="1" t="s">
        <v>8544</v>
      </c>
      <c r="B685" s="7" t="str">
        <f>VLOOKUP(Table6[[#This Row],[Cell_Line]],Table7[[#All],[ID]],1,0)</f>
        <v>KYSE-70</v>
      </c>
      <c r="D685" t="str">
        <f>Table6[[#This Row],[Cell_Line]]</f>
        <v>KYSE-70</v>
      </c>
    </row>
    <row r="686" spans="1:4" x14ac:dyDescent="0.2">
      <c r="A686" s="1" t="s">
        <v>8539</v>
      </c>
      <c r="B686" s="7" t="str">
        <f>VLOOKUP(Table6[[#This Row],[Cell_Line]],Table7[[#All],[ID]],1,0)</f>
        <v>KYSE-520</v>
      </c>
      <c r="D686" t="str">
        <f>Table6[[#This Row],[Cell_Line]]</f>
        <v>KYSE-520</v>
      </c>
    </row>
    <row r="687" spans="1:4" x14ac:dyDescent="0.2">
      <c r="A687" s="1" t="s">
        <v>8534</v>
      </c>
      <c r="B687" s="7" t="str">
        <f>VLOOKUP(Table6[[#This Row],[Cell_Line]],Table7[[#All],[ID]],1,0)</f>
        <v>KYSE-510</v>
      </c>
      <c r="D687" t="str">
        <f>Table6[[#This Row],[Cell_Line]]</f>
        <v>KYSE-510</v>
      </c>
    </row>
    <row r="688" spans="1:4" x14ac:dyDescent="0.2">
      <c r="A688" s="1" t="s">
        <v>8527</v>
      </c>
      <c r="B688" s="7" t="str">
        <f>VLOOKUP(Table6[[#This Row],[Cell_Line]],Table7[[#All],[ID]],1,0)</f>
        <v>KYSE-450</v>
      </c>
      <c r="D688" t="str">
        <f>Table6[[#This Row],[Cell_Line]]</f>
        <v>KYSE-450</v>
      </c>
    </row>
    <row r="689" spans="1:4" x14ac:dyDescent="0.2">
      <c r="A689" s="1" t="s">
        <v>8523</v>
      </c>
      <c r="B689" s="7" t="str">
        <f>VLOOKUP(Table6[[#This Row],[Cell_Line]],Table7[[#All],[ID]],1,0)</f>
        <v>KYSE-410</v>
      </c>
      <c r="D689" t="str">
        <f>Table6[[#This Row],[Cell_Line]]</f>
        <v>KYSE-410</v>
      </c>
    </row>
    <row r="690" spans="1:4" x14ac:dyDescent="0.2">
      <c r="A690" s="1" t="s">
        <v>8518</v>
      </c>
      <c r="B690" s="7" t="str">
        <f>VLOOKUP(Table6[[#This Row],[Cell_Line]],Table7[[#All],[ID]],1,0)</f>
        <v>KYSE-30</v>
      </c>
      <c r="D690" t="str">
        <f>Table6[[#This Row],[Cell_Line]]</f>
        <v>KYSE-30</v>
      </c>
    </row>
    <row r="691" spans="1:4" x14ac:dyDescent="0.2">
      <c r="A691" s="1" t="s">
        <v>8514</v>
      </c>
      <c r="B691" s="7" t="str">
        <f>VLOOKUP(Table6[[#This Row],[Cell_Line]],Table7[[#All],[ID]],1,0)</f>
        <v>KYSE-270</v>
      </c>
      <c r="D691" t="str">
        <f>Table6[[#This Row],[Cell_Line]]</f>
        <v>KYSE-270</v>
      </c>
    </row>
    <row r="692" spans="1:4" x14ac:dyDescent="0.2">
      <c r="A692" s="1" t="s">
        <v>8507</v>
      </c>
      <c r="B692" s="7" t="str">
        <f>VLOOKUP(Table6[[#This Row],[Cell_Line]],Table7[[#All],[ID]],1,0)</f>
        <v>KYSE-180</v>
      </c>
      <c r="D692" t="str">
        <f>Table6[[#This Row],[Cell_Line]]</f>
        <v>KYSE-180</v>
      </c>
    </row>
    <row r="693" spans="1:4" x14ac:dyDescent="0.2">
      <c r="A693" s="1" t="s">
        <v>8503</v>
      </c>
      <c r="B693" s="7" t="str">
        <f>VLOOKUP(Table6[[#This Row],[Cell_Line]],Table7[[#All],[ID]],1,0)</f>
        <v>KYSE-150</v>
      </c>
      <c r="D693" t="str">
        <f>Table6[[#This Row],[Cell_Line]]</f>
        <v>KYSE-150</v>
      </c>
    </row>
    <row r="694" spans="1:4" x14ac:dyDescent="0.2">
      <c r="A694" s="1" t="s">
        <v>8499</v>
      </c>
      <c r="B694" s="7" t="str">
        <f>VLOOKUP(Table6[[#This Row],[Cell_Line]],Table7[[#All],[ID]],1,0)</f>
        <v>KYSE-140</v>
      </c>
      <c r="D694" t="str">
        <f>Table6[[#This Row],[Cell_Line]]</f>
        <v>KYSE-140</v>
      </c>
    </row>
    <row r="695" spans="1:4" x14ac:dyDescent="0.2">
      <c r="A695" s="1" t="s">
        <v>8496</v>
      </c>
      <c r="B695" s="7" t="str">
        <f>VLOOKUP(Table6[[#This Row],[Cell_Line]],Table7[[#All],[ID]],1,0)</f>
        <v>KYO-1</v>
      </c>
      <c r="D695" t="str">
        <f>Table6[[#This Row],[Cell_Line]]</f>
        <v>KYO-1</v>
      </c>
    </row>
    <row r="696" spans="1:4" x14ac:dyDescent="0.2">
      <c r="A696" s="1" t="s">
        <v>8492</v>
      </c>
      <c r="B696" s="7" t="str">
        <f>VLOOKUP(Table6[[#This Row],[Cell_Line]],Table7[[#All],[ID]],1,0)</f>
        <v>KYM-1</v>
      </c>
      <c r="D696" t="str">
        <f>Table6[[#This Row],[Cell_Line]]</f>
        <v>KYM-1</v>
      </c>
    </row>
    <row r="697" spans="1:4" x14ac:dyDescent="0.2">
      <c r="A697" s="1" t="s">
        <v>8485</v>
      </c>
      <c r="B697" s="7" t="str">
        <f>VLOOKUP(Table6[[#This Row],[Cell_Line]],Table7[[#All],[ID]],1,0)</f>
        <v>KURAMOCHI</v>
      </c>
      <c r="D697" t="str">
        <f>Table6[[#This Row],[Cell_Line]]</f>
        <v>KURAMOCHI</v>
      </c>
    </row>
    <row r="698" spans="1:4" x14ac:dyDescent="0.2">
      <c r="A698" s="1" t="s">
        <v>2071</v>
      </c>
      <c r="B698" s="7" t="str">
        <f>VLOOKUP(Table6[[#This Row],[Cell_Line]],Table7[[#All],[ID]],1,0)</f>
        <v>KU812</v>
      </c>
      <c r="D698" t="str">
        <f>Table6[[#This Row],[Cell_Line]]</f>
        <v>KU812</v>
      </c>
    </row>
    <row r="699" spans="1:4" x14ac:dyDescent="0.2">
      <c r="A699" s="1" t="s">
        <v>8477</v>
      </c>
      <c r="B699" s="7" t="str">
        <f>VLOOKUP(Table6[[#This Row],[Cell_Line]],Table7[[#All],[ID]],1,0)</f>
        <v>KU-19-19</v>
      </c>
      <c r="D699" t="str">
        <f>Table6[[#This Row],[Cell_Line]]</f>
        <v>KU-19-19</v>
      </c>
    </row>
    <row r="700" spans="1:4" x14ac:dyDescent="0.2">
      <c r="A700" s="1" t="s">
        <v>8473</v>
      </c>
      <c r="B700" s="7" t="str">
        <f>VLOOKUP(Table6[[#This Row],[Cell_Line]],Table7[[#All],[ID]],1,0)</f>
        <v>KS-1</v>
      </c>
      <c r="D700" t="str">
        <f>Table6[[#This Row],[Cell_Line]]</f>
        <v>KS-1</v>
      </c>
    </row>
    <row r="701" spans="1:4" x14ac:dyDescent="0.2">
      <c r="A701" s="1" t="s">
        <v>8466</v>
      </c>
      <c r="B701" s="7" t="str">
        <f>VLOOKUP(Table6[[#This Row],[Cell_Line]],Table7[[#All],[ID]],1,0)</f>
        <v>KPL-1</v>
      </c>
      <c r="D701" t="str">
        <f>Table6[[#This Row],[Cell_Line]]</f>
        <v>KPL-1</v>
      </c>
    </row>
    <row r="702" spans="1:4" x14ac:dyDescent="0.2">
      <c r="A702" s="1" t="s">
        <v>8460</v>
      </c>
      <c r="B702" s="7" t="str">
        <f>VLOOKUP(Table6[[#This Row],[Cell_Line]],Table7[[#All],[ID]],1,0)</f>
        <v>KP-N-YN</v>
      </c>
      <c r="D702" t="str">
        <f>Table6[[#This Row],[Cell_Line]]</f>
        <v>KP-N-YN</v>
      </c>
    </row>
    <row r="703" spans="1:4" x14ac:dyDescent="0.2">
      <c r="A703" s="1" t="s">
        <v>8457</v>
      </c>
      <c r="B703" s="7" t="str">
        <f>VLOOKUP(Table6[[#This Row],[Cell_Line]],Table7[[#All],[ID]],1,0)</f>
        <v>KP-N-SI9s</v>
      </c>
      <c r="D703" t="str">
        <f>Table6[[#This Row],[Cell_Line]]</f>
        <v>KP-N-SI9s</v>
      </c>
    </row>
    <row r="704" spans="1:4" x14ac:dyDescent="0.2">
      <c r="A704" s="1" t="s">
        <v>8453</v>
      </c>
      <c r="B704" s="7" t="str">
        <f>VLOOKUP(Table6[[#This Row],[Cell_Line]],Table7[[#All],[ID]],1,0)</f>
        <v>KP-N-RT-BM-1</v>
      </c>
      <c r="D704" t="str">
        <f>Table6[[#This Row],[Cell_Line]]</f>
        <v>KP-N-RT-BM-1</v>
      </c>
    </row>
    <row r="705" spans="1:4" x14ac:dyDescent="0.2">
      <c r="A705" s="1" t="s">
        <v>8441</v>
      </c>
      <c r="B705" s="7" t="str">
        <f>VLOOKUP(Table6[[#This Row],[Cell_Line]],Table7[[#All],[ID]],1,0)</f>
        <v>KP-3</v>
      </c>
      <c r="D705" t="str">
        <f>Table6[[#This Row],[Cell_Line]]</f>
        <v>KP-3</v>
      </c>
    </row>
    <row r="706" spans="1:4" x14ac:dyDescent="0.2">
      <c r="A706" s="1" t="s">
        <v>8436</v>
      </c>
      <c r="B706" s="7" t="str">
        <f>VLOOKUP(Table6[[#This Row],[Cell_Line]],Table7[[#All],[ID]],1,0)</f>
        <v>KP-2</v>
      </c>
      <c r="D706" t="str">
        <f>Table6[[#This Row],[Cell_Line]]</f>
        <v>KP-2</v>
      </c>
    </row>
    <row r="707" spans="1:4" x14ac:dyDescent="0.2">
      <c r="A707" s="1" t="s">
        <v>8428</v>
      </c>
      <c r="B707" s="7" t="str">
        <f>VLOOKUP(Table6[[#This Row],[Cell_Line]],Table7[[#All],[ID]],1,0)</f>
        <v>KOPN-8</v>
      </c>
      <c r="D707" t="str">
        <f>Table6[[#This Row],[Cell_Line]]</f>
        <v>KOPN-8</v>
      </c>
    </row>
    <row r="708" spans="1:4" x14ac:dyDescent="0.2">
      <c r="A708" s="1" t="s">
        <v>2018</v>
      </c>
      <c r="B708" s="7" t="str">
        <f>VLOOKUP(Table6[[#This Row],[Cell_Line]],Table7[[#All],[ID]],1,0)</f>
        <v>KO52</v>
      </c>
      <c r="D708" t="str">
        <f>Table6[[#This Row],[Cell_Line]]</f>
        <v>KO52</v>
      </c>
    </row>
    <row r="709" spans="1:4" x14ac:dyDescent="0.2">
      <c r="A709" s="1" t="s">
        <v>8418</v>
      </c>
      <c r="B709" s="7" t="str">
        <f>VLOOKUP(Table6[[#This Row],[Cell_Line]],Table7[[#All],[ID]],1,0)</f>
        <v>KNS-81</v>
      </c>
      <c r="D709" t="str">
        <f>Table6[[#This Row],[Cell_Line]]</f>
        <v>KNS-81</v>
      </c>
    </row>
    <row r="710" spans="1:4" x14ac:dyDescent="0.2">
      <c r="A710" s="1" t="s">
        <v>2000</v>
      </c>
      <c r="B710" s="7" t="str">
        <f>VLOOKUP(Table6[[#This Row],[Cell_Line]],Table7[[#All],[ID]],1,0)</f>
        <v>KNS-62</v>
      </c>
      <c r="D710" t="str">
        <f>Table6[[#This Row],[Cell_Line]]</f>
        <v>KNS-62</v>
      </c>
    </row>
    <row r="711" spans="1:4" x14ac:dyDescent="0.2">
      <c r="A711" s="1" t="s">
        <v>8411</v>
      </c>
      <c r="B711" s="7" t="str">
        <f>VLOOKUP(Table6[[#This Row],[Cell_Line]],Table7[[#All],[ID]],1,0)</f>
        <v>KNS-60</v>
      </c>
      <c r="D711" t="str">
        <f>Table6[[#This Row],[Cell_Line]]</f>
        <v>KNS-60</v>
      </c>
    </row>
    <row r="712" spans="1:4" x14ac:dyDescent="0.2">
      <c r="A712" s="1" t="s">
        <v>8407</v>
      </c>
      <c r="B712" s="7" t="str">
        <f>VLOOKUP(Table6[[#This Row],[Cell_Line]],Table7[[#All],[ID]],1,0)</f>
        <v>KNS-42</v>
      </c>
      <c r="D712" t="str">
        <f>Table6[[#This Row],[Cell_Line]]</f>
        <v>KNS-42</v>
      </c>
    </row>
    <row r="713" spans="1:4" x14ac:dyDescent="0.2">
      <c r="A713" s="1" t="s">
        <v>8403</v>
      </c>
      <c r="B713" s="7" t="str">
        <f>VLOOKUP(Table6[[#This Row],[Cell_Line]],Table7[[#All],[ID]],1,0)</f>
        <v>KMS-34</v>
      </c>
      <c r="D713" t="str">
        <f>Table6[[#This Row],[Cell_Line]]</f>
        <v>KMS-34</v>
      </c>
    </row>
    <row r="714" spans="1:4" x14ac:dyDescent="0.2">
      <c r="A714" s="1" t="s">
        <v>8396</v>
      </c>
      <c r="B714" s="7" t="str">
        <f>VLOOKUP(Table6[[#This Row],[Cell_Line]],Table7[[#All],[ID]],1,0)</f>
        <v>KMS-28BM</v>
      </c>
      <c r="D714" t="str">
        <f>Table6[[#This Row],[Cell_Line]]</f>
        <v>KMS-28BM</v>
      </c>
    </row>
    <row r="715" spans="1:4" x14ac:dyDescent="0.2">
      <c r="A715" s="1" t="s">
        <v>8393</v>
      </c>
      <c r="B715" s="7" t="str">
        <f>VLOOKUP(Table6[[#This Row],[Cell_Line]],Table7[[#All],[ID]],1,0)</f>
        <v>KMS-27</v>
      </c>
      <c r="D715" t="str">
        <f>Table6[[#This Row],[Cell_Line]]</f>
        <v>KMS-27</v>
      </c>
    </row>
    <row r="716" spans="1:4" x14ac:dyDescent="0.2">
      <c r="A716" s="1" t="s">
        <v>8389</v>
      </c>
      <c r="B716" s="7" t="str">
        <f>VLOOKUP(Table6[[#This Row],[Cell_Line]],Table7[[#All],[ID]],1,0)</f>
        <v>KMS-26</v>
      </c>
      <c r="D716" t="str">
        <f>Table6[[#This Row],[Cell_Line]]</f>
        <v>KMS-26</v>
      </c>
    </row>
    <row r="717" spans="1:4" x14ac:dyDescent="0.2">
      <c r="A717" s="1" t="s">
        <v>8385</v>
      </c>
      <c r="B717" s="7" t="str">
        <f>VLOOKUP(Table6[[#This Row],[Cell_Line]],Table7[[#All],[ID]],1,0)</f>
        <v>KMS-21BM</v>
      </c>
      <c r="D717" t="str">
        <f>Table6[[#This Row],[Cell_Line]]</f>
        <v>KMS-21BM</v>
      </c>
    </row>
    <row r="718" spans="1:4" x14ac:dyDescent="0.2">
      <c r="A718" s="1" t="s">
        <v>8382</v>
      </c>
      <c r="B718" s="7" t="str">
        <f>VLOOKUP(Table6[[#This Row],[Cell_Line]],Table7[[#All],[ID]],1,0)</f>
        <v>KMS-20</v>
      </c>
      <c r="D718" t="str">
        <f>Table6[[#This Row],[Cell_Line]]</f>
        <v>KMS-20</v>
      </c>
    </row>
    <row r="719" spans="1:4" x14ac:dyDescent="0.2">
      <c r="A719" s="1" t="s">
        <v>8379</v>
      </c>
      <c r="B719" s="7" t="str">
        <f>VLOOKUP(Table6[[#This Row],[Cell_Line]],Table7[[#All],[ID]],1,0)</f>
        <v>KMS-18</v>
      </c>
      <c r="D719" t="str">
        <f>Table6[[#This Row],[Cell_Line]]</f>
        <v>KMS-18</v>
      </c>
    </row>
    <row r="720" spans="1:4" x14ac:dyDescent="0.2">
      <c r="A720" s="1" t="s">
        <v>8371</v>
      </c>
      <c r="B720" s="7" t="str">
        <f>VLOOKUP(Table6[[#This Row],[Cell_Line]],Table7[[#All],[ID]],1,0)</f>
        <v>KMS-12-BM</v>
      </c>
      <c r="D720" t="str">
        <f>Table6[[#This Row],[Cell_Line]]</f>
        <v>KMS-12-BM</v>
      </c>
    </row>
    <row r="721" spans="1:4" x14ac:dyDescent="0.2">
      <c r="A721" s="1" t="s">
        <v>8366</v>
      </c>
      <c r="B721" s="7" t="str">
        <f>VLOOKUP(Table6[[#This Row],[Cell_Line]],Table7[[#All],[ID]],1,0)</f>
        <v>KMS-11</v>
      </c>
      <c r="D721" t="str">
        <f>Table6[[#This Row],[Cell_Line]]</f>
        <v>KMS-11</v>
      </c>
    </row>
    <row r="722" spans="1:4" x14ac:dyDescent="0.2">
      <c r="A722" s="1" t="s">
        <v>8363</v>
      </c>
      <c r="B722" s="7" t="str">
        <f>VLOOKUP(Table6[[#This Row],[Cell_Line]],Table7[[#All],[ID]],1,0)</f>
        <v>KMRC-3</v>
      </c>
      <c r="D722" t="str">
        <f>Table6[[#This Row],[Cell_Line]]</f>
        <v>KMRC-3</v>
      </c>
    </row>
    <row r="723" spans="1:4" x14ac:dyDescent="0.2">
      <c r="A723" s="1" t="s">
        <v>8360</v>
      </c>
      <c r="B723" s="7" t="str">
        <f>VLOOKUP(Table6[[#This Row],[Cell_Line]],Table7[[#All],[ID]],1,0)</f>
        <v>KMRC-20</v>
      </c>
      <c r="D723" t="str">
        <f>Table6[[#This Row],[Cell_Line]]</f>
        <v>KMRC-20</v>
      </c>
    </row>
    <row r="724" spans="1:4" x14ac:dyDescent="0.2">
      <c r="A724" s="1" t="s">
        <v>8357</v>
      </c>
      <c r="B724" s="7" t="str">
        <f>VLOOKUP(Table6[[#This Row],[Cell_Line]],Table7[[#All],[ID]],1,0)</f>
        <v>KMRC-2</v>
      </c>
      <c r="D724" t="str">
        <f>Table6[[#This Row],[Cell_Line]]</f>
        <v>KMRC-2</v>
      </c>
    </row>
    <row r="725" spans="1:4" x14ac:dyDescent="0.2">
      <c r="A725" s="1" t="s">
        <v>8353</v>
      </c>
      <c r="B725" s="7" t="str">
        <f>VLOOKUP(Table6[[#This Row],[Cell_Line]],Table7[[#All],[ID]],1,0)</f>
        <v>KMRC-1</v>
      </c>
      <c r="D725" t="str">
        <f>Table6[[#This Row],[Cell_Line]]</f>
        <v>KMRC-1</v>
      </c>
    </row>
    <row r="726" spans="1:4" x14ac:dyDescent="0.2">
      <c r="A726" s="1" t="s">
        <v>8347</v>
      </c>
      <c r="B726" s="7" t="str">
        <f>VLOOKUP(Table6[[#This Row],[Cell_Line]],Table7[[#All],[ID]],1,0)</f>
        <v>KMM-1</v>
      </c>
      <c r="D726" t="str">
        <f>Table6[[#This Row],[Cell_Line]]</f>
        <v>KMM-1</v>
      </c>
    </row>
    <row r="727" spans="1:4" x14ac:dyDescent="0.2">
      <c r="A727" s="1" t="s">
        <v>8344</v>
      </c>
      <c r="B727" s="7" t="str">
        <f>VLOOKUP(Table6[[#This Row],[Cell_Line]],Table7[[#All],[ID]],1,0)</f>
        <v>KMBC-2</v>
      </c>
      <c r="D727" t="str">
        <f>Table6[[#This Row],[Cell_Line]]</f>
        <v>KMBC-2</v>
      </c>
    </row>
    <row r="728" spans="1:4" x14ac:dyDescent="0.2">
      <c r="A728" s="1" t="s">
        <v>8340</v>
      </c>
      <c r="B728" s="7" t="str">
        <f>VLOOKUP(Table6[[#This Row],[Cell_Line]],Table7[[#All],[ID]],1,0)</f>
        <v>KM-H2</v>
      </c>
      <c r="D728" t="str">
        <f>Table6[[#This Row],[Cell_Line]]</f>
        <v>KM-H2</v>
      </c>
    </row>
    <row r="729" spans="1:4" x14ac:dyDescent="0.2">
      <c r="A729" s="1" t="s">
        <v>8326</v>
      </c>
      <c r="B729" s="7" t="str">
        <f>VLOOKUP(Table6[[#This Row],[Cell_Line]],Table7[[#All],[ID]],1,0)</f>
        <v>KLE</v>
      </c>
      <c r="D729" t="str">
        <f>Table6[[#This Row],[Cell_Line]]</f>
        <v>KLE</v>
      </c>
    </row>
    <row r="730" spans="1:4" x14ac:dyDescent="0.2">
      <c r="A730" s="1" t="s">
        <v>8321</v>
      </c>
      <c r="B730" s="7" t="str">
        <f>VLOOKUP(Table6[[#This Row],[Cell_Line]],Table7[[#All],[ID]],1,0)</f>
        <v>Ki-JK</v>
      </c>
      <c r="D730" t="str">
        <f>Table6[[#This Row],[Cell_Line]]</f>
        <v>Ki-JK</v>
      </c>
    </row>
    <row r="731" spans="1:4" x14ac:dyDescent="0.2">
      <c r="A731" s="1" t="s">
        <v>8317</v>
      </c>
      <c r="B731" s="7" t="str">
        <f>VLOOKUP(Table6[[#This Row],[Cell_Line]],Table7[[#All],[ID]],1,0)</f>
        <v>KHM-1B</v>
      </c>
      <c r="D731" t="str">
        <f>Table6[[#This Row],[Cell_Line]]</f>
        <v>KHM-1B</v>
      </c>
    </row>
    <row r="732" spans="1:4" x14ac:dyDescent="0.2">
      <c r="A732" s="1" t="s">
        <v>8312</v>
      </c>
      <c r="B732" s="7" t="str">
        <f>VLOOKUP(Table6[[#This Row],[Cell_Line]],Table7[[#All],[ID]],1,0)</f>
        <v>KG-1-C</v>
      </c>
      <c r="D732" t="str">
        <f>Table6[[#This Row],[Cell_Line]]</f>
        <v>KG-1-C</v>
      </c>
    </row>
    <row r="733" spans="1:4" x14ac:dyDescent="0.2">
      <c r="A733" s="1" t="s">
        <v>8307</v>
      </c>
      <c r="B733" s="7" t="str">
        <f>VLOOKUP(Table6[[#This Row],[Cell_Line]],Table7[[#All],[ID]],1,0)</f>
        <v>KG-1</v>
      </c>
      <c r="D733" t="str">
        <f>Table6[[#This Row],[Cell_Line]]</f>
        <v>KG-1</v>
      </c>
    </row>
    <row r="734" spans="1:4" x14ac:dyDescent="0.2">
      <c r="A734" s="1" t="s">
        <v>8302</v>
      </c>
      <c r="B734" s="7" t="str">
        <f>VLOOKUP(Table6[[#This Row],[Cell_Line]],Table7[[#All],[ID]],1,0)</f>
        <v>KELLY</v>
      </c>
      <c r="D734" t="str">
        <f>Table6[[#This Row],[Cell_Line]]</f>
        <v>KELLY</v>
      </c>
    </row>
    <row r="735" spans="1:4" x14ac:dyDescent="0.2">
      <c r="A735" s="1" t="s">
        <v>8299</v>
      </c>
      <c r="B735" s="7" t="str">
        <f>VLOOKUP(Table6[[#This Row],[Cell_Line]],Table7[[#All],[ID]],1,0)</f>
        <v>KE-97</v>
      </c>
      <c r="D735" t="str">
        <f>Table6[[#This Row],[Cell_Line]]</f>
        <v>KE-97</v>
      </c>
    </row>
    <row r="736" spans="1:4" x14ac:dyDescent="0.2">
      <c r="A736" s="1" t="s">
        <v>8296</v>
      </c>
      <c r="B736" s="7" t="str">
        <f>VLOOKUP(Table6[[#This Row],[Cell_Line]],Table7[[#All],[ID]],1,0)</f>
        <v>KE-39</v>
      </c>
      <c r="D736" t="str">
        <f>Table6[[#This Row],[Cell_Line]]</f>
        <v>KE-39</v>
      </c>
    </row>
    <row r="737" spans="1:4" x14ac:dyDescent="0.2">
      <c r="A737" s="1" t="s">
        <v>8292</v>
      </c>
      <c r="B737" s="7" t="str">
        <f>VLOOKUP(Table6[[#This Row],[Cell_Line]],Table7[[#All],[ID]],1,0)</f>
        <v>KE-37</v>
      </c>
      <c r="D737" t="str">
        <f>Table6[[#This Row],[Cell_Line]]</f>
        <v>KE-37</v>
      </c>
    </row>
    <row r="738" spans="1:4" x14ac:dyDescent="0.2">
      <c r="A738" s="1" t="s">
        <v>8288</v>
      </c>
      <c r="B738" s="7" t="str">
        <f>VLOOKUP(Table6[[#This Row],[Cell_Line]],Table7[[#All],[ID]],1,0)</f>
        <v>KCL-22</v>
      </c>
      <c r="D738" t="str">
        <f>Table6[[#This Row],[Cell_Line]]</f>
        <v>KCL-22</v>
      </c>
    </row>
    <row r="739" spans="1:4" x14ac:dyDescent="0.2">
      <c r="A739" s="1" t="s">
        <v>8276</v>
      </c>
      <c r="B739" s="7" t="str">
        <f>VLOOKUP(Table6[[#This Row],[Cell_Line]],Table7[[#All],[ID]],1,0)</f>
        <v>Kasumi-6</v>
      </c>
      <c r="D739" t="str">
        <f>Table6[[#This Row],[Cell_Line]]</f>
        <v>Kasumi-6</v>
      </c>
    </row>
    <row r="740" spans="1:4" x14ac:dyDescent="0.2">
      <c r="A740" s="1" t="s">
        <v>8273</v>
      </c>
      <c r="B740" s="7" t="str">
        <f>VLOOKUP(Table6[[#This Row],[Cell_Line]],Table7[[#All],[ID]],1,0)</f>
        <v>KASUMI-2</v>
      </c>
      <c r="D740" t="str">
        <f>Table6[[#This Row],[Cell_Line]]</f>
        <v>KASUMI-2</v>
      </c>
    </row>
    <row r="741" spans="1:4" x14ac:dyDescent="0.2">
      <c r="A741" s="1" t="s">
        <v>12389</v>
      </c>
      <c r="B741" s="7" t="str">
        <f>VLOOKUP(Table6[[#This Row],[Cell_Line]],Table7[[#All],[ID]],1,0)</f>
        <v>Kasumi-1</v>
      </c>
      <c r="D741" t="str">
        <f>Table6[[#This Row],[Cell_Line]]</f>
        <v>KASUMI-1</v>
      </c>
    </row>
    <row r="742" spans="1:4" x14ac:dyDescent="0.2">
      <c r="A742" s="1" t="s">
        <v>1955</v>
      </c>
      <c r="B742" s="7" t="str">
        <f>VLOOKUP(Table6[[#This Row],[Cell_Line]],Table7[[#All],[ID]],1,0)</f>
        <v>KARPAS-620</v>
      </c>
      <c r="D742" t="str">
        <f>Table6[[#This Row],[Cell_Line]]</f>
        <v>KARPAS-620</v>
      </c>
    </row>
    <row r="743" spans="1:4" x14ac:dyDescent="0.2">
      <c r="A743" s="1" t="s">
        <v>13745</v>
      </c>
      <c r="B743" s="7" t="str">
        <f>VLOOKUP(Table6[[#This Row],[Cell_Line]],Table7[[#All],[ID]],1,0)</f>
        <v>Karpas-422</v>
      </c>
      <c r="D743" t="str">
        <f>Table6[[#This Row],[Cell_Line]]</f>
        <v>KARPAS-422</v>
      </c>
    </row>
    <row r="744" spans="1:4" x14ac:dyDescent="0.2">
      <c r="A744" s="1" t="s">
        <v>8253</v>
      </c>
      <c r="B744" s="7" t="str">
        <f>VLOOKUP(Table6[[#This Row],[Cell_Line]],Table7[[#All],[ID]],1,0)</f>
        <v>KARPAS-299</v>
      </c>
      <c r="D744" t="str">
        <f>Table6[[#This Row],[Cell_Line]]</f>
        <v>KARPAS-299</v>
      </c>
    </row>
    <row r="745" spans="1:4" x14ac:dyDescent="0.2">
      <c r="A745" s="1" t="s">
        <v>8244</v>
      </c>
      <c r="B745" s="7" t="str">
        <f>VLOOKUP(Table6[[#This Row],[Cell_Line]],Table7[[#All],[ID]],1,0)</f>
        <v>KALS-1</v>
      </c>
      <c r="D745" t="str">
        <f>Table6[[#This Row],[Cell_Line]]</f>
        <v>KALS-1</v>
      </c>
    </row>
    <row r="746" spans="1:4" x14ac:dyDescent="0.2">
      <c r="A746" s="1" t="s">
        <v>8237</v>
      </c>
      <c r="B746" s="7" t="str">
        <f>VLOOKUP(Table6[[#This Row],[Cell_Line]],Table7[[#All],[ID]],1,0)</f>
        <v>K029AX</v>
      </c>
      <c r="D746" t="str">
        <f>Table6[[#This Row],[Cell_Line]]</f>
        <v>K029AX</v>
      </c>
    </row>
    <row r="747" spans="1:4" x14ac:dyDescent="0.2">
      <c r="A747" s="1" t="s">
        <v>8232</v>
      </c>
      <c r="B747" s="7" t="str">
        <f>VLOOKUP(Table6[[#This Row],[Cell_Line]],Table7[[#All],[ID]],1,0)</f>
        <v>K-562</v>
      </c>
      <c r="D747" t="str">
        <f>Table6[[#This Row],[Cell_Line]]</f>
        <v>K-562</v>
      </c>
    </row>
    <row r="748" spans="1:4" x14ac:dyDescent="0.2">
      <c r="A748" s="1" t="s">
        <v>8228</v>
      </c>
      <c r="B748" s="7" t="str">
        <f>VLOOKUP(Table6[[#This Row],[Cell_Line]],Table7[[#All],[ID]],1,0)</f>
        <v>JVM-3</v>
      </c>
      <c r="D748" t="str">
        <f>Table6[[#This Row],[Cell_Line]]</f>
        <v>JVM-3</v>
      </c>
    </row>
    <row r="749" spans="1:4" x14ac:dyDescent="0.2">
      <c r="A749" s="1" t="s">
        <v>8224</v>
      </c>
      <c r="B749" s="7" t="str">
        <f>VLOOKUP(Table6[[#This Row],[Cell_Line]],Table7[[#All],[ID]],1,0)</f>
        <v>JVM-2</v>
      </c>
      <c r="D749" t="str">
        <f>Table6[[#This Row],[Cell_Line]]</f>
        <v>JVM-2</v>
      </c>
    </row>
    <row r="750" spans="1:4" x14ac:dyDescent="0.2">
      <c r="A750" s="1" t="s">
        <v>8220</v>
      </c>
      <c r="B750" s="7" t="str">
        <f>VLOOKUP(Table6[[#This Row],[Cell_Line]],Table7[[#All],[ID]],1,0)</f>
        <v>JURL-MK1</v>
      </c>
      <c r="D750" t="str">
        <f>Table6[[#This Row],[Cell_Line]]</f>
        <v>JURL-MK1</v>
      </c>
    </row>
    <row r="751" spans="1:4" x14ac:dyDescent="0.2">
      <c r="A751" s="1" t="s">
        <v>16684</v>
      </c>
      <c r="B751" s="7" t="str">
        <f>VLOOKUP(Table6[[#This Row],[Cell_Line]],Table7[[#All],[ID]],1,0)</f>
        <v>Jurkat</v>
      </c>
      <c r="D751" t="str">
        <f>Table6[[#This Row],[Cell_Line]]</f>
        <v>JURKAT</v>
      </c>
    </row>
    <row r="752" spans="1:4" x14ac:dyDescent="0.2">
      <c r="A752" s="1" t="s">
        <v>8210</v>
      </c>
      <c r="B752" s="7" t="str">
        <f>VLOOKUP(Table6[[#This Row],[Cell_Line]],Table7[[#All],[ID]],1,0)</f>
        <v>JMSU-1</v>
      </c>
      <c r="D752" t="str">
        <f>Table6[[#This Row],[Cell_Line]]</f>
        <v>JMSU-1</v>
      </c>
    </row>
    <row r="753" spans="1:4" x14ac:dyDescent="0.2">
      <c r="A753" s="1" t="s">
        <v>8206</v>
      </c>
      <c r="B753" s="7" t="str">
        <f>VLOOKUP(Table6[[#This Row],[Cell_Line]],Table7[[#All],[ID]],1,0)</f>
        <v>JM1</v>
      </c>
      <c r="D753" t="str">
        <f>Table6[[#This Row],[Cell_Line]]</f>
        <v>JM1</v>
      </c>
    </row>
    <row r="754" spans="1:4" x14ac:dyDescent="0.2">
      <c r="A754" s="1" t="s">
        <v>8202</v>
      </c>
      <c r="B754" s="7" t="str">
        <f>VLOOKUP(Table6[[#This Row],[Cell_Line]],Table7[[#All],[ID]],1,0)</f>
        <v>JL-1</v>
      </c>
      <c r="D754" t="str">
        <f>Table6[[#This Row],[Cell_Line]]</f>
        <v>JL-1</v>
      </c>
    </row>
    <row r="755" spans="1:4" x14ac:dyDescent="0.2">
      <c r="A755" s="1" t="s">
        <v>8199</v>
      </c>
      <c r="B755" s="7" t="str">
        <f>VLOOKUP(Table6[[#This Row],[Cell_Line]],Table7[[#All],[ID]],1,0)</f>
        <v>JK-1</v>
      </c>
      <c r="D755" t="str">
        <f>Table6[[#This Row],[Cell_Line]]</f>
        <v>JK-1</v>
      </c>
    </row>
    <row r="756" spans="1:4" x14ac:dyDescent="0.2">
      <c r="A756" s="1" t="s">
        <v>8195</v>
      </c>
      <c r="B756" s="7" t="str">
        <f>VLOOKUP(Table6[[#This Row],[Cell_Line]],Table7[[#All],[ID]],1,0)</f>
        <v>JJN-3</v>
      </c>
      <c r="D756" t="str">
        <f>Table6[[#This Row],[Cell_Line]]</f>
        <v>JJN-3</v>
      </c>
    </row>
    <row r="757" spans="1:4" x14ac:dyDescent="0.2">
      <c r="A757" s="1" t="s">
        <v>8183</v>
      </c>
      <c r="B757" s="7" t="str">
        <f>VLOOKUP(Table6[[#This Row],[Cell_Line]],Table7[[#All],[ID]],1,0)</f>
        <v>JIMT-1</v>
      </c>
      <c r="D757" t="str">
        <f>Table6[[#This Row],[Cell_Line]]</f>
        <v>JIMT-1</v>
      </c>
    </row>
    <row r="758" spans="1:4" x14ac:dyDescent="0.2">
      <c r="A758" s="1" t="s">
        <v>8180</v>
      </c>
      <c r="B758" s="7" t="str">
        <f>VLOOKUP(Table6[[#This Row],[Cell_Line]],Table7[[#All],[ID]],1,0)</f>
        <v>JHUEM-7</v>
      </c>
      <c r="D758" t="str">
        <f>Table6[[#This Row],[Cell_Line]]</f>
        <v>JHUEM-7</v>
      </c>
    </row>
    <row r="759" spans="1:4" x14ac:dyDescent="0.2">
      <c r="A759" s="1" t="s">
        <v>8177</v>
      </c>
      <c r="B759" s="7" t="str">
        <f>VLOOKUP(Table6[[#This Row],[Cell_Line]],Table7[[#All],[ID]],1,0)</f>
        <v>JHUEM-3</v>
      </c>
      <c r="D759" t="str">
        <f>Table6[[#This Row],[Cell_Line]]</f>
        <v>JHUEM-3</v>
      </c>
    </row>
    <row r="760" spans="1:4" x14ac:dyDescent="0.2">
      <c r="A760" s="1" t="s">
        <v>8174</v>
      </c>
      <c r="B760" s="7" t="str">
        <f>VLOOKUP(Table6[[#This Row],[Cell_Line]],Table7[[#All],[ID]],1,0)</f>
        <v>JHUEM-2</v>
      </c>
      <c r="D760" t="str">
        <f>Table6[[#This Row],[Cell_Line]]</f>
        <v>JHUEM-2</v>
      </c>
    </row>
    <row r="761" spans="1:4" x14ac:dyDescent="0.2">
      <c r="A761" s="1" t="s">
        <v>8171</v>
      </c>
      <c r="B761" s="7" t="str">
        <f>VLOOKUP(Table6[[#This Row],[Cell_Line]],Table7[[#All],[ID]],1,0)</f>
        <v>JHUEM-1</v>
      </c>
      <c r="D761" t="str">
        <f>Table6[[#This Row],[Cell_Line]]</f>
        <v>JHUEM-1</v>
      </c>
    </row>
    <row r="762" spans="1:4" x14ac:dyDescent="0.2">
      <c r="A762" s="1" t="s">
        <v>8161</v>
      </c>
      <c r="B762" s="7" t="str">
        <f>VLOOKUP(Table6[[#This Row],[Cell_Line]],Table7[[#All],[ID]],1,0)</f>
        <v>JHOS-4</v>
      </c>
      <c r="D762" t="str">
        <f>Table6[[#This Row],[Cell_Line]]</f>
        <v>JHOS-4</v>
      </c>
    </row>
    <row r="763" spans="1:4" x14ac:dyDescent="0.2">
      <c r="A763" s="1" t="s">
        <v>8155</v>
      </c>
      <c r="B763" s="7" t="str">
        <f>VLOOKUP(Table6[[#This Row],[Cell_Line]],Table7[[#All],[ID]],1,0)</f>
        <v>JHOS-2</v>
      </c>
      <c r="D763" t="str">
        <f>Table6[[#This Row],[Cell_Line]]</f>
        <v>JHOS-2</v>
      </c>
    </row>
    <row r="764" spans="1:4" x14ac:dyDescent="0.2">
      <c r="A764" s="1" t="s">
        <v>8152</v>
      </c>
      <c r="B764" s="7" t="str">
        <f>VLOOKUP(Table6[[#This Row],[Cell_Line]],Table7[[#All],[ID]],1,0)</f>
        <v>JHOM-2B</v>
      </c>
      <c r="D764" t="str">
        <f>Table6[[#This Row],[Cell_Line]]</f>
        <v>JHOM-2B</v>
      </c>
    </row>
    <row r="765" spans="1:4" x14ac:dyDescent="0.2">
      <c r="A765" s="1" t="s">
        <v>8149</v>
      </c>
      <c r="B765" s="7" t="str">
        <f>VLOOKUP(Table6[[#This Row],[Cell_Line]],Table7[[#All],[ID]],1,0)</f>
        <v>JHOM-1</v>
      </c>
      <c r="D765" t="str">
        <f>Table6[[#This Row],[Cell_Line]]</f>
        <v>JHOM-1</v>
      </c>
    </row>
    <row r="766" spans="1:4" x14ac:dyDescent="0.2">
      <c r="A766" s="1" t="s">
        <v>8146</v>
      </c>
      <c r="B766" s="7" t="str">
        <f>VLOOKUP(Table6[[#This Row],[Cell_Line]],Table7[[#All],[ID]],1,0)</f>
        <v>JHOC-5</v>
      </c>
      <c r="D766" t="str">
        <f>Table6[[#This Row],[Cell_Line]]</f>
        <v>JHOC-5</v>
      </c>
    </row>
    <row r="767" spans="1:4" x14ac:dyDescent="0.2">
      <c r="A767" s="1" t="s">
        <v>8141</v>
      </c>
      <c r="B767" s="7" t="str">
        <f>VLOOKUP(Table6[[#This Row],[Cell_Line]],Table7[[#All],[ID]],1,0)</f>
        <v>JHH-7</v>
      </c>
      <c r="D767" t="str">
        <f>Table6[[#This Row],[Cell_Line]]</f>
        <v>JHH-7</v>
      </c>
    </row>
    <row r="768" spans="1:4" x14ac:dyDescent="0.2">
      <c r="A768" s="1" t="s">
        <v>8137</v>
      </c>
      <c r="B768" s="7" t="str">
        <f>VLOOKUP(Table6[[#This Row],[Cell_Line]],Table7[[#All],[ID]],1,0)</f>
        <v>JHH-6</v>
      </c>
      <c r="D768" t="str">
        <f>Table6[[#This Row],[Cell_Line]]</f>
        <v>JHH-6</v>
      </c>
    </row>
    <row r="769" spans="1:4" x14ac:dyDescent="0.2">
      <c r="A769" s="1" t="s">
        <v>8133</v>
      </c>
      <c r="B769" s="7" t="str">
        <f>VLOOKUP(Table6[[#This Row],[Cell_Line]],Table7[[#All],[ID]],1,0)</f>
        <v>JHH-5</v>
      </c>
      <c r="D769" t="str">
        <f>Table6[[#This Row],[Cell_Line]]</f>
        <v>JHH-5</v>
      </c>
    </row>
    <row r="770" spans="1:4" x14ac:dyDescent="0.2">
      <c r="A770" s="1" t="s">
        <v>8129</v>
      </c>
      <c r="B770" s="7" t="str">
        <f>VLOOKUP(Table6[[#This Row],[Cell_Line]],Table7[[#All],[ID]],1,0)</f>
        <v>JHH-4</v>
      </c>
      <c r="D770" t="str">
        <f>Table6[[#This Row],[Cell_Line]]</f>
        <v>JHH-4</v>
      </c>
    </row>
    <row r="771" spans="1:4" x14ac:dyDescent="0.2">
      <c r="A771" s="1" t="s">
        <v>8125</v>
      </c>
      <c r="B771" s="7" t="str">
        <f>VLOOKUP(Table6[[#This Row],[Cell_Line]],Table7[[#All],[ID]],1,0)</f>
        <v>JHH-2</v>
      </c>
      <c r="D771" t="str">
        <f>Table6[[#This Row],[Cell_Line]]</f>
        <v>JHH-2</v>
      </c>
    </row>
    <row r="772" spans="1:4" x14ac:dyDescent="0.2">
      <c r="A772" s="1" t="s">
        <v>8120</v>
      </c>
      <c r="B772" s="7" t="str">
        <f>VLOOKUP(Table6[[#This Row],[Cell_Line]],Table7[[#All],[ID]],1,0)</f>
        <v>JHH-1</v>
      </c>
      <c r="D772" t="str">
        <f>Table6[[#This Row],[Cell_Line]]</f>
        <v>JHH-1</v>
      </c>
    </row>
    <row r="773" spans="1:4" x14ac:dyDescent="0.2">
      <c r="A773" s="1" t="s">
        <v>8116</v>
      </c>
      <c r="B773" s="7" t="str">
        <f>VLOOKUP(Table6[[#This Row],[Cell_Line]],Table7[[#All],[ID]],1,0)</f>
        <v>JeKo-1</v>
      </c>
      <c r="D773" t="str">
        <f>Table6[[#This Row],[Cell_Line]]</f>
        <v>JeKo-1</v>
      </c>
    </row>
    <row r="774" spans="1:4" x14ac:dyDescent="0.2">
      <c r="A774" s="1" t="s">
        <v>8108</v>
      </c>
      <c r="B774" s="7" t="str">
        <f>VLOOKUP(Table6[[#This Row],[Cell_Line]],Table7[[#All],[ID]],1,0)</f>
        <v>J82</v>
      </c>
      <c r="D774" t="str">
        <f>Table6[[#This Row],[Cell_Line]]</f>
        <v>J82</v>
      </c>
    </row>
    <row r="775" spans="1:4" x14ac:dyDescent="0.2">
      <c r="A775" s="1" t="s">
        <v>1809</v>
      </c>
      <c r="B775" s="7" t="str">
        <f>VLOOKUP(Table6[[#This Row],[Cell_Line]],Table7[[#All],[ID]],1,0)</f>
        <v>IST-MES1</v>
      </c>
      <c r="D775" t="str">
        <f>Table6[[#This Row],[Cell_Line]]</f>
        <v>IST-MES1</v>
      </c>
    </row>
    <row r="776" spans="1:4" x14ac:dyDescent="0.2">
      <c r="A776" s="1" t="s">
        <v>8091</v>
      </c>
      <c r="B776" s="7" t="str">
        <f>VLOOKUP(Table6[[#This Row],[Cell_Line]],Table7[[#All],[ID]],1,0)</f>
        <v>IPC-298</v>
      </c>
      <c r="D776" t="str">
        <f>Table6[[#This Row],[Cell_Line]]</f>
        <v>IPC-298</v>
      </c>
    </row>
    <row r="777" spans="1:4" x14ac:dyDescent="0.2">
      <c r="A777" s="1" t="s">
        <v>8085</v>
      </c>
      <c r="B777" s="7" t="str">
        <f>VLOOKUP(Table6[[#This Row],[Cell_Line]],Table7[[#All],[ID]],1,0)</f>
        <v>IMR-32</v>
      </c>
      <c r="D777" t="str">
        <f>Table6[[#This Row],[Cell_Line]]</f>
        <v>IMR-32</v>
      </c>
    </row>
    <row r="778" spans="1:4" x14ac:dyDescent="0.2">
      <c r="A778" s="1" t="s">
        <v>8065</v>
      </c>
      <c r="B778" s="7" t="str">
        <f>VLOOKUP(Table6[[#This Row],[Cell_Line]],Table7[[#All],[ID]],1,0)</f>
        <v>IGR-39</v>
      </c>
      <c r="D778" t="str">
        <f>Table6[[#This Row],[Cell_Line]]</f>
        <v>IGR-39</v>
      </c>
    </row>
    <row r="779" spans="1:4" x14ac:dyDescent="0.2">
      <c r="A779" s="1" t="s">
        <v>8060</v>
      </c>
      <c r="B779" s="7" t="str">
        <f>VLOOKUP(Table6[[#This Row],[Cell_Line]],Table7[[#All],[ID]],1,0)</f>
        <v>IGR-37</v>
      </c>
      <c r="D779" t="str">
        <f>Table6[[#This Row],[Cell_Line]]</f>
        <v>IGR-37</v>
      </c>
    </row>
    <row r="780" spans="1:4" x14ac:dyDescent="0.2">
      <c r="A780" s="1" t="s">
        <v>8056</v>
      </c>
      <c r="B780" s="7" t="str">
        <f>VLOOKUP(Table6[[#This Row],[Cell_Line]],Table7[[#All],[ID]],1,0)</f>
        <v>IGR-1</v>
      </c>
      <c r="D780" t="str">
        <f>Table6[[#This Row],[Cell_Line]]</f>
        <v>IGR-1</v>
      </c>
    </row>
    <row r="781" spans="1:4" x14ac:dyDescent="0.2">
      <c r="A781" s="1" t="s">
        <v>8052</v>
      </c>
      <c r="B781" s="7" t="str">
        <f>VLOOKUP(Table6[[#This Row],[Cell_Line]],Table7[[#All],[ID]],1,0)</f>
        <v>IA-LM</v>
      </c>
      <c r="D781" t="str">
        <f>Table6[[#This Row],[Cell_Line]]</f>
        <v>IA-LM</v>
      </c>
    </row>
    <row r="782" spans="1:4" x14ac:dyDescent="0.2">
      <c r="A782" s="1" t="s">
        <v>16420</v>
      </c>
      <c r="B782" s="7" t="str">
        <f>VLOOKUP(Table6[[#This Row],[Cell_Line]],Table7[[#All],[ID]],1,0)</f>
        <v>HuP-T4</v>
      </c>
      <c r="D782" t="str">
        <f>Table6[[#This Row],[Cell_Line]]</f>
        <v>HUP-T4</v>
      </c>
    </row>
    <row r="783" spans="1:4" x14ac:dyDescent="0.2">
      <c r="A783" s="1" t="s">
        <v>16429</v>
      </c>
      <c r="B783" s="7" t="str">
        <f>VLOOKUP(Table6[[#This Row],[Cell_Line]],Table7[[#All],[ID]],1,0)</f>
        <v>HuP-T3</v>
      </c>
      <c r="D783" t="str">
        <f>Table6[[#This Row],[Cell_Line]]</f>
        <v>HUP-T3</v>
      </c>
    </row>
    <row r="784" spans="1:4" x14ac:dyDescent="0.2">
      <c r="A784" s="1" t="s">
        <v>8023</v>
      </c>
      <c r="B784" s="7" t="str">
        <f>VLOOKUP(Table6[[#This Row],[Cell_Line]],Table7[[#All],[ID]],1,0)</f>
        <v>HuNS1</v>
      </c>
      <c r="D784" t="str">
        <f>Table6[[#This Row],[Cell_Line]]</f>
        <v>HuNS1</v>
      </c>
    </row>
    <row r="785" spans="1:4" x14ac:dyDescent="0.2">
      <c r="A785" s="1" t="s">
        <v>8020</v>
      </c>
      <c r="B785" s="7" t="str">
        <f>VLOOKUP(Table6[[#This Row],[Cell_Line]],Table7[[#All],[ID]],1,0)</f>
        <v>HuH28</v>
      </c>
      <c r="D785" t="str">
        <f>Table6[[#This Row],[Cell_Line]]</f>
        <v>HuH28</v>
      </c>
    </row>
    <row r="786" spans="1:4" x14ac:dyDescent="0.2">
      <c r="A786" s="1" t="s">
        <v>8015</v>
      </c>
      <c r="B786" s="7" t="str">
        <f>VLOOKUP(Table6[[#This Row],[Cell_Line]],Table7[[#All],[ID]],1,0)</f>
        <v>HuH-7</v>
      </c>
      <c r="D786" t="str">
        <f>Table6[[#This Row],[Cell_Line]]</f>
        <v>HuH-7</v>
      </c>
    </row>
    <row r="787" spans="1:4" x14ac:dyDescent="0.2">
      <c r="A787" s="1" t="s">
        <v>8011</v>
      </c>
      <c r="B787" s="7" t="str">
        <f>VLOOKUP(Table6[[#This Row],[Cell_Line]],Table7[[#All],[ID]],1,0)</f>
        <v>HuH-6</v>
      </c>
      <c r="D787" t="str">
        <f>Table6[[#This Row],[Cell_Line]]</f>
        <v>HuH-6</v>
      </c>
    </row>
    <row r="788" spans="1:4" x14ac:dyDescent="0.2">
      <c r="A788" s="1" t="s">
        <v>8006</v>
      </c>
      <c r="B788" s="7" t="str">
        <f>VLOOKUP(Table6[[#This Row],[Cell_Line]],Table7[[#All],[ID]],1,0)</f>
        <v>huH-1</v>
      </c>
      <c r="D788" t="str">
        <f>Table6[[#This Row],[Cell_Line]]</f>
        <v>huH-1</v>
      </c>
    </row>
    <row r="789" spans="1:4" x14ac:dyDescent="0.2">
      <c r="A789" s="1" t="s">
        <v>8003</v>
      </c>
      <c r="B789" s="7" t="str">
        <f>VLOOKUP(Table6[[#This Row],[Cell_Line]],Table7[[#All],[ID]],1,0)</f>
        <v>HuG1-N</v>
      </c>
      <c r="D789" t="str">
        <f>Table6[[#This Row],[Cell_Line]]</f>
        <v>HuG1-N</v>
      </c>
    </row>
    <row r="790" spans="1:4" x14ac:dyDescent="0.2">
      <c r="A790" s="1" t="s">
        <v>7999</v>
      </c>
      <c r="B790" s="7" t="str">
        <f>VLOOKUP(Table6[[#This Row],[Cell_Line]],Table7[[#All],[ID]],1,0)</f>
        <v>HuCCT1</v>
      </c>
      <c r="D790" t="str">
        <f>Table6[[#This Row],[Cell_Line]]</f>
        <v>HuCCT1</v>
      </c>
    </row>
    <row r="791" spans="1:4" x14ac:dyDescent="0.2">
      <c r="A791" s="1" t="s">
        <v>1715</v>
      </c>
      <c r="B791" s="7" t="str">
        <f>VLOOKUP(Table6[[#This Row],[Cell_Line]],Table7[[#All],[ID]],1,0)</f>
        <v>HT55</v>
      </c>
      <c r="D791" t="str">
        <f>Table6[[#This Row],[Cell_Line]]</f>
        <v>HT55</v>
      </c>
    </row>
    <row r="792" spans="1:4" x14ac:dyDescent="0.2">
      <c r="A792" s="1" t="s">
        <v>1696</v>
      </c>
      <c r="B792" s="7" t="str">
        <f>VLOOKUP(Table6[[#This Row],[Cell_Line]],Table7[[#All],[ID]],1,0)</f>
        <v>HT-29</v>
      </c>
      <c r="D792" t="str">
        <f>Table6[[#This Row],[Cell_Line]]</f>
        <v>HT-29</v>
      </c>
    </row>
    <row r="793" spans="1:4" x14ac:dyDescent="0.2">
      <c r="A793" s="1" t="s">
        <v>7979</v>
      </c>
      <c r="B793" s="7" t="str">
        <f>VLOOKUP(Table6[[#This Row],[Cell_Line]],Table7[[#All],[ID]],1,0)</f>
        <v>HT-144</v>
      </c>
      <c r="D793" t="str">
        <f>Table6[[#This Row],[Cell_Line]]</f>
        <v>HT-144</v>
      </c>
    </row>
    <row r="794" spans="1:4" x14ac:dyDescent="0.2">
      <c r="A794" s="1" t="s">
        <v>7975</v>
      </c>
      <c r="B794" s="7" t="str">
        <f>VLOOKUP(Table6[[#This Row],[Cell_Line]],Table7[[#All],[ID]],1,0)</f>
        <v>HT-1376</v>
      </c>
      <c r="D794" t="str">
        <f>Table6[[#This Row],[Cell_Line]]</f>
        <v>HT-1376</v>
      </c>
    </row>
    <row r="795" spans="1:4" x14ac:dyDescent="0.2">
      <c r="A795" s="1" t="s">
        <v>7971</v>
      </c>
      <c r="B795" s="7" t="str">
        <f>VLOOKUP(Table6[[#This Row],[Cell_Line]],Table7[[#All],[ID]],1,0)</f>
        <v>HT-1197</v>
      </c>
      <c r="D795" t="str">
        <f>Table6[[#This Row],[Cell_Line]]</f>
        <v>HT-1197</v>
      </c>
    </row>
    <row r="796" spans="1:4" x14ac:dyDescent="0.2">
      <c r="A796" s="1" t="s">
        <v>7963</v>
      </c>
      <c r="B796" s="7" t="str">
        <f>VLOOKUP(Table6[[#This Row],[Cell_Line]],Table7[[#All],[ID]],1,0)</f>
        <v>HT-1080</v>
      </c>
      <c r="D796" t="str">
        <f>Table6[[#This Row],[Cell_Line]]</f>
        <v>HT-1080</v>
      </c>
    </row>
    <row r="797" spans="1:4" x14ac:dyDescent="0.2">
      <c r="A797" s="1" t="s">
        <v>7958</v>
      </c>
      <c r="B797" s="7" t="str">
        <f>VLOOKUP(Table6[[#This Row],[Cell_Line]],Table7[[#All],[ID]],1,0)</f>
        <v>HT</v>
      </c>
      <c r="D797" t="str">
        <f>Table6[[#This Row],[Cell_Line]]</f>
        <v>HT</v>
      </c>
    </row>
    <row r="798" spans="1:4" x14ac:dyDescent="0.2">
      <c r="A798" s="1" t="s">
        <v>7954</v>
      </c>
      <c r="B798" s="7" t="str">
        <f>VLOOKUP(Table6[[#This Row],[Cell_Line]],Table7[[#All],[ID]],1,0)</f>
        <v>HSC-4</v>
      </c>
      <c r="D798" t="str">
        <f>Table6[[#This Row],[Cell_Line]]</f>
        <v>HSC-4</v>
      </c>
    </row>
    <row r="799" spans="1:4" x14ac:dyDescent="0.2">
      <c r="A799" s="1" t="s">
        <v>7948</v>
      </c>
      <c r="B799" s="7" t="str">
        <f>VLOOKUP(Table6[[#This Row],[Cell_Line]],Table7[[#All],[ID]],1,0)</f>
        <v>HSC-3</v>
      </c>
      <c r="C799" s="1"/>
      <c r="D799" t="str">
        <f>Table6[[#This Row],[Cell_Line]]</f>
        <v>HSC-3</v>
      </c>
    </row>
    <row r="800" spans="1:4" x14ac:dyDescent="0.2">
      <c r="A800" s="1" t="s">
        <v>7944</v>
      </c>
      <c r="B800" s="7" t="str">
        <f>VLOOKUP(Table6[[#This Row],[Cell_Line]],Table7[[#All],[ID]],1,0)</f>
        <v>HSC-2</v>
      </c>
      <c r="D800" t="str">
        <f>Table6[[#This Row],[Cell_Line]]</f>
        <v>HSC-2</v>
      </c>
    </row>
    <row r="801" spans="1:4" x14ac:dyDescent="0.2">
      <c r="A801" s="1" t="s">
        <v>7784</v>
      </c>
      <c r="B801" s="7" t="str">
        <f>VLOOKUP(Table6[[#This Row],[Cell_Line]],Table7[[#All],[ID]],1,0)</f>
        <v>HPB-ALL</v>
      </c>
      <c r="D801" t="str">
        <f>Table6[[#This Row],[Cell_Line]]</f>
        <v>HPB-ALL</v>
      </c>
    </row>
    <row r="802" spans="1:4" x14ac:dyDescent="0.2">
      <c r="A802" s="1" t="s">
        <v>7779</v>
      </c>
      <c r="B802" s="7" t="str">
        <f>VLOOKUP(Table6[[#This Row],[Cell_Line]],Table7[[#All],[ID]],1,0)</f>
        <v>HPAF-II</v>
      </c>
      <c r="D802" t="str">
        <f>Table6[[#This Row],[Cell_Line]]</f>
        <v>HPAF-II</v>
      </c>
    </row>
    <row r="803" spans="1:4" x14ac:dyDescent="0.2">
      <c r="A803" s="1" t="s">
        <v>7774</v>
      </c>
      <c r="B803" s="7" t="str">
        <f>VLOOKUP(Table6[[#This Row],[Cell_Line]],Table7[[#All],[ID]],1,0)</f>
        <v>HPAC</v>
      </c>
      <c r="D803" t="str">
        <f>Table6[[#This Row],[Cell_Line]]</f>
        <v>HPAC</v>
      </c>
    </row>
    <row r="804" spans="1:4" x14ac:dyDescent="0.2">
      <c r="A804" s="1" t="s">
        <v>7770</v>
      </c>
      <c r="B804" s="7" t="str">
        <f>VLOOKUP(Table6[[#This Row],[Cell_Line]],Table7[[#All],[ID]],1,0)</f>
        <v>HOS</v>
      </c>
      <c r="D804" t="str">
        <f>Table6[[#This Row],[Cell_Line]]</f>
        <v>HOS</v>
      </c>
    </row>
    <row r="805" spans="1:4" x14ac:dyDescent="0.2">
      <c r="A805" s="1" t="s">
        <v>7766</v>
      </c>
      <c r="B805" s="7" t="str">
        <f>VLOOKUP(Table6[[#This Row],[Cell_Line]],Table7[[#All],[ID]],1,0)</f>
        <v>HOP-92</v>
      </c>
      <c r="D805" t="str">
        <f>Table6[[#This Row],[Cell_Line]]</f>
        <v>HOP-92</v>
      </c>
    </row>
    <row r="806" spans="1:4" x14ac:dyDescent="0.2">
      <c r="A806" s="1" t="s">
        <v>7762</v>
      </c>
      <c r="B806" s="7" t="str">
        <f>VLOOKUP(Table6[[#This Row],[Cell_Line]],Table7[[#All],[ID]],1,0)</f>
        <v>HOP-62</v>
      </c>
      <c r="D806" t="str">
        <f>Table6[[#This Row],[Cell_Line]]</f>
        <v>HOP-62</v>
      </c>
    </row>
    <row r="807" spans="1:4" x14ac:dyDescent="0.2">
      <c r="A807" s="1" t="s">
        <v>7753</v>
      </c>
      <c r="B807" s="7" t="str">
        <f>VLOOKUP(Table6[[#This Row],[Cell_Line]],Table7[[#All],[ID]],1,0)</f>
        <v>HNT-34</v>
      </c>
      <c r="D807" t="str">
        <f>Table6[[#This Row],[Cell_Line]]</f>
        <v>HNT-34</v>
      </c>
    </row>
    <row r="808" spans="1:4" x14ac:dyDescent="0.2">
      <c r="A808" s="1" t="s">
        <v>7741</v>
      </c>
      <c r="B808" s="7" t="str">
        <f>VLOOKUP(Table6[[#This Row],[Cell_Line]],Table7[[#All],[ID]],1,0)</f>
        <v>HMEL</v>
      </c>
      <c r="D808" t="str">
        <f>Table6[[#This Row],[Cell_Line]]</f>
        <v>HMEL</v>
      </c>
    </row>
    <row r="809" spans="1:4" x14ac:dyDescent="0.2">
      <c r="A809" s="1" t="s">
        <v>7738</v>
      </c>
      <c r="B809" s="7" t="str">
        <f>VLOOKUP(Table6[[#This Row],[Cell_Line]],Table7[[#All],[ID]],1,0)</f>
        <v>HMCB</v>
      </c>
      <c r="D809" t="str">
        <f>Table6[[#This Row],[Cell_Line]]</f>
        <v>HMCB</v>
      </c>
    </row>
    <row r="810" spans="1:4" x14ac:dyDescent="0.2">
      <c r="A810" s="1" t="s">
        <v>7735</v>
      </c>
      <c r="B810" s="7" t="str">
        <f>VLOOKUP(Table6[[#This Row],[Cell_Line]],Table7[[#All],[ID]],1,0)</f>
        <v>HMC-1-8</v>
      </c>
      <c r="D810" t="str">
        <f>Table6[[#This Row],[Cell_Line]]</f>
        <v>HMC-1-8</v>
      </c>
    </row>
    <row r="811" spans="1:4" x14ac:dyDescent="0.2">
      <c r="A811" s="1" t="s">
        <v>7729</v>
      </c>
      <c r="B811" s="7" t="str">
        <f>VLOOKUP(Table6[[#This Row],[Cell_Line]],Table7[[#All],[ID]],1,0)</f>
        <v>HLF-a</v>
      </c>
      <c r="D811" t="str">
        <f>Table6[[#This Row],[Cell_Line]]</f>
        <v>HLF-a</v>
      </c>
    </row>
    <row r="812" spans="1:4" x14ac:dyDescent="0.2">
      <c r="A812" s="1" t="s">
        <v>7726</v>
      </c>
      <c r="B812" s="7" t="str">
        <f>VLOOKUP(Table6[[#This Row],[Cell_Line]],Table7[[#All],[ID]],1,0)</f>
        <v>HLF</v>
      </c>
      <c r="D812" t="str">
        <f>Table6[[#This Row],[Cell_Line]]</f>
        <v>HLF</v>
      </c>
    </row>
    <row r="813" spans="1:4" x14ac:dyDescent="0.2">
      <c r="A813" s="1" t="s">
        <v>7715</v>
      </c>
      <c r="B813" s="7" t="str">
        <f>VLOOKUP(Table6[[#This Row],[Cell_Line]],Table7[[#All],[ID]],1,0)</f>
        <v>HL-60</v>
      </c>
      <c r="D813" t="str">
        <f>Table6[[#This Row],[Cell_Line]]</f>
        <v>HL-60</v>
      </c>
    </row>
    <row r="814" spans="1:4" x14ac:dyDescent="0.2">
      <c r="A814" s="1" t="s">
        <v>7708</v>
      </c>
      <c r="B814" s="7" t="str">
        <f>VLOOKUP(Table6[[#This Row],[Cell_Line]],Table7[[#All],[ID]],1,0)</f>
        <v>HH</v>
      </c>
      <c r="D814" t="str">
        <f>Table6[[#This Row],[Cell_Line]]</f>
        <v>HH</v>
      </c>
    </row>
    <row r="815" spans="1:4" x14ac:dyDescent="0.2">
      <c r="A815" s="1" t="s">
        <v>7703</v>
      </c>
      <c r="B815" s="7" t="str">
        <f>VLOOKUP(Table6[[#This Row],[Cell_Line]],Table7[[#All],[ID]],1,0)</f>
        <v>HGC-27</v>
      </c>
      <c r="D815" t="str">
        <f>Table6[[#This Row],[Cell_Line]]</f>
        <v>HGC-27</v>
      </c>
    </row>
    <row r="816" spans="1:4" x14ac:dyDescent="0.2">
      <c r="A816" s="1" t="s">
        <v>7698</v>
      </c>
      <c r="B816" s="7" t="str">
        <f>VLOOKUP(Table6[[#This Row],[Cell_Line]],Table7[[#All],[ID]],1,0)</f>
        <v>Hey-A8</v>
      </c>
      <c r="D816" t="str">
        <f>Table6[[#This Row],[Cell_Line]]</f>
        <v>Hey-A8</v>
      </c>
    </row>
    <row r="817" spans="1:4" x14ac:dyDescent="0.2">
      <c r="A817" s="1" t="s">
        <v>16165</v>
      </c>
      <c r="B817" s="7" t="str">
        <f>VLOOKUP(Table6[[#This Row],[Cell_Line]],Table7[[#All],[ID]],1,0)</f>
        <v>HeLa</v>
      </c>
      <c r="D817" t="str">
        <f>Table6[[#This Row],[Cell_Line]]</f>
        <v>HELA</v>
      </c>
    </row>
    <row r="818" spans="1:4" x14ac:dyDescent="0.2">
      <c r="A818" s="1" t="s">
        <v>7673</v>
      </c>
      <c r="B818" s="7" t="str">
        <f>VLOOKUP(Table6[[#This Row],[Cell_Line]],Table7[[#All],[ID]],1,0)</f>
        <v>HEL</v>
      </c>
      <c r="D818" t="str">
        <f>Table6[[#This Row],[Cell_Line]]</f>
        <v>HEL</v>
      </c>
    </row>
    <row r="819" spans="1:4" x14ac:dyDescent="0.2">
      <c r="A819" s="1" t="s">
        <v>7667</v>
      </c>
      <c r="B819" s="7" t="str">
        <f>VLOOKUP(Table6[[#This Row],[Cell_Line]],Table7[[#All],[ID]],1,0)</f>
        <v>HEC-59</v>
      </c>
      <c r="D819" t="str">
        <f>Table6[[#This Row],[Cell_Line]]</f>
        <v>HEC-59</v>
      </c>
    </row>
    <row r="820" spans="1:4" x14ac:dyDescent="0.2">
      <c r="A820" s="1" t="s">
        <v>7664</v>
      </c>
      <c r="B820" s="7" t="str">
        <f>VLOOKUP(Table6[[#This Row],[Cell_Line]],Table7[[#All],[ID]],1,0)</f>
        <v>HEC-50B</v>
      </c>
      <c r="D820" t="str">
        <f>Table6[[#This Row],[Cell_Line]]</f>
        <v>HEC-50B</v>
      </c>
    </row>
    <row r="821" spans="1:4" x14ac:dyDescent="0.2">
      <c r="A821" s="1" t="s">
        <v>7661</v>
      </c>
      <c r="B821" s="7" t="str">
        <f>VLOOKUP(Table6[[#This Row],[Cell_Line]],Table7[[#All],[ID]],1,0)</f>
        <v>HEC-265</v>
      </c>
      <c r="D821" t="str">
        <f>Table6[[#This Row],[Cell_Line]]</f>
        <v>HEC-265</v>
      </c>
    </row>
    <row r="822" spans="1:4" x14ac:dyDescent="0.2">
      <c r="A822" s="1" t="s">
        <v>7658</v>
      </c>
      <c r="B822" s="7" t="str">
        <f>VLOOKUP(Table6[[#This Row],[Cell_Line]],Table7[[#All],[ID]],1,0)</f>
        <v>HEC-251</v>
      </c>
      <c r="D822" t="str">
        <f>Table6[[#This Row],[Cell_Line]]</f>
        <v>HEC-251</v>
      </c>
    </row>
    <row r="823" spans="1:4" x14ac:dyDescent="0.2">
      <c r="A823" s="1" t="s">
        <v>7655</v>
      </c>
      <c r="B823" s="7" t="str">
        <f>VLOOKUP(Table6[[#This Row],[Cell_Line]],Table7[[#All],[ID]],1,0)</f>
        <v>HEC-151</v>
      </c>
      <c r="D823" t="str">
        <f>Table6[[#This Row],[Cell_Line]]</f>
        <v>HEC-151</v>
      </c>
    </row>
    <row r="824" spans="1:4" x14ac:dyDescent="0.2">
      <c r="A824" s="1" t="s">
        <v>7652</v>
      </c>
      <c r="B824" s="7" t="str">
        <f>VLOOKUP(Table6[[#This Row],[Cell_Line]],Table7[[#All],[ID]],1,0)</f>
        <v>HEC-108</v>
      </c>
      <c r="D824" t="str">
        <f>Table6[[#This Row],[Cell_Line]]</f>
        <v>HEC-108</v>
      </c>
    </row>
    <row r="825" spans="1:4" x14ac:dyDescent="0.2">
      <c r="A825" s="1" t="s">
        <v>7649</v>
      </c>
      <c r="B825" s="7" t="str">
        <f>VLOOKUP(Table6[[#This Row],[Cell_Line]],Table7[[#All],[ID]],1,0)</f>
        <v>HEC-1-B</v>
      </c>
      <c r="D825" t="str">
        <f>Table6[[#This Row],[Cell_Line]]</f>
        <v>HEC-1-B</v>
      </c>
    </row>
    <row r="826" spans="1:4" x14ac:dyDescent="0.2">
      <c r="A826" s="1" t="s">
        <v>7645</v>
      </c>
      <c r="B826" s="7" t="str">
        <f>VLOOKUP(Table6[[#This Row],[Cell_Line]],Table7[[#All],[ID]],1,0)</f>
        <v>HEC-1-A</v>
      </c>
      <c r="D826" t="str">
        <f>Table6[[#This Row],[Cell_Line]]</f>
        <v>HEC-1-A</v>
      </c>
    </row>
    <row r="827" spans="1:4" x14ac:dyDescent="0.2">
      <c r="A827" s="1" t="s">
        <v>7639</v>
      </c>
      <c r="B827" s="7" t="str">
        <f>VLOOKUP(Table6[[#This Row],[Cell_Line]],Table7[[#All],[ID]],1,0)</f>
        <v>HDQ-P1</v>
      </c>
      <c r="D827" t="str">
        <f>Table6[[#This Row],[Cell_Line]]</f>
        <v>HDQ-P1</v>
      </c>
    </row>
    <row r="828" spans="1:4" x14ac:dyDescent="0.2">
      <c r="A828" s="1" t="s">
        <v>1565</v>
      </c>
      <c r="B828" s="7" t="str">
        <f>VLOOKUP(Table6[[#This Row],[Cell_Line]],Table7[[#All],[ID]],1,0)</f>
        <v>HDLM-2</v>
      </c>
      <c r="D828" t="str">
        <f>Table6[[#This Row],[Cell_Line]]</f>
        <v>HDLM-2</v>
      </c>
    </row>
    <row r="829" spans="1:4" x14ac:dyDescent="0.2">
      <c r="A829" s="1" t="s">
        <v>7632</v>
      </c>
      <c r="B829" s="7" t="str">
        <f>VLOOKUP(Table6[[#This Row],[Cell_Line]],Table7[[#All],[ID]],1,0)</f>
        <v>HD-MY-Z</v>
      </c>
      <c r="D829" t="str">
        <f>Table6[[#This Row],[Cell_Line]]</f>
        <v>HD-MY-Z</v>
      </c>
    </row>
    <row r="830" spans="1:4" x14ac:dyDescent="0.2">
      <c r="A830" s="1" t="s">
        <v>1554</v>
      </c>
      <c r="B830" s="7" t="str">
        <f>VLOOKUP(Table6[[#This Row],[Cell_Line]],Table7[[#All],[ID]],1,0)</f>
        <v>HCT-15</v>
      </c>
      <c r="D830" t="str">
        <f>Table6[[#This Row],[Cell_Line]]</f>
        <v>HCT-15</v>
      </c>
    </row>
    <row r="831" spans="1:4" x14ac:dyDescent="0.2">
      <c r="A831" s="1" t="s">
        <v>7609</v>
      </c>
      <c r="B831" s="7" t="str">
        <f>VLOOKUP(Table6[[#This Row],[Cell_Line]],Table7[[#All],[ID]],1,0)</f>
        <v>HCC70</v>
      </c>
      <c r="D831" t="str">
        <f>Table6[[#This Row],[Cell_Line]]</f>
        <v>HCC70</v>
      </c>
    </row>
    <row r="832" spans="1:4" x14ac:dyDescent="0.2">
      <c r="A832" s="1" t="s">
        <v>7600</v>
      </c>
      <c r="B832" s="7" t="str">
        <f>VLOOKUP(Table6[[#This Row],[Cell_Line]],Table7[[#All],[ID]],1,0)</f>
        <v>HCC515</v>
      </c>
      <c r="D832" t="str">
        <f>Table6[[#This Row],[Cell_Line]]</f>
        <v>HCC515</v>
      </c>
    </row>
    <row r="833" spans="1:4" x14ac:dyDescent="0.2">
      <c r="A833" s="1" t="s">
        <v>7597</v>
      </c>
      <c r="B833" s="7" t="str">
        <f>VLOOKUP(Table6[[#This Row],[Cell_Line]],Table7[[#All],[ID]],1,0)</f>
        <v>HCC461</v>
      </c>
      <c r="D833" t="str">
        <f>Table6[[#This Row],[Cell_Line]]</f>
        <v>HCC461</v>
      </c>
    </row>
    <row r="834" spans="1:4" x14ac:dyDescent="0.2">
      <c r="A834" s="1" t="s">
        <v>7585</v>
      </c>
      <c r="B834" s="7" t="str">
        <f>VLOOKUP(Table6[[#This Row],[Cell_Line]],Table7[[#All],[ID]],1,0)</f>
        <v>HCC4006</v>
      </c>
      <c r="D834" t="str">
        <f>Table6[[#This Row],[Cell_Line]]</f>
        <v>HCC4006</v>
      </c>
    </row>
    <row r="835" spans="1:4" x14ac:dyDescent="0.2">
      <c r="A835" s="1" t="s">
        <v>7580</v>
      </c>
      <c r="B835" s="7" t="str">
        <f>VLOOKUP(Table6[[#This Row],[Cell_Line]],Table7[[#All],[ID]],1,0)</f>
        <v>HCC38</v>
      </c>
      <c r="D835" t="str">
        <f>Table6[[#This Row],[Cell_Line]]</f>
        <v>HCC38</v>
      </c>
    </row>
    <row r="836" spans="1:4" x14ac:dyDescent="0.2">
      <c r="A836" s="1" t="s">
        <v>7577</v>
      </c>
      <c r="B836" s="7" t="str">
        <f>VLOOKUP(Table6[[#This Row],[Cell_Line]],Table7[[#All],[ID]],1,0)</f>
        <v>HCC364</v>
      </c>
      <c r="D836" t="str">
        <f>Table6[[#This Row],[Cell_Line]]</f>
        <v>HCC364</v>
      </c>
    </row>
    <row r="837" spans="1:4" x14ac:dyDescent="0.2">
      <c r="A837" s="1" t="s">
        <v>7572</v>
      </c>
      <c r="B837" s="7" t="str">
        <f>VLOOKUP(Table6[[#This Row],[Cell_Line]],Table7[[#All],[ID]],1,0)</f>
        <v>HCC2935</v>
      </c>
      <c r="D837" t="str">
        <f>Table6[[#This Row],[Cell_Line]]</f>
        <v>HCC2935</v>
      </c>
    </row>
    <row r="838" spans="1:4" x14ac:dyDescent="0.2">
      <c r="A838" s="1" t="s">
        <v>7552</v>
      </c>
      <c r="B838" s="7" t="str">
        <f>VLOOKUP(Table6[[#This Row],[Cell_Line]],Table7[[#All],[ID]],1,0)</f>
        <v>HCC2218</v>
      </c>
      <c r="D838" t="str">
        <f>Table6[[#This Row],[Cell_Line]]</f>
        <v>HCC2218</v>
      </c>
    </row>
    <row r="839" spans="1:4" x14ac:dyDescent="0.2">
      <c r="A839" s="1" t="s">
        <v>7547</v>
      </c>
      <c r="B839" s="7" t="str">
        <f>VLOOKUP(Table6[[#This Row],[Cell_Line]],Table7[[#All],[ID]],1,0)</f>
        <v>HCC2157</v>
      </c>
      <c r="D839" t="str">
        <f>Table6[[#This Row],[Cell_Line]]</f>
        <v>HCC2157</v>
      </c>
    </row>
    <row r="840" spans="1:4" x14ac:dyDescent="0.2">
      <c r="A840" s="1" t="s">
        <v>7542</v>
      </c>
      <c r="B840" s="7" t="str">
        <f>VLOOKUP(Table6[[#This Row],[Cell_Line]],Table7[[#All],[ID]],1,0)</f>
        <v>HCC202</v>
      </c>
      <c r="D840" t="str">
        <f>Table6[[#This Row],[Cell_Line]]</f>
        <v>HCC202</v>
      </c>
    </row>
    <row r="841" spans="1:4" x14ac:dyDescent="0.2">
      <c r="A841" s="1" t="s">
        <v>7537</v>
      </c>
      <c r="B841" s="7" t="str">
        <f>VLOOKUP(Table6[[#This Row],[Cell_Line]],Table7[[#All],[ID]],1,0)</f>
        <v>HCC1954</v>
      </c>
      <c r="D841" t="str">
        <f>Table6[[#This Row],[Cell_Line]]</f>
        <v>HCC1954</v>
      </c>
    </row>
    <row r="842" spans="1:4" x14ac:dyDescent="0.2">
      <c r="A842" s="1" t="s">
        <v>7532</v>
      </c>
      <c r="B842" s="7" t="str">
        <f>VLOOKUP(Table6[[#This Row],[Cell_Line]],Table7[[#All],[ID]],1,0)</f>
        <v>HCC1937</v>
      </c>
      <c r="D842" t="str">
        <f>Table6[[#This Row],[Cell_Line]]</f>
        <v>HCC1937</v>
      </c>
    </row>
    <row r="843" spans="1:4" x14ac:dyDescent="0.2">
      <c r="A843" s="1" t="s">
        <v>1512</v>
      </c>
      <c r="B843" s="7" t="str">
        <f>VLOOKUP(Table6[[#This Row],[Cell_Line]],Table7[[#All],[ID]],1,0)</f>
        <v>HCC1806</v>
      </c>
      <c r="D843" t="str">
        <f>Table6[[#This Row],[Cell_Line]]</f>
        <v>HCC1806</v>
      </c>
    </row>
    <row r="844" spans="1:4" x14ac:dyDescent="0.2">
      <c r="A844" s="1" t="s">
        <v>7521</v>
      </c>
      <c r="B844" s="7" t="str">
        <f>VLOOKUP(Table6[[#This Row],[Cell_Line]],Table7[[#All],[ID]],1,0)</f>
        <v>HCC1599</v>
      </c>
      <c r="D844" t="str">
        <f>Table6[[#This Row],[Cell_Line]]</f>
        <v>HCC1599</v>
      </c>
    </row>
    <row r="845" spans="1:4" x14ac:dyDescent="0.2">
      <c r="A845" s="1" t="s">
        <v>7513</v>
      </c>
      <c r="B845" s="7" t="str">
        <f>VLOOKUP(Table6[[#This Row],[Cell_Line]],Table7[[#All],[ID]],1,0)</f>
        <v>HCC1569</v>
      </c>
      <c r="D845" t="str">
        <f>Table6[[#This Row],[Cell_Line]]</f>
        <v>HCC1569</v>
      </c>
    </row>
    <row r="846" spans="1:4" x14ac:dyDescent="0.2">
      <c r="A846" s="1" t="s">
        <v>7505</v>
      </c>
      <c r="B846" s="7" t="str">
        <f>VLOOKUP(Table6[[#This Row],[Cell_Line]],Table7[[#All],[ID]],1,0)</f>
        <v>HCC1500</v>
      </c>
      <c r="D846" t="str">
        <f>Table6[[#This Row],[Cell_Line]]</f>
        <v>HCC1500</v>
      </c>
    </row>
    <row r="847" spans="1:4" x14ac:dyDescent="0.2">
      <c r="A847" s="1" t="s">
        <v>7494</v>
      </c>
      <c r="B847" s="7" t="str">
        <f>VLOOKUP(Table6[[#This Row],[Cell_Line]],Table7[[#All],[ID]],1,0)</f>
        <v>HCC1428</v>
      </c>
      <c r="D847" t="str">
        <f>Table6[[#This Row],[Cell_Line]]</f>
        <v>HCC1428</v>
      </c>
    </row>
    <row r="848" spans="1:4" x14ac:dyDescent="0.2">
      <c r="A848" s="1" t="s">
        <v>7489</v>
      </c>
      <c r="B848" s="7" t="str">
        <f>VLOOKUP(Table6[[#This Row],[Cell_Line]],Table7[[#All],[ID]],1,0)</f>
        <v>HCC1419</v>
      </c>
      <c r="D848" t="str">
        <f>Table6[[#This Row],[Cell_Line]]</f>
        <v>HCC1419</v>
      </c>
    </row>
    <row r="849" spans="1:4" x14ac:dyDescent="0.2">
      <c r="A849" s="1" t="s">
        <v>7484</v>
      </c>
      <c r="B849" s="7" t="str">
        <f>VLOOKUP(Table6[[#This Row],[Cell_Line]],Table7[[#All],[ID]],1,0)</f>
        <v>HCC1395</v>
      </c>
      <c r="D849" t="str">
        <f>Table6[[#This Row],[Cell_Line]]</f>
        <v>HCC1395</v>
      </c>
    </row>
    <row r="850" spans="1:4" x14ac:dyDescent="0.2">
      <c r="A850" s="1" t="s">
        <v>1500</v>
      </c>
      <c r="B850" s="7" t="str">
        <f>VLOOKUP(Table6[[#This Row],[Cell_Line]],Table7[[#All],[ID]],1,0)</f>
        <v>HCC1187</v>
      </c>
      <c r="D850" t="str">
        <f>Table6[[#This Row],[Cell_Line]]</f>
        <v>HCC1187</v>
      </c>
    </row>
    <row r="851" spans="1:4" x14ac:dyDescent="0.2">
      <c r="A851" s="1" t="s">
        <v>7460</v>
      </c>
      <c r="B851" s="7" t="str">
        <f>VLOOKUP(Table6[[#This Row],[Cell_Line]],Table7[[#All],[ID]],1,0)</f>
        <v>HCC1143</v>
      </c>
      <c r="D851" t="str">
        <f>Table6[[#This Row],[Cell_Line]]</f>
        <v>HCC1143</v>
      </c>
    </row>
    <row r="852" spans="1:4" x14ac:dyDescent="0.2">
      <c r="A852" s="1" t="s">
        <v>7454</v>
      </c>
      <c r="B852" s="7" t="str">
        <f>VLOOKUP(Table6[[#This Row],[Cell_Line]],Table7[[#All],[ID]],1,0)</f>
        <v>HCC-95</v>
      </c>
      <c r="D852" t="str">
        <f>Table6[[#This Row],[Cell_Line]]</f>
        <v>HCC-95</v>
      </c>
    </row>
    <row r="853" spans="1:4" x14ac:dyDescent="0.2">
      <c r="A853" s="1" t="s">
        <v>7445</v>
      </c>
      <c r="B853" s="7" t="str">
        <f>VLOOKUP(Table6[[#This Row],[Cell_Line]],Table7[[#All],[ID]],1,0)</f>
        <v>HCC-78</v>
      </c>
      <c r="D853" t="str">
        <f>Table6[[#This Row],[Cell_Line]]</f>
        <v>HCC-78</v>
      </c>
    </row>
    <row r="854" spans="1:4" x14ac:dyDescent="0.2">
      <c r="A854" s="1" t="s">
        <v>7441</v>
      </c>
      <c r="B854" s="7" t="str">
        <f>VLOOKUP(Table6[[#This Row],[Cell_Line]],Table7[[#All],[ID]],1,0)</f>
        <v>HCC-56</v>
      </c>
      <c r="D854" t="str">
        <f>Table6[[#This Row],[Cell_Line]]</f>
        <v>HCC-56</v>
      </c>
    </row>
    <row r="855" spans="1:4" x14ac:dyDescent="0.2">
      <c r="A855" s="1" t="s">
        <v>7436</v>
      </c>
      <c r="B855" s="7" t="str">
        <f>VLOOKUP(Table6[[#This Row],[Cell_Line]],Table7[[#All],[ID]],1,0)</f>
        <v>HCC-44</v>
      </c>
      <c r="D855" t="str">
        <f>Table6[[#This Row],[Cell_Line]]</f>
        <v>HCC-44</v>
      </c>
    </row>
    <row r="856" spans="1:4" x14ac:dyDescent="0.2">
      <c r="A856" s="1" t="s">
        <v>7431</v>
      </c>
      <c r="B856" s="7" t="str">
        <f>VLOOKUP(Table6[[#This Row],[Cell_Line]],Table7[[#All],[ID]],1,0)</f>
        <v>HCC-366</v>
      </c>
      <c r="D856" t="str">
        <f>Table6[[#This Row],[Cell_Line]]</f>
        <v>HCC-366</v>
      </c>
    </row>
    <row r="857" spans="1:4" x14ac:dyDescent="0.2">
      <c r="A857" s="1" t="s">
        <v>7427</v>
      </c>
      <c r="B857" s="7" t="str">
        <f>VLOOKUP(Table6[[#This Row],[Cell_Line]],Table7[[#All],[ID]],1,0)</f>
        <v>HCC-33</v>
      </c>
      <c r="D857" t="str">
        <f>Table6[[#This Row],[Cell_Line]]</f>
        <v>HCC-33</v>
      </c>
    </row>
    <row r="858" spans="1:4" x14ac:dyDescent="0.2">
      <c r="A858" s="1" t="s">
        <v>7423</v>
      </c>
      <c r="B858" s="7" t="str">
        <f>VLOOKUP(Table6[[#This Row],[Cell_Line]],Table7[[#All],[ID]],1,0)</f>
        <v>HCC-2279</v>
      </c>
      <c r="D858" t="str">
        <f>Table6[[#This Row],[Cell_Line]]</f>
        <v>HCC-2279</v>
      </c>
    </row>
    <row r="859" spans="1:4" x14ac:dyDescent="0.2">
      <c r="A859" s="1" t="s">
        <v>7415</v>
      </c>
      <c r="B859" s="7" t="str">
        <f>VLOOKUP(Table6[[#This Row],[Cell_Line]],Table7[[#All],[ID]],1,0)</f>
        <v>HCC-15</v>
      </c>
      <c r="D859" t="str">
        <f>Table6[[#This Row],[Cell_Line]]</f>
        <v>HCC-15</v>
      </c>
    </row>
    <row r="860" spans="1:4" x14ac:dyDescent="0.2">
      <c r="A860" s="1" t="s">
        <v>7412</v>
      </c>
      <c r="B860" s="7" t="str">
        <f>VLOOKUP(Table6[[#This Row],[Cell_Line]],Table7[[#All],[ID]],1,0)</f>
        <v>HCC-1195</v>
      </c>
      <c r="D860" t="str">
        <f>Table6[[#This Row],[Cell_Line]]</f>
        <v>HCC-1195</v>
      </c>
    </row>
    <row r="861" spans="1:4" x14ac:dyDescent="0.2">
      <c r="A861" s="1" t="s">
        <v>7408</v>
      </c>
      <c r="B861" s="7" t="str">
        <f>VLOOKUP(Table6[[#This Row],[Cell_Line]],Table7[[#All],[ID]],1,0)</f>
        <v>HCC-1171</v>
      </c>
      <c r="D861" t="str">
        <f>Table6[[#This Row],[Cell_Line]]</f>
        <v>HCC-1171</v>
      </c>
    </row>
    <row r="862" spans="1:4" x14ac:dyDescent="0.2">
      <c r="A862" s="1" t="s">
        <v>7396</v>
      </c>
      <c r="B862" s="7" t="str">
        <f>VLOOKUP(Table6[[#This Row],[Cell_Line]],Table7[[#All],[ID]],1,0)</f>
        <v>HARA</v>
      </c>
      <c r="D862" t="str">
        <f>Table6[[#This Row],[Cell_Line]]</f>
        <v>HARA</v>
      </c>
    </row>
    <row r="863" spans="1:4" x14ac:dyDescent="0.2">
      <c r="A863" s="1" t="s">
        <v>7382</v>
      </c>
      <c r="B863" s="7" t="str">
        <f>VLOOKUP(Table6[[#This Row],[Cell_Line]],Table7[[#All],[ID]],1,0)</f>
        <v>H4</v>
      </c>
      <c r="D863" t="str">
        <f>Table6[[#This Row],[Cell_Line]]</f>
        <v>H4</v>
      </c>
    </row>
    <row r="864" spans="1:4" x14ac:dyDescent="0.2">
      <c r="A864" s="1" t="s">
        <v>7316</v>
      </c>
      <c r="B864" s="7" t="str">
        <f>VLOOKUP(Table6[[#This Row],[Cell_Line]],Table7[[#All],[ID]],1,0)</f>
        <v>GSU</v>
      </c>
      <c r="D864" t="str">
        <f>Table6[[#This Row],[Cell_Line]]</f>
        <v>GSU</v>
      </c>
    </row>
    <row r="865" spans="1:4" x14ac:dyDescent="0.2">
      <c r="A865" s="1" t="s">
        <v>7313</v>
      </c>
      <c r="B865" s="7" t="str">
        <f>VLOOKUP(Table6[[#This Row],[Cell_Line]],Table7[[#All],[ID]],1,0)</f>
        <v>GSS</v>
      </c>
      <c r="D865" t="str">
        <f>Table6[[#This Row],[Cell_Line]]</f>
        <v>GSS</v>
      </c>
    </row>
    <row r="866" spans="1:4" x14ac:dyDescent="0.2">
      <c r="A866" s="1" t="s">
        <v>7308</v>
      </c>
      <c r="B866" s="7" t="str">
        <f>VLOOKUP(Table6[[#This Row],[Cell_Line]],Table7[[#All],[ID]],1,0)</f>
        <v>GRANTA-519</v>
      </c>
      <c r="D866" t="str">
        <f>Table6[[#This Row],[Cell_Line]]</f>
        <v>GRANTA-519</v>
      </c>
    </row>
    <row r="867" spans="1:4" x14ac:dyDescent="0.2">
      <c r="A867" s="1" t="s">
        <v>7295</v>
      </c>
      <c r="B867" s="7" t="str">
        <f>VLOOKUP(Table6[[#This Row],[Cell_Line]],Table7[[#All],[ID]],1,0)</f>
        <v>GP2d</v>
      </c>
      <c r="D867" t="str">
        <f>Table6[[#This Row],[Cell_Line]]</f>
        <v>GP2d</v>
      </c>
    </row>
    <row r="868" spans="1:4" x14ac:dyDescent="0.2">
      <c r="A868" s="1" t="s">
        <v>7290</v>
      </c>
      <c r="B868" s="7" t="str">
        <f>VLOOKUP(Table6[[#This Row],[Cell_Line]],Table7[[#All],[ID]],1,0)</f>
        <v>GOS-3</v>
      </c>
      <c r="D868" t="str">
        <f>Table6[[#This Row],[Cell_Line]]</f>
        <v>GOS-3</v>
      </c>
    </row>
    <row r="869" spans="1:4" x14ac:dyDescent="0.2">
      <c r="A869" s="1" t="s">
        <v>7286</v>
      </c>
      <c r="B869" s="7" t="str">
        <f>VLOOKUP(Table6[[#This Row],[Cell_Line]],Table7[[#All],[ID]],1,0)</f>
        <v>GMS-10</v>
      </c>
      <c r="D869" t="str">
        <f>Table6[[#This Row],[Cell_Line]]</f>
        <v>GMS-10</v>
      </c>
    </row>
    <row r="870" spans="1:4" x14ac:dyDescent="0.2">
      <c r="A870" s="1" t="s">
        <v>7281</v>
      </c>
      <c r="B870" s="7" t="str">
        <f>VLOOKUP(Table6[[#This Row],[Cell_Line]],Table7[[#All],[ID]],1,0)</f>
        <v>GI-1</v>
      </c>
      <c r="D870" t="str">
        <f>Table6[[#This Row],[Cell_Line]]</f>
        <v>GI-1</v>
      </c>
    </row>
    <row r="871" spans="1:4" x14ac:dyDescent="0.2">
      <c r="A871" s="1" t="s">
        <v>7274</v>
      </c>
      <c r="B871" s="7" t="str">
        <f>VLOOKUP(Table6[[#This Row],[Cell_Line]],Table7[[#All],[ID]],1,0)</f>
        <v>GDM-1</v>
      </c>
      <c r="D871" t="str">
        <f>Table6[[#This Row],[Cell_Line]]</f>
        <v>GDM-1</v>
      </c>
    </row>
    <row r="872" spans="1:4" x14ac:dyDescent="0.2">
      <c r="A872" s="1" t="s">
        <v>7270</v>
      </c>
      <c r="B872" s="7" t="str">
        <f>VLOOKUP(Table6[[#This Row],[Cell_Line]],Table7[[#All],[ID]],1,0)</f>
        <v>GCT</v>
      </c>
      <c r="D872" t="str">
        <f>Table6[[#This Row],[Cell_Line]]</f>
        <v>GCT</v>
      </c>
    </row>
    <row r="873" spans="1:4" x14ac:dyDescent="0.2">
      <c r="A873" s="1" t="s">
        <v>1206</v>
      </c>
      <c r="B873" s="7" t="str">
        <f>VLOOKUP(Table6[[#This Row],[Cell_Line]],Table7[[#All],[ID]],1,0)</f>
        <v>GCIY</v>
      </c>
      <c r="D873" t="str">
        <f>Table6[[#This Row],[Cell_Line]]</f>
        <v>GCIY</v>
      </c>
    </row>
    <row r="874" spans="1:4" x14ac:dyDescent="0.2">
      <c r="A874" s="1" t="s">
        <v>7264</v>
      </c>
      <c r="B874" s="7" t="str">
        <f>VLOOKUP(Table6[[#This Row],[Cell_Line]],Table7[[#All],[ID]],1,0)</f>
        <v>GAMG</v>
      </c>
      <c r="D874" t="str">
        <f>Table6[[#This Row],[Cell_Line]]</f>
        <v>GAMG</v>
      </c>
    </row>
    <row r="875" spans="1:4" x14ac:dyDescent="0.2">
      <c r="A875" s="1" t="s">
        <v>7257</v>
      </c>
      <c r="B875" s="7" t="str">
        <f>VLOOKUP(Table6[[#This Row],[Cell_Line]],Table7[[#All],[ID]],1,0)</f>
        <v>GA-10</v>
      </c>
      <c r="D875" t="str">
        <f>Table6[[#This Row],[Cell_Line]]</f>
        <v>GA-10</v>
      </c>
    </row>
    <row r="876" spans="1:4" x14ac:dyDescent="0.2">
      <c r="A876" s="1" t="s">
        <v>7196</v>
      </c>
      <c r="B876" s="7" t="str">
        <f>VLOOKUP(Table6[[#This Row],[Cell_Line]],Table7[[#All],[ID]],1,0)</f>
        <v>G-402</v>
      </c>
      <c r="D876" t="str">
        <f>Table6[[#This Row],[Cell_Line]]</f>
        <v>G-402</v>
      </c>
    </row>
    <row r="877" spans="1:4" x14ac:dyDescent="0.2">
      <c r="A877" s="1" t="s">
        <v>7192</v>
      </c>
      <c r="B877" s="7" t="str">
        <f>VLOOKUP(Table6[[#This Row],[Cell_Line]],Table7[[#All],[ID]],1,0)</f>
        <v>G-401</v>
      </c>
      <c r="D877" t="str">
        <f>Table6[[#This Row],[Cell_Line]]</f>
        <v>G-401</v>
      </c>
    </row>
    <row r="878" spans="1:4" x14ac:dyDescent="0.2">
      <c r="A878" s="1" t="s">
        <v>7187</v>
      </c>
      <c r="B878" s="7" t="str">
        <f>VLOOKUP(Table6[[#This Row],[Cell_Line]],Table7[[#All],[ID]],1,0)</f>
        <v>G-361</v>
      </c>
      <c r="D878" t="str">
        <f>Table6[[#This Row],[Cell_Line]]</f>
        <v>G-361</v>
      </c>
    </row>
    <row r="879" spans="1:4" x14ac:dyDescent="0.2">
      <c r="A879" s="1" t="s">
        <v>7178</v>
      </c>
      <c r="B879" s="7" t="str">
        <f>VLOOKUP(Table6[[#This Row],[Cell_Line]],Table7[[#All],[ID]],1,0)</f>
        <v>FU97</v>
      </c>
      <c r="D879" t="str">
        <f>Table6[[#This Row],[Cell_Line]]</f>
        <v>FU97</v>
      </c>
    </row>
    <row r="880" spans="1:4" x14ac:dyDescent="0.2">
      <c r="A880" s="1" t="s">
        <v>16856</v>
      </c>
      <c r="B880" s="7" t="str">
        <f>VLOOKUP(Table6[[#This Row],[Cell_Line]],Table7[[#All],[ID]],1,0)</f>
        <v>Fu-Ov-1</v>
      </c>
      <c r="D880" t="str">
        <f>Table6[[#This Row],[Cell_Line]]</f>
        <v>FU-OV-1</v>
      </c>
    </row>
    <row r="881" spans="1:4" x14ac:dyDescent="0.2">
      <c r="A881" s="1" t="s">
        <v>7171</v>
      </c>
      <c r="B881" s="7" t="str">
        <f>VLOOKUP(Table6[[#This Row],[Cell_Line]],Table7[[#All],[ID]],1,0)</f>
        <v>FTC-238</v>
      </c>
      <c r="D881" t="str">
        <f>Table6[[#This Row],[Cell_Line]]</f>
        <v>FTC-238</v>
      </c>
    </row>
    <row r="882" spans="1:4" x14ac:dyDescent="0.2">
      <c r="A882" s="1" t="s">
        <v>7168</v>
      </c>
      <c r="B882" s="7" t="str">
        <f>VLOOKUP(Table6[[#This Row],[Cell_Line]],Table7[[#All],[ID]],1,0)</f>
        <v>FTC-133</v>
      </c>
      <c r="D882" t="str">
        <f>Table6[[#This Row],[Cell_Line]]</f>
        <v>FTC-133</v>
      </c>
    </row>
    <row r="883" spans="1:4" x14ac:dyDescent="0.2">
      <c r="A883" s="1" t="s">
        <v>7158</v>
      </c>
      <c r="B883" s="7" t="str">
        <f>VLOOKUP(Table6[[#This Row],[Cell_Line]],Table7[[#All],[ID]],1,0)</f>
        <v>FaDu</v>
      </c>
      <c r="D883" t="str">
        <f>Table6[[#This Row],[Cell_Line]]</f>
        <v>FaDu</v>
      </c>
    </row>
    <row r="884" spans="1:4" x14ac:dyDescent="0.2">
      <c r="A884" s="1" t="s">
        <v>7152</v>
      </c>
      <c r="B884" s="7" t="str">
        <f>VLOOKUP(Table6[[#This Row],[Cell_Line]],Table7[[#All],[ID]],1,0)</f>
        <v>F-36P</v>
      </c>
      <c r="D884" t="str">
        <f>Table6[[#This Row],[Cell_Line]]</f>
        <v>F-36P</v>
      </c>
    </row>
    <row r="885" spans="1:4" x14ac:dyDescent="0.2">
      <c r="A885" s="1" t="s">
        <v>7149</v>
      </c>
      <c r="B885" s="7" t="str">
        <f>VLOOKUP(Table6[[#This Row],[Cell_Line]],Table7[[#All],[ID]],1,0)</f>
        <v>EWS502</v>
      </c>
      <c r="D885" t="str">
        <f>Table6[[#This Row],[Cell_Line]]</f>
        <v>EWS502</v>
      </c>
    </row>
    <row r="886" spans="1:4" x14ac:dyDescent="0.2">
      <c r="A886" s="1" t="s">
        <v>7121</v>
      </c>
      <c r="B886" s="7" t="str">
        <f>VLOOKUP(Table6[[#This Row],[Cell_Line]],Table7[[#All],[ID]],1,0)</f>
        <v>ESS-1</v>
      </c>
      <c r="D886" t="str">
        <f>Table6[[#This Row],[Cell_Line]]</f>
        <v>ESS-1</v>
      </c>
    </row>
    <row r="887" spans="1:4" x14ac:dyDescent="0.2">
      <c r="A887" s="1" t="s">
        <v>7100</v>
      </c>
      <c r="B887" s="7" t="str">
        <f>VLOOKUP(Table6[[#This Row],[Cell_Line]],Table7[[#All],[ID]],1,0)</f>
        <v>ES-2</v>
      </c>
      <c r="D887" t="str">
        <f>Table6[[#This Row],[Cell_Line]]</f>
        <v>ES-2</v>
      </c>
    </row>
    <row r="888" spans="1:4" x14ac:dyDescent="0.2">
      <c r="A888" s="1" t="s">
        <v>7095</v>
      </c>
      <c r="B888" s="7" t="str">
        <f>VLOOKUP(Table6[[#This Row],[Cell_Line]],Table7[[#All],[ID]],1,0)</f>
        <v>EPLC-272H</v>
      </c>
      <c r="D888" t="str">
        <f>Table6[[#This Row],[Cell_Line]]</f>
        <v>EPLC-272H</v>
      </c>
    </row>
    <row r="889" spans="1:4" x14ac:dyDescent="0.2">
      <c r="A889" s="1" t="s">
        <v>7092</v>
      </c>
      <c r="B889" s="7" t="str">
        <f>VLOOKUP(Table6[[#This Row],[Cell_Line]],Table7[[#All],[ID]],1,0)</f>
        <v>EOL-1</v>
      </c>
      <c r="D889" t="str">
        <f>Table6[[#This Row],[Cell_Line]]</f>
        <v>EOL-1</v>
      </c>
    </row>
    <row r="890" spans="1:4" x14ac:dyDescent="0.2">
      <c r="A890" s="1" t="s">
        <v>7088</v>
      </c>
      <c r="B890" s="7" t="str">
        <f>VLOOKUP(Table6[[#This Row],[Cell_Line]],Table7[[#All],[ID]],1,0)</f>
        <v>EN</v>
      </c>
      <c r="D890" t="str">
        <f>Table6[[#This Row],[Cell_Line]]</f>
        <v>EN</v>
      </c>
    </row>
    <row r="891" spans="1:4" x14ac:dyDescent="0.2">
      <c r="A891" s="1" t="s">
        <v>898</v>
      </c>
      <c r="B891" s="7" t="str">
        <f>VLOOKUP(Table6[[#This Row],[Cell_Line]],Table7[[#All],[ID]],1,0)</f>
        <v>EM-2</v>
      </c>
      <c r="D891" t="str">
        <f>Table6[[#This Row],[Cell_Line]]</f>
        <v>EM-2</v>
      </c>
    </row>
    <row r="892" spans="1:4" x14ac:dyDescent="0.2">
      <c r="A892" s="1" t="s">
        <v>7077</v>
      </c>
      <c r="B892" s="7" t="str">
        <f>VLOOKUP(Table6[[#This Row],[Cell_Line]],Table7[[#All],[ID]],1,0)</f>
        <v>EKVX</v>
      </c>
      <c r="D892" t="str">
        <f>Table6[[#This Row],[Cell_Line]]</f>
        <v>EKVX</v>
      </c>
    </row>
    <row r="893" spans="1:4" x14ac:dyDescent="0.2">
      <c r="A893" s="1" t="s">
        <v>7072</v>
      </c>
      <c r="B893" s="7" t="str">
        <f>VLOOKUP(Table6[[#This Row],[Cell_Line]],Table7[[#All],[ID]],1,0)</f>
        <v>EJM</v>
      </c>
      <c r="D893" t="str">
        <f>Table6[[#This Row],[Cell_Line]]</f>
        <v>EJM</v>
      </c>
    </row>
    <row r="894" spans="1:4" x14ac:dyDescent="0.2">
      <c r="A894" s="1" t="s">
        <v>7068</v>
      </c>
      <c r="B894" s="7" t="str">
        <f>VLOOKUP(Table6[[#This Row],[Cell_Line]],Table7[[#All],[ID]],1,0)</f>
        <v>EHEB</v>
      </c>
      <c r="D894" t="str">
        <f>Table6[[#This Row],[Cell_Line]]</f>
        <v>EHEB</v>
      </c>
    </row>
    <row r="895" spans="1:4" x14ac:dyDescent="0.2">
      <c r="A895" s="1" t="s">
        <v>7062</v>
      </c>
      <c r="B895" s="7" t="str">
        <f>VLOOKUP(Table6[[#This Row],[Cell_Line]],Table7[[#All],[ID]],1,0)</f>
        <v>EFO-21</v>
      </c>
      <c r="D895" t="str">
        <f>Table6[[#This Row],[Cell_Line]]</f>
        <v>EFO-21</v>
      </c>
    </row>
    <row r="896" spans="1:4" x14ac:dyDescent="0.2">
      <c r="A896" s="1" t="s">
        <v>7051</v>
      </c>
      <c r="B896" s="7" t="str">
        <f>VLOOKUP(Table6[[#This Row],[Cell_Line]],Table7[[#All],[ID]],1,0)</f>
        <v>EFM-192A</v>
      </c>
      <c r="D896" t="str">
        <f>Table6[[#This Row],[Cell_Line]]</f>
        <v>EFM-192A</v>
      </c>
    </row>
    <row r="897" spans="1:4" x14ac:dyDescent="0.2">
      <c r="A897" s="1" t="s">
        <v>7046</v>
      </c>
      <c r="B897" s="7" t="str">
        <f>VLOOKUP(Table6[[#This Row],[Cell_Line]],Table7[[#All],[ID]],1,0)</f>
        <v>EFM-19</v>
      </c>
      <c r="D897" t="str">
        <f>Table6[[#This Row],[Cell_Line]]</f>
        <v>EFM-19</v>
      </c>
    </row>
    <row r="898" spans="1:4" x14ac:dyDescent="0.2">
      <c r="A898" s="1" t="s">
        <v>7043</v>
      </c>
      <c r="B898" s="7" t="str">
        <f>VLOOKUP(Table6[[#This Row],[Cell_Line]],Table7[[#All],[ID]],1,0)</f>
        <v>EFE-184</v>
      </c>
      <c r="D898" t="str">
        <f>Table6[[#This Row],[Cell_Line]]</f>
        <v>EFE-184</v>
      </c>
    </row>
    <row r="899" spans="1:4" x14ac:dyDescent="0.2">
      <c r="A899" s="1" t="s">
        <v>7036</v>
      </c>
      <c r="B899" s="7" t="str">
        <f>VLOOKUP(Table6[[#This Row],[Cell_Line]],Table7[[#All],[ID]],1,0)</f>
        <v>ECC12</v>
      </c>
      <c r="D899" t="str">
        <f>Table6[[#This Row],[Cell_Line]]</f>
        <v>ECC12</v>
      </c>
    </row>
    <row r="900" spans="1:4" x14ac:dyDescent="0.2">
      <c r="A900" s="1" t="s">
        <v>7033</v>
      </c>
      <c r="B900" s="7" t="str">
        <f>VLOOKUP(Table6[[#This Row],[Cell_Line]],Table7[[#All],[ID]],1,0)</f>
        <v>ECC10</v>
      </c>
      <c r="D900" t="str">
        <f>Table6[[#This Row],[Cell_Line]]</f>
        <v>ECC10</v>
      </c>
    </row>
    <row r="901" spans="1:4" x14ac:dyDescent="0.2">
      <c r="A901" s="1" t="s">
        <v>7030</v>
      </c>
      <c r="B901" s="7" t="str">
        <f>VLOOKUP(Table6[[#This Row],[Cell_Line]],Table7[[#All],[ID]],1,0)</f>
        <v>EC-GI-10</v>
      </c>
      <c r="D901" t="str">
        <f>Table6[[#This Row],[Cell_Line]]</f>
        <v>EC-GI-10</v>
      </c>
    </row>
    <row r="902" spans="1:4" x14ac:dyDescent="0.2">
      <c r="A902" s="1" t="s">
        <v>7026</v>
      </c>
      <c r="B902" s="7" t="str">
        <f>VLOOKUP(Table6[[#This Row],[Cell_Line]],Table7[[#All],[ID]],1,0)</f>
        <v>EBC-1</v>
      </c>
      <c r="D902" t="str">
        <f>Table6[[#This Row],[Cell_Line]]</f>
        <v>EBC-1</v>
      </c>
    </row>
    <row r="903" spans="1:4" x14ac:dyDescent="0.2">
      <c r="A903" s="1" t="s">
        <v>7018</v>
      </c>
      <c r="B903" s="7" t="str">
        <f>VLOOKUP(Table6[[#This Row],[Cell_Line]],Table7[[#All],[ID]],1,0)</f>
        <v>EB1</v>
      </c>
      <c r="D903" t="str">
        <f>Table6[[#This Row],[Cell_Line]]</f>
        <v>EB1</v>
      </c>
    </row>
    <row r="904" spans="1:4" x14ac:dyDescent="0.2">
      <c r="A904" s="1" t="s">
        <v>7011</v>
      </c>
      <c r="B904" s="7" t="str">
        <f>VLOOKUP(Table6[[#This Row],[Cell_Line]],Table7[[#All],[ID]],1,0)</f>
        <v>DV-90</v>
      </c>
      <c r="D904" t="str">
        <f>Table6[[#This Row],[Cell_Line]]</f>
        <v>DV-90</v>
      </c>
    </row>
    <row r="905" spans="1:4" x14ac:dyDescent="0.2">
      <c r="A905" s="1" t="s">
        <v>6985</v>
      </c>
      <c r="B905" s="7" t="str">
        <f>VLOOKUP(Table6[[#This Row],[Cell_Line]],Table7[[#All],[ID]],1,0)</f>
        <v>DOHH-2</v>
      </c>
      <c r="D905" t="str">
        <f>Table6[[#This Row],[Cell_Line]]</f>
        <v>DOHH-2</v>
      </c>
    </row>
    <row r="906" spans="1:4" x14ac:dyDescent="0.2">
      <c r="A906" s="1" t="s">
        <v>819</v>
      </c>
      <c r="B906" s="7" t="str">
        <f>VLOOKUP(Table6[[#This Row],[Cell_Line]],Table7[[#All],[ID]],1,0)</f>
        <v>DND-41</v>
      </c>
      <c r="D906" t="str">
        <f>Table6[[#This Row],[Cell_Line]]</f>
        <v>DND-41</v>
      </c>
    </row>
    <row r="907" spans="1:4" x14ac:dyDescent="0.2">
      <c r="A907" s="1" t="s">
        <v>6954</v>
      </c>
      <c r="B907" s="7" t="str">
        <f>VLOOKUP(Table6[[#This Row],[Cell_Line]],Table7[[#All],[ID]],1,0)</f>
        <v>DM-3</v>
      </c>
      <c r="D907" t="str">
        <f>Table6[[#This Row],[Cell_Line]]</f>
        <v>DM-3</v>
      </c>
    </row>
    <row r="908" spans="1:4" x14ac:dyDescent="0.2">
      <c r="A908" s="1" t="s">
        <v>6946</v>
      </c>
      <c r="B908" s="7" t="str">
        <f>VLOOKUP(Table6[[#This Row],[Cell_Line]],Table7[[#All],[ID]],1,0)</f>
        <v>DK-MG</v>
      </c>
      <c r="D908" t="str">
        <f>Table6[[#This Row],[Cell_Line]]</f>
        <v>DK-MG</v>
      </c>
    </row>
    <row r="909" spans="1:4" x14ac:dyDescent="0.2">
      <c r="A909" s="1" t="s">
        <v>6931</v>
      </c>
      <c r="B909" s="7" t="str">
        <f>VLOOKUP(Table6[[#This Row],[Cell_Line]],Table7[[#All],[ID]],1,0)</f>
        <v>DEL</v>
      </c>
      <c r="D909" t="str">
        <f>Table6[[#This Row],[Cell_Line]]</f>
        <v>DEL</v>
      </c>
    </row>
    <row r="910" spans="1:4" x14ac:dyDescent="0.2">
      <c r="A910" s="1" t="s">
        <v>6928</v>
      </c>
      <c r="B910" s="7" t="str">
        <f>VLOOKUP(Table6[[#This Row],[Cell_Line]],Table7[[#All],[ID]],1,0)</f>
        <v>DBTRG-05MG</v>
      </c>
      <c r="C910" s="1"/>
      <c r="D910" t="str">
        <f>Table6[[#This Row],[Cell_Line]]</f>
        <v>DBTRG-05MG</v>
      </c>
    </row>
    <row r="911" spans="1:4" x14ac:dyDescent="0.2">
      <c r="A911" s="1" t="s">
        <v>6923</v>
      </c>
      <c r="B911" s="7" t="str">
        <f>VLOOKUP(Table6[[#This Row],[Cell_Line]],Table7[[#All],[ID]],1,0)</f>
        <v>DB</v>
      </c>
      <c r="D911" t="str">
        <f>Table6[[#This Row],[Cell_Line]]</f>
        <v>DB</v>
      </c>
    </row>
    <row r="912" spans="1:4" x14ac:dyDescent="0.2">
      <c r="A912" s="1" t="s">
        <v>6918</v>
      </c>
      <c r="B912" s="7" t="str">
        <f>VLOOKUP(Table6[[#This Row],[Cell_Line]],Table7[[#All],[ID]],1,0)</f>
        <v>Daudi</v>
      </c>
      <c r="D912" t="str">
        <f>Table6[[#This Row],[Cell_Line]]</f>
        <v>Daudi</v>
      </c>
    </row>
    <row r="913" spans="1:4" x14ac:dyDescent="0.2">
      <c r="A913" s="1" t="s">
        <v>6914</v>
      </c>
      <c r="B913" s="7" t="str">
        <f>VLOOKUP(Table6[[#This Row],[Cell_Line]],Table7[[#All],[ID]],1,0)</f>
        <v>Daoy</v>
      </c>
      <c r="D913" t="str">
        <f>Table6[[#This Row],[Cell_Line]]</f>
        <v>Daoy</v>
      </c>
    </row>
    <row r="914" spans="1:4" x14ac:dyDescent="0.2">
      <c r="A914" s="1" t="s">
        <v>6909</v>
      </c>
      <c r="B914" s="7" t="str">
        <f>VLOOKUP(Table6[[#This Row],[Cell_Line]],Table7[[#All],[ID]],1,0)</f>
        <v>DAN-G</v>
      </c>
      <c r="D914" t="str">
        <f>Table6[[#This Row],[Cell_Line]]</f>
        <v>DAN-G</v>
      </c>
    </row>
    <row r="915" spans="1:4" x14ac:dyDescent="0.2">
      <c r="A915" s="1" t="s">
        <v>6875</v>
      </c>
      <c r="B915" s="7" t="str">
        <f>VLOOKUP(Table6[[#This Row],[Cell_Line]],Table7[[#All],[ID]],1,0)</f>
        <v>CW-2</v>
      </c>
      <c r="D915" t="str">
        <f>Table6[[#This Row],[Cell_Line]]</f>
        <v>CW-2</v>
      </c>
    </row>
    <row r="916" spans="1:4" x14ac:dyDescent="0.2">
      <c r="A916" s="1" t="s">
        <v>6856</v>
      </c>
      <c r="B916" s="7" t="str">
        <f>VLOOKUP(Table6[[#This Row],[Cell_Line]],Table7[[#All],[ID]],1,0)</f>
        <v>COV644</v>
      </c>
      <c r="D916" t="str">
        <f>Table6[[#This Row],[Cell_Line]]</f>
        <v>COV644</v>
      </c>
    </row>
    <row r="917" spans="1:4" x14ac:dyDescent="0.2">
      <c r="A917" s="1" t="s">
        <v>6848</v>
      </c>
      <c r="B917" s="7" t="str">
        <f>VLOOKUP(Table6[[#This Row],[Cell_Line]],Table7[[#All],[ID]],1,0)</f>
        <v>COV434</v>
      </c>
      <c r="D917" t="str">
        <f>Table6[[#This Row],[Cell_Line]]</f>
        <v>COV434</v>
      </c>
    </row>
    <row r="918" spans="1:4" x14ac:dyDescent="0.2">
      <c r="A918" s="1" t="s">
        <v>6838</v>
      </c>
      <c r="B918" s="7" t="str">
        <f>VLOOKUP(Table6[[#This Row],[Cell_Line]],Table7[[#All],[ID]],1,0)</f>
        <v>COV362</v>
      </c>
      <c r="D918" t="str">
        <f>Table6[[#This Row],[Cell_Line]]</f>
        <v>COV362</v>
      </c>
    </row>
    <row r="919" spans="1:4" x14ac:dyDescent="0.2">
      <c r="A919" s="1" t="s">
        <v>6834</v>
      </c>
      <c r="B919" s="7" t="str">
        <f>VLOOKUP(Table6[[#This Row],[Cell_Line]],Table7[[#All],[ID]],1,0)</f>
        <v>COV318</v>
      </c>
      <c r="D919" t="str">
        <f>Table6[[#This Row],[Cell_Line]]</f>
        <v>COV318</v>
      </c>
    </row>
    <row r="920" spans="1:4" x14ac:dyDescent="0.2">
      <c r="A920" s="1" t="s">
        <v>6830</v>
      </c>
      <c r="B920" s="7" t="str">
        <f>VLOOKUP(Table6[[#This Row],[Cell_Line]],Table7[[#All],[ID]],1,0)</f>
        <v>COR-L95</v>
      </c>
      <c r="D920" t="str">
        <f>Table6[[#This Row],[Cell_Line]]</f>
        <v>COR-L95</v>
      </c>
    </row>
    <row r="921" spans="1:4" x14ac:dyDescent="0.2">
      <c r="A921" s="1" t="s">
        <v>6825</v>
      </c>
      <c r="B921" s="7" t="str">
        <f>VLOOKUP(Table6[[#This Row],[Cell_Line]],Table7[[#All],[ID]],1,0)</f>
        <v>COR-L88</v>
      </c>
      <c r="D921" t="str">
        <f>Table6[[#This Row],[Cell_Line]]</f>
        <v>COR-L88</v>
      </c>
    </row>
    <row r="922" spans="1:4" x14ac:dyDescent="0.2">
      <c r="A922" s="1" t="s">
        <v>6818</v>
      </c>
      <c r="B922" s="7" t="str">
        <f>VLOOKUP(Table6[[#This Row],[Cell_Line]],Table7[[#All],[ID]],1,0)</f>
        <v>COR-L47</v>
      </c>
      <c r="D922" t="str">
        <f>Table6[[#This Row],[Cell_Line]]</f>
        <v>COR-L47</v>
      </c>
    </row>
    <row r="923" spans="1:4" x14ac:dyDescent="0.2">
      <c r="A923" s="1" t="s">
        <v>6810</v>
      </c>
      <c r="B923" s="7" t="str">
        <f>VLOOKUP(Table6[[#This Row],[Cell_Line]],Table7[[#All],[ID]],1,0)</f>
        <v>COR-L311</v>
      </c>
      <c r="D923" t="str">
        <f>Table6[[#This Row],[Cell_Line]]</f>
        <v>COR-L311</v>
      </c>
    </row>
    <row r="924" spans="1:4" x14ac:dyDescent="0.2">
      <c r="A924" s="1" t="s">
        <v>6803</v>
      </c>
      <c r="B924" s="7" t="str">
        <f>VLOOKUP(Table6[[#This Row],[Cell_Line]],Table7[[#All],[ID]],1,0)</f>
        <v>COR-L279</v>
      </c>
      <c r="D924" t="str">
        <f>Table6[[#This Row],[Cell_Line]]</f>
        <v>COR-L279</v>
      </c>
    </row>
    <row r="925" spans="1:4" x14ac:dyDescent="0.2">
      <c r="A925" s="1" t="s">
        <v>6797</v>
      </c>
      <c r="B925" s="7" t="str">
        <f>VLOOKUP(Table6[[#This Row],[Cell_Line]],Table7[[#All],[ID]],1,0)</f>
        <v>COR-L24</v>
      </c>
      <c r="D925" t="str">
        <f>Table6[[#This Row],[Cell_Line]]</f>
        <v>COR-L24</v>
      </c>
    </row>
    <row r="926" spans="1:4" x14ac:dyDescent="0.2">
      <c r="A926" s="1" t="s">
        <v>6793</v>
      </c>
      <c r="B926" s="7" t="str">
        <f>VLOOKUP(Table6[[#This Row],[Cell_Line]],Table7[[#All],[ID]],1,0)</f>
        <v>COR-L23</v>
      </c>
      <c r="D926" t="str">
        <f>Table6[[#This Row],[Cell_Line]]</f>
        <v>COR-L23</v>
      </c>
    </row>
    <row r="927" spans="1:4" x14ac:dyDescent="0.2">
      <c r="A927" s="1" t="s">
        <v>6789</v>
      </c>
      <c r="B927" s="7" t="str">
        <f>VLOOKUP(Table6[[#This Row],[Cell_Line]],Table7[[#All],[ID]],1,0)</f>
        <v>COR-L105</v>
      </c>
      <c r="D927" t="str">
        <f>Table6[[#This Row],[Cell_Line]]</f>
        <v>COR-L105</v>
      </c>
    </row>
    <row r="928" spans="1:4" x14ac:dyDescent="0.2">
      <c r="A928" s="1" t="s">
        <v>6776</v>
      </c>
      <c r="B928" s="7" t="str">
        <f>VLOOKUP(Table6[[#This Row],[Cell_Line]],Table7[[#All],[ID]],1,0)</f>
        <v>COLO-800</v>
      </c>
      <c r="D928" t="str">
        <f>Table6[[#This Row],[Cell_Line]]</f>
        <v>COLO-800</v>
      </c>
    </row>
    <row r="929" spans="1:4" x14ac:dyDescent="0.2">
      <c r="A929" s="1" t="s">
        <v>6771</v>
      </c>
      <c r="B929" s="7" t="str">
        <f>VLOOKUP(Table6[[#This Row],[Cell_Line]],Table7[[#All],[ID]],1,0)</f>
        <v>COLO-783</v>
      </c>
      <c r="D929" t="str">
        <f>Table6[[#This Row],[Cell_Line]]</f>
        <v>COLO-783</v>
      </c>
    </row>
    <row r="930" spans="1:4" x14ac:dyDescent="0.2">
      <c r="A930" s="1" t="s">
        <v>6715</v>
      </c>
      <c r="B930" s="7" t="str">
        <f>VLOOKUP(Table6[[#This Row],[Cell_Line]],Table7[[#All],[ID]],1,0)</f>
        <v>COLO-680N</v>
      </c>
      <c r="D930" t="str">
        <f>Table6[[#This Row],[Cell_Line]]</f>
        <v>COLO-680N</v>
      </c>
    </row>
    <row r="931" spans="1:4" x14ac:dyDescent="0.2">
      <c r="A931" s="1" t="s">
        <v>6762</v>
      </c>
      <c r="B931" s="7" t="str">
        <f>VLOOKUP(Table6[[#This Row],[Cell_Line]],Table7[[#All],[ID]],1,0)</f>
        <v>COLO-679</v>
      </c>
      <c r="D931" t="str">
        <f>Table6[[#This Row],[Cell_Line]]</f>
        <v>COLO-679</v>
      </c>
    </row>
    <row r="932" spans="1:4" x14ac:dyDescent="0.2">
      <c r="A932" s="1" t="s">
        <v>6757</v>
      </c>
      <c r="B932" s="7" t="str">
        <f>VLOOKUP(Table6[[#This Row],[Cell_Line]],Table7[[#All],[ID]],1,0)</f>
        <v>COLO-678</v>
      </c>
      <c r="D932" t="str">
        <f>Table6[[#This Row],[Cell_Line]]</f>
        <v>COLO-678</v>
      </c>
    </row>
    <row r="933" spans="1:4" x14ac:dyDescent="0.2">
      <c r="A933" s="1" t="s">
        <v>6753</v>
      </c>
      <c r="B933" s="7" t="str">
        <f>VLOOKUP(Table6[[#This Row],[Cell_Line]],Table7[[#All],[ID]],1,0)</f>
        <v>COLO-320</v>
      </c>
      <c r="D933" t="str">
        <f>Table6[[#This Row],[Cell_Line]]</f>
        <v>COLO-320</v>
      </c>
    </row>
    <row r="934" spans="1:4" x14ac:dyDescent="0.2">
      <c r="A934" s="1" t="s">
        <v>542</v>
      </c>
      <c r="B934" s="7" t="str">
        <f>VLOOKUP(Table6[[#This Row],[Cell_Line]],Table7[[#All],[ID]],1,0)</f>
        <v>CML-T1</v>
      </c>
      <c r="D934" t="str">
        <f>Table6[[#This Row],[Cell_Line]]</f>
        <v>CML-T1</v>
      </c>
    </row>
    <row r="935" spans="1:4" x14ac:dyDescent="0.2">
      <c r="A935" s="1" t="s">
        <v>6684</v>
      </c>
      <c r="B935" s="7" t="str">
        <f>VLOOKUP(Table6[[#This Row],[Cell_Line]],Table7[[#All],[ID]],1,0)</f>
        <v>CMK</v>
      </c>
      <c r="D935" t="str">
        <f>Table6[[#This Row],[Cell_Line]]</f>
        <v>CMK</v>
      </c>
    </row>
    <row r="936" spans="1:4" x14ac:dyDescent="0.2">
      <c r="A936" s="1" t="s">
        <v>531</v>
      </c>
      <c r="B936" s="7" t="str">
        <f>VLOOKUP(Table6[[#This Row],[Cell_Line]],Table7[[#All],[ID]],1,0)</f>
        <v>CL-40</v>
      </c>
      <c r="D936" t="str">
        <f>Table6[[#This Row],[Cell_Line]]</f>
        <v>CL-40</v>
      </c>
    </row>
    <row r="937" spans="1:4" x14ac:dyDescent="0.2">
      <c r="A937" s="1" t="s">
        <v>6675</v>
      </c>
      <c r="B937" s="7" t="str">
        <f>VLOOKUP(Table6[[#This Row],[Cell_Line]],Table7[[#All],[ID]],1,0)</f>
        <v>CL-34</v>
      </c>
      <c r="D937" t="str">
        <f>Table6[[#This Row],[Cell_Line]]</f>
        <v>CL-34</v>
      </c>
    </row>
    <row r="938" spans="1:4" x14ac:dyDescent="0.2">
      <c r="A938" s="1" t="s">
        <v>6670</v>
      </c>
      <c r="B938" s="7" t="str">
        <f>VLOOKUP(Table6[[#This Row],[Cell_Line]],Table7[[#All],[ID]],1,0)</f>
        <v>CL-11</v>
      </c>
      <c r="D938" t="str">
        <f>Table6[[#This Row],[Cell_Line]]</f>
        <v>CL-11</v>
      </c>
    </row>
    <row r="939" spans="1:4" x14ac:dyDescent="0.2">
      <c r="A939" s="1" t="s">
        <v>6667</v>
      </c>
      <c r="B939" s="7" t="str">
        <f>VLOOKUP(Table6[[#This Row],[Cell_Line]],Table7[[#All],[ID]],1,0)</f>
        <v>CJM</v>
      </c>
      <c r="D939" t="str">
        <f>Table6[[#This Row],[Cell_Line]]</f>
        <v>CJM</v>
      </c>
    </row>
    <row r="940" spans="1:4" x14ac:dyDescent="0.2">
      <c r="A940" s="1" t="s">
        <v>18339</v>
      </c>
      <c r="B940" s="7" t="str">
        <f>VLOOKUP(Table6[[#This Row],[Cell_Line]],Table7[[#All],[ID]],1,0)</f>
        <v>Ci-1</v>
      </c>
      <c r="D940" t="str">
        <f>Table6[[#This Row],[Cell_Line]]</f>
        <v>CI-1</v>
      </c>
    </row>
    <row r="941" spans="1:4" x14ac:dyDescent="0.2">
      <c r="A941" s="1" t="s">
        <v>6652</v>
      </c>
      <c r="B941" s="7" t="str">
        <f>VLOOKUP(Table6[[#This Row],[Cell_Line]],Table7[[#All],[ID]],1,0)</f>
        <v>CHP-212</v>
      </c>
      <c r="D941" t="str">
        <f>Table6[[#This Row],[Cell_Line]]</f>
        <v>CHP-212</v>
      </c>
    </row>
    <row r="942" spans="1:4" x14ac:dyDescent="0.2">
      <c r="A942" s="1" t="s">
        <v>6646</v>
      </c>
      <c r="B942" s="7" t="str">
        <f>VLOOKUP(Table6[[#This Row],[Cell_Line]],Table7[[#All],[ID]],1,0)</f>
        <v>CHP-126</v>
      </c>
      <c r="D942" t="str">
        <f>Table6[[#This Row],[Cell_Line]]</f>
        <v>CHP-126</v>
      </c>
    </row>
    <row r="943" spans="1:4" x14ac:dyDescent="0.2">
      <c r="A943" s="1" t="s">
        <v>6638</v>
      </c>
      <c r="B943" s="7" t="str">
        <f>VLOOKUP(Table6[[#This Row],[Cell_Line]],Table7[[#All],[ID]],1,0)</f>
        <v>ChaGo-K-1</v>
      </c>
      <c r="D943" t="str">
        <f>Table6[[#This Row],[Cell_Line]]</f>
        <v>ChaGo-K-1</v>
      </c>
    </row>
    <row r="944" spans="1:4" x14ac:dyDescent="0.2">
      <c r="A944" s="1" t="s">
        <v>424</v>
      </c>
      <c r="B944" s="7" t="str">
        <f>VLOOKUP(Table6[[#This Row],[Cell_Line]],Table7[[#All],[ID]],1,0)</f>
        <v>CCK-81</v>
      </c>
      <c r="D944" t="str">
        <f>Table6[[#This Row],[Cell_Line]]</f>
        <v>CCK-81</v>
      </c>
    </row>
    <row r="945" spans="1:4" x14ac:dyDescent="0.2">
      <c r="A945" s="1" t="s">
        <v>6619</v>
      </c>
      <c r="B945" s="7" t="str">
        <f>VLOOKUP(Table6[[#This Row],[Cell_Line]],Table7[[#All],[ID]],1,0)</f>
        <v>CCF-STTG1</v>
      </c>
      <c r="D945" t="str">
        <f>Table6[[#This Row],[Cell_Line]]</f>
        <v>CCF-STTG1</v>
      </c>
    </row>
    <row r="946" spans="1:4" x14ac:dyDescent="0.2">
      <c r="A946" s="1" t="s">
        <v>6615</v>
      </c>
      <c r="B946" s="7" t="str">
        <f>VLOOKUP(Table6[[#This Row],[Cell_Line]],Table7[[#All],[ID]],1,0)</f>
        <v>CAS-1</v>
      </c>
      <c r="D946" t="str">
        <f>Table6[[#This Row],[Cell_Line]]</f>
        <v>CAS-1</v>
      </c>
    </row>
    <row r="947" spans="1:4" x14ac:dyDescent="0.2">
      <c r="A947" s="1" t="s">
        <v>6607</v>
      </c>
      <c r="B947" s="7" t="str">
        <f>VLOOKUP(Table6[[#This Row],[Cell_Line]],Table7[[#All],[ID]],1,0)</f>
        <v>Capan-2</v>
      </c>
      <c r="D947" t="str">
        <f>Table6[[#This Row],[Cell_Line]]</f>
        <v>Capan-2</v>
      </c>
    </row>
    <row r="948" spans="1:4" x14ac:dyDescent="0.2">
      <c r="A948" s="1" t="s">
        <v>6602</v>
      </c>
      <c r="B948" s="7" t="str">
        <f>VLOOKUP(Table6[[#This Row],[Cell_Line]],Table7[[#All],[ID]],1,0)</f>
        <v>Capan-1</v>
      </c>
      <c r="D948" t="str">
        <f>Table6[[#This Row],[Cell_Line]]</f>
        <v>Capan-1</v>
      </c>
    </row>
    <row r="949" spans="1:4" x14ac:dyDescent="0.2">
      <c r="A949" s="1" t="s">
        <v>6598</v>
      </c>
      <c r="B949" s="7" t="str">
        <f>VLOOKUP(Table6[[#This Row],[Cell_Line]],Table7[[#All],[ID]],1,0)</f>
        <v>Caov-4</v>
      </c>
      <c r="D949" t="str">
        <f>Table6[[#This Row],[Cell_Line]]</f>
        <v>Caov-4</v>
      </c>
    </row>
    <row r="950" spans="1:4" x14ac:dyDescent="0.2">
      <c r="A950" s="1" t="s">
        <v>6594</v>
      </c>
      <c r="B950" s="7" t="str">
        <f>VLOOKUP(Table6[[#This Row],[Cell_Line]],Table7[[#All],[ID]],1,0)</f>
        <v>Caov-3</v>
      </c>
      <c r="D950" t="str">
        <f>Table6[[#This Row],[Cell_Line]]</f>
        <v>Caov-3</v>
      </c>
    </row>
    <row r="951" spans="1:4" x14ac:dyDescent="0.2">
      <c r="A951" s="1" t="s">
        <v>6589</v>
      </c>
      <c r="B951" s="7" t="str">
        <f>VLOOKUP(Table6[[#This Row],[Cell_Line]],Table7[[#All],[ID]],1,0)</f>
        <v>CAMA-1</v>
      </c>
      <c r="D951" t="str">
        <f>Table6[[#This Row],[Cell_Line]]</f>
        <v>CAMA-1</v>
      </c>
    </row>
    <row r="952" spans="1:4" x14ac:dyDescent="0.2">
      <c r="A952" s="1" t="s">
        <v>6584</v>
      </c>
      <c r="B952" s="7" t="str">
        <f>VLOOKUP(Table6[[#This Row],[Cell_Line]],Table7[[#All],[ID]],1,0)</f>
        <v>Calu-6</v>
      </c>
      <c r="D952" t="str">
        <f>Table6[[#This Row],[Cell_Line]]</f>
        <v>Calu-6</v>
      </c>
    </row>
    <row r="953" spans="1:4" x14ac:dyDescent="0.2">
      <c r="A953" s="1" t="s">
        <v>6579</v>
      </c>
      <c r="B953" s="7" t="str">
        <f>VLOOKUP(Table6[[#This Row],[Cell_Line]],Table7[[#All],[ID]],1,0)</f>
        <v>Calu-3</v>
      </c>
      <c r="D953" t="str">
        <f>Table6[[#This Row],[Cell_Line]]</f>
        <v>Calu-3</v>
      </c>
    </row>
    <row r="954" spans="1:4" x14ac:dyDescent="0.2">
      <c r="A954" s="1" t="s">
        <v>6576</v>
      </c>
      <c r="B954" s="7" t="str">
        <f>VLOOKUP(Table6[[#This Row],[Cell_Line]],Table7[[#All],[ID]],1,0)</f>
        <v>Calu-1</v>
      </c>
      <c r="D954" t="str">
        <f>Table6[[#This Row],[Cell_Line]]</f>
        <v>Calu-1</v>
      </c>
    </row>
    <row r="955" spans="1:4" x14ac:dyDescent="0.2">
      <c r="A955" s="1" t="s">
        <v>6571</v>
      </c>
      <c r="B955" s="7" t="str">
        <f>VLOOKUP(Table6[[#This Row],[Cell_Line]],Table7[[#All],[ID]],1,0)</f>
        <v>CAL-85-1</v>
      </c>
      <c r="D955" t="str">
        <f>Table6[[#This Row],[Cell_Line]]</f>
        <v>CAL-85-1</v>
      </c>
    </row>
    <row r="956" spans="1:4" x14ac:dyDescent="0.2">
      <c r="A956" s="1" t="s">
        <v>404</v>
      </c>
      <c r="B956" s="7" t="str">
        <f>VLOOKUP(Table6[[#This Row],[Cell_Line]],Table7[[#All],[ID]],1,0)</f>
        <v>CAL-78</v>
      </c>
      <c r="D956" t="str">
        <f>Table6[[#This Row],[Cell_Line]]</f>
        <v>CAL-78</v>
      </c>
    </row>
    <row r="957" spans="1:4" x14ac:dyDescent="0.2">
      <c r="A957" s="1" t="s">
        <v>6562</v>
      </c>
      <c r="B957" s="7" t="str">
        <f>VLOOKUP(Table6[[#This Row],[Cell_Line]],Table7[[#All],[ID]],1,0)</f>
        <v>CAL-62</v>
      </c>
      <c r="D957" t="str">
        <f>Table6[[#This Row],[Cell_Line]]</f>
        <v>CAL-62</v>
      </c>
    </row>
    <row r="958" spans="1:4" x14ac:dyDescent="0.2">
      <c r="A958" s="1" t="s">
        <v>6529</v>
      </c>
      <c r="B958" s="7" t="str">
        <f>VLOOKUP(Table6[[#This Row],[Cell_Line]],Table7[[#All],[ID]],1,0)</f>
        <v>CAL-54</v>
      </c>
      <c r="D958" t="str">
        <f>Table6[[#This Row],[Cell_Line]]</f>
        <v>CAL-54</v>
      </c>
    </row>
    <row r="959" spans="1:4" x14ac:dyDescent="0.2">
      <c r="A959" s="1" t="s">
        <v>6557</v>
      </c>
      <c r="B959" s="7" t="str">
        <f>VLOOKUP(Table6[[#This Row],[Cell_Line]],Table7[[#All],[ID]],1,0)</f>
        <v>CAL-51</v>
      </c>
      <c r="D959" t="str">
        <f>Table6[[#This Row],[Cell_Line]]</f>
        <v>CAL-51</v>
      </c>
    </row>
    <row r="960" spans="1:4" x14ac:dyDescent="0.2">
      <c r="A960" s="1" t="s">
        <v>6553</v>
      </c>
      <c r="B960" s="7" t="str">
        <f>VLOOKUP(Table6[[#This Row],[Cell_Line]],Table7[[#All],[ID]],1,0)</f>
        <v>CAL-33</v>
      </c>
      <c r="D960" t="str">
        <f>Table6[[#This Row],[Cell_Line]]</f>
        <v>CAL-33</v>
      </c>
    </row>
    <row r="961" spans="1:4" x14ac:dyDescent="0.2">
      <c r="A961" s="1" t="s">
        <v>6549</v>
      </c>
      <c r="B961" s="7" t="str">
        <f>VLOOKUP(Table6[[#This Row],[Cell_Line]],Table7[[#All],[ID]],1,0)</f>
        <v>CAL-29</v>
      </c>
      <c r="D961" t="str">
        <f>Table6[[#This Row],[Cell_Line]]</f>
        <v>CAL-29</v>
      </c>
    </row>
    <row r="962" spans="1:4" x14ac:dyDescent="0.2">
      <c r="A962" s="1" t="s">
        <v>6544</v>
      </c>
      <c r="B962" s="7" t="str">
        <f>VLOOKUP(Table6[[#This Row],[Cell_Line]],Table7[[#All],[ID]],1,0)</f>
        <v>CAL-148</v>
      </c>
      <c r="D962" t="str">
        <f>Table6[[#This Row],[Cell_Line]]</f>
        <v>CAL-148</v>
      </c>
    </row>
    <row r="963" spans="1:4" x14ac:dyDescent="0.2">
      <c r="A963" s="1" t="s">
        <v>6539</v>
      </c>
      <c r="B963" s="7" t="str">
        <f>VLOOKUP(Table6[[#This Row],[Cell_Line]],Table7[[#All],[ID]],1,0)</f>
        <v>CAL-12T</v>
      </c>
      <c r="D963" t="str">
        <f>Table6[[#This Row],[Cell_Line]]</f>
        <v>CAL-12T</v>
      </c>
    </row>
    <row r="964" spans="1:4" x14ac:dyDescent="0.2">
      <c r="A964" s="1" t="s">
        <v>6534</v>
      </c>
      <c r="B964" s="7" t="str">
        <f>VLOOKUP(Table6[[#This Row],[Cell_Line]],Table7[[#All],[ID]],1,0)</f>
        <v>CAL-120</v>
      </c>
      <c r="D964" t="str">
        <f>Table6[[#This Row],[Cell_Line]]</f>
        <v>CAL-120</v>
      </c>
    </row>
    <row r="965" spans="1:4" x14ac:dyDescent="0.2">
      <c r="A965" s="1" t="s">
        <v>6521</v>
      </c>
      <c r="B965" s="7" t="str">
        <f>VLOOKUP(Table6[[#This Row],[Cell_Line]],Table7[[#All],[ID]],1,0)</f>
        <v>Caki-2</v>
      </c>
      <c r="D965" t="str">
        <f>Table6[[#This Row],[Cell_Line]]</f>
        <v>Caki-2</v>
      </c>
    </row>
    <row r="966" spans="1:4" x14ac:dyDescent="0.2">
      <c r="A966" s="1" t="s">
        <v>6516</v>
      </c>
      <c r="B966" s="7" t="str">
        <f>VLOOKUP(Table6[[#This Row],[Cell_Line]],Table7[[#All],[ID]],1,0)</f>
        <v>Caki-1</v>
      </c>
      <c r="D966" t="str">
        <f>Table6[[#This Row],[Cell_Line]]</f>
        <v>Caki-1</v>
      </c>
    </row>
    <row r="967" spans="1:4" x14ac:dyDescent="0.2">
      <c r="A967" s="1" t="s">
        <v>6512</v>
      </c>
      <c r="B967" s="7" t="str">
        <f>VLOOKUP(Table6[[#This Row],[Cell_Line]],Table7[[#All],[ID]],1,0)</f>
        <v>CADO-ES1</v>
      </c>
      <c r="D967" t="str">
        <f>Table6[[#This Row],[Cell_Line]]</f>
        <v>CADO-ES1</v>
      </c>
    </row>
    <row r="968" spans="1:4" x14ac:dyDescent="0.2">
      <c r="A968" s="1" t="s">
        <v>6502</v>
      </c>
      <c r="B968" s="7" t="str">
        <f>VLOOKUP(Table6[[#This Row],[Cell_Line]],Table7[[#All],[ID]],1,0)</f>
        <v>CA46</v>
      </c>
      <c r="D968" t="str">
        <f>Table6[[#This Row],[Cell_Line]]</f>
        <v>CA46</v>
      </c>
    </row>
    <row r="969" spans="1:4" x14ac:dyDescent="0.2">
      <c r="A969" s="1" t="s">
        <v>6487</v>
      </c>
      <c r="B969" s="7" t="str">
        <f>VLOOKUP(Table6[[#This Row],[Cell_Line]],Table7[[#All],[ID]],1,0)</f>
        <v>C32</v>
      </c>
      <c r="D969" t="str">
        <f>Table6[[#This Row],[Cell_Line]]</f>
        <v>C32</v>
      </c>
    </row>
    <row r="970" spans="1:4" x14ac:dyDescent="0.2">
      <c r="A970" s="1" t="s">
        <v>344</v>
      </c>
      <c r="B970" s="7" t="str">
        <f>VLOOKUP(Table6[[#This Row],[Cell_Line]],Table7[[#All],[ID]],1,0)</f>
        <v>C2BBe1</v>
      </c>
      <c r="D970" t="str">
        <f>Table6[[#This Row],[Cell_Line]]</f>
        <v>C2BBe1</v>
      </c>
    </row>
    <row r="971" spans="1:4" x14ac:dyDescent="0.2">
      <c r="A971" s="1" t="s">
        <v>6470</v>
      </c>
      <c r="B971" s="7" t="str">
        <f>VLOOKUP(Table6[[#This Row],[Cell_Line]],Table7[[#All],[ID]],1,0)</f>
        <v>BxPC-3</v>
      </c>
      <c r="D971" t="str">
        <f>Table6[[#This Row],[Cell_Line]]</f>
        <v>BxPC-3</v>
      </c>
    </row>
    <row r="972" spans="1:4" x14ac:dyDescent="0.2">
      <c r="A972" s="1" t="s">
        <v>314</v>
      </c>
      <c r="B972" s="7" t="str">
        <f>VLOOKUP(Table6[[#This Row],[Cell_Line]],Table7[[#All],[ID]],1,0)</f>
        <v>BV-173</v>
      </c>
      <c r="D972" t="str">
        <f>Table6[[#This Row],[Cell_Line]]</f>
        <v>BV-173</v>
      </c>
    </row>
    <row r="973" spans="1:4" x14ac:dyDescent="0.2">
      <c r="A973" s="1" t="s">
        <v>6462</v>
      </c>
      <c r="B973" s="7" t="str">
        <f>VLOOKUP(Table6[[#This Row],[Cell_Line]],Table7[[#All],[ID]],1,0)</f>
        <v>BT-549</v>
      </c>
      <c r="D973" t="str">
        <f>Table6[[#This Row],[Cell_Line]]</f>
        <v>BT-549</v>
      </c>
    </row>
    <row r="974" spans="1:4" x14ac:dyDescent="0.2">
      <c r="A974" s="1" t="s">
        <v>6457</v>
      </c>
      <c r="B974" s="7" t="str">
        <f>VLOOKUP(Table6[[#This Row],[Cell_Line]],Table7[[#All],[ID]],1,0)</f>
        <v>BT-483</v>
      </c>
      <c r="D974" t="str">
        <f>Table6[[#This Row],[Cell_Line]]</f>
        <v>BT-483</v>
      </c>
    </row>
    <row r="975" spans="1:4" x14ac:dyDescent="0.2">
      <c r="A975" s="1" t="s">
        <v>6452</v>
      </c>
      <c r="B975" s="7" t="str">
        <f>VLOOKUP(Table6[[#This Row],[Cell_Line]],Table7[[#All],[ID]],1,0)</f>
        <v>BT-474</v>
      </c>
      <c r="D975" t="str">
        <f>Table6[[#This Row],[Cell_Line]]</f>
        <v>BT-474</v>
      </c>
    </row>
    <row r="976" spans="1:4" x14ac:dyDescent="0.2">
      <c r="A976" s="1" t="s">
        <v>6447</v>
      </c>
      <c r="B976" s="7" t="str">
        <f>VLOOKUP(Table6[[#This Row],[Cell_Line]],Table7[[#All],[ID]],1,0)</f>
        <v>BT-20</v>
      </c>
      <c r="D976" t="str">
        <f>Table6[[#This Row],[Cell_Line]]</f>
        <v>BT-20</v>
      </c>
    </row>
    <row r="977" spans="1:4" x14ac:dyDescent="0.2">
      <c r="A977" s="1" t="s">
        <v>6439</v>
      </c>
      <c r="B977" s="7" t="str">
        <f>VLOOKUP(Table6[[#This Row],[Cell_Line]],Table7[[#All],[ID]],1,0)</f>
        <v>BL-70</v>
      </c>
      <c r="D977" t="str">
        <f>Table6[[#This Row],[Cell_Line]]</f>
        <v>BL-70</v>
      </c>
    </row>
    <row r="978" spans="1:4" x14ac:dyDescent="0.2">
      <c r="A978" s="1" t="s">
        <v>6435</v>
      </c>
      <c r="B978" s="7" t="str">
        <f>VLOOKUP(Table6[[#This Row],[Cell_Line]],Table7[[#All],[ID]],1,0)</f>
        <v>BL-41</v>
      </c>
      <c r="D978" t="str">
        <f>Table6[[#This Row],[Cell_Line]]</f>
        <v>BL-41</v>
      </c>
    </row>
    <row r="979" spans="1:4" x14ac:dyDescent="0.2">
      <c r="A979" s="1" t="s">
        <v>6399</v>
      </c>
      <c r="B979" s="7" t="str">
        <f>VLOOKUP(Table6[[#This Row],[Cell_Line]],Table7[[#All],[ID]],1,0)</f>
        <v>BHY</v>
      </c>
      <c r="D979" t="str">
        <f>Table6[[#This Row],[Cell_Line]]</f>
        <v>BHY</v>
      </c>
    </row>
    <row r="980" spans="1:4" x14ac:dyDescent="0.2">
      <c r="A980" s="1" t="s">
        <v>6395</v>
      </c>
      <c r="B980" s="7" t="str">
        <f>VLOOKUP(Table6[[#This Row],[Cell_Line]],Table7[[#All],[ID]],1,0)</f>
        <v>BHT-101</v>
      </c>
      <c r="D980" t="str">
        <f>Table6[[#This Row],[Cell_Line]]</f>
        <v>BHT-101</v>
      </c>
    </row>
    <row r="981" spans="1:4" x14ac:dyDescent="0.2">
      <c r="A981" s="1" t="s">
        <v>6390</v>
      </c>
      <c r="B981" s="7" t="str">
        <f>VLOOKUP(Table6[[#This Row],[Cell_Line]],Table7[[#All],[ID]],1,0)</f>
        <v>BFTC-909</v>
      </c>
      <c r="D981" t="str">
        <f>Table6[[#This Row],[Cell_Line]]</f>
        <v>BFTC-909</v>
      </c>
    </row>
    <row r="982" spans="1:4" x14ac:dyDescent="0.2">
      <c r="A982" s="1" t="s">
        <v>6386</v>
      </c>
      <c r="B982" s="7" t="str">
        <f>VLOOKUP(Table6[[#This Row],[Cell_Line]],Table7[[#All],[ID]],1,0)</f>
        <v>BFTC-905</v>
      </c>
      <c r="D982" t="str">
        <f>Table6[[#This Row],[Cell_Line]]</f>
        <v>BFTC-905</v>
      </c>
    </row>
    <row r="983" spans="1:4" x14ac:dyDescent="0.2">
      <c r="A983" s="1" t="s">
        <v>6381</v>
      </c>
      <c r="B983" s="7" t="str">
        <f>VLOOKUP(Table6[[#This Row],[Cell_Line]],Table7[[#All],[ID]],1,0)</f>
        <v>BEN</v>
      </c>
      <c r="D983" t="str">
        <f>Table6[[#This Row],[Cell_Line]]</f>
        <v>BEN</v>
      </c>
    </row>
    <row r="984" spans="1:4" x14ac:dyDescent="0.2">
      <c r="A984" s="1" t="s">
        <v>6371</v>
      </c>
      <c r="B984" s="7" t="str">
        <f>VLOOKUP(Table6[[#This Row],[Cell_Line]],Table7[[#All],[ID]],1,0)</f>
        <v>BDCM</v>
      </c>
      <c r="D984" t="str">
        <f>Table6[[#This Row],[Cell_Line]]</f>
        <v>BDCM</v>
      </c>
    </row>
    <row r="985" spans="1:4" x14ac:dyDescent="0.2">
      <c r="A985" s="1" t="s">
        <v>6368</v>
      </c>
      <c r="B985" s="7" t="str">
        <f>VLOOKUP(Table6[[#This Row],[Cell_Line]],Table7[[#All],[ID]],1,0)</f>
        <v>BCP-1</v>
      </c>
      <c r="D985" t="str">
        <f>Table6[[#This Row],[Cell_Line]]</f>
        <v>BCP-1</v>
      </c>
    </row>
    <row r="986" spans="1:4" x14ac:dyDescent="0.2">
      <c r="A986" s="1" t="s">
        <v>6365</v>
      </c>
      <c r="B986" s="7" t="str">
        <f>VLOOKUP(Table6[[#This Row],[Cell_Line]],Table7[[#All],[ID]],1,0)</f>
        <v>BC-3C</v>
      </c>
      <c r="D986" t="str">
        <f>Table6[[#This Row],[Cell_Line]]</f>
        <v>BC-3C</v>
      </c>
    </row>
    <row r="987" spans="1:4" x14ac:dyDescent="0.2">
      <c r="A987" s="1" t="s">
        <v>6349</v>
      </c>
      <c r="B987" s="7" t="str">
        <f>VLOOKUP(Table6[[#This Row],[Cell_Line]],Table7[[#All],[ID]],1,0)</f>
        <v>B-CPAP</v>
      </c>
      <c r="D987" t="str">
        <f>Table6[[#This Row],[Cell_Line]]</f>
        <v>B-CPAP</v>
      </c>
    </row>
    <row r="988" spans="1:4" x14ac:dyDescent="0.2">
      <c r="A988" s="1" t="s">
        <v>6342</v>
      </c>
      <c r="B988" s="7" t="str">
        <f>VLOOKUP(Table6[[#This Row],[Cell_Line]],Table7[[#All],[ID]],1,0)</f>
        <v>AU565</v>
      </c>
      <c r="D988" t="str">
        <f>Table6[[#This Row],[Cell_Line]]</f>
        <v>AU565</v>
      </c>
    </row>
    <row r="989" spans="1:4" x14ac:dyDescent="0.2">
      <c r="A989" s="1" t="s">
        <v>6332</v>
      </c>
      <c r="B989" s="7" t="str">
        <f>VLOOKUP(Table6[[#This Row],[Cell_Line]],Table7[[#All],[ID]],1,0)</f>
        <v>AsPC-1</v>
      </c>
      <c r="D989" t="str">
        <f>Table6[[#This Row],[Cell_Line]]</f>
        <v>AsPC-1</v>
      </c>
    </row>
    <row r="990" spans="1:4" x14ac:dyDescent="0.2">
      <c r="A990" s="1" t="s">
        <v>6318</v>
      </c>
      <c r="B990" s="7" t="str">
        <f>VLOOKUP(Table6[[#This Row],[Cell_Line]],Table7[[#All],[ID]],1,0)</f>
        <v>AMO-1</v>
      </c>
      <c r="D990" t="str">
        <f>Table6[[#This Row],[Cell_Line]]</f>
        <v>AMO-1</v>
      </c>
    </row>
    <row r="991" spans="1:4" x14ac:dyDescent="0.2">
      <c r="A991" s="1" t="s">
        <v>6315</v>
      </c>
      <c r="B991" s="7" t="str">
        <f>VLOOKUP(Table6[[#This Row],[Cell_Line]],Table7[[#All],[ID]],1,0)</f>
        <v>AML-193</v>
      </c>
      <c r="D991" t="str">
        <f>Table6[[#This Row],[Cell_Line]]</f>
        <v>AML-193</v>
      </c>
    </row>
    <row r="992" spans="1:4" x14ac:dyDescent="0.2">
      <c r="A992" s="1" t="s">
        <v>6311</v>
      </c>
      <c r="B992" s="7" t="str">
        <f>VLOOKUP(Table6[[#This Row],[Cell_Line]],Table7[[#All],[ID]],1,0)</f>
        <v>AM-38</v>
      </c>
      <c r="D992" t="str">
        <f>Table6[[#This Row],[Cell_Line]]</f>
        <v>AM-38</v>
      </c>
    </row>
    <row r="993" spans="1:4" x14ac:dyDescent="0.2">
      <c r="A993" s="1" t="s">
        <v>6307</v>
      </c>
      <c r="B993" s="7" t="str">
        <f>VLOOKUP(Table6[[#This Row],[Cell_Line]],Table7[[#All],[ID]],1,0)</f>
        <v>ALL-SIL</v>
      </c>
      <c r="D993" t="str">
        <f>Table6[[#This Row],[Cell_Line]]</f>
        <v>ALL-SIL</v>
      </c>
    </row>
    <row r="994" spans="1:4" x14ac:dyDescent="0.2">
      <c r="A994" s="1" t="s">
        <v>6297</v>
      </c>
      <c r="B994" s="7" t="str">
        <f>VLOOKUP(Table6[[#This Row],[Cell_Line]],Table7[[#All],[ID]],1,0)</f>
        <v>AGS</v>
      </c>
      <c r="D994" t="str">
        <f>Table6[[#This Row],[Cell_Line]]</f>
        <v>AGS</v>
      </c>
    </row>
    <row r="995" spans="1:4" x14ac:dyDescent="0.2">
      <c r="A995" s="1" t="s">
        <v>6290</v>
      </c>
      <c r="B995" s="7" t="str">
        <f>VLOOKUP(Table6[[#This Row],[Cell_Line]],Table7[[#All],[ID]],1,0)</f>
        <v>ACHN</v>
      </c>
      <c r="D995" t="str">
        <f>Table6[[#This Row],[Cell_Line]]</f>
        <v>ACHN</v>
      </c>
    </row>
    <row r="996" spans="1:4" x14ac:dyDescent="0.2">
      <c r="A996" s="1" t="s">
        <v>6287</v>
      </c>
      <c r="B996" s="7" t="str">
        <f>VLOOKUP(Table6[[#This Row],[Cell_Line]],Table7[[#All],[ID]],1,0)</f>
        <v>ACC-MESO-1</v>
      </c>
      <c r="D996" t="str">
        <f>Table6[[#This Row],[Cell_Line]]</f>
        <v>ACC-MESO-1</v>
      </c>
    </row>
    <row r="997" spans="1:4" x14ac:dyDescent="0.2">
      <c r="A997" s="1" t="s">
        <v>6282</v>
      </c>
      <c r="B997" s="7" t="str">
        <f>VLOOKUP(Table6[[#This Row],[Cell_Line]],Table7[[#All],[ID]],1,0)</f>
        <v>ABC-1</v>
      </c>
      <c r="D997" t="str">
        <f>Table6[[#This Row],[Cell_Line]]</f>
        <v>ABC-1</v>
      </c>
    </row>
    <row r="998" spans="1:4" x14ac:dyDescent="0.2">
      <c r="A998" s="1" t="s">
        <v>6277</v>
      </c>
      <c r="B998" s="7" t="str">
        <f>VLOOKUP(Table6[[#This Row],[Cell_Line]],Table7[[#All],[ID]],1,0)</f>
        <v>A549</v>
      </c>
      <c r="D998" t="str">
        <f>Table6[[#This Row],[Cell_Line]]</f>
        <v>A549</v>
      </c>
    </row>
    <row r="999" spans="1:4" x14ac:dyDescent="0.2">
      <c r="A999" s="1" t="s">
        <v>6258</v>
      </c>
      <c r="B999" s="7" t="str">
        <f>VLOOKUP(Table6[[#This Row],[Cell_Line]],Table7[[#All],[ID]],1,0)</f>
        <v>A2780</v>
      </c>
      <c r="D999" t="str">
        <f>Table6[[#This Row],[Cell_Line]]</f>
        <v>A2780</v>
      </c>
    </row>
    <row r="1000" spans="1:4" x14ac:dyDescent="0.2">
      <c r="A1000" s="1" t="s">
        <v>6253</v>
      </c>
      <c r="B1000" s="7" t="str">
        <f>VLOOKUP(Table6[[#This Row],[Cell_Line]],Table7[[#All],[ID]],1,0)</f>
        <v>A2058</v>
      </c>
      <c r="D1000" t="str">
        <f>Table6[[#This Row],[Cell_Line]]</f>
        <v>A2058</v>
      </c>
    </row>
    <row r="1001" spans="1:4" x14ac:dyDescent="0.2">
      <c r="A1001" s="1" t="s">
        <v>6248</v>
      </c>
      <c r="B1001" s="7" t="str">
        <f>VLOOKUP(Table6[[#This Row],[Cell_Line]],Table7[[#All],[ID]],1,0)</f>
        <v>A172</v>
      </c>
      <c r="D1001" t="str">
        <f>Table6[[#This Row],[Cell_Line]]</f>
        <v>A172</v>
      </c>
    </row>
    <row r="1002" spans="1:4" x14ac:dyDescent="0.2">
      <c r="A1002" s="1" t="s">
        <v>6244</v>
      </c>
      <c r="B1002" s="7" t="str">
        <f>VLOOKUP(Table6[[#This Row],[Cell_Line]],Table7[[#All],[ID]],1,0)</f>
        <v>A101D</v>
      </c>
      <c r="D1002" t="str">
        <f>Table6[[#This Row],[Cell_Line]]</f>
        <v>A101D</v>
      </c>
    </row>
    <row r="1003" spans="1:4" x14ac:dyDescent="0.2">
      <c r="A1003" s="1" t="s">
        <v>6240</v>
      </c>
      <c r="B1003" s="7" t="str">
        <f>VLOOKUP(Table6[[#This Row],[Cell_Line]],Table7[[#All],[ID]],1,0)</f>
        <v>A-704</v>
      </c>
      <c r="D1003" t="str">
        <f>Table6[[#This Row],[Cell_Line]]</f>
        <v>A-704</v>
      </c>
    </row>
    <row r="1004" spans="1:4" x14ac:dyDescent="0.2">
      <c r="A1004" s="1" t="s">
        <v>6235</v>
      </c>
      <c r="B1004" s="7" t="str">
        <f>VLOOKUP(Table6[[#This Row],[Cell_Line]],Table7[[#All],[ID]],1,0)</f>
        <v>A-673</v>
      </c>
      <c r="D1004" t="str">
        <f>Table6[[#This Row],[Cell_Line]]</f>
        <v>A-673</v>
      </c>
    </row>
    <row r="1005" spans="1:4" x14ac:dyDescent="0.2">
      <c r="A1005" s="1" t="s">
        <v>6230</v>
      </c>
      <c r="B1005" s="7" t="str">
        <f>VLOOKUP(Table6[[#This Row],[Cell_Line]],Table7[[#All],[ID]],1,0)</f>
        <v>A-498</v>
      </c>
      <c r="D1005" t="str">
        <f>Table6[[#This Row],[Cell_Line]]</f>
        <v>A-498</v>
      </c>
    </row>
    <row r="1006" spans="1:4" x14ac:dyDescent="0.2">
      <c r="A1006" s="1" t="s">
        <v>6217</v>
      </c>
      <c r="B1006" s="7" t="str">
        <f>VLOOKUP(Table6[[#This Row],[Cell_Line]],Table7[[#All],[ID]],1,0)</f>
        <v>A-375</v>
      </c>
      <c r="D1006" t="str">
        <f>Table6[[#This Row],[Cell_Line]]</f>
        <v>A-375</v>
      </c>
    </row>
    <row r="1007" spans="1:4" x14ac:dyDescent="0.2">
      <c r="A1007" s="1" t="s">
        <v>6213</v>
      </c>
      <c r="B1007" s="7" t="str">
        <f>VLOOKUP(Table6[[#This Row],[Cell_Line]],Table7[[#All],[ID]],1,0)</f>
        <v>A-253</v>
      </c>
      <c r="D1007" t="str">
        <f>Table6[[#This Row],[Cell_Line]]</f>
        <v>A-253</v>
      </c>
    </row>
    <row r="1008" spans="1:4" x14ac:dyDescent="0.2">
      <c r="A1008" s="1" t="s">
        <v>6209</v>
      </c>
      <c r="B1008" s="7" t="str">
        <f>VLOOKUP(Table6[[#This Row],[Cell_Line]],Table7[[#All],[ID]],1,0)</f>
        <v>A-204</v>
      </c>
      <c r="D1008" t="str">
        <f>Table6[[#This Row],[Cell_Line]]</f>
        <v>A-204</v>
      </c>
    </row>
    <row r="1009" spans="1:4" x14ac:dyDescent="0.2">
      <c r="A1009" s="1" t="s">
        <v>6199</v>
      </c>
      <c r="B1009" s="7" t="str">
        <f>VLOOKUP(Table6[[#This Row],[Cell_Line]],Table7[[#All],[ID]],1,0)</f>
        <v>8505C</v>
      </c>
      <c r="D1009" t="str">
        <f>Table6[[#This Row],[Cell_Line]]</f>
        <v>8505C</v>
      </c>
    </row>
    <row r="1010" spans="1:4" x14ac:dyDescent="0.2">
      <c r="A1010" s="1" t="s">
        <v>6195</v>
      </c>
      <c r="B1010" s="7" t="str">
        <f>VLOOKUP(Table6[[#This Row],[Cell_Line]],Table7[[#All],[ID]],1,0)</f>
        <v>8305C</v>
      </c>
      <c r="D1010" t="str">
        <f>Table6[[#This Row],[Cell_Line]]</f>
        <v>8305C</v>
      </c>
    </row>
    <row r="1011" spans="1:4" x14ac:dyDescent="0.2">
      <c r="A1011" s="1" t="s">
        <v>6191</v>
      </c>
      <c r="B1011" s="7" t="str">
        <f>VLOOKUP(Table6[[#This Row],[Cell_Line]],Table7[[#All],[ID]],1,0)</f>
        <v>8-MG-BA</v>
      </c>
      <c r="D1011" t="str">
        <f>Table6[[#This Row],[Cell_Line]]</f>
        <v>8-MG-BA</v>
      </c>
    </row>
    <row r="1012" spans="1:4" x14ac:dyDescent="0.2">
      <c r="A1012" s="1" t="s">
        <v>6181</v>
      </c>
      <c r="B1012" s="7" t="str">
        <f>VLOOKUP(Table6[[#This Row],[Cell_Line]],Table7[[#All],[ID]],1,0)</f>
        <v>769-P</v>
      </c>
      <c r="D1012" t="str">
        <f>Table6[[#This Row],[Cell_Line]]</f>
        <v>769-P</v>
      </c>
    </row>
    <row r="1013" spans="1:4" x14ac:dyDescent="0.2">
      <c r="A1013" s="1" t="s">
        <v>6177</v>
      </c>
      <c r="B1013" s="7" t="str">
        <f>VLOOKUP(Table6[[#This Row],[Cell_Line]],Table7[[#All],[ID]],1,0)</f>
        <v>697</v>
      </c>
      <c r="D1013" t="str">
        <f>Table6[[#This Row],[Cell_Line]]</f>
        <v>697</v>
      </c>
    </row>
    <row r="1014" spans="1:4" x14ac:dyDescent="0.2">
      <c r="A1014" s="1" t="s">
        <v>6174</v>
      </c>
      <c r="B1014" s="7" t="str">
        <f>VLOOKUP(Table6[[#This Row],[Cell_Line]],Table7[[#All],[ID]],1,0)</f>
        <v>647-V</v>
      </c>
      <c r="D1014" t="str">
        <f>Table6[[#This Row],[Cell_Line]]</f>
        <v>647-V</v>
      </c>
    </row>
    <row r="1015" spans="1:4" x14ac:dyDescent="0.2">
      <c r="A1015" s="1" t="s">
        <v>6170</v>
      </c>
      <c r="B1015" s="7" t="str">
        <f>VLOOKUP(Table6[[#This Row],[Cell_Line]],Table7[[#All],[ID]],1,0)</f>
        <v>639-V</v>
      </c>
      <c r="D1015" t="str">
        <f>Table6[[#This Row],[Cell_Line]]</f>
        <v>639-V</v>
      </c>
    </row>
    <row r="1016" spans="1:4" x14ac:dyDescent="0.2">
      <c r="A1016" s="1" t="s">
        <v>6163</v>
      </c>
      <c r="B1016" s="7" t="str">
        <f>VLOOKUP(Table6[[#This Row],[Cell_Line]],Table7[[#All],[ID]],1,0)</f>
        <v>59M</v>
      </c>
      <c r="D1016" t="str">
        <f>Table6[[#This Row],[Cell_Line]]</f>
        <v>59M</v>
      </c>
    </row>
    <row r="1017" spans="1:4" x14ac:dyDescent="0.2">
      <c r="A1017" s="1" t="s">
        <v>6159</v>
      </c>
      <c r="B1017" s="7" t="str">
        <f>VLOOKUP(Table6[[#This Row],[Cell_Line]],Table7[[#All],[ID]],1,0)</f>
        <v>5637</v>
      </c>
      <c r="D1017" t="str">
        <f>Table6[[#This Row],[Cell_Line]]</f>
        <v>5637</v>
      </c>
    </row>
    <row r="1018" spans="1:4" x14ac:dyDescent="0.2">
      <c r="A1018" s="1" t="s">
        <v>6147</v>
      </c>
      <c r="B1018" s="7" t="str">
        <f>VLOOKUP(Table6[[#This Row],[Cell_Line]],Table7[[#All],[ID]],1,0)</f>
        <v>42-MG-BA</v>
      </c>
      <c r="D1018" t="str">
        <f>Table6[[#This Row],[Cell_Line]]</f>
        <v>42-MG-BA</v>
      </c>
    </row>
    <row r="1019" spans="1:4" x14ac:dyDescent="0.2">
      <c r="A1019" s="1" t="s">
        <v>19465</v>
      </c>
      <c r="B1019" s="1" t="s">
        <v>6142</v>
      </c>
      <c r="C1019" s="1" t="s">
        <v>6142</v>
      </c>
      <c r="D1019" t="str">
        <f>Table6[[#This Row],[Cell_Line]]</f>
        <v>23132/87</v>
      </c>
    </row>
    <row r="1020" spans="1:4" x14ac:dyDescent="0.2">
      <c r="A1020" s="1" t="s">
        <v>6138</v>
      </c>
      <c r="B1020" s="7" t="str">
        <f>VLOOKUP(Table6[[#This Row],[Cell_Line]],Table7[[#All],[ID]],1,0)</f>
        <v>22Rv1</v>
      </c>
      <c r="C1020" s="1" t="s">
        <v>6138</v>
      </c>
      <c r="D1020" t="str">
        <f>Table6[[#This Row],[Cell_Line]]</f>
        <v>22Rv1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764D-AF90-994F-AB8F-4A69D1C371A6}">
  <dimension ref="A1:AJ1020"/>
  <sheetViews>
    <sheetView topLeftCell="A985" workbookViewId="0">
      <selection activeCell="M3" sqref="M3"/>
    </sheetView>
  </sheetViews>
  <sheetFormatPr baseColWidth="10" defaultRowHeight="16" x14ac:dyDescent="0.2"/>
  <cols>
    <col min="1" max="1" width="11.5" bestFit="1" customWidth="1"/>
    <col min="2" max="2" width="8.6640625" bestFit="1" customWidth="1"/>
    <col min="3" max="3" width="12.83203125" customWidth="1"/>
    <col min="4" max="4" width="17.33203125" bestFit="1" customWidth="1"/>
    <col min="5" max="5" width="13.1640625" customWidth="1"/>
    <col min="6" max="6" width="12.1640625" bestFit="1" customWidth="1"/>
    <col min="7" max="7" width="26.1640625" bestFit="1" customWidth="1"/>
    <col min="8" max="8" width="12.5" bestFit="1" customWidth="1"/>
    <col min="9" max="9" width="14.33203125" bestFit="1" customWidth="1"/>
    <col min="10" max="10" width="17.5" customWidth="1"/>
    <col min="11" max="11" width="12.1640625" bestFit="1" customWidth="1"/>
    <col min="12" max="12" width="23" bestFit="1" customWidth="1"/>
    <col min="13" max="13" width="23" style="7" customWidth="1"/>
    <col min="14" max="14" width="16.5" bestFit="1" customWidth="1"/>
    <col min="15" max="15" width="10" customWidth="1"/>
    <col min="16" max="16" width="20.5" customWidth="1"/>
    <col min="17" max="17" width="21" customWidth="1"/>
    <col min="18" max="18" width="25.83203125" bestFit="1" customWidth="1"/>
    <col min="19" max="19" width="72.83203125" bestFit="1" customWidth="1"/>
    <col min="20" max="20" width="15.5" bestFit="1" customWidth="1"/>
    <col min="21" max="21" width="15.6640625" bestFit="1" customWidth="1"/>
    <col min="22" max="22" width="13" customWidth="1"/>
    <col min="23" max="23" width="17.6640625" bestFit="1" customWidth="1"/>
    <col min="24" max="24" width="9" customWidth="1"/>
    <col min="25" max="25" width="58.33203125" bestFit="1" customWidth="1"/>
    <col min="26" max="26" width="14.6640625" customWidth="1"/>
    <col min="27" max="27" width="16.6640625" customWidth="1"/>
    <col min="28" max="28" width="16" bestFit="1" customWidth="1"/>
    <col min="29" max="29" width="12.6640625" bestFit="1" customWidth="1"/>
    <col min="30" max="30" width="10.6640625" customWidth="1"/>
    <col min="31" max="31" width="19.6640625" bestFit="1" customWidth="1"/>
    <col min="32" max="32" width="50.6640625" bestFit="1" customWidth="1"/>
    <col min="33" max="33" width="14.1640625" customWidth="1"/>
    <col min="34" max="34" width="7" bestFit="1" customWidth="1"/>
    <col min="35" max="35" width="12" customWidth="1"/>
    <col min="36" max="36" width="33" bestFit="1" customWidth="1"/>
  </cols>
  <sheetData>
    <row r="1" spans="1:36" x14ac:dyDescent="0.2">
      <c r="A1" s="2" t="s">
        <v>11257</v>
      </c>
      <c r="B1" s="2" t="s">
        <v>11258</v>
      </c>
      <c r="C1" s="2" t="s">
        <v>11259</v>
      </c>
      <c r="D1" s="2" t="s">
        <v>11260</v>
      </c>
      <c r="E1" s="2" t="s">
        <v>11261</v>
      </c>
      <c r="F1" s="2" t="s">
        <v>11262</v>
      </c>
      <c r="G1" s="2" t="s">
        <v>11263</v>
      </c>
      <c r="H1" s="2" t="s">
        <v>11264</v>
      </c>
      <c r="I1" s="2" t="s">
        <v>11265</v>
      </c>
      <c r="J1" s="2" t="s">
        <v>11266</v>
      </c>
      <c r="K1" s="2" t="s">
        <v>11267</v>
      </c>
      <c r="L1" s="2" t="s">
        <v>11268</v>
      </c>
      <c r="M1" s="6" t="s">
        <v>19501</v>
      </c>
      <c r="N1" s="2" t="s">
        <v>11269</v>
      </c>
      <c r="O1" s="2" t="s">
        <v>11270</v>
      </c>
      <c r="P1" s="2" t="s">
        <v>11271</v>
      </c>
      <c r="Q1" s="2" t="s">
        <v>11272</v>
      </c>
      <c r="R1" s="2" t="s">
        <v>11273</v>
      </c>
      <c r="S1" s="2" t="s">
        <v>11274</v>
      </c>
      <c r="T1" s="2" t="s">
        <v>11275</v>
      </c>
      <c r="U1" s="2" t="s">
        <v>11276</v>
      </c>
      <c r="V1" s="2" t="s">
        <v>11277</v>
      </c>
      <c r="W1" s="2" t="s">
        <v>11278</v>
      </c>
      <c r="X1" s="2" t="s">
        <v>11279</v>
      </c>
      <c r="Y1" s="2" t="s">
        <v>11280</v>
      </c>
      <c r="Z1" s="2" t="s">
        <v>11281</v>
      </c>
      <c r="AA1" s="2" t="s">
        <v>11282</v>
      </c>
      <c r="AB1" s="2" t="s">
        <v>11283</v>
      </c>
      <c r="AC1" s="2" t="s">
        <v>11284</v>
      </c>
      <c r="AD1" s="2" t="s">
        <v>11285</v>
      </c>
      <c r="AE1" s="2" t="s">
        <v>11286</v>
      </c>
      <c r="AF1" s="2" t="s">
        <v>11287</v>
      </c>
      <c r="AG1" s="2" t="s">
        <v>11288</v>
      </c>
      <c r="AH1" s="2" t="s">
        <v>11289</v>
      </c>
      <c r="AI1" s="2" t="s">
        <v>11290</v>
      </c>
      <c r="AJ1" s="2" t="s">
        <v>11291</v>
      </c>
    </row>
    <row r="2" spans="1:36" x14ac:dyDescent="0.2">
      <c r="A2" s="1" t="s">
        <v>11292</v>
      </c>
      <c r="B2" s="1" t="s">
        <v>6126</v>
      </c>
      <c r="C2" s="1" t="s">
        <v>51</v>
      </c>
      <c r="D2" s="1" t="s">
        <v>11293</v>
      </c>
      <c r="E2" s="1" t="s">
        <v>11294</v>
      </c>
      <c r="F2" s="1" t="s">
        <v>11295</v>
      </c>
      <c r="G2" s="1" t="s">
        <v>11296</v>
      </c>
      <c r="H2" s="1" t="s">
        <v>11297</v>
      </c>
      <c r="I2" s="1" t="s">
        <v>11298</v>
      </c>
      <c r="J2" s="1" t="s">
        <v>11299</v>
      </c>
      <c r="K2" s="1" t="s">
        <v>11300</v>
      </c>
      <c r="L2" s="1" t="s">
        <v>10957</v>
      </c>
      <c r="M2" s="7" t="str">
        <f>Table5[[#This Row],[Run]]</f>
        <v>SRR8615222</v>
      </c>
      <c r="N2" s="1" t="s">
        <v>11301</v>
      </c>
      <c r="O2" s="1" t="s">
        <v>11302</v>
      </c>
      <c r="P2" s="1" t="s">
        <v>11303</v>
      </c>
      <c r="Q2" s="1" t="s">
        <v>11304</v>
      </c>
      <c r="R2" s="1" t="s">
        <v>11305</v>
      </c>
      <c r="S2" s="1" t="s">
        <v>11306</v>
      </c>
      <c r="T2" s="1" t="s">
        <v>11307</v>
      </c>
      <c r="U2" s="1" t="s">
        <v>11308</v>
      </c>
      <c r="V2" s="1" t="s">
        <v>11309</v>
      </c>
      <c r="W2" s="1" t="s">
        <v>11310</v>
      </c>
      <c r="X2" s="1" t="s">
        <v>11311</v>
      </c>
      <c r="Y2" s="1" t="s">
        <v>11312</v>
      </c>
      <c r="Z2" s="1" t="s">
        <v>47</v>
      </c>
      <c r="AA2" s="1" t="s">
        <v>48</v>
      </c>
      <c r="AB2" s="1" t="s">
        <v>49</v>
      </c>
      <c r="AC2" s="1" t="s">
        <v>39</v>
      </c>
      <c r="AD2" s="1" t="s">
        <v>11313</v>
      </c>
      <c r="AE2" s="1" t="s">
        <v>11314</v>
      </c>
      <c r="AF2" s="1" t="s">
        <v>11315</v>
      </c>
      <c r="AG2" s="1" t="s">
        <v>11316</v>
      </c>
      <c r="AH2" s="1" t="s">
        <v>43</v>
      </c>
      <c r="AI2" s="1" t="s">
        <v>11317</v>
      </c>
      <c r="AJ2" s="1" t="s">
        <v>11318</v>
      </c>
    </row>
    <row r="3" spans="1:36" x14ac:dyDescent="0.2">
      <c r="A3" s="1" t="s">
        <v>11319</v>
      </c>
      <c r="B3" s="1" t="s">
        <v>6126</v>
      </c>
      <c r="C3" s="1" t="s">
        <v>51</v>
      </c>
      <c r="D3" s="1" t="s">
        <v>11293</v>
      </c>
      <c r="E3" s="1" t="s">
        <v>11294</v>
      </c>
      <c r="F3" s="1" t="s">
        <v>11320</v>
      </c>
      <c r="G3" s="1" t="s">
        <v>6126</v>
      </c>
      <c r="H3" s="1" t="s">
        <v>11297</v>
      </c>
      <c r="I3" s="1" t="s">
        <v>11321</v>
      </c>
      <c r="J3" s="1" t="s">
        <v>11299</v>
      </c>
      <c r="K3" s="1" t="s">
        <v>11322</v>
      </c>
      <c r="L3" s="1" t="s">
        <v>11323</v>
      </c>
      <c r="M3" s="7" t="str">
        <f>Table5[[#This Row],[Run]]</f>
        <v>SRR8615223</v>
      </c>
      <c r="N3" s="1" t="s">
        <v>11301</v>
      </c>
      <c r="O3" s="1" t="s">
        <v>11302</v>
      </c>
      <c r="P3" s="1" t="s">
        <v>11303</v>
      </c>
      <c r="Q3" s="1" t="s">
        <v>11304</v>
      </c>
      <c r="R3" s="1" t="s">
        <v>11305</v>
      </c>
      <c r="S3" s="1" t="s">
        <v>6126</v>
      </c>
      <c r="T3" s="1" t="s">
        <v>6126</v>
      </c>
      <c r="U3" s="1" t="s">
        <v>6126</v>
      </c>
      <c r="V3" s="1" t="s">
        <v>11324</v>
      </c>
      <c r="W3" s="1" t="s">
        <v>11310</v>
      </c>
      <c r="X3" s="1" t="s">
        <v>11311</v>
      </c>
      <c r="Y3" s="1" t="s">
        <v>11325</v>
      </c>
      <c r="Z3" s="1" t="s">
        <v>47</v>
      </c>
      <c r="AA3" s="1" t="s">
        <v>48</v>
      </c>
      <c r="AB3" s="1" t="s">
        <v>49</v>
      </c>
      <c r="AC3" s="1" t="s">
        <v>39</v>
      </c>
      <c r="AD3" s="1" t="s">
        <v>11313</v>
      </c>
      <c r="AE3" s="1" t="s">
        <v>11314</v>
      </c>
      <c r="AF3" s="1" t="s">
        <v>11326</v>
      </c>
      <c r="AG3" s="1" t="s">
        <v>11316</v>
      </c>
      <c r="AH3" s="1" t="s">
        <v>6126</v>
      </c>
      <c r="AI3" s="1" t="s">
        <v>11317</v>
      </c>
      <c r="AJ3" s="1" t="s">
        <v>11327</v>
      </c>
    </row>
    <row r="4" spans="1:36" x14ac:dyDescent="0.2">
      <c r="A4" s="1" t="s">
        <v>11328</v>
      </c>
      <c r="B4" s="1" t="s">
        <v>6126</v>
      </c>
      <c r="C4" s="1" t="s">
        <v>51</v>
      </c>
      <c r="D4" s="1" t="s">
        <v>11293</v>
      </c>
      <c r="E4" s="1" t="s">
        <v>11294</v>
      </c>
      <c r="F4" s="1" t="s">
        <v>11329</v>
      </c>
      <c r="G4" s="1" t="s">
        <v>6126</v>
      </c>
      <c r="H4" s="1" t="s">
        <v>11297</v>
      </c>
      <c r="I4" s="1" t="s">
        <v>11330</v>
      </c>
      <c r="J4" s="1" t="s">
        <v>11299</v>
      </c>
      <c r="K4" s="1" t="s">
        <v>11331</v>
      </c>
      <c r="L4" s="1" t="s">
        <v>11332</v>
      </c>
      <c r="M4" s="7" t="str">
        <f>Table5[[#This Row],[Run]]</f>
        <v>SRR8615224</v>
      </c>
      <c r="N4" s="1" t="s">
        <v>11301</v>
      </c>
      <c r="O4" s="1" t="s">
        <v>11302</v>
      </c>
      <c r="P4" s="1" t="s">
        <v>11303</v>
      </c>
      <c r="Q4" s="1" t="s">
        <v>11304</v>
      </c>
      <c r="R4" s="1" t="s">
        <v>11305</v>
      </c>
      <c r="S4" s="1" t="s">
        <v>6126</v>
      </c>
      <c r="T4" s="1" t="s">
        <v>6126</v>
      </c>
      <c r="U4" s="1" t="s">
        <v>6126</v>
      </c>
      <c r="V4" s="1" t="s">
        <v>11333</v>
      </c>
      <c r="W4" s="1" t="s">
        <v>11310</v>
      </c>
      <c r="X4" s="1" t="s">
        <v>11311</v>
      </c>
      <c r="Y4" s="1" t="s">
        <v>11334</v>
      </c>
      <c r="Z4" s="1" t="s">
        <v>47</v>
      </c>
      <c r="AA4" s="1" t="s">
        <v>48</v>
      </c>
      <c r="AB4" s="1" t="s">
        <v>49</v>
      </c>
      <c r="AC4" s="1" t="s">
        <v>39</v>
      </c>
      <c r="AD4" s="1" t="s">
        <v>11313</v>
      </c>
      <c r="AE4" s="1" t="s">
        <v>11314</v>
      </c>
      <c r="AF4" s="1" t="s">
        <v>11335</v>
      </c>
      <c r="AG4" s="1" t="s">
        <v>11316</v>
      </c>
      <c r="AH4" s="1" t="s">
        <v>6126</v>
      </c>
      <c r="AI4" s="1" t="s">
        <v>11317</v>
      </c>
      <c r="AJ4" s="1" t="s">
        <v>11327</v>
      </c>
    </row>
    <row r="5" spans="1:36" x14ac:dyDescent="0.2">
      <c r="A5" s="1" t="s">
        <v>11336</v>
      </c>
      <c r="B5" s="1" t="s">
        <v>11337</v>
      </c>
      <c r="C5" s="1" t="s">
        <v>51</v>
      </c>
      <c r="D5" s="1" t="s">
        <v>11293</v>
      </c>
      <c r="E5" s="1" t="s">
        <v>11294</v>
      </c>
      <c r="F5" s="1" t="s">
        <v>11338</v>
      </c>
      <c r="G5" s="1" t="s">
        <v>11339</v>
      </c>
      <c r="H5" s="1" t="s">
        <v>11297</v>
      </c>
      <c r="I5" s="1" t="s">
        <v>11340</v>
      </c>
      <c r="J5" s="1" t="s">
        <v>11299</v>
      </c>
      <c r="K5" s="1" t="s">
        <v>11341</v>
      </c>
      <c r="L5" s="1" t="s">
        <v>9752</v>
      </c>
      <c r="M5" s="7" t="str">
        <f>Table5[[#This Row],[Run]]</f>
        <v>SRR8615225</v>
      </c>
      <c r="N5" s="1" t="s">
        <v>11301</v>
      </c>
      <c r="O5" s="1" t="s">
        <v>11302</v>
      </c>
      <c r="P5" s="1" t="s">
        <v>11303</v>
      </c>
      <c r="Q5" s="1" t="s">
        <v>11304</v>
      </c>
      <c r="R5" s="1" t="s">
        <v>11305</v>
      </c>
      <c r="S5" s="1" t="s">
        <v>11342</v>
      </c>
      <c r="T5" s="1" t="s">
        <v>11307</v>
      </c>
      <c r="U5" s="1" t="s">
        <v>11308</v>
      </c>
      <c r="V5" s="1" t="s">
        <v>11343</v>
      </c>
      <c r="W5" s="1" t="s">
        <v>11310</v>
      </c>
      <c r="X5" s="1" t="s">
        <v>11311</v>
      </c>
      <c r="Y5" s="1" t="s">
        <v>11344</v>
      </c>
      <c r="Z5" s="1" t="s">
        <v>47</v>
      </c>
      <c r="AA5" s="1" t="s">
        <v>48</v>
      </c>
      <c r="AB5" s="1" t="s">
        <v>49</v>
      </c>
      <c r="AC5" s="1" t="s">
        <v>39</v>
      </c>
      <c r="AD5" s="1" t="s">
        <v>11313</v>
      </c>
      <c r="AE5" s="1" t="s">
        <v>11314</v>
      </c>
      <c r="AF5" s="1" t="s">
        <v>11345</v>
      </c>
      <c r="AG5" s="1" t="s">
        <v>11316</v>
      </c>
      <c r="AH5" s="1" t="s">
        <v>43</v>
      </c>
      <c r="AI5" s="1" t="s">
        <v>11317</v>
      </c>
      <c r="AJ5" s="1" t="s">
        <v>1208</v>
      </c>
    </row>
    <row r="6" spans="1:36" x14ac:dyDescent="0.2">
      <c r="A6" s="1" t="s">
        <v>11346</v>
      </c>
      <c r="B6" s="1" t="s">
        <v>11347</v>
      </c>
      <c r="C6" s="1" t="s">
        <v>51</v>
      </c>
      <c r="D6" s="1" t="s">
        <v>11293</v>
      </c>
      <c r="E6" s="1" t="s">
        <v>11294</v>
      </c>
      <c r="F6" s="1" t="s">
        <v>11348</v>
      </c>
      <c r="G6" s="1" t="s">
        <v>11349</v>
      </c>
      <c r="H6" s="1" t="s">
        <v>11297</v>
      </c>
      <c r="I6" s="1" t="s">
        <v>11350</v>
      </c>
      <c r="J6" s="1" t="s">
        <v>11299</v>
      </c>
      <c r="K6" s="1" t="s">
        <v>11351</v>
      </c>
      <c r="L6" s="1" t="s">
        <v>9757</v>
      </c>
      <c r="M6" s="7" t="str">
        <f>Table5[[#This Row],[Run]]</f>
        <v>SRR8615226</v>
      </c>
      <c r="N6" s="1" t="s">
        <v>11301</v>
      </c>
      <c r="O6" s="1" t="s">
        <v>11302</v>
      </c>
      <c r="P6" s="1" t="s">
        <v>11303</v>
      </c>
      <c r="Q6" s="1" t="s">
        <v>11304</v>
      </c>
      <c r="R6" s="1" t="s">
        <v>11305</v>
      </c>
      <c r="S6" s="1" t="s">
        <v>11352</v>
      </c>
      <c r="T6" s="1" t="s">
        <v>11307</v>
      </c>
      <c r="U6" s="1" t="s">
        <v>11353</v>
      </c>
      <c r="V6" s="1" t="s">
        <v>11354</v>
      </c>
      <c r="W6" s="1" t="s">
        <v>11310</v>
      </c>
      <c r="X6" s="1" t="s">
        <v>11311</v>
      </c>
      <c r="Y6" s="1" t="s">
        <v>11355</v>
      </c>
      <c r="Z6" s="1" t="s">
        <v>47</v>
      </c>
      <c r="AA6" s="1" t="s">
        <v>48</v>
      </c>
      <c r="AB6" s="1" t="s">
        <v>49</v>
      </c>
      <c r="AC6" s="1" t="s">
        <v>39</v>
      </c>
      <c r="AD6" s="1" t="s">
        <v>11313</v>
      </c>
      <c r="AE6" s="1" t="s">
        <v>11314</v>
      </c>
      <c r="AF6" s="1" t="s">
        <v>11356</v>
      </c>
      <c r="AG6" s="1" t="s">
        <v>11316</v>
      </c>
      <c r="AH6" s="1" t="s">
        <v>93</v>
      </c>
      <c r="AI6" s="1" t="s">
        <v>11317</v>
      </c>
      <c r="AJ6" s="1" t="s">
        <v>11318</v>
      </c>
    </row>
    <row r="7" spans="1:36" x14ac:dyDescent="0.2">
      <c r="A7" s="1" t="s">
        <v>11357</v>
      </c>
      <c r="B7" s="1" t="s">
        <v>11358</v>
      </c>
      <c r="C7" s="1" t="s">
        <v>51</v>
      </c>
      <c r="D7" s="1" t="s">
        <v>11293</v>
      </c>
      <c r="E7" s="1" t="s">
        <v>11294</v>
      </c>
      <c r="F7" s="1" t="s">
        <v>11359</v>
      </c>
      <c r="G7" s="1" t="s">
        <v>11349</v>
      </c>
      <c r="H7" s="1" t="s">
        <v>11297</v>
      </c>
      <c r="I7" s="1" t="s">
        <v>11360</v>
      </c>
      <c r="J7" s="1" t="s">
        <v>11299</v>
      </c>
      <c r="K7" s="1" t="s">
        <v>11361</v>
      </c>
      <c r="L7" s="1" t="s">
        <v>9761</v>
      </c>
      <c r="M7" s="7" t="str">
        <f>Table5[[#This Row],[Run]]</f>
        <v>SRR8615227</v>
      </c>
      <c r="N7" s="1" t="s">
        <v>11301</v>
      </c>
      <c r="O7" s="1" t="s">
        <v>11302</v>
      </c>
      <c r="P7" s="1" t="s">
        <v>11303</v>
      </c>
      <c r="Q7" s="1" t="s">
        <v>11304</v>
      </c>
      <c r="R7" s="1" t="s">
        <v>11305</v>
      </c>
      <c r="S7" s="1" t="s">
        <v>11306</v>
      </c>
      <c r="T7" s="1" t="s">
        <v>11307</v>
      </c>
      <c r="U7" s="1" t="s">
        <v>11353</v>
      </c>
      <c r="V7" s="1" t="s">
        <v>11362</v>
      </c>
      <c r="W7" s="1" t="s">
        <v>11310</v>
      </c>
      <c r="X7" s="1" t="s">
        <v>11311</v>
      </c>
      <c r="Y7" s="1" t="s">
        <v>11363</v>
      </c>
      <c r="Z7" s="1" t="s">
        <v>47</v>
      </c>
      <c r="AA7" s="1" t="s">
        <v>48</v>
      </c>
      <c r="AB7" s="1" t="s">
        <v>49</v>
      </c>
      <c r="AC7" s="1" t="s">
        <v>39</v>
      </c>
      <c r="AD7" s="1" t="s">
        <v>11313</v>
      </c>
      <c r="AE7" s="1" t="s">
        <v>11314</v>
      </c>
      <c r="AF7" s="1" t="s">
        <v>11364</v>
      </c>
      <c r="AG7" s="1" t="s">
        <v>11316</v>
      </c>
      <c r="AH7" s="1" t="s">
        <v>93</v>
      </c>
      <c r="AI7" s="1" t="s">
        <v>11317</v>
      </c>
      <c r="AJ7" s="1" t="s">
        <v>11318</v>
      </c>
    </row>
    <row r="8" spans="1:36" x14ac:dyDescent="0.2">
      <c r="A8" s="1" t="s">
        <v>11365</v>
      </c>
      <c r="B8" s="1" t="s">
        <v>11366</v>
      </c>
      <c r="C8" s="1" t="s">
        <v>51</v>
      </c>
      <c r="D8" s="1" t="s">
        <v>11293</v>
      </c>
      <c r="E8" s="1" t="s">
        <v>11294</v>
      </c>
      <c r="F8" s="1" t="s">
        <v>11367</v>
      </c>
      <c r="G8" s="1" t="s">
        <v>11349</v>
      </c>
      <c r="H8" s="1" t="s">
        <v>11297</v>
      </c>
      <c r="I8" s="1" t="s">
        <v>11368</v>
      </c>
      <c r="J8" s="1" t="s">
        <v>11299</v>
      </c>
      <c r="K8" s="1" t="s">
        <v>11369</v>
      </c>
      <c r="L8" s="1" t="s">
        <v>9765</v>
      </c>
      <c r="M8" s="7" t="str">
        <f>Table5[[#This Row],[Run]]</f>
        <v>SRR8615228</v>
      </c>
      <c r="N8" s="1" t="s">
        <v>11301</v>
      </c>
      <c r="O8" s="1" t="s">
        <v>11302</v>
      </c>
      <c r="P8" s="1" t="s">
        <v>11303</v>
      </c>
      <c r="Q8" s="1" t="s">
        <v>11304</v>
      </c>
      <c r="R8" s="1" t="s">
        <v>11305</v>
      </c>
      <c r="S8" s="1" t="s">
        <v>11370</v>
      </c>
      <c r="T8" s="1" t="s">
        <v>11307</v>
      </c>
      <c r="U8" s="1" t="s">
        <v>11353</v>
      </c>
      <c r="V8" s="1" t="s">
        <v>11371</v>
      </c>
      <c r="W8" s="1" t="s">
        <v>11310</v>
      </c>
      <c r="X8" s="1" t="s">
        <v>11311</v>
      </c>
      <c r="Y8" s="1" t="s">
        <v>11372</v>
      </c>
      <c r="Z8" s="1" t="s">
        <v>47</v>
      </c>
      <c r="AA8" s="1" t="s">
        <v>48</v>
      </c>
      <c r="AB8" s="1" t="s">
        <v>49</v>
      </c>
      <c r="AC8" s="1" t="s">
        <v>39</v>
      </c>
      <c r="AD8" s="1" t="s">
        <v>11313</v>
      </c>
      <c r="AE8" s="1" t="s">
        <v>11314</v>
      </c>
      <c r="AF8" s="1" t="s">
        <v>11373</v>
      </c>
      <c r="AG8" s="1" t="s">
        <v>11316</v>
      </c>
      <c r="AH8" s="1" t="s">
        <v>43</v>
      </c>
      <c r="AI8" s="1" t="s">
        <v>11317</v>
      </c>
      <c r="AJ8" s="1" t="s">
        <v>11318</v>
      </c>
    </row>
    <row r="9" spans="1:36" x14ac:dyDescent="0.2">
      <c r="A9" s="1" t="s">
        <v>11374</v>
      </c>
      <c r="B9" s="1" t="s">
        <v>6126</v>
      </c>
      <c r="C9" s="1" t="s">
        <v>51</v>
      </c>
      <c r="D9" s="1" t="s">
        <v>11293</v>
      </c>
      <c r="E9" s="1" t="s">
        <v>11294</v>
      </c>
      <c r="F9" s="1" t="s">
        <v>11375</v>
      </c>
      <c r="G9" s="1" t="s">
        <v>6126</v>
      </c>
      <c r="H9" s="1" t="s">
        <v>11297</v>
      </c>
      <c r="I9" s="1" t="s">
        <v>11376</v>
      </c>
      <c r="J9" s="1" t="s">
        <v>11299</v>
      </c>
      <c r="K9" s="1" t="s">
        <v>11377</v>
      </c>
      <c r="L9" s="1" t="s">
        <v>9769</v>
      </c>
      <c r="M9" s="7" t="str">
        <f>Table5[[#This Row],[Run]]</f>
        <v>SRR8615229</v>
      </c>
      <c r="N9" s="1" t="s">
        <v>11301</v>
      </c>
      <c r="O9" s="1" t="s">
        <v>11302</v>
      </c>
      <c r="P9" s="1" t="s">
        <v>11303</v>
      </c>
      <c r="Q9" s="1" t="s">
        <v>11304</v>
      </c>
      <c r="R9" s="1" t="s">
        <v>11305</v>
      </c>
      <c r="S9" s="1" t="s">
        <v>11378</v>
      </c>
      <c r="T9" s="1" t="s">
        <v>6126</v>
      </c>
      <c r="U9" s="1" t="s">
        <v>11353</v>
      </c>
      <c r="V9" s="1" t="s">
        <v>11379</v>
      </c>
      <c r="W9" s="1" t="s">
        <v>11310</v>
      </c>
      <c r="X9" s="1" t="s">
        <v>11311</v>
      </c>
      <c r="Y9" s="1" t="s">
        <v>11380</v>
      </c>
      <c r="Z9" s="1" t="s">
        <v>47</v>
      </c>
      <c r="AA9" s="1" t="s">
        <v>48</v>
      </c>
      <c r="AB9" s="1" t="s">
        <v>49</v>
      </c>
      <c r="AC9" s="1" t="s">
        <v>39</v>
      </c>
      <c r="AD9" s="1" t="s">
        <v>11313</v>
      </c>
      <c r="AE9" s="1" t="s">
        <v>11314</v>
      </c>
      <c r="AF9" s="1" t="s">
        <v>11381</v>
      </c>
      <c r="AG9" s="1" t="s">
        <v>11316</v>
      </c>
      <c r="AH9" s="1" t="s">
        <v>6126</v>
      </c>
      <c r="AI9" s="1" t="s">
        <v>11317</v>
      </c>
      <c r="AJ9" s="1" t="s">
        <v>845</v>
      </c>
    </row>
    <row r="10" spans="1:36" x14ac:dyDescent="0.2">
      <c r="A10" s="1" t="s">
        <v>11382</v>
      </c>
      <c r="B10" s="1" t="s">
        <v>11383</v>
      </c>
      <c r="C10" s="1" t="s">
        <v>51</v>
      </c>
      <c r="D10" s="1" t="s">
        <v>11293</v>
      </c>
      <c r="E10" s="1" t="s">
        <v>11294</v>
      </c>
      <c r="F10" s="1" t="s">
        <v>11384</v>
      </c>
      <c r="G10" s="1" t="s">
        <v>11385</v>
      </c>
      <c r="H10" s="1" t="s">
        <v>11297</v>
      </c>
      <c r="I10" s="1" t="s">
        <v>11386</v>
      </c>
      <c r="J10" s="1" t="s">
        <v>11299</v>
      </c>
      <c r="K10" s="1" t="s">
        <v>11387</v>
      </c>
      <c r="L10" s="1" t="s">
        <v>9777</v>
      </c>
      <c r="M10" s="7" t="str">
        <f>Table5[[#This Row],[Run]]</f>
        <v>SRR8615230</v>
      </c>
      <c r="N10" s="1" t="s">
        <v>11301</v>
      </c>
      <c r="O10" s="1" t="s">
        <v>11302</v>
      </c>
      <c r="P10" s="1" t="s">
        <v>11303</v>
      </c>
      <c r="Q10" s="1" t="s">
        <v>11304</v>
      </c>
      <c r="R10" s="1" t="s">
        <v>11305</v>
      </c>
      <c r="S10" s="1" t="s">
        <v>11352</v>
      </c>
      <c r="T10" s="1" t="s">
        <v>11388</v>
      </c>
      <c r="U10" s="1" t="s">
        <v>11353</v>
      </c>
      <c r="V10" s="1" t="s">
        <v>11389</v>
      </c>
      <c r="W10" s="1" t="s">
        <v>11310</v>
      </c>
      <c r="X10" s="1" t="s">
        <v>11311</v>
      </c>
      <c r="Y10" s="1" t="s">
        <v>11390</v>
      </c>
      <c r="Z10" s="1" t="s">
        <v>47</v>
      </c>
      <c r="AA10" s="1" t="s">
        <v>48</v>
      </c>
      <c r="AB10" s="1" t="s">
        <v>49</v>
      </c>
      <c r="AC10" s="1" t="s">
        <v>39</v>
      </c>
      <c r="AD10" s="1" t="s">
        <v>11313</v>
      </c>
      <c r="AE10" s="1" t="s">
        <v>11314</v>
      </c>
      <c r="AF10" s="1" t="s">
        <v>11391</v>
      </c>
      <c r="AG10" s="1" t="s">
        <v>11316</v>
      </c>
      <c r="AH10" s="1" t="s">
        <v>43</v>
      </c>
      <c r="AI10" s="1" t="s">
        <v>11317</v>
      </c>
      <c r="AJ10" s="1" t="s">
        <v>845</v>
      </c>
    </row>
    <row r="11" spans="1:36" x14ac:dyDescent="0.2">
      <c r="A11" s="1" t="s">
        <v>11392</v>
      </c>
      <c r="B11" s="1" t="s">
        <v>11393</v>
      </c>
      <c r="C11" s="1" t="s">
        <v>51</v>
      </c>
      <c r="D11" s="1" t="s">
        <v>11293</v>
      </c>
      <c r="E11" s="1" t="s">
        <v>11294</v>
      </c>
      <c r="F11" s="1" t="s">
        <v>11394</v>
      </c>
      <c r="G11" s="1" t="s">
        <v>11395</v>
      </c>
      <c r="H11" s="1" t="s">
        <v>11297</v>
      </c>
      <c r="I11" s="1" t="s">
        <v>11396</v>
      </c>
      <c r="J11" s="1" t="s">
        <v>11299</v>
      </c>
      <c r="K11" s="1" t="s">
        <v>11397</v>
      </c>
      <c r="L11" s="1" t="s">
        <v>8835</v>
      </c>
      <c r="M11" s="7" t="str">
        <f>Table5[[#This Row],[Run]]</f>
        <v>SRR8615231</v>
      </c>
      <c r="N11" s="1" t="s">
        <v>11301</v>
      </c>
      <c r="O11" s="1" t="s">
        <v>11302</v>
      </c>
      <c r="P11" s="1" t="s">
        <v>11303</v>
      </c>
      <c r="Q11" s="1" t="s">
        <v>11304</v>
      </c>
      <c r="R11" s="1" t="s">
        <v>11305</v>
      </c>
      <c r="S11" s="1" t="s">
        <v>4303</v>
      </c>
      <c r="T11" s="1" t="s">
        <v>11307</v>
      </c>
      <c r="U11" s="1" t="s">
        <v>11353</v>
      </c>
      <c r="V11" s="1" t="s">
        <v>11398</v>
      </c>
      <c r="W11" s="1" t="s">
        <v>11310</v>
      </c>
      <c r="X11" s="1" t="s">
        <v>11311</v>
      </c>
      <c r="Y11" s="1" t="s">
        <v>11399</v>
      </c>
      <c r="Z11" s="1" t="s">
        <v>47</v>
      </c>
      <c r="AA11" s="1" t="s">
        <v>48</v>
      </c>
      <c r="AB11" s="1" t="s">
        <v>49</v>
      </c>
      <c r="AC11" s="1" t="s">
        <v>39</v>
      </c>
      <c r="AD11" s="1" t="s">
        <v>11313</v>
      </c>
      <c r="AE11" s="1" t="s">
        <v>11314</v>
      </c>
      <c r="AF11" s="1" t="s">
        <v>11400</v>
      </c>
      <c r="AG11" s="1" t="s">
        <v>11316</v>
      </c>
      <c r="AH11" s="1" t="s">
        <v>43</v>
      </c>
      <c r="AI11" s="1" t="s">
        <v>11317</v>
      </c>
      <c r="AJ11" s="1" t="s">
        <v>11401</v>
      </c>
    </row>
    <row r="12" spans="1:36" x14ac:dyDescent="0.2">
      <c r="A12" s="1" t="s">
        <v>11402</v>
      </c>
      <c r="B12" s="1" t="s">
        <v>11403</v>
      </c>
      <c r="C12" s="1" t="s">
        <v>51</v>
      </c>
      <c r="D12" s="1" t="s">
        <v>11293</v>
      </c>
      <c r="E12" s="1" t="s">
        <v>11294</v>
      </c>
      <c r="F12" s="1" t="s">
        <v>11404</v>
      </c>
      <c r="G12" s="1" t="s">
        <v>11405</v>
      </c>
      <c r="H12" s="1" t="s">
        <v>11297</v>
      </c>
      <c r="I12" s="1" t="s">
        <v>11406</v>
      </c>
      <c r="J12" s="1" t="s">
        <v>11299</v>
      </c>
      <c r="K12" s="1" t="s">
        <v>11407</v>
      </c>
      <c r="L12" s="1" t="s">
        <v>8831</v>
      </c>
      <c r="M12" s="7" t="str">
        <f>Table5[[#This Row],[Run]]</f>
        <v>SRR8615232</v>
      </c>
      <c r="N12" s="1" t="s">
        <v>11301</v>
      </c>
      <c r="O12" s="1" t="s">
        <v>11302</v>
      </c>
      <c r="P12" s="1" t="s">
        <v>11303</v>
      </c>
      <c r="Q12" s="1" t="s">
        <v>11304</v>
      </c>
      <c r="R12" s="1" t="s">
        <v>11305</v>
      </c>
      <c r="S12" s="1" t="s">
        <v>11408</v>
      </c>
      <c r="T12" s="1" t="s">
        <v>11307</v>
      </c>
      <c r="U12" s="1" t="s">
        <v>11353</v>
      </c>
      <c r="V12" s="1" t="s">
        <v>11409</v>
      </c>
      <c r="W12" s="1" t="s">
        <v>11310</v>
      </c>
      <c r="X12" s="1" t="s">
        <v>11311</v>
      </c>
      <c r="Y12" s="1" t="s">
        <v>11410</v>
      </c>
      <c r="Z12" s="1" t="s">
        <v>47</v>
      </c>
      <c r="AA12" s="1" t="s">
        <v>48</v>
      </c>
      <c r="AB12" s="1" t="s">
        <v>49</v>
      </c>
      <c r="AC12" s="1" t="s">
        <v>39</v>
      </c>
      <c r="AD12" s="1" t="s">
        <v>11313</v>
      </c>
      <c r="AE12" s="1" t="s">
        <v>11314</v>
      </c>
      <c r="AF12" s="1" t="s">
        <v>11411</v>
      </c>
      <c r="AG12" s="1" t="s">
        <v>11316</v>
      </c>
      <c r="AH12" s="1" t="s">
        <v>43</v>
      </c>
      <c r="AI12" s="1" t="s">
        <v>11317</v>
      </c>
      <c r="AJ12" s="1" t="s">
        <v>79</v>
      </c>
    </row>
    <row r="13" spans="1:36" x14ac:dyDescent="0.2">
      <c r="A13" s="1" t="s">
        <v>11412</v>
      </c>
      <c r="B13" s="1" t="s">
        <v>11413</v>
      </c>
      <c r="C13" s="1" t="s">
        <v>51</v>
      </c>
      <c r="D13" s="1" t="s">
        <v>11293</v>
      </c>
      <c r="E13" s="1" t="s">
        <v>11294</v>
      </c>
      <c r="F13" s="1" t="s">
        <v>11414</v>
      </c>
      <c r="G13" s="1" t="s">
        <v>11339</v>
      </c>
      <c r="H13" s="1" t="s">
        <v>11297</v>
      </c>
      <c r="I13" s="1" t="s">
        <v>11415</v>
      </c>
      <c r="J13" s="1" t="s">
        <v>11299</v>
      </c>
      <c r="K13" s="1" t="s">
        <v>11416</v>
      </c>
      <c r="L13" s="1" t="s">
        <v>8822</v>
      </c>
      <c r="M13" s="7" t="str">
        <f>Table5[[#This Row],[Run]]</f>
        <v>SRR8615234</v>
      </c>
      <c r="N13" s="1" t="s">
        <v>11301</v>
      </c>
      <c r="O13" s="1" t="s">
        <v>11302</v>
      </c>
      <c r="P13" s="1" t="s">
        <v>11303</v>
      </c>
      <c r="Q13" s="1" t="s">
        <v>11304</v>
      </c>
      <c r="R13" s="1" t="s">
        <v>11305</v>
      </c>
      <c r="S13" s="1" t="s">
        <v>11417</v>
      </c>
      <c r="T13" s="1" t="s">
        <v>11307</v>
      </c>
      <c r="U13" s="1" t="s">
        <v>11308</v>
      </c>
      <c r="V13" s="1" t="s">
        <v>11418</v>
      </c>
      <c r="W13" s="1" t="s">
        <v>11310</v>
      </c>
      <c r="X13" s="1" t="s">
        <v>11311</v>
      </c>
      <c r="Y13" s="1" t="s">
        <v>11419</v>
      </c>
      <c r="Z13" s="1" t="s">
        <v>47</v>
      </c>
      <c r="AA13" s="1" t="s">
        <v>48</v>
      </c>
      <c r="AB13" s="1" t="s">
        <v>49</v>
      </c>
      <c r="AC13" s="1" t="s">
        <v>39</v>
      </c>
      <c r="AD13" s="1" t="s">
        <v>11313</v>
      </c>
      <c r="AE13" s="1" t="s">
        <v>11314</v>
      </c>
      <c r="AF13" s="1" t="s">
        <v>11420</v>
      </c>
      <c r="AG13" s="1" t="s">
        <v>11316</v>
      </c>
      <c r="AH13" s="1" t="s">
        <v>93</v>
      </c>
      <c r="AI13" s="1" t="s">
        <v>11317</v>
      </c>
      <c r="AJ13" s="1" t="s">
        <v>11327</v>
      </c>
    </row>
    <row r="14" spans="1:36" x14ac:dyDescent="0.2">
      <c r="A14" s="1" t="s">
        <v>11421</v>
      </c>
      <c r="B14" s="1" t="s">
        <v>11422</v>
      </c>
      <c r="C14" s="1" t="s">
        <v>51</v>
      </c>
      <c r="D14" s="1" t="s">
        <v>11293</v>
      </c>
      <c r="E14" s="1" t="s">
        <v>11294</v>
      </c>
      <c r="F14" s="1" t="s">
        <v>11423</v>
      </c>
      <c r="G14" s="1" t="s">
        <v>11339</v>
      </c>
      <c r="H14" s="1" t="s">
        <v>11297</v>
      </c>
      <c r="I14" s="1" t="s">
        <v>11424</v>
      </c>
      <c r="J14" s="1" t="s">
        <v>11299</v>
      </c>
      <c r="K14" s="1" t="s">
        <v>11425</v>
      </c>
      <c r="L14" s="1" t="s">
        <v>8852</v>
      </c>
      <c r="M14" s="7" t="str">
        <f>Table5[[#This Row],[Run]]</f>
        <v>SRR8615235</v>
      </c>
      <c r="N14" s="1" t="s">
        <v>11301</v>
      </c>
      <c r="O14" s="1" t="s">
        <v>11302</v>
      </c>
      <c r="P14" s="1" t="s">
        <v>11303</v>
      </c>
      <c r="Q14" s="1" t="s">
        <v>11304</v>
      </c>
      <c r="R14" s="1" t="s">
        <v>11305</v>
      </c>
      <c r="S14" s="1" t="s">
        <v>11352</v>
      </c>
      <c r="T14" s="1" t="s">
        <v>11307</v>
      </c>
      <c r="U14" s="1" t="s">
        <v>11353</v>
      </c>
      <c r="V14" s="1" t="s">
        <v>11426</v>
      </c>
      <c r="W14" s="1" t="s">
        <v>11310</v>
      </c>
      <c r="X14" s="1" t="s">
        <v>11311</v>
      </c>
      <c r="Y14" s="1" t="s">
        <v>11427</v>
      </c>
      <c r="Z14" s="1" t="s">
        <v>47</v>
      </c>
      <c r="AA14" s="1" t="s">
        <v>48</v>
      </c>
      <c r="AB14" s="1" t="s">
        <v>49</v>
      </c>
      <c r="AC14" s="1" t="s">
        <v>39</v>
      </c>
      <c r="AD14" s="1" t="s">
        <v>11313</v>
      </c>
      <c r="AE14" s="1" t="s">
        <v>11314</v>
      </c>
      <c r="AF14" s="1" t="s">
        <v>11428</v>
      </c>
      <c r="AG14" s="1" t="s">
        <v>11316</v>
      </c>
      <c r="AH14" s="1" t="s">
        <v>43</v>
      </c>
      <c r="AI14" s="1" t="s">
        <v>11317</v>
      </c>
      <c r="AJ14" s="1" t="s">
        <v>11429</v>
      </c>
    </row>
    <row r="15" spans="1:36" x14ac:dyDescent="0.2">
      <c r="A15" s="1" t="s">
        <v>11430</v>
      </c>
      <c r="B15" s="1" t="s">
        <v>11431</v>
      </c>
      <c r="C15" s="1" t="s">
        <v>51</v>
      </c>
      <c r="D15" s="1" t="s">
        <v>11293</v>
      </c>
      <c r="E15" s="1" t="s">
        <v>11294</v>
      </c>
      <c r="F15" s="1" t="s">
        <v>11432</v>
      </c>
      <c r="G15" s="1" t="s">
        <v>6126</v>
      </c>
      <c r="H15" s="1" t="s">
        <v>11297</v>
      </c>
      <c r="I15" s="1" t="s">
        <v>11433</v>
      </c>
      <c r="J15" s="1" t="s">
        <v>11299</v>
      </c>
      <c r="K15" s="1" t="s">
        <v>11434</v>
      </c>
      <c r="L15" s="1" t="s">
        <v>8848</v>
      </c>
      <c r="M15" s="7" t="str">
        <f>Table5[[#This Row],[Run]]</f>
        <v>SRR8615236</v>
      </c>
      <c r="N15" s="1" t="s">
        <v>11301</v>
      </c>
      <c r="O15" s="1" t="s">
        <v>11302</v>
      </c>
      <c r="P15" s="1" t="s">
        <v>11303</v>
      </c>
      <c r="Q15" s="1" t="s">
        <v>11304</v>
      </c>
      <c r="R15" s="1" t="s">
        <v>11305</v>
      </c>
      <c r="S15" s="1" t="s">
        <v>11352</v>
      </c>
      <c r="T15" s="1" t="s">
        <v>11307</v>
      </c>
      <c r="U15" s="1" t="s">
        <v>11353</v>
      </c>
      <c r="V15" s="1" t="s">
        <v>11435</v>
      </c>
      <c r="W15" s="1" t="s">
        <v>11310</v>
      </c>
      <c r="X15" s="1" t="s">
        <v>11311</v>
      </c>
      <c r="Y15" s="1" t="s">
        <v>11436</v>
      </c>
      <c r="Z15" s="1" t="s">
        <v>47</v>
      </c>
      <c r="AA15" s="1" t="s">
        <v>48</v>
      </c>
      <c r="AB15" s="1" t="s">
        <v>49</v>
      </c>
      <c r="AC15" s="1" t="s">
        <v>39</v>
      </c>
      <c r="AD15" s="1" t="s">
        <v>11313</v>
      </c>
      <c r="AE15" s="1" t="s">
        <v>11314</v>
      </c>
      <c r="AF15" s="1" t="s">
        <v>11437</v>
      </c>
      <c r="AG15" s="1" t="s">
        <v>11316</v>
      </c>
      <c r="AH15" s="1" t="s">
        <v>43</v>
      </c>
      <c r="AI15" s="1" t="s">
        <v>11317</v>
      </c>
      <c r="AJ15" s="1" t="s">
        <v>11429</v>
      </c>
    </row>
    <row r="16" spans="1:36" x14ac:dyDescent="0.2">
      <c r="A16" s="1" t="s">
        <v>11438</v>
      </c>
      <c r="B16" s="1" t="s">
        <v>11439</v>
      </c>
      <c r="C16" s="1" t="s">
        <v>51</v>
      </c>
      <c r="D16" s="1" t="s">
        <v>11293</v>
      </c>
      <c r="E16" s="1" t="s">
        <v>11294</v>
      </c>
      <c r="F16" s="1" t="s">
        <v>11440</v>
      </c>
      <c r="G16" s="1" t="s">
        <v>11339</v>
      </c>
      <c r="H16" s="1" t="s">
        <v>11297</v>
      </c>
      <c r="I16" s="1" t="s">
        <v>11441</v>
      </c>
      <c r="J16" s="1" t="s">
        <v>11299</v>
      </c>
      <c r="K16" s="1" t="s">
        <v>11442</v>
      </c>
      <c r="L16" s="1" t="s">
        <v>8844</v>
      </c>
      <c r="M16" s="7" t="str">
        <f>Table5[[#This Row],[Run]]</f>
        <v>SRR8615237</v>
      </c>
      <c r="N16" s="1" t="s">
        <v>11301</v>
      </c>
      <c r="O16" s="1" t="s">
        <v>11302</v>
      </c>
      <c r="P16" s="1" t="s">
        <v>11303</v>
      </c>
      <c r="Q16" s="1" t="s">
        <v>11304</v>
      </c>
      <c r="R16" s="1" t="s">
        <v>11305</v>
      </c>
      <c r="S16" s="1" t="s">
        <v>11352</v>
      </c>
      <c r="T16" s="1" t="s">
        <v>11307</v>
      </c>
      <c r="U16" s="1" t="s">
        <v>11353</v>
      </c>
      <c r="V16" s="1" t="s">
        <v>11443</v>
      </c>
      <c r="W16" s="1" t="s">
        <v>11310</v>
      </c>
      <c r="X16" s="1" t="s">
        <v>11311</v>
      </c>
      <c r="Y16" s="1" t="s">
        <v>11444</v>
      </c>
      <c r="Z16" s="1" t="s">
        <v>47</v>
      </c>
      <c r="AA16" s="1" t="s">
        <v>48</v>
      </c>
      <c r="AB16" s="1" t="s">
        <v>49</v>
      </c>
      <c r="AC16" s="1" t="s">
        <v>39</v>
      </c>
      <c r="AD16" s="1" t="s">
        <v>11313</v>
      </c>
      <c r="AE16" s="1" t="s">
        <v>11314</v>
      </c>
      <c r="AF16" s="1" t="s">
        <v>11445</v>
      </c>
      <c r="AG16" s="1" t="s">
        <v>11316</v>
      </c>
      <c r="AH16" s="1" t="s">
        <v>43</v>
      </c>
      <c r="AI16" s="1" t="s">
        <v>11317</v>
      </c>
      <c r="AJ16" s="1" t="s">
        <v>11429</v>
      </c>
    </row>
    <row r="17" spans="1:36" x14ac:dyDescent="0.2">
      <c r="A17" s="1" t="s">
        <v>11446</v>
      </c>
      <c r="B17" s="1" t="s">
        <v>11447</v>
      </c>
      <c r="C17" s="1" t="s">
        <v>51</v>
      </c>
      <c r="D17" s="1" t="s">
        <v>11293</v>
      </c>
      <c r="E17" s="1" t="s">
        <v>11294</v>
      </c>
      <c r="F17" s="1" t="s">
        <v>11448</v>
      </c>
      <c r="G17" s="1" t="s">
        <v>11449</v>
      </c>
      <c r="H17" s="1" t="s">
        <v>11297</v>
      </c>
      <c r="I17" s="1" t="s">
        <v>11450</v>
      </c>
      <c r="J17" s="1" t="s">
        <v>11299</v>
      </c>
      <c r="K17" s="1" t="s">
        <v>11451</v>
      </c>
      <c r="L17" s="1" t="s">
        <v>8866</v>
      </c>
      <c r="M17" s="7" t="str">
        <f>Table5[[#This Row],[Run]]</f>
        <v>SRR8615239</v>
      </c>
      <c r="N17" s="1" t="s">
        <v>11301</v>
      </c>
      <c r="O17" s="1" t="s">
        <v>11302</v>
      </c>
      <c r="P17" s="1" t="s">
        <v>11303</v>
      </c>
      <c r="Q17" s="1" t="s">
        <v>11304</v>
      </c>
      <c r="R17" s="1" t="s">
        <v>11305</v>
      </c>
      <c r="S17" s="1" t="s">
        <v>11452</v>
      </c>
      <c r="T17" s="1" t="s">
        <v>11307</v>
      </c>
      <c r="U17" s="1" t="s">
        <v>11353</v>
      </c>
      <c r="V17" s="1" t="s">
        <v>11453</v>
      </c>
      <c r="W17" s="1" t="s">
        <v>11310</v>
      </c>
      <c r="X17" s="1" t="s">
        <v>11311</v>
      </c>
      <c r="Y17" s="1" t="s">
        <v>11454</v>
      </c>
      <c r="Z17" s="1" t="s">
        <v>47</v>
      </c>
      <c r="AA17" s="1" t="s">
        <v>48</v>
      </c>
      <c r="AB17" s="1" t="s">
        <v>49</v>
      </c>
      <c r="AC17" s="1" t="s">
        <v>39</v>
      </c>
      <c r="AD17" s="1" t="s">
        <v>11313</v>
      </c>
      <c r="AE17" s="1" t="s">
        <v>11314</v>
      </c>
      <c r="AF17" s="1" t="s">
        <v>11455</v>
      </c>
      <c r="AG17" s="1" t="s">
        <v>11316</v>
      </c>
      <c r="AH17" s="1" t="s">
        <v>43</v>
      </c>
      <c r="AI17" s="1" t="s">
        <v>11317</v>
      </c>
      <c r="AJ17" s="1" t="s">
        <v>11327</v>
      </c>
    </row>
    <row r="18" spans="1:36" x14ac:dyDescent="0.2">
      <c r="A18" s="1" t="s">
        <v>11456</v>
      </c>
      <c r="B18" s="1" t="s">
        <v>11457</v>
      </c>
      <c r="C18" s="1" t="s">
        <v>51</v>
      </c>
      <c r="D18" s="1" t="s">
        <v>11293</v>
      </c>
      <c r="E18" s="1" t="s">
        <v>11294</v>
      </c>
      <c r="F18" s="1" t="s">
        <v>11458</v>
      </c>
      <c r="G18" s="1" t="s">
        <v>11339</v>
      </c>
      <c r="H18" s="1" t="s">
        <v>11297</v>
      </c>
      <c r="I18" s="1" t="s">
        <v>11459</v>
      </c>
      <c r="J18" s="1" t="s">
        <v>11299</v>
      </c>
      <c r="K18" s="1" t="s">
        <v>11460</v>
      </c>
      <c r="L18" s="1" t="s">
        <v>8861</v>
      </c>
      <c r="M18" s="7" t="str">
        <f>Table5[[#This Row],[Run]]</f>
        <v>SRR8615240</v>
      </c>
      <c r="N18" s="1" t="s">
        <v>11301</v>
      </c>
      <c r="O18" s="1" t="s">
        <v>11302</v>
      </c>
      <c r="P18" s="1" t="s">
        <v>11303</v>
      </c>
      <c r="Q18" s="1" t="s">
        <v>11304</v>
      </c>
      <c r="R18" s="1" t="s">
        <v>11305</v>
      </c>
      <c r="S18" s="1" t="s">
        <v>42</v>
      </c>
      <c r="T18" s="1" t="s">
        <v>11307</v>
      </c>
      <c r="U18" s="1" t="s">
        <v>11353</v>
      </c>
      <c r="V18" s="1" t="s">
        <v>11461</v>
      </c>
      <c r="W18" s="1" t="s">
        <v>11310</v>
      </c>
      <c r="X18" s="1" t="s">
        <v>11311</v>
      </c>
      <c r="Y18" s="1" t="s">
        <v>11462</v>
      </c>
      <c r="Z18" s="1" t="s">
        <v>47</v>
      </c>
      <c r="AA18" s="1" t="s">
        <v>48</v>
      </c>
      <c r="AB18" s="1" t="s">
        <v>49</v>
      </c>
      <c r="AC18" s="1" t="s">
        <v>39</v>
      </c>
      <c r="AD18" s="1" t="s">
        <v>11313</v>
      </c>
      <c r="AE18" s="1" t="s">
        <v>11314</v>
      </c>
      <c r="AF18" s="1" t="s">
        <v>11463</v>
      </c>
      <c r="AG18" s="1" t="s">
        <v>11316</v>
      </c>
      <c r="AH18" s="1" t="s">
        <v>93</v>
      </c>
      <c r="AI18" s="1" t="s">
        <v>11317</v>
      </c>
      <c r="AJ18" s="1" t="s">
        <v>41</v>
      </c>
    </row>
    <row r="19" spans="1:36" x14ac:dyDescent="0.2">
      <c r="A19" s="1" t="s">
        <v>11464</v>
      </c>
      <c r="B19" s="1" t="s">
        <v>11465</v>
      </c>
      <c r="C19" s="1" t="s">
        <v>51</v>
      </c>
      <c r="D19" s="1" t="s">
        <v>11293</v>
      </c>
      <c r="E19" s="1" t="s">
        <v>11294</v>
      </c>
      <c r="F19" s="1" t="s">
        <v>11466</v>
      </c>
      <c r="G19" s="1" t="s">
        <v>11339</v>
      </c>
      <c r="H19" s="1" t="s">
        <v>11297</v>
      </c>
      <c r="I19" s="1" t="s">
        <v>11467</v>
      </c>
      <c r="J19" s="1" t="s">
        <v>11299</v>
      </c>
      <c r="K19" s="1" t="s">
        <v>11468</v>
      </c>
      <c r="L19" s="1" t="s">
        <v>11469</v>
      </c>
      <c r="M19" s="7" t="str">
        <f>Table5[[#This Row],[Run]]</f>
        <v>SRR8615241</v>
      </c>
      <c r="N19" s="1" t="s">
        <v>11301</v>
      </c>
      <c r="O19" s="1" t="s">
        <v>11302</v>
      </c>
      <c r="P19" s="1" t="s">
        <v>11303</v>
      </c>
      <c r="Q19" s="1" t="s">
        <v>11304</v>
      </c>
      <c r="R19" s="1" t="s">
        <v>11305</v>
      </c>
      <c r="S19" s="1" t="s">
        <v>118</v>
      </c>
      <c r="T19" s="1" t="s">
        <v>11307</v>
      </c>
      <c r="U19" s="1" t="s">
        <v>11353</v>
      </c>
      <c r="V19" s="1" t="s">
        <v>11470</v>
      </c>
      <c r="W19" s="1" t="s">
        <v>11310</v>
      </c>
      <c r="X19" s="1" t="s">
        <v>11311</v>
      </c>
      <c r="Y19" s="1" t="s">
        <v>11471</v>
      </c>
      <c r="Z19" s="1" t="s">
        <v>47</v>
      </c>
      <c r="AA19" s="1" t="s">
        <v>48</v>
      </c>
      <c r="AB19" s="1" t="s">
        <v>49</v>
      </c>
      <c r="AC19" s="1" t="s">
        <v>39</v>
      </c>
      <c r="AD19" s="1" t="s">
        <v>11313</v>
      </c>
      <c r="AE19" s="1" t="s">
        <v>11314</v>
      </c>
      <c r="AF19" s="1" t="s">
        <v>11472</v>
      </c>
      <c r="AG19" s="1" t="s">
        <v>11316</v>
      </c>
      <c r="AH19" s="1" t="s">
        <v>43</v>
      </c>
      <c r="AI19" s="1" t="s">
        <v>11317</v>
      </c>
      <c r="AJ19" s="1" t="s">
        <v>2044</v>
      </c>
    </row>
    <row r="20" spans="1:36" x14ac:dyDescent="0.2">
      <c r="A20" s="1" t="s">
        <v>11473</v>
      </c>
      <c r="B20" s="1" t="s">
        <v>11474</v>
      </c>
      <c r="C20" s="1" t="s">
        <v>51</v>
      </c>
      <c r="D20" s="1" t="s">
        <v>11293</v>
      </c>
      <c r="E20" s="1" t="s">
        <v>11294</v>
      </c>
      <c r="F20" s="1" t="s">
        <v>11475</v>
      </c>
      <c r="G20" s="1" t="s">
        <v>11476</v>
      </c>
      <c r="H20" s="1" t="s">
        <v>11297</v>
      </c>
      <c r="I20" s="1" t="s">
        <v>11477</v>
      </c>
      <c r="J20" s="1" t="s">
        <v>11299</v>
      </c>
      <c r="K20" s="1" t="s">
        <v>11478</v>
      </c>
      <c r="L20" s="1" t="s">
        <v>9716</v>
      </c>
      <c r="M20" s="7" t="str">
        <f>Table5[[#This Row],[Run]]</f>
        <v>SRR8615242</v>
      </c>
      <c r="N20" s="1" t="s">
        <v>11301</v>
      </c>
      <c r="O20" s="1" t="s">
        <v>11302</v>
      </c>
      <c r="P20" s="1" t="s">
        <v>11303</v>
      </c>
      <c r="Q20" s="1" t="s">
        <v>11304</v>
      </c>
      <c r="R20" s="1" t="s">
        <v>11305</v>
      </c>
      <c r="S20" s="1" t="s">
        <v>11479</v>
      </c>
      <c r="T20" s="1" t="s">
        <v>11307</v>
      </c>
      <c r="U20" s="1" t="s">
        <v>11353</v>
      </c>
      <c r="V20" s="1" t="s">
        <v>11480</v>
      </c>
      <c r="W20" s="1" t="s">
        <v>11310</v>
      </c>
      <c r="X20" s="1" t="s">
        <v>11311</v>
      </c>
      <c r="Y20" s="1" t="s">
        <v>11481</v>
      </c>
      <c r="Z20" s="1" t="s">
        <v>47</v>
      </c>
      <c r="AA20" s="1" t="s">
        <v>48</v>
      </c>
      <c r="AB20" s="1" t="s">
        <v>49</v>
      </c>
      <c r="AC20" s="1" t="s">
        <v>39</v>
      </c>
      <c r="AD20" s="1" t="s">
        <v>11313</v>
      </c>
      <c r="AE20" s="1" t="s">
        <v>11314</v>
      </c>
      <c r="AF20" s="1" t="s">
        <v>11482</v>
      </c>
      <c r="AG20" s="1" t="s">
        <v>11316</v>
      </c>
      <c r="AH20" s="1" t="s">
        <v>93</v>
      </c>
      <c r="AI20" s="1" t="s">
        <v>11317</v>
      </c>
      <c r="AJ20" s="1" t="s">
        <v>11327</v>
      </c>
    </row>
    <row r="21" spans="1:36" x14ac:dyDescent="0.2">
      <c r="A21" s="1" t="s">
        <v>11483</v>
      </c>
      <c r="B21" s="1" t="s">
        <v>6126</v>
      </c>
      <c r="C21" s="1" t="s">
        <v>51</v>
      </c>
      <c r="D21" s="1" t="s">
        <v>11293</v>
      </c>
      <c r="E21" s="1" t="s">
        <v>11294</v>
      </c>
      <c r="F21" s="1" t="s">
        <v>11484</v>
      </c>
      <c r="G21" s="1" t="s">
        <v>11485</v>
      </c>
      <c r="H21" s="1" t="s">
        <v>11297</v>
      </c>
      <c r="I21" s="1" t="s">
        <v>11486</v>
      </c>
      <c r="J21" s="1" t="s">
        <v>11299</v>
      </c>
      <c r="K21" s="1" t="s">
        <v>11487</v>
      </c>
      <c r="L21" s="1" t="s">
        <v>11488</v>
      </c>
      <c r="M21" s="7" t="str">
        <f>Table5[[#This Row],[Run]]</f>
        <v>SRR8615243</v>
      </c>
      <c r="N21" s="1" t="s">
        <v>11301</v>
      </c>
      <c r="O21" s="1" t="s">
        <v>11302</v>
      </c>
      <c r="P21" s="1" t="s">
        <v>11303</v>
      </c>
      <c r="Q21" s="1" t="s">
        <v>11304</v>
      </c>
      <c r="R21" s="1" t="s">
        <v>11305</v>
      </c>
      <c r="S21" s="1" t="s">
        <v>118</v>
      </c>
      <c r="T21" s="1" t="s">
        <v>11307</v>
      </c>
      <c r="U21" s="1" t="s">
        <v>11353</v>
      </c>
      <c r="V21" s="1" t="s">
        <v>11489</v>
      </c>
      <c r="W21" s="1" t="s">
        <v>11310</v>
      </c>
      <c r="X21" s="1" t="s">
        <v>11311</v>
      </c>
      <c r="Y21" s="1" t="s">
        <v>11490</v>
      </c>
      <c r="Z21" s="1" t="s">
        <v>47</v>
      </c>
      <c r="AA21" s="1" t="s">
        <v>48</v>
      </c>
      <c r="AB21" s="1" t="s">
        <v>49</v>
      </c>
      <c r="AC21" s="1" t="s">
        <v>39</v>
      </c>
      <c r="AD21" s="1" t="s">
        <v>11313</v>
      </c>
      <c r="AE21" s="1" t="s">
        <v>11314</v>
      </c>
      <c r="AF21" s="1" t="s">
        <v>11491</v>
      </c>
      <c r="AG21" s="1" t="s">
        <v>11316</v>
      </c>
      <c r="AH21" s="1" t="s">
        <v>43</v>
      </c>
      <c r="AI21" s="1" t="s">
        <v>11317</v>
      </c>
      <c r="AJ21" s="1" t="s">
        <v>845</v>
      </c>
    </row>
    <row r="22" spans="1:36" x14ac:dyDescent="0.2">
      <c r="A22" s="1" t="s">
        <v>11492</v>
      </c>
      <c r="B22" s="1" t="s">
        <v>11493</v>
      </c>
      <c r="C22" s="1" t="s">
        <v>51</v>
      </c>
      <c r="D22" s="1" t="s">
        <v>11293</v>
      </c>
      <c r="E22" s="1" t="s">
        <v>11294</v>
      </c>
      <c r="F22" s="1" t="s">
        <v>11494</v>
      </c>
      <c r="G22" s="1" t="s">
        <v>11296</v>
      </c>
      <c r="H22" s="1" t="s">
        <v>11297</v>
      </c>
      <c r="I22" s="1" t="s">
        <v>11495</v>
      </c>
      <c r="J22" s="1" t="s">
        <v>11299</v>
      </c>
      <c r="K22" s="1" t="s">
        <v>11496</v>
      </c>
      <c r="L22" s="1" t="s">
        <v>9682</v>
      </c>
      <c r="M22" s="7" t="str">
        <f>Table5[[#This Row],[Run]]</f>
        <v>SRR8615244</v>
      </c>
      <c r="N22" s="1" t="s">
        <v>11301</v>
      </c>
      <c r="O22" s="1" t="s">
        <v>11302</v>
      </c>
      <c r="P22" s="1" t="s">
        <v>11303</v>
      </c>
      <c r="Q22" s="1" t="s">
        <v>11304</v>
      </c>
      <c r="R22" s="1" t="s">
        <v>11305</v>
      </c>
      <c r="S22" s="1" t="s">
        <v>11497</v>
      </c>
      <c r="T22" s="1" t="s">
        <v>11388</v>
      </c>
      <c r="U22" s="1" t="s">
        <v>11308</v>
      </c>
      <c r="V22" s="1" t="s">
        <v>11498</v>
      </c>
      <c r="W22" s="1" t="s">
        <v>11310</v>
      </c>
      <c r="X22" s="1" t="s">
        <v>11311</v>
      </c>
      <c r="Y22" s="1" t="s">
        <v>11499</v>
      </c>
      <c r="Z22" s="1" t="s">
        <v>47</v>
      </c>
      <c r="AA22" s="1" t="s">
        <v>48</v>
      </c>
      <c r="AB22" s="1" t="s">
        <v>49</v>
      </c>
      <c r="AC22" s="1" t="s">
        <v>39</v>
      </c>
      <c r="AD22" s="1" t="s">
        <v>11313</v>
      </c>
      <c r="AE22" s="1" t="s">
        <v>11314</v>
      </c>
      <c r="AF22" s="1" t="s">
        <v>11500</v>
      </c>
      <c r="AG22" s="1" t="s">
        <v>11316</v>
      </c>
      <c r="AH22" s="1" t="s">
        <v>43</v>
      </c>
      <c r="AI22" s="1" t="s">
        <v>11317</v>
      </c>
      <c r="AJ22" s="1" t="s">
        <v>1208</v>
      </c>
    </row>
    <row r="23" spans="1:36" x14ac:dyDescent="0.2">
      <c r="A23" s="1" t="s">
        <v>11501</v>
      </c>
      <c r="B23" s="1" t="s">
        <v>11502</v>
      </c>
      <c r="C23" s="1" t="s">
        <v>51</v>
      </c>
      <c r="D23" s="1" t="s">
        <v>11293</v>
      </c>
      <c r="E23" s="1" t="s">
        <v>11294</v>
      </c>
      <c r="F23" s="1" t="s">
        <v>11503</v>
      </c>
      <c r="G23" s="1" t="s">
        <v>11504</v>
      </c>
      <c r="H23" s="1" t="s">
        <v>11297</v>
      </c>
      <c r="I23" s="1" t="s">
        <v>11505</v>
      </c>
      <c r="J23" s="1" t="s">
        <v>11299</v>
      </c>
      <c r="K23" s="1" t="s">
        <v>11506</v>
      </c>
      <c r="L23" s="1" t="s">
        <v>11507</v>
      </c>
      <c r="M23" s="7" t="str">
        <f>Table5[[#This Row],[Run]]</f>
        <v>SRR8615245</v>
      </c>
      <c r="N23" s="1" t="s">
        <v>11301</v>
      </c>
      <c r="O23" s="1" t="s">
        <v>11302</v>
      </c>
      <c r="P23" s="1" t="s">
        <v>11303</v>
      </c>
      <c r="Q23" s="1" t="s">
        <v>11304</v>
      </c>
      <c r="R23" s="1" t="s">
        <v>11305</v>
      </c>
      <c r="S23" s="1" t="s">
        <v>11508</v>
      </c>
      <c r="T23" s="1" t="s">
        <v>11307</v>
      </c>
      <c r="U23" s="1" t="s">
        <v>11353</v>
      </c>
      <c r="V23" s="1" t="s">
        <v>11509</v>
      </c>
      <c r="W23" s="1" t="s">
        <v>11310</v>
      </c>
      <c r="X23" s="1" t="s">
        <v>11311</v>
      </c>
      <c r="Y23" s="1" t="s">
        <v>11510</v>
      </c>
      <c r="Z23" s="1" t="s">
        <v>47</v>
      </c>
      <c r="AA23" s="1" t="s">
        <v>48</v>
      </c>
      <c r="AB23" s="1" t="s">
        <v>49</v>
      </c>
      <c r="AC23" s="1" t="s">
        <v>39</v>
      </c>
      <c r="AD23" s="1" t="s">
        <v>11313</v>
      </c>
      <c r="AE23" s="1" t="s">
        <v>11314</v>
      </c>
      <c r="AF23" s="1" t="s">
        <v>11511</v>
      </c>
      <c r="AG23" s="1" t="s">
        <v>11316</v>
      </c>
      <c r="AH23" s="1" t="s">
        <v>93</v>
      </c>
      <c r="AI23" s="1" t="s">
        <v>11317</v>
      </c>
      <c r="AJ23" s="1" t="s">
        <v>65</v>
      </c>
    </row>
    <row r="24" spans="1:36" x14ac:dyDescent="0.2">
      <c r="A24" s="1" t="s">
        <v>11512</v>
      </c>
      <c r="B24" s="1" t="s">
        <v>11431</v>
      </c>
      <c r="C24" s="1" t="s">
        <v>51</v>
      </c>
      <c r="D24" s="1" t="s">
        <v>11293</v>
      </c>
      <c r="E24" s="1" t="s">
        <v>11294</v>
      </c>
      <c r="F24" s="1" t="s">
        <v>11513</v>
      </c>
      <c r="G24" s="1" t="s">
        <v>11514</v>
      </c>
      <c r="H24" s="1" t="s">
        <v>11297</v>
      </c>
      <c r="I24" s="1" t="s">
        <v>11515</v>
      </c>
      <c r="J24" s="1" t="s">
        <v>11299</v>
      </c>
      <c r="K24" s="1" t="s">
        <v>11516</v>
      </c>
      <c r="L24" s="1" t="s">
        <v>6619</v>
      </c>
      <c r="M24" s="7" t="str">
        <f>Table5[[#This Row],[Run]]</f>
        <v>SRR8615248</v>
      </c>
      <c r="N24" s="1" t="s">
        <v>11301</v>
      </c>
      <c r="O24" s="1" t="s">
        <v>11302</v>
      </c>
      <c r="P24" s="1" t="s">
        <v>11303</v>
      </c>
      <c r="Q24" s="1" t="s">
        <v>11304</v>
      </c>
      <c r="R24" s="1" t="s">
        <v>11305</v>
      </c>
      <c r="S24" s="1" t="s">
        <v>11517</v>
      </c>
      <c r="T24" s="1" t="s">
        <v>11307</v>
      </c>
      <c r="U24" s="1" t="s">
        <v>11353</v>
      </c>
      <c r="V24" s="1" t="s">
        <v>11518</v>
      </c>
      <c r="W24" s="1" t="s">
        <v>11310</v>
      </c>
      <c r="X24" s="1" t="s">
        <v>11311</v>
      </c>
      <c r="Y24" s="1" t="s">
        <v>11519</v>
      </c>
      <c r="Z24" s="1" t="s">
        <v>47</v>
      </c>
      <c r="AA24" s="1" t="s">
        <v>48</v>
      </c>
      <c r="AB24" s="1" t="s">
        <v>49</v>
      </c>
      <c r="AC24" s="1" t="s">
        <v>39</v>
      </c>
      <c r="AD24" s="1" t="s">
        <v>11313</v>
      </c>
      <c r="AE24" s="1" t="s">
        <v>11314</v>
      </c>
      <c r="AF24" s="1" t="s">
        <v>11520</v>
      </c>
      <c r="AG24" s="1" t="s">
        <v>11316</v>
      </c>
      <c r="AH24" s="1" t="s">
        <v>43</v>
      </c>
      <c r="AI24" s="1" t="s">
        <v>11317</v>
      </c>
      <c r="AJ24" s="1" t="s">
        <v>11521</v>
      </c>
    </row>
    <row r="25" spans="1:36" x14ac:dyDescent="0.2">
      <c r="A25" s="1" t="s">
        <v>11522</v>
      </c>
      <c r="B25" s="1" t="s">
        <v>11523</v>
      </c>
      <c r="C25" s="1" t="s">
        <v>51</v>
      </c>
      <c r="D25" s="1" t="s">
        <v>11293</v>
      </c>
      <c r="E25" s="1" t="s">
        <v>11294</v>
      </c>
      <c r="F25" s="1" t="s">
        <v>11524</v>
      </c>
      <c r="G25" s="1" t="s">
        <v>11525</v>
      </c>
      <c r="H25" s="1" t="s">
        <v>11297</v>
      </c>
      <c r="I25" s="1" t="s">
        <v>11526</v>
      </c>
      <c r="J25" s="1" t="s">
        <v>11299</v>
      </c>
      <c r="K25" s="1" t="s">
        <v>11527</v>
      </c>
      <c r="L25" s="1" t="s">
        <v>6615</v>
      </c>
      <c r="M25" s="7" t="str">
        <f>Table5[[#This Row],[Run]]</f>
        <v>SRR8615249</v>
      </c>
      <c r="N25" s="1" t="s">
        <v>11301</v>
      </c>
      <c r="O25" s="1" t="s">
        <v>11302</v>
      </c>
      <c r="P25" s="1" t="s">
        <v>11303</v>
      </c>
      <c r="Q25" s="1" t="s">
        <v>11304</v>
      </c>
      <c r="R25" s="1" t="s">
        <v>11305</v>
      </c>
      <c r="S25" s="1" t="s">
        <v>11528</v>
      </c>
      <c r="T25" s="1" t="s">
        <v>11307</v>
      </c>
      <c r="U25" s="1" t="s">
        <v>11353</v>
      </c>
      <c r="V25" s="1" t="s">
        <v>11529</v>
      </c>
      <c r="W25" s="1" t="s">
        <v>11310</v>
      </c>
      <c r="X25" s="1" t="s">
        <v>11311</v>
      </c>
      <c r="Y25" s="1" t="s">
        <v>11530</v>
      </c>
      <c r="Z25" s="1" t="s">
        <v>47</v>
      </c>
      <c r="AA25" s="1" t="s">
        <v>48</v>
      </c>
      <c r="AB25" s="1" t="s">
        <v>49</v>
      </c>
      <c r="AC25" s="1" t="s">
        <v>39</v>
      </c>
      <c r="AD25" s="1" t="s">
        <v>11313</v>
      </c>
      <c r="AE25" s="1" t="s">
        <v>11314</v>
      </c>
      <c r="AF25" s="1" t="s">
        <v>11531</v>
      </c>
      <c r="AG25" s="1" t="s">
        <v>11316</v>
      </c>
      <c r="AH25" s="1" t="s">
        <v>93</v>
      </c>
      <c r="AI25" s="1" t="s">
        <v>11317</v>
      </c>
      <c r="AJ25" s="1" t="s">
        <v>11521</v>
      </c>
    </row>
    <row r="26" spans="1:36" x14ac:dyDescent="0.2">
      <c r="A26" s="1" t="s">
        <v>11532</v>
      </c>
      <c r="B26" s="1" t="s">
        <v>11533</v>
      </c>
      <c r="C26" s="1" t="s">
        <v>51</v>
      </c>
      <c r="D26" s="1" t="s">
        <v>11293</v>
      </c>
      <c r="E26" s="1" t="s">
        <v>11294</v>
      </c>
      <c r="F26" s="1" t="s">
        <v>11534</v>
      </c>
      <c r="G26" s="1" t="s">
        <v>6126</v>
      </c>
      <c r="H26" s="1" t="s">
        <v>11297</v>
      </c>
      <c r="I26" s="1" t="s">
        <v>11535</v>
      </c>
      <c r="J26" s="1" t="s">
        <v>11299</v>
      </c>
      <c r="K26" s="1" t="s">
        <v>11536</v>
      </c>
      <c r="L26" s="1" t="s">
        <v>11537</v>
      </c>
      <c r="M26" s="7" t="str">
        <f>Table5[[#This Row],[Run]]</f>
        <v>SRR8615250</v>
      </c>
      <c r="N26" s="1" t="s">
        <v>11301</v>
      </c>
      <c r="O26" s="1" t="s">
        <v>11302</v>
      </c>
      <c r="P26" s="1" t="s">
        <v>11303</v>
      </c>
      <c r="Q26" s="1" t="s">
        <v>11304</v>
      </c>
      <c r="R26" s="1" t="s">
        <v>11305</v>
      </c>
      <c r="S26" s="1" t="s">
        <v>11538</v>
      </c>
      <c r="T26" s="1" t="s">
        <v>11388</v>
      </c>
      <c r="U26" s="1" t="s">
        <v>11353</v>
      </c>
      <c r="V26" s="1" t="s">
        <v>11539</v>
      </c>
      <c r="W26" s="1" t="s">
        <v>11310</v>
      </c>
      <c r="X26" s="1" t="s">
        <v>11311</v>
      </c>
      <c r="Y26" s="1" t="s">
        <v>11540</v>
      </c>
      <c r="Z26" s="1" t="s">
        <v>47</v>
      </c>
      <c r="AA26" s="1" t="s">
        <v>48</v>
      </c>
      <c r="AB26" s="1" t="s">
        <v>49</v>
      </c>
      <c r="AC26" s="1" t="s">
        <v>39</v>
      </c>
      <c r="AD26" s="1" t="s">
        <v>11313</v>
      </c>
      <c r="AE26" s="1" t="s">
        <v>11314</v>
      </c>
      <c r="AF26" s="1" t="s">
        <v>11541</v>
      </c>
      <c r="AG26" s="1" t="s">
        <v>11316</v>
      </c>
      <c r="AH26" s="1" t="s">
        <v>93</v>
      </c>
      <c r="AI26" s="1" t="s">
        <v>11317</v>
      </c>
      <c r="AJ26" s="1" t="s">
        <v>2044</v>
      </c>
    </row>
    <row r="27" spans="1:36" x14ac:dyDescent="0.2">
      <c r="A27" s="1" t="s">
        <v>11542</v>
      </c>
      <c r="B27" s="1" t="s">
        <v>6126</v>
      </c>
      <c r="C27" s="1" t="s">
        <v>51</v>
      </c>
      <c r="D27" s="1" t="s">
        <v>11293</v>
      </c>
      <c r="E27" s="1" t="s">
        <v>11294</v>
      </c>
      <c r="F27" s="1" t="s">
        <v>11543</v>
      </c>
      <c r="G27" s="1" t="s">
        <v>6126</v>
      </c>
      <c r="H27" s="1" t="s">
        <v>11297</v>
      </c>
      <c r="I27" s="1" t="s">
        <v>11544</v>
      </c>
      <c r="J27" s="1" t="s">
        <v>11299</v>
      </c>
      <c r="K27" s="1" t="s">
        <v>11545</v>
      </c>
      <c r="L27" s="1" t="s">
        <v>424</v>
      </c>
      <c r="M27" s="7" t="str">
        <f>Table5[[#This Row],[Run]]</f>
        <v>SRR8615251</v>
      </c>
      <c r="N27" s="1" t="s">
        <v>11301</v>
      </c>
      <c r="O27" s="1" t="s">
        <v>11302</v>
      </c>
      <c r="P27" s="1" t="s">
        <v>11303</v>
      </c>
      <c r="Q27" s="1" t="s">
        <v>11304</v>
      </c>
      <c r="R27" s="1" t="s">
        <v>11305</v>
      </c>
      <c r="S27" s="1" t="s">
        <v>11352</v>
      </c>
      <c r="T27" s="1" t="s">
        <v>11307</v>
      </c>
      <c r="U27" s="1" t="s">
        <v>11308</v>
      </c>
      <c r="V27" s="1" t="s">
        <v>11546</v>
      </c>
      <c r="W27" s="1" t="s">
        <v>11310</v>
      </c>
      <c r="X27" s="1" t="s">
        <v>11311</v>
      </c>
      <c r="Y27" s="1" t="s">
        <v>11547</v>
      </c>
      <c r="Z27" s="1" t="s">
        <v>47</v>
      </c>
      <c r="AA27" s="1" t="s">
        <v>48</v>
      </c>
      <c r="AB27" s="1" t="s">
        <v>49</v>
      </c>
      <c r="AC27" s="1" t="s">
        <v>39</v>
      </c>
      <c r="AD27" s="1" t="s">
        <v>11313</v>
      </c>
      <c r="AE27" s="1" t="s">
        <v>11314</v>
      </c>
      <c r="AF27" s="1" t="s">
        <v>11548</v>
      </c>
      <c r="AG27" s="1" t="s">
        <v>11316</v>
      </c>
      <c r="AH27" s="1" t="s">
        <v>6126</v>
      </c>
      <c r="AI27" s="1" t="s">
        <v>11317</v>
      </c>
      <c r="AJ27" s="1" t="s">
        <v>11549</v>
      </c>
    </row>
    <row r="28" spans="1:36" x14ac:dyDescent="0.2">
      <c r="A28" s="1" t="s">
        <v>11550</v>
      </c>
      <c r="B28" s="1" t="s">
        <v>11551</v>
      </c>
      <c r="C28" s="1" t="s">
        <v>51</v>
      </c>
      <c r="D28" s="1" t="s">
        <v>11293</v>
      </c>
      <c r="E28" s="1" t="s">
        <v>11294</v>
      </c>
      <c r="F28" s="1" t="s">
        <v>11552</v>
      </c>
      <c r="G28" s="1" t="s">
        <v>11553</v>
      </c>
      <c r="H28" s="1" t="s">
        <v>11297</v>
      </c>
      <c r="I28" s="1" t="s">
        <v>11554</v>
      </c>
      <c r="J28" s="1" t="s">
        <v>11299</v>
      </c>
      <c r="K28" s="1" t="s">
        <v>11555</v>
      </c>
      <c r="L28" s="1" t="s">
        <v>9311</v>
      </c>
      <c r="M28" s="7" t="str">
        <f>Table5[[#This Row],[Run]]</f>
        <v>SRR8615252</v>
      </c>
      <c r="N28" s="1" t="s">
        <v>11301</v>
      </c>
      <c r="O28" s="1" t="s">
        <v>11302</v>
      </c>
      <c r="P28" s="1" t="s">
        <v>11303</v>
      </c>
      <c r="Q28" s="1" t="s">
        <v>11304</v>
      </c>
      <c r="R28" s="1" t="s">
        <v>11305</v>
      </c>
      <c r="S28" s="1" t="s">
        <v>11352</v>
      </c>
      <c r="T28" s="1" t="s">
        <v>11307</v>
      </c>
      <c r="U28" s="1" t="s">
        <v>11353</v>
      </c>
      <c r="V28" s="1" t="s">
        <v>11556</v>
      </c>
      <c r="W28" s="1" t="s">
        <v>11310</v>
      </c>
      <c r="X28" s="1" t="s">
        <v>11311</v>
      </c>
      <c r="Y28" s="1" t="s">
        <v>11557</v>
      </c>
      <c r="Z28" s="1" t="s">
        <v>47</v>
      </c>
      <c r="AA28" s="1" t="s">
        <v>48</v>
      </c>
      <c r="AB28" s="1" t="s">
        <v>49</v>
      </c>
      <c r="AC28" s="1" t="s">
        <v>39</v>
      </c>
      <c r="AD28" s="1" t="s">
        <v>11313</v>
      </c>
      <c r="AE28" s="1" t="s">
        <v>11314</v>
      </c>
      <c r="AF28" s="1" t="s">
        <v>11558</v>
      </c>
      <c r="AG28" s="1" t="s">
        <v>11316</v>
      </c>
      <c r="AH28" s="1" t="s">
        <v>43</v>
      </c>
      <c r="AI28" s="1" t="s">
        <v>11317</v>
      </c>
      <c r="AJ28" s="1" t="s">
        <v>65</v>
      </c>
    </row>
    <row r="29" spans="1:36" x14ac:dyDescent="0.2">
      <c r="A29" s="1" t="s">
        <v>11559</v>
      </c>
      <c r="B29" s="1" t="s">
        <v>11560</v>
      </c>
      <c r="C29" s="1" t="s">
        <v>51</v>
      </c>
      <c r="D29" s="1" t="s">
        <v>11293</v>
      </c>
      <c r="E29" s="1" t="s">
        <v>11294</v>
      </c>
      <c r="F29" s="1" t="s">
        <v>11561</v>
      </c>
      <c r="G29" s="1" t="s">
        <v>11562</v>
      </c>
      <c r="H29" s="1" t="s">
        <v>11297</v>
      </c>
      <c r="I29" s="1" t="s">
        <v>11563</v>
      </c>
      <c r="J29" s="1" t="s">
        <v>11299</v>
      </c>
      <c r="K29" s="1" t="s">
        <v>11564</v>
      </c>
      <c r="L29" s="1" t="s">
        <v>9307</v>
      </c>
      <c r="M29" s="7" t="str">
        <f>Table5[[#This Row],[Run]]</f>
        <v>SRR8615253</v>
      </c>
      <c r="N29" s="1" t="s">
        <v>11301</v>
      </c>
      <c r="O29" s="1" t="s">
        <v>11302</v>
      </c>
      <c r="P29" s="1" t="s">
        <v>11303</v>
      </c>
      <c r="Q29" s="1" t="s">
        <v>11304</v>
      </c>
      <c r="R29" s="1" t="s">
        <v>11305</v>
      </c>
      <c r="S29" s="1" t="s">
        <v>11508</v>
      </c>
      <c r="T29" s="1" t="s">
        <v>11307</v>
      </c>
      <c r="U29" s="1" t="s">
        <v>11353</v>
      </c>
      <c r="V29" s="1" t="s">
        <v>11565</v>
      </c>
      <c r="W29" s="1" t="s">
        <v>11310</v>
      </c>
      <c r="X29" s="1" t="s">
        <v>11311</v>
      </c>
      <c r="Y29" s="1" t="s">
        <v>11566</v>
      </c>
      <c r="Z29" s="1" t="s">
        <v>47</v>
      </c>
      <c r="AA29" s="1" t="s">
        <v>48</v>
      </c>
      <c r="AB29" s="1" t="s">
        <v>49</v>
      </c>
      <c r="AC29" s="1" t="s">
        <v>39</v>
      </c>
      <c r="AD29" s="1" t="s">
        <v>11313</v>
      </c>
      <c r="AE29" s="1" t="s">
        <v>11314</v>
      </c>
      <c r="AF29" s="1" t="s">
        <v>11567</v>
      </c>
      <c r="AG29" s="1" t="s">
        <v>11316</v>
      </c>
      <c r="AH29" s="1" t="s">
        <v>43</v>
      </c>
      <c r="AI29" s="1" t="s">
        <v>11317</v>
      </c>
      <c r="AJ29" s="1" t="s">
        <v>65</v>
      </c>
    </row>
    <row r="30" spans="1:36" x14ac:dyDescent="0.2">
      <c r="A30" s="1" t="s">
        <v>11568</v>
      </c>
      <c r="B30" s="1" t="s">
        <v>11569</v>
      </c>
      <c r="C30" s="1" t="s">
        <v>51</v>
      </c>
      <c r="D30" s="1" t="s">
        <v>11293</v>
      </c>
      <c r="E30" s="1" t="s">
        <v>11294</v>
      </c>
      <c r="F30" s="1" t="s">
        <v>11570</v>
      </c>
      <c r="G30" s="1" t="s">
        <v>11571</v>
      </c>
      <c r="H30" s="1" t="s">
        <v>11297</v>
      </c>
      <c r="I30" s="1" t="s">
        <v>11572</v>
      </c>
      <c r="J30" s="1" t="s">
        <v>11299</v>
      </c>
      <c r="K30" s="1" t="s">
        <v>11573</v>
      </c>
      <c r="L30" s="1" t="s">
        <v>9302</v>
      </c>
      <c r="M30" s="7" t="str">
        <f>Table5[[#This Row],[Run]]</f>
        <v>SRR8615254</v>
      </c>
      <c r="N30" s="1" t="s">
        <v>11301</v>
      </c>
      <c r="O30" s="1" t="s">
        <v>11302</v>
      </c>
      <c r="P30" s="1" t="s">
        <v>11303</v>
      </c>
      <c r="Q30" s="1" t="s">
        <v>11304</v>
      </c>
      <c r="R30" s="1" t="s">
        <v>11305</v>
      </c>
      <c r="S30" s="1" t="s">
        <v>1282</v>
      </c>
      <c r="T30" s="1" t="s">
        <v>11388</v>
      </c>
      <c r="U30" s="1" t="s">
        <v>11353</v>
      </c>
      <c r="V30" s="1" t="s">
        <v>11574</v>
      </c>
      <c r="W30" s="1" t="s">
        <v>11310</v>
      </c>
      <c r="X30" s="1" t="s">
        <v>11311</v>
      </c>
      <c r="Y30" s="1" t="s">
        <v>11575</v>
      </c>
      <c r="Z30" s="1" t="s">
        <v>47</v>
      </c>
      <c r="AA30" s="1" t="s">
        <v>48</v>
      </c>
      <c r="AB30" s="1" t="s">
        <v>49</v>
      </c>
      <c r="AC30" s="1" t="s">
        <v>39</v>
      </c>
      <c r="AD30" s="1" t="s">
        <v>11313</v>
      </c>
      <c r="AE30" s="1" t="s">
        <v>11314</v>
      </c>
      <c r="AF30" s="1" t="s">
        <v>11576</v>
      </c>
      <c r="AG30" s="1" t="s">
        <v>11316</v>
      </c>
      <c r="AH30" s="1" t="s">
        <v>93</v>
      </c>
      <c r="AI30" s="1" t="s">
        <v>11317</v>
      </c>
      <c r="AJ30" s="1" t="s">
        <v>2093</v>
      </c>
    </row>
    <row r="31" spans="1:36" x14ac:dyDescent="0.2">
      <c r="A31" s="1" t="s">
        <v>11577</v>
      </c>
      <c r="B31" s="1" t="s">
        <v>6126</v>
      </c>
      <c r="C31" s="1" t="s">
        <v>51</v>
      </c>
      <c r="D31" s="1" t="s">
        <v>11293</v>
      </c>
      <c r="E31" s="1" t="s">
        <v>11294</v>
      </c>
      <c r="F31" s="1" t="s">
        <v>11578</v>
      </c>
      <c r="G31" s="1" t="s">
        <v>11579</v>
      </c>
      <c r="H31" s="1" t="s">
        <v>11297</v>
      </c>
      <c r="I31" s="1" t="s">
        <v>11580</v>
      </c>
      <c r="J31" s="1" t="s">
        <v>11299</v>
      </c>
      <c r="K31" s="1" t="s">
        <v>11581</v>
      </c>
      <c r="L31" s="1" t="s">
        <v>9297</v>
      </c>
      <c r="M31" s="7" t="str">
        <f>Table5[[#This Row],[Run]]</f>
        <v>SRR8615255</v>
      </c>
      <c r="N31" s="1" t="s">
        <v>11301</v>
      </c>
      <c r="O31" s="1" t="s">
        <v>11302</v>
      </c>
      <c r="P31" s="1" t="s">
        <v>11303</v>
      </c>
      <c r="Q31" s="1" t="s">
        <v>11304</v>
      </c>
      <c r="R31" s="1" t="s">
        <v>11305</v>
      </c>
      <c r="S31" s="1" t="s">
        <v>11582</v>
      </c>
      <c r="T31" s="1" t="s">
        <v>11388</v>
      </c>
      <c r="U31" s="1" t="s">
        <v>11353</v>
      </c>
      <c r="V31" s="1" t="s">
        <v>11583</v>
      </c>
      <c r="W31" s="1" t="s">
        <v>11310</v>
      </c>
      <c r="X31" s="1" t="s">
        <v>11311</v>
      </c>
      <c r="Y31" s="1" t="s">
        <v>11584</v>
      </c>
      <c r="Z31" s="1" t="s">
        <v>47</v>
      </c>
      <c r="AA31" s="1" t="s">
        <v>48</v>
      </c>
      <c r="AB31" s="1" t="s">
        <v>49</v>
      </c>
      <c r="AC31" s="1" t="s">
        <v>39</v>
      </c>
      <c r="AD31" s="1" t="s">
        <v>11313</v>
      </c>
      <c r="AE31" s="1" t="s">
        <v>11314</v>
      </c>
      <c r="AF31" s="1" t="s">
        <v>11585</v>
      </c>
      <c r="AG31" s="1" t="s">
        <v>11316</v>
      </c>
      <c r="AH31" s="1" t="s">
        <v>93</v>
      </c>
      <c r="AI31" s="1" t="s">
        <v>11317</v>
      </c>
      <c r="AJ31" s="1" t="s">
        <v>65</v>
      </c>
    </row>
    <row r="32" spans="1:36" x14ac:dyDescent="0.2">
      <c r="A32" s="1" t="s">
        <v>11586</v>
      </c>
      <c r="B32" s="1" t="s">
        <v>11502</v>
      </c>
      <c r="C32" s="1" t="s">
        <v>51</v>
      </c>
      <c r="D32" s="1" t="s">
        <v>11293</v>
      </c>
      <c r="E32" s="1" t="s">
        <v>11294</v>
      </c>
      <c r="F32" s="1" t="s">
        <v>11587</v>
      </c>
      <c r="G32" s="1" t="s">
        <v>11588</v>
      </c>
      <c r="H32" s="1" t="s">
        <v>11297</v>
      </c>
      <c r="I32" s="1" t="s">
        <v>11589</v>
      </c>
      <c r="J32" s="1" t="s">
        <v>11299</v>
      </c>
      <c r="K32" s="1" t="s">
        <v>11590</v>
      </c>
      <c r="L32" s="1" t="s">
        <v>9293</v>
      </c>
      <c r="M32" s="7" t="str">
        <f>Table5[[#This Row],[Run]]</f>
        <v>SRR8615256</v>
      </c>
      <c r="N32" s="1" t="s">
        <v>11301</v>
      </c>
      <c r="O32" s="1" t="s">
        <v>11302</v>
      </c>
      <c r="P32" s="1" t="s">
        <v>11303</v>
      </c>
      <c r="Q32" s="1" t="s">
        <v>11304</v>
      </c>
      <c r="R32" s="1" t="s">
        <v>11305</v>
      </c>
      <c r="S32" s="1" t="s">
        <v>11508</v>
      </c>
      <c r="T32" s="1" t="s">
        <v>11388</v>
      </c>
      <c r="U32" s="1" t="s">
        <v>11353</v>
      </c>
      <c r="V32" s="1" t="s">
        <v>11591</v>
      </c>
      <c r="W32" s="1" t="s">
        <v>11310</v>
      </c>
      <c r="X32" s="1" t="s">
        <v>11311</v>
      </c>
      <c r="Y32" s="1" t="s">
        <v>11592</v>
      </c>
      <c r="Z32" s="1" t="s">
        <v>47</v>
      </c>
      <c r="AA32" s="1" t="s">
        <v>48</v>
      </c>
      <c r="AB32" s="1" t="s">
        <v>49</v>
      </c>
      <c r="AC32" s="1" t="s">
        <v>39</v>
      </c>
      <c r="AD32" s="1" t="s">
        <v>11313</v>
      </c>
      <c r="AE32" s="1" t="s">
        <v>11314</v>
      </c>
      <c r="AF32" s="1" t="s">
        <v>11593</v>
      </c>
      <c r="AG32" s="1" t="s">
        <v>11316</v>
      </c>
      <c r="AH32" s="1" t="s">
        <v>43</v>
      </c>
      <c r="AI32" s="1" t="s">
        <v>11317</v>
      </c>
      <c r="AJ32" s="1" t="s">
        <v>65</v>
      </c>
    </row>
    <row r="33" spans="1:36" x14ac:dyDescent="0.2">
      <c r="A33" s="1" t="s">
        <v>11594</v>
      </c>
      <c r="B33" s="1" t="s">
        <v>11533</v>
      </c>
      <c r="C33" s="1" t="s">
        <v>51</v>
      </c>
      <c r="D33" s="1" t="s">
        <v>11293</v>
      </c>
      <c r="E33" s="1" t="s">
        <v>11294</v>
      </c>
      <c r="F33" s="1" t="s">
        <v>11595</v>
      </c>
      <c r="G33" s="1" t="s">
        <v>11596</v>
      </c>
      <c r="H33" s="1" t="s">
        <v>11297</v>
      </c>
      <c r="I33" s="1" t="s">
        <v>11597</v>
      </c>
      <c r="J33" s="1" t="s">
        <v>11299</v>
      </c>
      <c r="K33" s="1" t="s">
        <v>11598</v>
      </c>
      <c r="L33" s="1" t="s">
        <v>9288</v>
      </c>
      <c r="M33" s="7" t="str">
        <f>Table5[[#This Row],[Run]]</f>
        <v>SRR8615257</v>
      </c>
      <c r="N33" s="1" t="s">
        <v>11301</v>
      </c>
      <c r="O33" s="1" t="s">
        <v>11302</v>
      </c>
      <c r="P33" s="1" t="s">
        <v>11303</v>
      </c>
      <c r="Q33" s="1" t="s">
        <v>11304</v>
      </c>
      <c r="R33" s="1" t="s">
        <v>11305</v>
      </c>
      <c r="S33" s="1" t="s">
        <v>11352</v>
      </c>
      <c r="T33" s="1" t="s">
        <v>11388</v>
      </c>
      <c r="U33" s="1" t="s">
        <v>11353</v>
      </c>
      <c r="V33" s="1" t="s">
        <v>11599</v>
      </c>
      <c r="W33" s="1" t="s">
        <v>11310</v>
      </c>
      <c r="X33" s="1" t="s">
        <v>11311</v>
      </c>
      <c r="Y33" s="1" t="s">
        <v>11600</v>
      </c>
      <c r="Z33" s="1" t="s">
        <v>47</v>
      </c>
      <c r="AA33" s="1" t="s">
        <v>48</v>
      </c>
      <c r="AB33" s="1" t="s">
        <v>49</v>
      </c>
      <c r="AC33" s="1" t="s">
        <v>39</v>
      </c>
      <c r="AD33" s="1" t="s">
        <v>11313</v>
      </c>
      <c r="AE33" s="1" t="s">
        <v>11314</v>
      </c>
      <c r="AF33" s="1" t="s">
        <v>11601</v>
      </c>
      <c r="AG33" s="1" t="s">
        <v>11316</v>
      </c>
      <c r="AH33" s="1" t="s">
        <v>93</v>
      </c>
      <c r="AI33" s="1" t="s">
        <v>11317</v>
      </c>
      <c r="AJ33" s="1" t="s">
        <v>65</v>
      </c>
    </row>
    <row r="34" spans="1:36" x14ac:dyDescent="0.2">
      <c r="A34" s="1" t="s">
        <v>11602</v>
      </c>
      <c r="B34" s="1" t="s">
        <v>6126</v>
      </c>
      <c r="C34" s="1" t="s">
        <v>51</v>
      </c>
      <c r="D34" s="1" t="s">
        <v>11293</v>
      </c>
      <c r="E34" s="1" t="s">
        <v>11294</v>
      </c>
      <c r="F34" s="1" t="s">
        <v>11603</v>
      </c>
      <c r="G34" s="1" t="s">
        <v>6126</v>
      </c>
      <c r="H34" s="1" t="s">
        <v>11297</v>
      </c>
      <c r="I34" s="1" t="s">
        <v>11604</v>
      </c>
      <c r="J34" s="1" t="s">
        <v>11299</v>
      </c>
      <c r="K34" s="1" t="s">
        <v>11605</v>
      </c>
      <c r="L34" s="1" t="s">
        <v>11606</v>
      </c>
      <c r="M34" s="7" t="str">
        <f>Table5[[#This Row],[Run]]</f>
        <v>SRR8615259</v>
      </c>
      <c r="N34" s="1" t="s">
        <v>11301</v>
      </c>
      <c r="O34" s="1" t="s">
        <v>11302</v>
      </c>
      <c r="P34" s="1" t="s">
        <v>11303</v>
      </c>
      <c r="Q34" s="1" t="s">
        <v>11304</v>
      </c>
      <c r="R34" s="1" t="s">
        <v>11305</v>
      </c>
      <c r="S34" s="1" t="s">
        <v>6126</v>
      </c>
      <c r="T34" s="1" t="s">
        <v>6126</v>
      </c>
      <c r="U34" s="1" t="s">
        <v>6126</v>
      </c>
      <c r="V34" s="1" t="s">
        <v>11607</v>
      </c>
      <c r="W34" s="1" t="s">
        <v>11310</v>
      </c>
      <c r="X34" s="1" t="s">
        <v>11311</v>
      </c>
      <c r="Y34" s="1" t="s">
        <v>11608</v>
      </c>
      <c r="Z34" s="1" t="s">
        <v>47</v>
      </c>
      <c r="AA34" s="1" t="s">
        <v>48</v>
      </c>
      <c r="AB34" s="1" t="s">
        <v>49</v>
      </c>
      <c r="AC34" s="1" t="s">
        <v>39</v>
      </c>
      <c r="AD34" s="1" t="s">
        <v>11313</v>
      </c>
      <c r="AE34" s="1" t="s">
        <v>11314</v>
      </c>
      <c r="AF34" s="1" t="s">
        <v>11609</v>
      </c>
      <c r="AG34" s="1" t="s">
        <v>11316</v>
      </c>
      <c r="AH34" s="1" t="s">
        <v>6126</v>
      </c>
      <c r="AI34" s="1" t="s">
        <v>11317</v>
      </c>
      <c r="AJ34" s="1" t="s">
        <v>11401</v>
      </c>
    </row>
    <row r="35" spans="1:36" x14ac:dyDescent="0.2">
      <c r="A35" s="1" t="s">
        <v>11610</v>
      </c>
      <c r="B35" s="1" t="s">
        <v>11431</v>
      </c>
      <c r="C35" s="1" t="s">
        <v>51</v>
      </c>
      <c r="D35" s="1" t="s">
        <v>11293</v>
      </c>
      <c r="E35" s="1" t="s">
        <v>11294</v>
      </c>
      <c r="F35" s="1" t="s">
        <v>11611</v>
      </c>
      <c r="G35" s="1" t="s">
        <v>11612</v>
      </c>
      <c r="H35" s="1" t="s">
        <v>11297</v>
      </c>
      <c r="I35" s="1" t="s">
        <v>11613</v>
      </c>
      <c r="J35" s="1" t="s">
        <v>11299</v>
      </c>
      <c r="K35" s="1" t="s">
        <v>11614</v>
      </c>
      <c r="L35" s="1" t="s">
        <v>9267</v>
      </c>
      <c r="M35" s="7" t="str">
        <f>Table5[[#This Row],[Run]]</f>
        <v>SRR8615261</v>
      </c>
      <c r="N35" s="1" t="s">
        <v>11301</v>
      </c>
      <c r="O35" s="1" t="s">
        <v>11302</v>
      </c>
      <c r="P35" s="1" t="s">
        <v>11303</v>
      </c>
      <c r="Q35" s="1" t="s">
        <v>11304</v>
      </c>
      <c r="R35" s="1" t="s">
        <v>11305</v>
      </c>
      <c r="S35" s="1" t="s">
        <v>11508</v>
      </c>
      <c r="T35" s="1" t="s">
        <v>11388</v>
      </c>
      <c r="U35" s="1" t="s">
        <v>11353</v>
      </c>
      <c r="V35" s="1" t="s">
        <v>11615</v>
      </c>
      <c r="W35" s="1" t="s">
        <v>11310</v>
      </c>
      <c r="X35" s="1" t="s">
        <v>11311</v>
      </c>
      <c r="Y35" s="1" t="s">
        <v>11616</v>
      </c>
      <c r="Z35" s="1" t="s">
        <v>47</v>
      </c>
      <c r="AA35" s="1" t="s">
        <v>48</v>
      </c>
      <c r="AB35" s="1" t="s">
        <v>49</v>
      </c>
      <c r="AC35" s="1" t="s">
        <v>39</v>
      </c>
      <c r="AD35" s="1" t="s">
        <v>11313</v>
      </c>
      <c r="AE35" s="1" t="s">
        <v>11314</v>
      </c>
      <c r="AF35" s="1" t="s">
        <v>11617</v>
      </c>
      <c r="AG35" s="1" t="s">
        <v>11316</v>
      </c>
      <c r="AH35" s="1" t="s">
        <v>93</v>
      </c>
      <c r="AI35" s="1" t="s">
        <v>11317</v>
      </c>
      <c r="AJ35" s="1" t="s">
        <v>65</v>
      </c>
    </row>
    <row r="36" spans="1:36" x14ac:dyDescent="0.2">
      <c r="A36" s="1" t="s">
        <v>11618</v>
      </c>
      <c r="B36" s="1" t="s">
        <v>11619</v>
      </c>
      <c r="C36" s="1" t="s">
        <v>51</v>
      </c>
      <c r="D36" s="1" t="s">
        <v>11293</v>
      </c>
      <c r="E36" s="1" t="s">
        <v>11294</v>
      </c>
      <c r="F36" s="1" t="s">
        <v>11620</v>
      </c>
      <c r="G36" s="1" t="s">
        <v>11621</v>
      </c>
      <c r="H36" s="1" t="s">
        <v>11297</v>
      </c>
      <c r="I36" s="1" t="s">
        <v>11622</v>
      </c>
      <c r="J36" s="1" t="s">
        <v>11299</v>
      </c>
      <c r="K36" s="1" t="s">
        <v>11623</v>
      </c>
      <c r="L36" s="1" t="s">
        <v>9742</v>
      </c>
      <c r="M36" s="7" t="str">
        <f>Table5[[#This Row],[Run]]</f>
        <v>SRR8615262</v>
      </c>
      <c r="N36" s="1" t="s">
        <v>11301</v>
      </c>
      <c r="O36" s="1" t="s">
        <v>11302</v>
      </c>
      <c r="P36" s="1" t="s">
        <v>11303</v>
      </c>
      <c r="Q36" s="1" t="s">
        <v>11304</v>
      </c>
      <c r="R36" s="1" t="s">
        <v>11305</v>
      </c>
      <c r="S36" s="1" t="s">
        <v>11624</v>
      </c>
      <c r="T36" s="1" t="s">
        <v>11307</v>
      </c>
      <c r="U36" s="1" t="s">
        <v>11353</v>
      </c>
      <c r="V36" s="1" t="s">
        <v>11625</v>
      </c>
      <c r="W36" s="1" t="s">
        <v>11310</v>
      </c>
      <c r="X36" s="1" t="s">
        <v>11311</v>
      </c>
      <c r="Y36" s="1" t="s">
        <v>11626</v>
      </c>
      <c r="Z36" s="1" t="s">
        <v>47</v>
      </c>
      <c r="AA36" s="1" t="s">
        <v>48</v>
      </c>
      <c r="AB36" s="1" t="s">
        <v>49</v>
      </c>
      <c r="AC36" s="1" t="s">
        <v>39</v>
      </c>
      <c r="AD36" s="1" t="s">
        <v>11313</v>
      </c>
      <c r="AE36" s="1" t="s">
        <v>11314</v>
      </c>
      <c r="AF36" s="1" t="s">
        <v>11627</v>
      </c>
      <c r="AG36" s="1" t="s">
        <v>11316</v>
      </c>
      <c r="AH36" s="1" t="s">
        <v>6126</v>
      </c>
      <c r="AI36" s="1" t="s">
        <v>11317</v>
      </c>
      <c r="AJ36" s="1" t="s">
        <v>11327</v>
      </c>
    </row>
    <row r="37" spans="1:36" x14ac:dyDescent="0.2">
      <c r="A37" s="1" t="s">
        <v>11628</v>
      </c>
      <c r="B37" s="1" t="s">
        <v>11629</v>
      </c>
      <c r="C37" s="1" t="s">
        <v>51</v>
      </c>
      <c r="D37" s="1" t="s">
        <v>11293</v>
      </c>
      <c r="E37" s="1" t="s">
        <v>11294</v>
      </c>
      <c r="F37" s="1" t="s">
        <v>11630</v>
      </c>
      <c r="G37" s="1" t="s">
        <v>11631</v>
      </c>
      <c r="H37" s="1" t="s">
        <v>11297</v>
      </c>
      <c r="I37" s="1" t="s">
        <v>11632</v>
      </c>
      <c r="J37" s="1" t="s">
        <v>11299</v>
      </c>
      <c r="K37" s="1" t="s">
        <v>11633</v>
      </c>
      <c r="L37" s="1" t="s">
        <v>6557</v>
      </c>
      <c r="M37" s="7" t="str">
        <f>Table5[[#This Row],[Run]]</f>
        <v>SRR8615264</v>
      </c>
      <c r="N37" s="1" t="s">
        <v>11301</v>
      </c>
      <c r="O37" s="1" t="s">
        <v>11302</v>
      </c>
      <c r="P37" s="1" t="s">
        <v>11303</v>
      </c>
      <c r="Q37" s="1" t="s">
        <v>11304</v>
      </c>
      <c r="R37" s="1" t="s">
        <v>11305</v>
      </c>
      <c r="S37" s="1" t="s">
        <v>118</v>
      </c>
      <c r="T37" s="1" t="s">
        <v>11388</v>
      </c>
      <c r="U37" s="1" t="s">
        <v>11353</v>
      </c>
      <c r="V37" s="1" t="s">
        <v>11634</v>
      </c>
      <c r="W37" s="1" t="s">
        <v>11310</v>
      </c>
      <c r="X37" s="1" t="s">
        <v>11311</v>
      </c>
      <c r="Y37" s="1" t="s">
        <v>11635</v>
      </c>
      <c r="Z37" s="1" t="s">
        <v>47</v>
      </c>
      <c r="AA37" s="1" t="s">
        <v>48</v>
      </c>
      <c r="AB37" s="1" t="s">
        <v>49</v>
      </c>
      <c r="AC37" s="1" t="s">
        <v>39</v>
      </c>
      <c r="AD37" s="1" t="s">
        <v>11313</v>
      </c>
      <c r="AE37" s="1" t="s">
        <v>11314</v>
      </c>
      <c r="AF37" s="1" t="s">
        <v>11636</v>
      </c>
      <c r="AG37" s="1" t="s">
        <v>11316</v>
      </c>
      <c r="AH37" s="1" t="s">
        <v>43</v>
      </c>
      <c r="AI37" s="1" t="s">
        <v>11317</v>
      </c>
      <c r="AJ37" s="1" t="s">
        <v>589</v>
      </c>
    </row>
    <row r="38" spans="1:36" x14ac:dyDescent="0.2">
      <c r="A38" s="1" t="s">
        <v>11637</v>
      </c>
      <c r="B38" s="1" t="s">
        <v>11502</v>
      </c>
      <c r="C38" s="1" t="s">
        <v>51</v>
      </c>
      <c r="D38" s="1" t="s">
        <v>11293</v>
      </c>
      <c r="E38" s="1" t="s">
        <v>11294</v>
      </c>
      <c r="F38" s="1" t="s">
        <v>11638</v>
      </c>
      <c r="G38" s="1" t="s">
        <v>11639</v>
      </c>
      <c r="H38" s="1" t="s">
        <v>11297</v>
      </c>
      <c r="I38" s="1" t="s">
        <v>11640</v>
      </c>
      <c r="J38" s="1" t="s">
        <v>11299</v>
      </c>
      <c r="K38" s="1" t="s">
        <v>11641</v>
      </c>
      <c r="L38" s="1" t="s">
        <v>6553</v>
      </c>
      <c r="M38" s="7" t="str">
        <f>Table5[[#This Row],[Run]]</f>
        <v>SRR8615265</v>
      </c>
      <c r="N38" s="1" t="s">
        <v>11301</v>
      </c>
      <c r="O38" s="1" t="s">
        <v>11302</v>
      </c>
      <c r="P38" s="1" t="s">
        <v>11303</v>
      </c>
      <c r="Q38" s="1" t="s">
        <v>11304</v>
      </c>
      <c r="R38" s="1" t="s">
        <v>11305</v>
      </c>
      <c r="S38" s="1" t="s">
        <v>11306</v>
      </c>
      <c r="T38" s="1" t="s">
        <v>11307</v>
      </c>
      <c r="U38" s="1" t="s">
        <v>11353</v>
      </c>
      <c r="V38" s="1" t="s">
        <v>11642</v>
      </c>
      <c r="W38" s="1" t="s">
        <v>11310</v>
      </c>
      <c r="X38" s="1" t="s">
        <v>11311</v>
      </c>
      <c r="Y38" s="1" t="s">
        <v>11643</v>
      </c>
      <c r="Z38" s="1" t="s">
        <v>47</v>
      </c>
      <c r="AA38" s="1" t="s">
        <v>48</v>
      </c>
      <c r="AB38" s="1" t="s">
        <v>49</v>
      </c>
      <c r="AC38" s="1" t="s">
        <v>39</v>
      </c>
      <c r="AD38" s="1" t="s">
        <v>11313</v>
      </c>
      <c r="AE38" s="1" t="s">
        <v>11314</v>
      </c>
      <c r="AF38" s="1" t="s">
        <v>11644</v>
      </c>
      <c r="AG38" s="1" t="s">
        <v>11316</v>
      </c>
      <c r="AH38" s="1" t="s">
        <v>93</v>
      </c>
      <c r="AI38" s="1" t="s">
        <v>11317</v>
      </c>
      <c r="AJ38" s="1" t="s">
        <v>11645</v>
      </c>
    </row>
    <row r="39" spans="1:36" x14ac:dyDescent="0.2">
      <c r="A39" s="1" t="s">
        <v>11646</v>
      </c>
      <c r="B39" s="1" t="s">
        <v>11647</v>
      </c>
      <c r="C39" s="1" t="s">
        <v>51</v>
      </c>
      <c r="D39" s="1" t="s">
        <v>11293</v>
      </c>
      <c r="E39" s="1" t="s">
        <v>11294</v>
      </c>
      <c r="F39" s="1" t="s">
        <v>11648</v>
      </c>
      <c r="G39" s="1" t="s">
        <v>11649</v>
      </c>
      <c r="H39" s="1" t="s">
        <v>11297</v>
      </c>
      <c r="I39" s="1" t="s">
        <v>11650</v>
      </c>
      <c r="J39" s="1" t="s">
        <v>11299</v>
      </c>
      <c r="K39" s="1" t="s">
        <v>11651</v>
      </c>
      <c r="L39" s="1" t="s">
        <v>6549</v>
      </c>
      <c r="M39" s="7" t="str">
        <f>Table5[[#This Row],[Run]]</f>
        <v>SRR8615266</v>
      </c>
      <c r="N39" s="1" t="s">
        <v>11301</v>
      </c>
      <c r="O39" s="1" t="s">
        <v>11302</v>
      </c>
      <c r="P39" s="1" t="s">
        <v>11303</v>
      </c>
      <c r="Q39" s="1" t="s">
        <v>11304</v>
      </c>
      <c r="R39" s="1" t="s">
        <v>11305</v>
      </c>
      <c r="S39" s="1" t="s">
        <v>11652</v>
      </c>
      <c r="T39" s="1" t="s">
        <v>11307</v>
      </c>
      <c r="U39" s="1" t="s">
        <v>11353</v>
      </c>
      <c r="V39" s="1" t="s">
        <v>11653</v>
      </c>
      <c r="W39" s="1" t="s">
        <v>11310</v>
      </c>
      <c r="X39" s="1" t="s">
        <v>11311</v>
      </c>
      <c r="Y39" s="1" t="s">
        <v>11654</v>
      </c>
      <c r="Z39" s="1" t="s">
        <v>47</v>
      </c>
      <c r="AA39" s="1" t="s">
        <v>48</v>
      </c>
      <c r="AB39" s="1" t="s">
        <v>49</v>
      </c>
      <c r="AC39" s="1" t="s">
        <v>39</v>
      </c>
      <c r="AD39" s="1" t="s">
        <v>11313</v>
      </c>
      <c r="AE39" s="1" t="s">
        <v>11314</v>
      </c>
      <c r="AF39" s="1" t="s">
        <v>11655</v>
      </c>
      <c r="AG39" s="1" t="s">
        <v>11316</v>
      </c>
      <c r="AH39" s="1" t="s">
        <v>43</v>
      </c>
      <c r="AI39" s="1" t="s">
        <v>11317</v>
      </c>
      <c r="AJ39" s="1" t="s">
        <v>11656</v>
      </c>
    </row>
    <row r="40" spans="1:36" x14ac:dyDescent="0.2">
      <c r="A40" s="1" t="s">
        <v>11657</v>
      </c>
      <c r="B40" s="1" t="s">
        <v>11393</v>
      </c>
      <c r="C40" s="1" t="s">
        <v>51</v>
      </c>
      <c r="D40" s="1" t="s">
        <v>11293</v>
      </c>
      <c r="E40" s="1" t="s">
        <v>11294</v>
      </c>
      <c r="F40" s="1" t="s">
        <v>11658</v>
      </c>
      <c r="G40" s="1" t="s">
        <v>11339</v>
      </c>
      <c r="H40" s="1" t="s">
        <v>11297</v>
      </c>
      <c r="I40" s="1" t="s">
        <v>11659</v>
      </c>
      <c r="J40" s="1" t="s">
        <v>11299</v>
      </c>
      <c r="K40" s="1" t="s">
        <v>11660</v>
      </c>
      <c r="L40" s="1" t="s">
        <v>11661</v>
      </c>
      <c r="M40" s="7" t="str">
        <f>Table5[[#This Row],[Run]]</f>
        <v>SRR8615267</v>
      </c>
      <c r="N40" s="1" t="s">
        <v>11301</v>
      </c>
      <c r="O40" s="1" t="s">
        <v>11302</v>
      </c>
      <c r="P40" s="1" t="s">
        <v>11303</v>
      </c>
      <c r="Q40" s="1" t="s">
        <v>11304</v>
      </c>
      <c r="R40" s="1" t="s">
        <v>11305</v>
      </c>
      <c r="S40" s="1" t="s">
        <v>11306</v>
      </c>
      <c r="T40" s="1" t="s">
        <v>11307</v>
      </c>
      <c r="U40" s="1" t="s">
        <v>11353</v>
      </c>
      <c r="V40" s="1" t="s">
        <v>11662</v>
      </c>
      <c r="W40" s="1" t="s">
        <v>11310</v>
      </c>
      <c r="X40" s="1" t="s">
        <v>11311</v>
      </c>
      <c r="Y40" s="1" t="s">
        <v>11663</v>
      </c>
      <c r="Z40" s="1" t="s">
        <v>47</v>
      </c>
      <c r="AA40" s="1" t="s">
        <v>48</v>
      </c>
      <c r="AB40" s="1" t="s">
        <v>49</v>
      </c>
      <c r="AC40" s="1" t="s">
        <v>39</v>
      </c>
      <c r="AD40" s="1" t="s">
        <v>11313</v>
      </c>
      <c r="AE40" s="1" t="s">
        <v>11314</v>
      </c>
      <c r="AF40" s="1" t="s">
        <v>11664</v>
      </c>
      <c r="AG40" s="1" t="s">
        <v>11316</v>
      </c>
      <c r="AH40" s="1" t="s">
        <v>93</v>
      </c>
      <c r="AI40" s="1" t="s">
        <v>11317</v>
      </c>
      <c r="AJ40" s="1" t="s">
        <v>11645</v>
      </c>
    </row>
    <row r="41" spans="1:36" x14ac:dyDescent="0.2">
      <c r="A41" s="1" t="s">
        <v>11665</v>
      </c>
      <c r="B41" s="1" t="s">
        <v>11403</v>
      </c>
      <c r="C41" s="1" t="s">
        <v>51</v>
      </c>
      <c r="D41" s="1" t="s">
        <v>11293</v>
      </c>
      <c r="E41" s="1" t="s">
        <v>11294</v>
      </c>
      <c r="F41" s="1" t="s">
        <v>11666</v>
      </c>
      <c r="G41" s="1" t="s">
        <v>11667</v>
      </c>
      <c r="H41" s="1" t="s">
        <v>11297</v>
      </c>
      <c r="I41" s="1" t="s">
        <v>11668</v>
      </c>
      <c r="J41" s="1" t="s">
        <v>11299</v>
      </c>
      <c r="K41" s="1" t="s">
        <v>11669</v>
      </c>
      <c r="L41" s="1" t="s">
        <v>6544</v>
      </c>
      <c r="M41" s="7" t="str">
        <f>Table5[[#This Row],[Run]]</f>
        <v>SRR8615268</v>
      </c>
      <c r="N41" s="1" t="s">
        <v>11301</v>
      </c>
      <c r="O41" s="1" t="s">
        <v>11302</v>
      </c>
      <c r="P41" s="1" t="s">
        <v>11303</v>
      </c>
      <c r="Q41" s="1" t="s">
        <v>11304</v>
      </c>
      <c r="R41" s="1" t="s">
        <v>11305</v>
      </c>
      <c r="S41" s="1" t="s">
        <v>11538</v>
      </c>
      <c r="T41" s="1" t="s">
        <v>11388</v>
      </c>
      <c r="U41" s="1" t="s">
        <v>11353</v>
      </c>
      <c r="V41" s="1" t="s">
        <v>11670</v>
      </c>
      <c r="W41" s="1" t="s">
        <v>11310</v>
      </c>
      <c r="X41" s="1" t="s">
        <v>11311</v>
      </c>
      <c r="Y41" s="1" t="s">
        <v>11671</v>
      </c>
      <c r="Z41" s="1" t="s">
        <v>47</v>
      </c>
      <c r="AA41" s="1" t="s">
        <v>48</v>
      </c>
      <c r="AB41" s="1" t="s">
        <v>49</v>
      </c>
      <c r="AC41" s="1" t="s">
        <v>39</v>
      </c>
      <c r="AD41" s="1" t="s">
        <v>11313</v>
      </c>
      <c r="AE41" s="1" t="s">
        <v>11314</v>
      </c>
      <c r="AF41" s="1" t="s">
        <v>11672</v>
      </c>
      <c r="AG41" s="1" t="s">
        <v>11316</v>
      </c>
      <c r="AH41" s="1" t="s">
        <v>43</v>
      </c>
      <c r="AI41" s="1" t="s">
        <v>11317</v>
      </c>
      <c r="AJ41" s="1" t="s">
        <v>589</v>
      </c>
    </row>
    <row r="42" spans="1:36" x14ac:dyDescent="0.2">
      <c r="A42" s="1" t="s">
        <v>11673</v>
      </c>
      <c r="B42" s="1" t="s">
        <v>6126</v>
      </c>
      <c r="C42" s="1" t="s">
        <v>51</v>
      </c>
      <c r="D42" s="1" t="s">
        <v>11293</v>
      </c>
      <c r="E42" s="1" t="s">
        <v>11294</v>
      </c>
      <c r="F42" s="1" t="s">
        <v>11674</v>
      </c>
      <c r="G42" s="1" t="s">
        <v>11296</v>
      </c>
      <c r="H42" s="1" t="s">
        <v>11297</v>
      </c>
      <c r="I42" s="1" t="s">
        <v>11675</v>
      </c>
      <c r="J42" s="1" t="s">
        <v>11299</v>
      </c>
      <c r="K42" s="1" t="s">
        <v>11676</v>
      </c>
      <c r="L42" s="1" t="s">
        <v>6539</v>
      </c>
      <c r="M42" s="7" t="str">
        <f>Table5[[#This Row],[Run]]</f>
        <v>SRR8615269</v>
      </c>
      <c r="N42" s="1" t="s">
        <v>11301</v>
      </c>
      <c r="O42" s="1" t="s">
        <v>11302</v>
      </c>
      <c r="P42" s="1" t="s">
        <v>11303</v>
      </c>
      <c r="Q42" s="1" t="s">
        <v>11304</v>
      </c>
      <c r="R42" s="1" t="s">
        <v>11305</v>
      </c>
      <c r="S42" s="1" t="s">
        <v>11582</v>
      </c>
      <c r="T42" s="1" t="s">
        <v>11307</v>
      </c>
      <c r="U42" s="1" t="s">
        <v>11353</v>
      </c>
      <c r="V42" s="1" t="s">
        <v>11677</v>
      </c>
      <c r="W42" s="1" t="s">
        <v>11310</v>
      </c>
      <c r="X42" s="1" t="s">
        <v>11311</v>
      </c>
      <c r="Y42" s="1" t="s">
        <v>11678</v>
      </c>
      <c r="Z42" s="1" t="s">
        <v>47</v>
      </c>
      <c r="AA42" s="1" t="s">
        <v>48</v>
      </c>
      <c r="AB42" s="1" t="s">
        <v>49</v>
      </c>
      <c r="AC42" s="1" t="s">
        <v>39</v>
      </c>
      <c r="AD42" s="1" t="s">
        <v>11313</v>
      </c>
      <c r="AE42" s="1" t="s">
        <v>11314</v>
      </c>
      <c r="AF42" s="1" t="s">
        <v>11679</v>
      </c>
      <c r="AG42" s="1" t="s">
        <v>11316</v>
      </c>
      <c r="AH42" s="1" t="s">
        <v>93</v>
      </c>
      <c r="AI42" s="1" t="s">
        <v>11317</v>
      </c>
      <c r="AJ42" s="1" t="s">
        <v>65</v>
      </c>
    </row>
    <row r="43" spans="1:36" x14ac:dyDescent="0.2">
      <c r="A43" s="1" t="s">
        <v>11680</v>
      </c>
      <c r="B43" s="1" t="s">
        <v>11681</v>
      </c>
      <c r="C43" s="1" t="s">
        <v>51</v>
      </c>
      <c r="D43" s="1" t="s">
        <v>11293</v>
      </c>
      <c r="E43" s="1" t="s">
        <v>11294</v>
      </c>
      <c r="F43" s="1" t="s">
        <v>11682</v>
      </c>
      <c r="G43" s="1" t="s">
        <v>11683</v>
      </c>
      <c r="H43" s="1" t="s">
        <v>11297</v>
      </c>
      <c r="I43" s="1" t="s">
        <v>11684</v>
      </c>
      <c r="J43" s="1" t="s">
        <v>11299</v>
      </c>
      <c r="K43" s="1" t="s">
        <v>11685</v>
      </c>
      <c r="L43" s="1" t="s">
        <v>6534</v>
      </c>
      <c r="M43" s="7" t="str">
        <f>Table5[[#This Row],[Run]]</f>
        <v>SRR8615270</v>
      </c>
      <c r="N43" s="1" t="s">
        <v>11301</v>
      </c>
      <c r="O43" s="1" t="s">
        <v>11302</v>
      </c>
      <c r="P43" s="1" t="s">
        <v>11303</v>
      </c>
      <c r="Q43" s="1" t="s">
        <v>11304</v>
      </c>
      <c r="R43" s="1" t="s">
        <v>11305</v>
      </c>
      <c r="S43" s="1" t="s">
        <v>118</v>
      </c>
      <c r="T43" s="1" t="s">
        <v>11388</v>
      </c>
      <c r="U43" s="1" t="s">
        <v>11353</v>
      </c>
      <c r="V43" s="1" t="s">
        <v>11686</v>
      </c>
      <c r="W43" s="1" t="s">
        <v>11310</v>
      </c>
      <c r="X43" s="1" t="s">
        <v>11311</v>
      </c>
      <c r="Y43" s="1" t="s">
        <v>11687</v>
      </c>
      <c r="Z43" s="1" t="s">
        <v>47</v>
      </c>
      <c r="AA43" s="1" t="s">
        <v>48</v>
      </c>
      <c r="AB43" s="1" t="s">
        <v>49</v>
      </c>
      <c r="AC43" s="1" t="s">
        <v>39</v>
      </c>
      <c r="AD43" s="1" t="s">
        <v>11313</v>
      </c>
      <c r="AE43" s="1" t="s">
        <v>11314</v>
      </c>
      <c r="AF43" s="1" t="s">
        <v>11688</v>
      </c>
      <c r="AG43" s="1" t="s">
        <v>11316</v>
      </c>
      <c r="AH43" s="1" t="s">
        <v>43</v>
      </c>
      <c r="AI43" s="1" t="s">
        <v>11317</v>
      </c>
      <c r="AJ43" s="1" t="s">
        <v>589</v>
      </c>
    </row>
    <row r="44" spans="1:36" x14ac:dyDescent="0.2">
      <c r="A44" s="1" t="s">
        <v>11689</v>
      </c>
      <c r="B44" s="1" t="s">
        <v>11502</v>
      </c>
      <c r="C44" s="1" t="s">
        <v>51</v>
      </c>
      <c r="D44" s="1" t="s">
        <v>11293</v>
      </c>
      <c r="E44" s="1" t="s">
        <v>11294</v>
      </c>
      <c r="F44" s="1" t="s">
        <v>11690</v>
      </c>
      <c r="G44" s="1" t="s">
        <v>11339</v>
      </c>
      <c r="H44" s="1" t="s">
        <v>11297</v>
      </c>
      <c r="I44" s="1" t="s">
        <v>11691</v>
      </c>
      <c r="J44" s="1" t="s">
        <v>11299</v>
      </c>
      <c r="K44" s="1" t="s">
        <v>11692</v>
      </c>
      <c r="L44" s="1" t="s">
        <v>6521</v>
      </c>
      <c r="M44" s="7" t="str">
        <f>Table5[[#This Row],[Run]]</f>
        <v>SRR8615271</v>
      </c>
      <c r="N44" s="1" t="s">
        <v>11301</v>
      </c>
      <c r="O44" s="1" t="s">
        <v>11302</v>
      </c>
      <c r="P44" s="1" t="s">
        <v>11303</v>
      </c>
      <c r="Q44" s="1" t="s">
        <v>11304</v>
      </c>
      <c r="R44" s="1" t="s">
        <v>11305</v>
      </c>
      <c r="S44" s="1" t="s">
        <v>11693</v>
      </c>
      <c r="T44" s="1" t="s">
        <v>11307</v>
      </c>
      <c r="U44" s="1" t="s">
        <v>11353</v>
      </c>
      <c r="V44" s="1" t="s">
        <v>11694</v>
      </c>
      <c r="W44" s="1" t="s">
        <v>11310</v>
      </c>
      <c r="X44" s="1" t="s">
        <v>11311</v>
      </c>
      <c r="Y44" s="1" t="s">
        <v>11695</v>
      </c>
      <c r="Z44" s="1" t="s">
        <v>47</v>
      </c>
      <c r="AA44" s="1" t="s">
        <v>48</v>
      </c>
      <c r="AB44" s="1" t="s">
        <v>49</v>
      </c>
      <c r="AC44" s="1" t="s">
        <v>39</v>
      </c>
      <c r="AD44" s="1" t="s">
        <v>11313</v>
      </c>
      <c r="AE44" s="1" t="s">
        <v>11314</v>
      </c>
      <c r="AF44" s="1" t="s">
        <v>11696</v>
      </c>
      <c r="AG44" s="1" t="s">
        <v>11316</v>
      </c>
      <c r="AH44" s="1" t="s">
        <v>93</v>
      </c>
      <c r="AI44" s="1" t="s">
        <v>11317</v>
      </c>
      <c r="AJ44" s="1" t="s">
        <v>227</v>
      </c>
    </row>
    <row r="45" spans="1:36" x14ac:dyDescent="0.2">
      <c r="A45" s="1" t="s">
        <v>11697</v>
      </c>
      <c r="B45" s="1" t="s">
        <v>11698</v>
      </c>
      <c r="C45" s="1" t="s">
        <v>51</v>
      </c>
      <c r="D45" s="1" t="s">
        <v>11293</v>
      </c>
      <c r="E45" s="1" t="s">
        <v>11294</v>
      </c>
      <c r="F45" s="1" t="s">
        <v>11699</v>
      </c>
      <c r="G45" s="1" t="s">
        <v>11700</v>
      </c>
      <c r="H45" s="1" t="s">
        <v>11297</v>
      </c>
      <c r="I45" s="1" t="s">
        <v>11701</v>
      </c>
      <c r="J45" s="1" t="s">
        <v>11299</v>
      </c>
      <c r="K45" s="1" t="s">
        <v>11702</v>
      </c>
      <c r="L45" s="1" t="s">
        <v>6516</v>
      </c>
      <c r="M45" s="7" t="str">
        <f>Table5[[#This Row],[Run]]</f>
        <v>SRR8615272</v>
      </c>
      <c r="N45" s="1" t="s">
        <v>11301</v>
      </c>
      <c r="O45" s="1" t="s">
        <v>11302</v>
      </c>
      <c r="P45" s="1" t="s">
        <v>11303</v>
      </c>
      <c r="Q45" s="1" t="s">
        <v>11304</v>
      </c>
      <c r="R45" s="1" t="s">
        <v>11305</v>
      </c>
      <c r="S45" s="1" t="s">
        <v>11693</v>
      </c>
      <c r="T45" s="1" t="s">
        <v>11388</v>
      </c>
      <c r="U45" s="1" t="s">
        <v>11353</v>
      </c>
      <c r="V45" s="1" t="s">
        <v>11703</v>
      </c>
      <c r="W45" s="1" t="s">
        <v>11310</v>
      </c>
      <c r="X45" s="1" t="s">
        <v>11311</v>
      </c>
      <c r="Y45" s="1" t="s">
        <v>11704</v>
      </c>
      <c r="Z45" s="1" t="s">
        <v>47</v>
      </c>
      <c r="AA45" s="1" t="s">
        <v>48</v>
      </c>
      <c r="AB45" s="1" t="s">
        <v>49</v>
      </c>
      <c r="AC45" s="1" t="s">
        <v>39</v>
      </c>
      <c r="AD45" s="1" t="s">
        <v>11313</v>
      </c>
      <c r="AE45" s="1" t="s">
        <v>11314</v>
      </c>
      <c r="AF45" s="1" t="s">
        <v>11705</v>
      </c>
      <c r="AG45" s="1" t="s">
        <v>11316</v>
      </c>
      <c r="AH45" s="1" t="s">
        <v>93</v>
      </c>
      <c r="AI45" s="1" t="s">
        <v>11317</v>
      </c>
      <c r="AJ45" s="1" t="s">
        <v>227</v>
      </c>
    </row>
    <row r="46" spans="1:36" x14ac:dyDescent="0.2">
      <c r="A46" s="1" t="s">
        <v>11706</v>
      </c>
      <c r="B46" s="1" t="s">
        <v>11707</v>
      </c>
      <c r="C46" s="1" t="s">
        <v>51</v>
      </c>
      <c r="D46" s="1" t="s">
        <v>11293</v>
      </c>
      <c r="E46" s="1" t="s">
        <v>11294</v>
      </c>
      <c r="F46" s="1" t="s">
        <v>11708</v>
      </c>
      <c r="G46" s="1" t="s">
        <v>11709</v>
      </c>
      <c r="H46" s="1" t="s">
        <v>11297</v>
      </c>
      <c r="I46" s="1" t="s">
        <v>11710</v>
      </c>
      <c r="J46" s="1" t="s">
        <v>11299</v>
      </c>
      <c r="K46" s="1" t="s">
        <v>11711</v>
      </c>
      <c r="L46" s="1" t="s">
        <v>6512</v>
      </c>
      <c r="M46" s="7" t="str">
        <f>Table5[[#This Row],[Run]]</f>
        <v>SRR8615273</v>
      </c>
      <c r="N46" s="1" t="s">
        <v>11301</v>
      </c>
      <c r="O46" s="1" t="s">
        <v>11302</v>
      </c>
      <c r="P46" s="1" t="s">
        <v>11303</v>
      </c>
      <c r="Q46" s="1" t="s">
        <v>11304</v>
      </c>
      <c r="R46" s="1" t="s">
        <v>11305</v>
      </c>
      <c r="S46" s="1" t="s">
        <v>11712</v>
      </c>
      <c r="T46" s="1" t="s">
        <v>11388</v>
      </c>
      <c r="U46" s="1" t="s">
        <v>11308</v>
      </c>
      <c r="V46" s="1" t="s">
        <v>11713</v>
      </c>
      <c r="W46" s="1" t="s">
        <v>11310</v>
      </c>
      <c r="X46" s="1" t="s">
        <v>11311</v>
      </c>
      <c r="Y46" s="1" t="s">
        <v>11714</v>
      </c>
      <c r="Z46" s="1" t="s">
        <v>47</v>
      </c>
      <c r="AA46" s="1" t="s">
        <v>48</v>
      </c>
      <c r="AB46" s="1" t="s">
        <v>49</v>
      </c>
      <c r="AC46" s="1" t="s">
        <v>39</v>
      </c>
      <c r="AD46" s="1" t="s">
        <v>11313</v>
      </c>
      <c r="AE46" s="1" t="s">
        <v>11314</v>
      </c>
      <c r="AF46" s="1" t="s">
        <v>11715</v>
      </c>
      <c r="AG46" s="1" t="s">
        <v>11316</v>
      </c>
      <c r="AH46" s="1" t="s">
        <v>43</v>
      </c>
      <c r="AI46" s="1" t="s">
        <v>11317</v>
      </c>
      <c r="AJ46" s="1" t="s">
        <v>41</v>
      </c>
    </row>
    <row r="47" spans="1:36" x14ac:dyDescent="0.2">
      <c r="A47" s="1" t="s">
        <v>11716</v>
      </c>
      <c r="B47" s="1" t="s">
        <v>11717</v>
      </c>
      <c r="C47" s="1" t="s">
        <v>51</v>
      </c>
      <c r="D47" s="1" t="s">
        <v>11293</v>
      </c>
      <c r="E47" s="1" t="s">
        <v>11294</v>
      </c>
      <c r="F47" s="1" t="s">
        <v>11718</v>
      </c>
      <c r="G47" s="1" t="s">
        <v>11339</v>
      </c>
      <c r="H47" s="1" t="s">
        <v>11297</v>
      </c>
      <c r="I47" s="1" t="s">
        <v>11719</v>
      </c>
      <c r="J47" s="1" t="s">
        <v>11299</v>
      </c>
      <c r="K47" s="1" t="s">
        <v>11720</v>
      </c>
      <c r="L47" s="1" t="s">
        <v>7645</v>
      </c>
      <c r="M47" s="7" t="str">
        <f>Table5[[#This Row],[Run]]</f>
        <v>SRR8615275</v>
      </c>
      <c r="N47" s="1" t="s">
        <v>11301</v>
      </c>
      <c r="O47" s="1" t="s">
        <v>11302</v>
      </c>
      <c r="P47" s="1" t="s">
        <v>11303</v>
      </c>
      <c r="Q47" s="1" t="s">
        <v>11304</v>
      </c>
      <c r="R47" s="1" t="s">
        <v>11305</v>
      </c>
      <c r="S47" s="1" t="s">
        <v>11352</v>
      </c>
      <c r="T47" s="1" t="s">
        <v>11307</v>
      </c>
      <c r="U47" s="1" t="s">
        <v>11308</v>
      </c>
      <c r="V47" s="1" t="s">
        <v>11721</v>
      </c>
      <c r="W47" s="1" t="s">
        <v>11310</v>
      </c>
      <c r="X47" s="1" t="s">
        <v>11311</v>
      </c>
      <c r="Y47" s="1" t="s">
        <v>11722</v>
      </c>
      <c r="Z47" s="1" t="s">
        <v>47</v>
      </c>
      <c r="AA47" s="1" t="s">
        <v>48</v>
      </c>
      <c r="AB47" s="1" t="s">
        <v>49</v>
      </c>
      <c r="AC47" s="1" t="s">
        <v>39</v>
      </c>
      <c r="AD47" s="1" t="s">
        <v>11313</v>
      </c>
      <c r="AE47" s="1" t="s">
        <v>11314</v>
      </c>
      <c r="AF47" s="1" t="s">
        <v>11723</v>
      </c>
      <c r="AG47" s="1" t="s">
        <v>11316</v>
      </c>
      <c r="AH47" s="1" t="s">
        <v>43</v>
      </c>
      <c r="AI47" s="1" t="s">
        <v>11317</v>
      </c>
      <c r="AJ47" s="1" t="s">
        <v>11429</v>
      </c>
    </row>
    <row r="48" spans="1:36" x14ac:dyDescent="0.2">
      <c r="A48" s="1" t="s">
        <v>11724</v>
      </c>
      <c r="B48" s="1" t="s">
        <v>6126</v>
      </c>
      <c r="C48" s="1" t="s">
        <v>51</v>
      </c>
      <c r="D48" s="1" t="s">
        <v>11293</v>
      </c>
      <c r="E48" s="1" t="s">
        <v>11294</v>
      </c>
      <c r="F48" s="1" t="s">
        <v>11725</v>
      </c>
      <c r="G48" s="1" t="s">
        <v>11726</v>
      </c>
      <c r="H48" s="1" t="s">
        <v>11297</v>
      </c>
      <c r="I48" s="1" t="s">
        <v>11727</v>
      </c>
      <c r="J48" s="1" t="s">
        <v>11299</v>
      </c>
      <c r="K48" s="1" t="s">
        <v>11728</v>
      </c>
      <c r="L48" s="1" t="s">
        <v>7655</v>
      </c>
      <c r="M48" s="7" t="str">
        <f>Table5[[#This Row],[Run]]</f>
        <v>SRR8615276</v>
      </c>
      <c r="N48" s="1" t="s">
        <v>11301</v>
      </c>
      <c r="O48" s="1" t="s">
        <v>11302</v>
      </c>
      <c r="P48" s="1" t="s">
        <v>11303</v>
      </c>
      <c r="Q48" s="1" t="s">
        <v>11304</v>
      </c>
      <c r="R48" s="1" t="s">
        <v>11305</v>
      </c>
      <c r="S48" s="1" t="s">
        <v>11352</v>
      </c>
      <c r="T48" s="1" t="s">
        <v>11307</v>
      </c>
      <c r="U48" s="1" t="s">
        <v>11308</v>
      </c>
      <c r="V48" s="1" t="s">
        <v>11729</v>
      </c>
      <c r="W48" s="1" t="s">
        <v>11310</v>
      </c>
      <c r="X48" s="1" t="s">
        <v>11311</v>
      </c>
      <c r="Y48" s="1" t="s">
        <v>11730</v>
      </c>
      <c r="Z48" s="1" t="s">
        <v>47</v>
      </c>
      <c r="AA48" s="1" t="s">
        <v>48</v>
      </c>
      <c r="AB48" s="1" t="s">
        <v>49</v>
      </c>
      <c r="AC48" s="1" t="s">
        <v>39</v>
      </c>
      <c r="AD48" s="1" t="s">
        <v>11313</v>
      </c>
      <c r="AE48" s="1" t="s">
        <v>11314</v>
      </c>
      <c r="AF48" s="1" t="s">
        <v>11731</v>
      </c>
      <c r="AG48" s="1" t="s">
        <v>11316</v>
      </c>
      <c r="AH48" s="1" t="s">
        <v>43</v>
      </c>
      <c r="AI48" s="1" t="s">
        <v>11317</v>
      </c>
      <c r="AJ48" s="1" t="s">
        <v>11429</v>
      </c>
    </row>
    <row r="49" spans="1:36" x14ac:dyDescent="0.2">
      <c r="A49" s="1" t="s">
        <v>11732</v>
      </c>
      <c r="B49" s="1" t="s">
        <v>6126</v>
      </c>
      <c r="C49" s="1" t="s">
        <v>51</v>
      </c>
      <c r="D49" s="1" t="s">
        <v>11293</v>
      </c>
      <c r="E49" s="1" t="s">
        <v>11294</v>
      </c>
      <c r="F49" s="1" t="s">
        <v>11733</v>
      </c>
      <c r="G49" s="1" t="s">
        <v>11726</v>
      </c>
      <c r="H49" s="1" t="s">
        <v>11297</v>
      </c>
      <c r="I49" s="1" t="s">
        <v>11734</v>
      </c>
      <c r="J49" s="1" t="s">
        <v>11299</v>
      </c>
      <c r="K49" s="1" t="s">
        <v>11735</v>
      </c>
      <c r="L49" s="1" t="s">
        <v>7652</v>
      </c>
      <c r="M49" s="7" t="str">
        <f>Table5[[#This Row],[Run]]</f>
        <v>SRR8615277</v>
      </c>
      <c r="N49" s="1" t="s">
        <v>11301</v>
      </c>
      <c r="O49" s="1" t="s">
        <v>11302</v>
      </c>
      <c r="P49" s="1" t="s">
        <v>11303</v>
      </c>
      <c r="Q49" s="1" t="s">
        <v>11304</v>
      </c>
      <c r="R49" s="1" t="s">
        <v>11305</v>
      </c>
      <c r="S49" s="1" t="s">
        <v>11352</v>
      </c>
      <c r="T49" s="1" t="s">
        <v>11307</v>
      </c>
      <c r="U49" s="1" t="s">
        <v>11308</v>
      </c>
      <c r="V49" s="1" t="s">
        <v>11736</v>
      </c>
      <c r="W49" s="1" t="s">
        <v>11310</v>
      </c>
      <c r="X49" s="1" t="s">
        <v>11311</v>
      </c>
      <c r="Y49" s="1" t="s">
        <v>11737</v>
      </c>
      <c r="Z49" s="1" t="s">
        <v>47</v>
      </c>
      <c r="AA49" s="1" t="s">
        <v>48</v>
      </c>
      <c r="AB49" s="1" t="s">
        <v>49</v>
      </c>
      <c r="AC49" s="1" t="s">
        <v>39</v>
      </c>
      <c r="AD49" s="1" t="s">
        <v>11313</v>
      </c>
      <c r="AE49" s="1" t="s">
        <v>11314</v>
      </c>
      <c r="AF49" s="1" t="s">
        <v>11738</v>
      </c>
      <c r="AG49" s="1" t="s">
        <v>11316</v>
      </c>
      <c r="AH49" s="1" t="s">
        <v>43</v>
      </c>
      <c r="AI49" s="1" t="s">
        <v>11317</v>
      </c>
      <c r="AJ49" s="1" t="s">
        <v>11429</v>
      </c>
    </row>
    <row r="50" spans="1:36" x14ac:dyDescent="0.2">
      <c r="A50" s="1" t="s">
        <v>11739</v>
      </c>
      <c r="B50" s="1" t="s">
        <v>11740</v>
      </c>
      <c r="C50" s="1" t="s">
        <v>51</v>
      </c>
      <c r="D50" s="1" t="s">
        <v>11293</v>
      </c>
      <c r="E50" s="1" t="s">
        <v>11294</v>
      </c>
      <c r="F50" s="1" t="s">
        <v>11741</v>
      </c>
      <c r="G50" s="1" t="s">
        <v>11742</v>
      </c>
      <c r="H50" s="1" t="s">
        <v>11297</v>
      </c>
      <c r="I50" s="1" t="s">
        <v>11743</v>
      </c>
      <c r="J50" s="1" t="s">
        <v>11299</v>
      </c>
      <c r="K50" s="1" t="s">
        <v>11744</v>
      </c>
      <c r="L50" s="1" t="s">
        <v>7639</v>
      </c>
      <c r="M50" s="7" t="str">
        <f>Table5[[#This Row],[Run]]</f>
        <v>SRR8615278</v>
      </c>
      <c r="N50" s="1" t="s">
        <v>11301</v>
      </c>
      <c r="O50" s="1" t="s">
        <v>11302</v>
      </c>
      <c r="P50" s="1" t="s">
        <v>11303</v>
      </c>
      <c r="Q50" s="1" t="s">
        <v>11304</v>
      </c>
      <c r="R50" s="1" t="s">
        <v>11305</v>
      </c>
      <c r="S50" s="1" t="s">
        <v>11538</v>
      </c>
      <c r="T50" s="1" t="s">
        <v>11307</v>
      </c>
      <c r="U50" s="1" t="s">
        <v>11353</v>
      </c>
      <c r="V50" s="1" t="s">
        <v>11745</v>
      </c>
      <c r="W50" s="1" t="s">
        <v>11310</v>
      </c>
      <c r="X50" s="1" t="s">
        <v>11311</v>
      </c>
      <c r="Y50" s="1" t="s">
        <v>11746</v>
      </c>
      <c r="Z50" s="1" t="s">
        <v>47</v>
      </c>
      <c r="AA50" s="1" t="s">
        <v>48</v>
      </c>
      <c r="AB50" s="1" t="s">
        <v>49</v>
      </c>
      <c r="AC50" s="1" t="s">
        <v>39</v>
      </c>
      <c r="AD50" s="1" t="s">
        <v>11313</v>
      </c>
      <c r="AE50" s="1" t="s">
        <v>11314</v>
      </c>
      <c r="AF50" s="1" t="s">
        <v>11747</v>
      </c>
      <c r="AG50" s="1" t="s">
        <v>11316</v>
      </c>
      <c r="AH50" s="1" t="s">
        <v>43</v>
      </c>
      <c r="AI50" s="1" t="s">
        <v>11317</v>
      </c>
      <c r="AJ50" s="1" t="s">
        <v>589</v>
      </c>
    </row>
    <row r="51" spans="1:36" x14ac:dyDescent="0.2">
      <c r="A51" s="1" t="s">
        <v>11748</v>
      </c>
      <c r="B51" s="1" t="s">
        <v>11749</v>
      </c>
      <c r="C51" s="1" t="s">
        <v>51</v>
      </c>
      <c r="D51" s="1" t="s">
        <v>11293</v>
      </c>
      <c r="E51" s="1" t="s">
        <v>11294</v>
      </c>
      <c r="F51" s="1" t="s">
        <v>11750</v>
      </c>
      <c r="G51" s="1" t="s">
        <v>6126</v>
      </c>
      <c r="H51" s="1" t="s">
        <v>11297</v>
      </c>
      <c r="I51" s="1" t="s">
        <v>11751</v>
      </c>
      <c r="J51" s="1" t="s">
        <v>11299</v>
      </c>
      <c r="K51" s="1" t="s">
        <v>11752</v>
      </c>
      <c r="L51" s="1" t="s">
        <v>7632</v>
      </c>
      <c r="M51" s="7" t="str">
        <f>Table5[[#This Row],[Run]]</f>
        <v>SRR8615279</v>
      </c>
      <c r="N51" s="1" t="s">
        <v>11301</v>
      </c>
      <c r="O51" s="1" t="s">
        <v>11302</v>
      </c>
      <c r="P51" s="1" t="s">
        <v>11303</v>
      </c>
      <c r="Q51" s="1" t="s">
        <v>11304</v>
      </c>
      <c r="R51" s="1" t="s">
        <v>11305</v>
      </c>
      <c r="S51" s="1" t="s">
        <v>11753</v>
      </c>
      <c r="T51" s="1" t="s">
        <v>11388</v>
      </c>
      <c r="U51" s="1" t="s">
        <v>11353</v>
      </c>
      <c r="V51" s="1" t="s">
        <v>11754</v>
      </c>
      <c r="W51" s="1" t="s">
        <v>11310</v>
      </c>
      <c r="X51" s="1" t="s">
        <v>11311</v>
      </c>
      <c r="Y51" s="1" t="s">
        <v>11755</v>
      </c>
      <c r="Z51" s="1" t="s">
        <v>47</v>
      </c>
      <c r="AA51" s="1" t="s">
        <v>48</v>
      </c>
      <c r="AB51" s="1" t="s">
        <v>49</v>
      </c>
      <c r="AC51" s="1" t="s">
        <v>39</v>
      </c>
      <c r="AD51" s="1" t="s">
        <v>11313</v>
      </c>
      <c r="AE51" s="1" t="s">
        <v>11314</v>
      </c>
      <c r="AF51" s="1" t="s">
        <v>11756</v>
      </c>
      <c r="AG51" s="1" t="s">
        <v>11316</v>
      </c>
      <c r="AH51" s="1" t="s">
        <v>6126</v>
      </c>
      <c r="AI51" s="1" t="s">
        <v>11317</v>
      </c>
      <c r="AJ51" s="1" t="s">
        <v>11327</v>
      </c>
    </row>
    <row r="52" spans="1:36" x14ac:dyDescent="0.2">
      <c r="A52" s="1" t="s">
        <v>11757</v>
      </c>
      <c r="B52" s="1" t="s">
        <v>11358</v>
      </c>
      <c r="C52" s="1" t="s">
        <v>51</v>
      </c>
      <c r="D52" s="1" t="s">
        <v>11293</v>
      </c>
      <c r="E52" s="1" t="s">
        <v>11294</v>
      </c>
      <c r="F52" s="1" t="s">
        <v>11758</v>
      </c>
      <c r="G52" s="1" t="s">
        <v>11759</v>
      </c>
      <c r="H52" s="1" t="s">
        <v>11297</v>
      </c>
      <c r="I52" s="1" t="s">
        <v>11760</v>
      </c>
      <c r="J52" s="1" t="s">
        <v>11299</v>
      </c>
      <c r="K52" s="1" t="s">
        <v>11761</v>
      </c>
      <c r="L52" s="1" t="s">
        <v>1565</v>
      </c>
      <c r="M52" s="7" t="str">
        <f>Table5[[#This Row],[Run]]</f>
        <v>SRR8615280</v>
      </c>
      <c r="N52" s="1" t="s">
        <v>11301</v>
      </c>
      <c r="O52" s="1" t="s">
        <v>11302</v>
      </c>
      <c r="P52" s="1" t="s">
        <v>11303</v>
      </c>
      <c r="Q52" s="1" t="s">
        <v>11304</v>
      </c>
      <c r="R52" s="1" t="s">
        <v>11305</v>
      </c>
      <c r="S52" s="1" t="s">
        <v>11753</v>
      </c>
      <c r="T52" s="1" t="s">
        <v>11388</v>
      </c>
      <c r="U52" s="1" t="s">
        <v>11353</v>
      </c>
      <c r="V52" s="1" t="s">
        <v>11762</v>
      </c>
      <c r="W52" s="1" t="s">
        <v>11310</v>
      </c>
      <c r="X52" s="1" t="s">
        <v>11311</v>
      </c>
      <c r="Y52" s="1" t="s">
        <v>11763</v>
      </c>
      <c r="Z52" s="1" t="s">
        <v>47</v>
      </c>
      <c r="AA52" s="1" t="s">
        <v>48</v>
      </c>
      <c r="AB52" s="1" t="s">
        <v>49</v>
      </c>
      <c r="AC52" s="1" t="s">
        <v>39</v>
      </c>
      <c r="AD52" s="1" t="s">
        <v>11313</v>
      </c>
      <c r="AE52" s="1" t="s">
        <v>11314</v>
      </c>
      <c r="AF52" s="1" t="s">
        <v>11764</v>
      </c>
      <c r="AG52" s="1" t="s">
        <v>11316</v>
      </c>
      <c r="AH52" s="1" t="s">
        <v>93</v>
      </c>
      <c r="AI52" s="1" t="s">
        <v>11317</v>
      </c>
      <c r="AJ52" s="1" t="s">
        <v>11327</v>
      </c>
    </row>
    <row r="53" spans="1:36" x14ac:dyDescent="0.2">
      <c r="A53" s="1" t="s">
        <v>11765</v>
      </c>
      <c r="B53" s="1" t="s">
        <v>6126</v>
      </c>
      <c r="C53" s="1" t="s">
        <v>51</v>
      </c>
      <c r="D53" s="1" t="s">
        <v>11293</v>
      </c>
      <c r="E53" s="1" t="s">
        <v>11294</v>
      </c>
      <c r="F53" s="1" t="s">
        <v>11766</v>
      </c>
      <c r="G53" s="1" t="s">
        <v>11339</v>
      </c>
      <c r="H53" s="1" t="s">
        <v>11297</v>
      </c>
      <c r="I53" s="1" t="s">
        <v>11767</v>
      </c>
      <c r="J53" s="1" t="s">
        <v>11299</v>
      </c>
      <c r="K53" s="1" t="s">
        <v>11768</v>
      </c>
      <c r="L53" s="1" t="s">
        <v>1554</v>
      </c>
      <c r="M53" s="7" t="str">
        <f>Table5[[#This Row],[Run]]</f>
        <v>SRR8615281</v>
      </c>
      <c r="N53" s="1" t="s">
        <v>11301</v>
      </c>
      <c r="O53" s="1" t="s">
        <v>11302</v>
      </c>
      <c r="P53" s="1" t="s">
        <v>11303</v>
      </c>
      <c r="Q53" s="1" t="s">
        <v>11304</v>
      </c>
      <c r="R53" s="1" t="s">
        <v>11305</v>
      </c>
      <c r="S53" s="1" t="s">
        <v>11352</v>
      </c>
      <c r="T53" s="1" t="s">
        <v>11307</v>
      </c>
      <c r="U53" s="1" t="s">
        <v>11353</v>
      </c>
      <c r="V53" s="1" t="s">
        <v>11769</v>
      </c>
      <c r="W53" s="1" t="s">
        <v>11310</v>
      </c>
      <c r="X53" s="1" t="s">
        <v>11311</v>
      </c>
      <c r="Y53" s="1" t="s">
        <v>11770</v>
      </c>
      <c r="Z53" s="1" t="s">
        <v>47</v>
      </c>
      <c r="AA53" s="1" t="s">
        <v>48</v>
      </c>
      <c r="AB53" s="1" t="s">
        <v>49</v>
      </c>
      <c r="AC53" s="1" t="s">
        <v>39</v>
      </c>
      <c r="AD53" s="1" t="s">
        <v>11313</v>
      </c>
      <c r="AE53" s="1" t="s">
        <v>11314</v>
      </c>
      <c r="AF53" s="1" t="s">
        <v>11771</v>
      </c>
      <c r="AG53" s="1" t="s">
        <v>11316</v>
      </c>
      <c r="AH53" s="1" t="s">
        <v>93</v>
      </c>
      <c r="AI53" s="1" t="s">
        <v>11317</v>
      </c>
      <c r="AJ53" s="1" t="s">
        <v>11549</v>
      </c>
    </row>
    <row r="54" spans="1:36" x14ac:dyDescent="0.2">
      <c r="A54" s="1" t="s">
        <v>11772</v>
      </c>
      <c r="B54" s="1" t="s">
        <v>6126</v>
      </c>
      <c r="C54" s="1" t="s">
        <v>51</v>
      </c>
      <c r="D54" s="1" t="s">
        <v>11293</v>
      </c>
      <c r="E54" s="1" t="s">
        <v>11294</v>
      </c>
      <c r="F54" s="1" t="s">
        <v>11773</v>
      </c>
      <c r="G54" s="1" t="s">
        <v>11339</v>
      </c>
      <c r="H54" s="1" t="s">
        <v>11297</v>
      </c>
      <c r="I54" s="1" t="s">
        <v>11774</v>
      </c>
      <c r="J54" s="1" t="s">
        <v>11299</v>
      </c>
      <c r="K54" s="1" t="s">
        <v>11775</v>
      </c>
      <c r="L54" s="1" t="s">
        <v>11776</v>
      </c>
      <c r="M54" s="7" t="str">
        <f>Table5[[#This Row],[Run]]</f>
        <v>SRR8615282</v>
      </c>
      <c r="N54" s="1" t="s">
        <v>11301</v>
      </c>
      <c r="O54" s="1" t="s">
        <v>11302</v>
      </c>
      <c r="P54" s="1" t="s">
        <v>11303</v>
      </c>
      <c r="Q54" s="1" t="s">
        <v>11304</v>
      </c>
      <c r="R54" s="1" t="s">
        <v>11305</v>
      </c>
      <c r="S54" s="1" t="s">
        <v>118</v>
      </c>
      <c r="T54" s="1" t="s">
        <v>11307</v>
      </c>
      <c r="U54" s="1" t="s">
        <v>11353</v>
      </c>
      <c r="V54" s="1" t="s">
        <v>11777</v>
      </c>
      <c r="W54" s="1" t="s">
        <v>11310</v>
      </c>
      <c r="X54" s="1" t="s">
        <v>11311</v>
      </c>
      <c r="Y54" s="1" t="s">
        <v>11778</v>
      </c>
      <c r="Z54" s="1" t="s">
        <v>47</v>
      </c>
      <c r="AA54" s="1" t="s">
        <v>48</v>
      </c>
      <c r="AB54" s="1" t="s">
        <v>49</v>
      </c>
      <c r="AC54" s="1" t="s">
        <v>39</v>
      </c>
      <c r="AD54" s="1" t="s">
        <v>11313</v>
      </c>
      <c r="AE54" s="1" t="s">
        <v>11314</v>
      </c>
      <c r="AF54" s="1" t="s">
        <v>11779</v>
      </c>
      <c r="AG54" s="1" t="s">
        <v>11316</v>
      </c>
      <c r="AH54" s="1" t="s">
        <v>93</v>
      </c>
      <c r="AI54" s="1" t="s">
        <v>11317</v>
      </c>
      <c r="AJ54" s="1" t="s">
        <v>11549</v>
      </c>
    </row>
    <row r="55" spans="1:36" x14ac:dyDescent="0.2">
      <c r="A55" s="1" t="s">
        <v>11780</v>
      </c>
      <c r="B55" s="1" t="s">
        <v>11569</v>
      </c>
      <c r="C55" s="1" t="s">
        <v>51</v>
      </c>
      <c r="D55" s="1" t="s">
        <v>11293</v>
      </c>
      <c r="E55" s="1" t="s">
        <v>11294</v>
      </c>
      <c r="F55" s="1" t="s">
        <v>11781</v>
      </c>
      <c r="G55" s="1" t="s">
        <v>11782</v>
      </c>
      <c r="H55" s="1" t="s">
        <v>11297</v>
      </c>
      <c r="I55" s="1" t="s">
        <v>11783</v>
      </c>
      <c r="J55" s="1" t="s">
        <v>11299</v>
      </c>
      <c r="K55" s="1" t="s">
        <v>11784</v>
      </c>
      <c r="L55" s="1" t="s">
        <v>7454</v>
      </c>
      <c r="M55" s="7" t="str">
        <f>Table5[[#This Row],[Run]]</f>
        <v>SRR8615283</v>
      </c>
      <c r="N55" s="1" t="s">
        <v>11301</v>
      </c>
      <c r="O55" s="1" t="s">
        <v>11302</v>
      </c>
      <c r="P55" s="1" t="s">
        <v>11303</v>
      </c>
      <c r="Q55" s="1" t="s">
        <v>11304</v>
      </c>
      <c r="R55" s="1" t="s">
        <v>11305</v>
      </c>
      <c r="S55" s="1" t="s">
        <v>11306</v>
      </c>
      <c r="T55" s="1" t="s">
        <v>11307</v>
      </c>
      <c r="U55" s="1" t="s">
        <v>11353</v>
      </c>
      <c r="V55" s="1" t="s">
        <v>11785</v>
      </c>
      <c r="W55" s="1" t="s">
        <v>11310</v>
      </c>
      <c r="X55" s="1" t="s">
        <v>11311</v>
      </c>
      <c r="Y55" s="1" t="s">
        <v>11786</v>
      </c>
      <c r="Z55" s="1" t="s">
        <v>47</v>
      </c>
      <c r="AA55" s="1" t="s">
        <v>48</v>
      </c>
      <c r="AB55" s="1" t="s">
        <v>49</v>
      </c>
      <c r="AC55" s="1" t="s">
        <v>39</v>
      </c>
      <c r="AD55" s="1" t="s">
        <v>11313</v>
      </c>
      <c r="AE55" s="1" t="s">
        <v>11314</v>
      </c>
      <c r="AF55" s="1" t="s">
        <v>11787</v>
      </c>
      <c r="AG55" s="1" t="s">
        <v>11316</v>
      </c>
      <c r="AH55" s="1" t="s">
        <v>93</v>
      </c>
      <c r="AI55" s="1" t="s">
        <v>11317</v>
      </c>
      <c r="AJ55" s="1" t="s">
        <v>65</v>
      </c>
    </row>
    <row r="56" spans="1:36" x14ac:dyDescent="0.2">
      <c r="A56" s="1" t="s">
        <v>11788</v>
      </c>
      <c r="B56" s="1" t="s">
        <v>11789</v>
      </c>
      <c r="C56" s="1" t="s">
        <v>51</v>
      </c>
      <c r="D56" s="1" t="s">
        <v>11293</v>
      </c>
      <c r="E56" s="1" t="s">
        <v>11294</v>
      </c>
      <c r="F56" s="1" t="s">
        <v>11790</v>
      </c>
      <c r="G56" s="1" t="s">
        <v>11791</v>
      </c>
      <c r="H56" s="1" t="s">
        <v>11297</v>
      </c>
      <c r="I56" s="1" t="s">
        <v>11792</v>
      </c>
      <c r="J56" s="1" t="s">
        <v>11299</v>
      </c>
      <c r="K56" s="1" t="s">
        <v>11793</v>
      </c>
      <c r="L56" s="1" t="s">
        <v>11794</v>
      </c>
      <c r="M56" s="7" t="str">
        <f>Table5[[#This Row],[Run]]</f>
        <v>SRR8615284</v>
      </c>
      <c r="N56" s="1" t="s">
        <v>11301</v>
      </c>
      <c r="O56" s="1" t="s">
        <v>11302</v>
      </c>
      <c r="P56" s="1" t="s">
        <v>11303</v>
      </c>
      <c r="Q56" s="1" t="s">
        <v>11304</v>
      </c>
      <c r="R56" s="1" t="s">
        <v>11305</v>
      </c>
      <c r="S56" s="1" t="s">
        <v>11352</v>
      </c>
      <c r="T56" s="1" t="s">
        <v>11307</v>
      </c>
      <c r="U56" s="1" t="s">
        <v>11353</v>
      </c>
      <c r="V56" s="1" t="s">
        <v>11795</v>
      </c>
      <c r="W56" s="1" t="s">
        <v>11310</v>
      </c>
      <c r="X56" s="1" t="s">
        <v>11311</v>
      </c>
      <c r="Y56" s="1" t="s">
        <v>11796</v>
      </c>
      <c r="Z56" s="1" t="s">
        <v>47</v>
      </c>
      <c r="AA56" s="1" t="s">
        <v>48</v>
      </c>
      <c r="AB56" s="1" t="s">
        <v>49</v>
      </c>
      <c r="AC56" s="1" t="s">
        <v>39</v>
      </c>
      <c r="AD56" s="1" t="s">
        <v>11313</v>
      </c>
      <c r="AE56" s="1" t="s">
        <v>11314</v>
      </c>
      <c r="AF56" s="1" t="s">
        <v>11797</v>
      </c>
      <c r="AG56" s="1" t="s">
        <v>11316</v>
      </c>
      <c r="AH56" s="1" t="s">
        <v>43</v>
      </c>
      <c r="AI56" s="1" t="s">
        <v>11317</v>
      </c>
      <c r="AJ56" s="1" t="s">
        <v>65</v>
      </c>
    </row>
    <row r="57" spans="1:36" x14ac:dyDescent="0.2">
      <c r="A57" s="1" t="s">
        <v>11798</v>
      </c>
      <c r="B57" s="1" t="s">
        <v>11403</v>
      </c>
      <c r="C57" s="1" t="s">
        <v>51</v>
      </c>
      <c r="D57" s="1" t="s">
        <v>11293</v>
      </c>
      <c r="E57" s="1" t="s">
        <v>11294</v>
      </c>
      <c r="F57" s="1" t="s">
        <v>11799</v>
      </c>
      <c r="G57" s="1" t="s">
        <v>11800</v>
      </c>
      <c r="H57" s="1" t="s">
        <v>11297</v>
      </c>
      <c r="I57" s="1" t="s">
        <v>11801</v>
      </c>
      <c r="J57" s="1" t="s">
        <v>11299</v>
      </c>
      <c r="K57" s="1" t="s">
        <v>11802</v>
      </c>
      <c r="L57" s="1" t="s">
        <v>7072</v>
      </c>
      <c r="M57" s="7" t="str">
        <f>Table5[[#This Row],[Run]]</f>
        <v>SRR8615285</v>
      </c>
      <c r="N57" s="1" t="s">
        <v>11301</v>
      </c>
      <c r="O57" s="1" t="s">
        <v>11302</v>
      </c>
      <c r="P57" s="1" t="s">
        <v>11303</v>
      </c>
      <c r="Q57" s="1" t="s">
        <v>11304</v>
      </c>
      <c r="R57" s="1" t="s">
        <v>11305</v>
      </c>
      <c r="S57" s="1" t="s">
        <v>11803</v>
      </c>
      <c r="T57" s="1" t="s">
        <v>11307</v>
      </c>
      <c r="U57" s="1" t="s">
        <v>11353</v>
      </c>
      <c r="V57" s="1" t="s">
        <v>11804</v>
      </c>
      <c r="W57" s="1" t="s">
        <v>11310</v>
      </c>
      <c r="X57" s="1" t="s">
        <v>11311</v>
      </c>
      <c r="Y57" s="1" t="s">
        <v>11805</v>
      </c>
      <c r="Z57" s="1" t="s">
        <v>47</v>
      </c>
      <c r="AA57" s="1" t="s">
        <v>48</v>
      </c>
      <c r="AB57" s="1" t="s">
        <v>49</v>
      </c>
      <c r="AC57" s="1" t="s">
        <v>39</v>
      </c>
      <c r="AD57" s="1" t="s">
        <v>11313</v>
      </c>
      <c r="AE57" s="1" t="s">
        <v>11314</v>
      </c>
      <c r="AF57" s="1" t="s">
        <v>11806</v>
      </c>
      <c r="AG57" s="1" t="s">
        <v>11316</v>
      </c>
      <c r="AH57" s="1" t="s">
        <v>43</v>
      </c>
      <c r="AI57" s="1" t="s">
        <v>11317</v>
      </c>
      <c r="AJ57" s="1" t="s">
        <v>11327</v>
      </c>
    </row>
    <row r="58" spans="1:36" x14ac:dyDescent="0.2">
      <c r="A58" s="1" t="s">
        <v>11807</v>
      </c>
      <c r="B58" s="1" t="s">
        <v>6126</v>
      </c>
      <c r="C58" s="1" t="s">
        <v>51</v>
      </c>
      <c r="D58" s="1" t="s">
        <v>11293</v>
      </c>
      <c r="E58" s="1" t="s">
        <v>11294</v>
      </c>
      <c r="F58" s="1" t="s">
        <v>11808</v>
      </c>
      <c r="G58" s="1" t="s">
        <v>11809</v>
      </c>
      <c r="H58" s="1" t="s">
        <v>11297</v>
      </c>
      <c r="I58" s="1" t="s">
        <v>11810</v>
      </c>
      <c r="J58" s="1" t="s">
        <v>11299</v>
      </c>
      <c r="K58" s="1" t="s">
        <v>11811</v>
      </c>
      <c r="L58" s="1" t="s">
        <v>7077</v>
      </c>
      <c r="M58" s="7" t="str">
        <f>Table5[[#This Row],[Run]]</f>
        <v>SRR8615286</v>
      </c>
      <c r="N58" s="1" t="s">
        <v>11301</v>
      </c>
      <c r="O58" s="1" t="s">
        <v>11302</v>
      </c>
      <c r="P58" s="1" t="s">
        <v>11303</v>
      </c>
      <c r="Q58" s="1" t="s">
        <v>11304</v>
      </c>
      <c r="R58" s="1" t="s">
        <v>11305</v>
      </c>
      <c r="S58" s="1" t="s">
        <v>11352</v>
      </c>
      <c r="T58" s="1" t="s">
        <v>11307</v>
      </c>
      <c r="U58" s="1" t="s">
        <v>11353</v>
      </c>
      <c r="V58" s="1" t="s">
        <v>11812</v>
      </c>
      <c r="W58" s="1" t="s">
        <v>11310</v>
      </c>
      <c r="X58" s="1" t="s">
        <v>11311</v>
      </c>
      <c r="Y58" s="1" t="s">
        <v>11813</v>
      </c>
      <c r="Z58" s="1" t="s">
        <v>47</v>
      </c>
      <c r="AA58" s="1" t="s">
        <v>48</v>
      </c>
      <c r="AB58" s="1" t="s">
        <v>49</v>
      </c>
      <c r="AC58" s="1" t="s">
        <v>39</v>
      </c>
      <c r="AD58" s="1" t="s">
        <v>11313</v>
      </c>
      <c r="AE58" s="1" t="s">
        <v>11314</v>
      </c>
      <c r="AF58" s="1" t="s">
        <v>11814</v>
      </c>
      <c r="AG58" s="1" t="s">
        <v>11316</v>
      </c>
      <c r="AH58" s="1" t="s">
        <v>6126</v>
      </c>
      <c r="AI58" s="1" t="s">
        <v>11317</v>
      </c>
      <c r="AJ58" s="1" t="s">
        <v>65</v>
      </c>
    </row>
    <row r="59" spans="1:36" x14ac:dyDescent="0.2">
      <c r="A59" s="1" t="s">
        <v>11815</v>
      </c>
      <c r="B59" s="1" t="s">
        <v>11816</v>
      </c>
      <c r="C59" s="1" t="s">
        <v>51</v>
      </c>
      <c r="D59" s="1" t="s">
        <v>11293</v>
      </c>
      <c r="E59" s="1" t="s">
        <v>11294</v>
      </c>
      <c r="F59" s="1" t="s">
        <v>11817</v>
      </c>
      <c r="G59" s="1" t="s">
        <v>11339</v>
      </c>
      <c r="H59" s="1" t="s">
        <v>11297</v>
      </c>
      <c r="I59" s="1" t="s">
        <v>11818</v>
      </c>
      <c r="J59" s="1" t="s">
        <v>11299</v>
      </c>
      <c r="K59" s="1" t="s">
        <v>11819</v>
      </c>
      <c r="L59" s="1" t="s">
        <v>11820</v>
      </c>
      <c r="M59" s="7" t="str">
        <f>Table5[[#This Row],[Run]]</f>
        <v>SRR8615287</v>
      </c>
      <c r="N59" s="1" t="s">
        <v>11301</v>
      </c>
      <c r="O59" s="1" t="s">
        <v>11302</v>
      </c>
      <c r="P59" s="1" t="s">
        <v>11303</v>
      </c>
      <c r="Q59" s="1" t="s">
        <v>11304</v>
      </c>
      <c r="R59" s="1" t="s">
        <v>11305</v>
      </c>
      <c r="S59" s="1" t="s">
        <v>11821</v>
      </c>
      <c r="T59" s="1" t="s">
        <v>11388</v>
      </c>
      <c r="U59" s="1" t="s">
        <v>11353</v>
      </c>
      <c r="V59" s="1" t="s">
        <v>11822</v>
      </c>
      <c r="W59" s="1" t="s">
        <v>11310</v>
      </c>
      <c r="X59" s="1" t="s">
        <v>11311</v>
      </c>
      <c r="Y59" s="1" t="s">
        <v>11823</v>
      </c>
      <c r="Z59" s="1" t="s">
        <v>47</v>
      </c>
      <c r="AA59" s="1" t="s">
        <v>48</v>
      </c>
      <c r="AB59" s="1" t="s">
        <v>49</v>
      </c>
      <c r="AC59" s="1" t="s">
        <v>39</v>
      </c>
      <c r="AD59" s="1" t="s">
        <v>11313</v>
      </c>
      <c r="AE59" s="1" t="s">
        <v>11314</v>
      </c>
      <c r="AF59" s="1" t="s">
        <v>11824</v>
      </c>
      <c r="AG59" s="1" t="s">
        <v>11316</v>
      </c>
      <c r="AH59" s="1" t="s">
        <v>43</v>
      </c>
      <c r="AI59" s="1" t="s">
        <v>11317</v>
      </c>
      <c r="AJ59" s="1" t="s">
        <v>845</v>
      </c>
    </row>
    <row r="60" spans="1:36" x14ac:dyDescent="0.2">
      <c r="A60" s="1" t="s">
        <v>11825</v>
      </c>
      <c r="B60" s="1" t="s">
        <v>11502</v>
      </c>
      <c r="C60" s="1" t="s">
        <v>51</v>
      </c>
      <c r="D60" s="1" t="s">
        <v>11293</v>
      </c>
      <c r="E60" s="1" t="s">
        <v>11294</v>
      </c>
      <c r="F60" s="1" t="s">
        <v>11826</v>
      </c>
      <c r="G60" s="1" t="s">
        <v>11827</v>
      </c>
      <c r="H60" s="1" t="s">
        <v>11297</v>
      </c>
      <c r="I60" s="1" t="s">
        <v>11828</v>
      </c>
      <c r="J60" s="1" t="s">
        <v>11299</v>
      </c>
      <c r="K60" s="1" t="s">
        <v>11829</v>
      </c>
      <c r="L60" s="1" t="s">
        <v>7068</v>
      </c>
      <c r="M60" s="7" t="str">
        <f>Table5[[#This Row],[Run]]</f>
        <v>SRR8615288</v>
      </c>
      <c r="N60" s="1" t="s">
        <v>11301</v>
      </c>
      <c r="O60" s="1" t="s">
        <v>11302</v>
      </c>
      <c r="P60" s="1" t="s">
        <v>11303</v>
      </c>
      <c r="Q60" s="1" t="s">
        <v>11304</v>
      </c>
      <c r="R60" s="1" t="s">
        <v>11305</v>
      </c>
      <c r="S60" s="1" t="s">
        <v>11830</v>
      </c>
      <c r="T60" s="1" t="s">
        <v>11307</v>
      </c>
      <c r="U60" s="1" t="s">
        <v>11353</v>
      </c>
      <c r="V60" s="1" t="s">
        <v>11831</v>
      </c>
      <c r="W60" s="1" t="s">
        <v>11310</v>
      </c>
      <c r="X60" s="1" t="s">
        <v>11311</v>
      </c>
      <c r="Y60" s="1" t="s">
        <v>11832</v>
      </c>
      <c r="Z60" s="1" t="s">
        <v>47</v>
      </c>
      <c r="AA60" s="1" t="s">
        <v>48</v>
      </c>
      <c r="AB60" s="1" t="s">
        <v>49</v>
      </c>
      <c r="AC60" s="1" t="s">
        <v>39</v>
      </c>
      <c r="AD60" s="1" t="s">
        <v>11313</v>
      </c>
      <c r="AE60" s="1" t="s">
        <v>11314</v>
      </c>
      <c r="AF60" s="1" t="s">
        <v>11833</v>
      </c>
      <c r="AG60" s="1" t="s">
        <v>11316</v>
      </c>
      <c r="AH60" s="1" t="s">
        <v>43</v>
      </c>
      <c r="AI60" s="1" t="s">
        <v>11317</v>
      </c>
      <c r="AJ60" s="1" t="s">
        <v>11327</v>
      </c>
    </row>
    <row r="61" spans="1:36" x14ac:dyDescent="0.2">
      <c r="A61" s="1" t="s">
        <v>11834</v>
      </c>
      <c r="B61" s="1" t="s">
        <v>11740</v>
      </c>
      <c r="C61" s="1" t="s">
        <v>51</v>
      </c>
      <c r="D61" s="1" t="s">
        <v>11293</v>
      </c>
      <c r="E61" s="1" t="s">
        <v>11294</v>
      </c>
      <c r="F61" s="1" t="s">
        <v>11835</v>
      </c>
      <c r="G61" s="1" t="s">
        <v>11836</v>
      </c>
      <c r="H61" s="1" t="s">
        <v>11297</v>
      </c>
      <c r="I61" s="1" t="s">
        <v>11837</v>
      </c>
      <c r="J61" s="1" t="s">
        <v>11299</v>
      </c>
      <c r="K61" s="1" t="s">
        <v>11838</v>
      </c>
      <c r="L61" s="1" t="s">
        <v>7046</v>
      </c>
      <c r="M61" s="7" t="str">
        <f>Table5[[#This Row],[Run]]</f>
        <v>SRR8615289</v>
      </c>
      <c r="N61" s="1" t="s">
        <v>11301</v>
      </c>
      <c r="O61" s="1" t="s">
        <v>11302</v>
      </c>
      <c r="P61" s="1" t="s">
        <v>11303</v>
      </c>
      <c r="Q61" s="1" t="s">
        <v>11304</v>
      </c>
      <c r="R61" s="1" t="s">
        <v>11305</v>
      </c>
      <c r="S61" s="1" t="s">
        <v>11538</v>
      </c>
      <c r="T61" s="1" t="s">
        <v>11388</v>
      </c>
      <c r="U61" s="1" t="s">
        <v>11353</v>
      </c>
      <c r="V61" s="1" t="s">
        <v>11839</v>
      </c>
      <c r="W61" s="1" t="s">
        <v>11310</v>
      </c>
      <c r="X61" s="1" t="s">
        <v>11311</v>
      </c>
      <c r="Y61" s="1" t="s">
        <v>11840</v>
      </c>
      <c r="Z61" s="1" t="s">
        <v>47</v>
      </c>
      <c r="AA61" s="1" t="s">
        <v>48</v>
      </c>
      <c r="AB61" s="1" t="s">
        <v>49</v>
      </c>
      <c r="AC61" s="1" t="s">
        <v>39</v>
      </c>
      <c r="AD61" s="1" t="s">
        <v>11313</v>
      </c>
      <c r="AE61" s="1" t="s">
        <v>11314</v>
      </c>
      <c r="AF61" s="1" t="s">
        <v>11841</v>
      </c>
      <c r="AG61" s="1" t="s">
        <v>11316</v>
      </c>
      <c r="AH61" s="1" t="s">
        <v>43</v>
      </c>
      <c r="AI61" s="1" t="s">
        <v>11317</v>
      </c>
      <c r="AJ61" s="1" t="s">
        <v>589</v>
      </c>
    </row>
    <row r="62" spans="1:36" x14ac:dyDescent="0.2">
      <c r="A62" s="1" t="s">
        <v>11842</v>
      </c>
      <c r="B62" s="1" t="s">
        <v>11502</v>
      </c>
      <c r="C62" s="1" t="s">
        <v>51</v>
      </c>
      <c r="D62" s="1" t="s">
        <v>11293</v>
      </c>
      <c r="E62" s="1" t="s">
        <v>11294</v>
      </c>
      <c r="F62" s="1" t="s">
        <v>11843</v>
      </c>
      <c r="G62" s="1" t="s">
        <v>11844</v>
      </c>
      <c r="H62" s="1" t="s">
        <v>11297</v>
      </c>
      <c r="I62" s="1" t="s">
        <v>11845</v>
      </c>
      <c r="J62" s="1" t="s">
        <v>11299</v>
      </c>
      <c r="K62" s="1" t="s">
        <v>11846</v>
      </c>
      <c r="L62" s="1" t="s">
        <v>7043</v>
      </c>
      <c r="M62" s="7" t="str">
        <f>Table5[[#This Row],[Run]]</f>
        <v>SRR8615291</v>
      </c>
      <c r="N62" s="1" t="s">
        <v>11301</v>
      </c>
      <c r="O62" s="1" t="s">
        <v>11302</v>
      </c>
      <c r="P62" s="1" t="s">
        <v>11303</v>
      </c>
      <c r="Q62" s="1" t="s">
        <v>11304</v>
      </c>
      <c r="R62" s="1" t="s">
        <v>11305</v>
      </c>
      <c r="S62" s="1" t="s">
        <v>118</v>
      </c>
      <c r="T62" s="1" t="s">
        <v>11388</v>
      </c>
      <c r="U62" s="1" t="s">
        <v>11353</v>
      </c>
      <c r="V62" s="1" t="s">
        <v>11847</v>
      </c>
      <c r="W62" s="1" t="s">
        <v>11310</v>
      </c>
      <c r="X62" s="1" t="s">
        <v>11311</v>
      </c>
      <c r="Y62" s="1" t="s">
        <v>11848</v>
      </c>
      <c r="Z62" s="1" t="s">
        <v>47</v>
      </c>
      <c r="AA62" s="1" t="s">
        <v>48</v>
      </c>
      <c r="AB62" s="1" t="s">
        <v>49</v>
      </c>
      <c r="AC62" s="1" t="s">
        <v>39</v>
      </c>
      <c r="AD62" s="1" t="s">
        <v>11313</v>
      </c>
      <c r="AE62" s="1" t="s">
        <v>11314</v>
      </c>
      <c r="AF62" s="1" t="s">
        <v>11849</v>
      </c>
      <c r="AG62" s="1" t="s">
        <v>11316</v>
      </c>
      <c r="AH62" s="1" t="s">
        <v>43</v>
      </c>
      <c r="AI62" s="1" t="s">
        <v>11317</v>
      </c>
      <c r="AJ62" s="1" t="s">
        <v>11429</v>
      </c>
    </row>
    <row r="63" spans="1:36" x14ac:dyDescent="0.2">
      <c r="A63" s="1" t="s">
        <v>11850</v>
      </c>
      <c r="B63" s="1" t="s">
        <v>11851</v>
      </c>
      <c r="C63" s="1" t="s">
        <v>51</v>
      </c>
      <c r="D63" s="1" t="s">
        <v>11293</v>
      </c>
      <c r="E63" s="1" t="s">
        <v>11294</v>
      </c>
      <c r="F63" s="1" t="s">
        <v>11852</v>
      </c>
      <c r="G63" s="1" t="s">
        <v>11339</v>
      </c>
      <c r="H63" s="1" t="s">
        <v>11297</v>
      </c>
      <c r="I63" s="1" t="s">
        <v>11853</v>
      </c>
      <c r="J63" s="1" t="s">
        <v>11299</v>
      </c>
      <c r="K63" s="1" t="s">
        <v>11854</v>
      </c>
      <c r="L63" s="1" t="s">
        <v>7051</v>
      </c>
      <c r="M63" s="7" t="str">
        <f>Table5[[#This Row],[Run]]</f>
        <v>SRR8615292</v>
      </c>
      <c r="N63" s="1" t="s">
        <v>11301</v>
      </c>
      <c r="O63" s="1" t="s">
        <v>11302</v>
      </c>
      <c r="P63" s="1" t="s">
        <v>11303</v>
      </c>
      <c r="Q63" s="1" t="s">
        <v>11304</v>
      </c>
      <c r="R63" s="1" t="s">
        <v>11305</v>
      </c>
      <c r="S63" s="1" t="s">
        <v>118</v>
      </c>
      <c r="T63" s="1" t="s">
        <v>11388</v>
      </c>
      <c r="U63" s="1" t="s">
        <v>11353</v>
      </c>
      <c r="V63" s="1" t="s">
        <v>11855</v>
      </c>
      <c r="W63" s="1" t="s">
        <v>11310</v>
      </c>
      <c r="X63" s="1" t="s">
        <v>11311</v>
      </c>
      <c r="Y63" s="1" t="s">
        <v>11856</v>
      </c>
      <c r="Z63" s="1" t="s">
        <v>47</v>
      </c>
      <c r="AA63" s="1" t="s">
        <v>48</v>
      </c>
      <c r="AB63" s="1" t="s">
        <v>49</v>
      </c>
      <c r="AC63" s="1" t="s">
        <v>39</v>
      </c>
      <c r="AD63" s="1" t="s">
        <v>11313</v>
      </c>
      <c r="AE63" s="1" t="s">
        <v>11314</v>
      </c>
      <c r="AF63" s="1" t="s">
        <v>11857</v>
      </c>
      <c r="AG63" s="1" t="s">
        <v>11316</v>
      </c>
      <c r="AH63" s="1" t="s">
        <v>43</v>
      </c>
      <c r="AI63" s="1" t="s">
        <v>11317</v>
      </c>
      <c r="AJ63" s="1" t="s">
        <v>589</v>
      </c>
    </row>
    <row r="64" spans="1:36" x14ac:dyDescent="0.2">
      <c r="A64" s="1" t="s">
        <v>11858</v>
      </c>
      <c r="B64" s="1" t="s">
        <v>11859</v>
      </c>
      <c r="C64" s="1" t="s">
        <v>51</v>
      </c>
      <c r="D64" s="1" t="s">
        <v>11293</v>
      </c>
      <c r="E64" s="1" t="s">
        <v>11294</v>
      </c>
      <c r="F64" s="1" t="s">
        <v>11860</v>
      </c>
      <c r="G64" s="1" t="s">
        <v>11861</v>
      </c>
      <c r="H64" s="1" t="s">
        <v>11297</v>
      </c>
      <c r="I64" s="1" t="s">
        <v>11862</v>
      </c>
      <c r="J64" s="1" t="s">
        <v>11299</v>
      </c>
      <c r="K64" s="1" t="s">
        <v>11863</v>
      </c>
      <c r="L64" s="1" t="s">
        <v>898</v>
      </c>
      <c r="M64" s="7" t="str">
        <f>Table5[[#This Row],[Run]]</f>
        <v>SRR8615293</v>
      </c>
      <c r="N64" s="1" t="s">
        <v>11301</v>
      </c>
      <c r="O64" s="1" t="s">
        <v>11302</v>
      </c>
      <c r="P64" s="1" t="s">
        <v>11303</v>
      </c>
      <c r="Q64" s="1" t="s">
        <v>11304</v>
      </c>
      <c r="R64" s="1" t="s">
        <v>11305</v>
      </c>
      <c r="S64" s="1" t="s">
        <v>11417</v>
      </c>
      <c r="T64" s="1" t="s">
        <v>11307</v>
      </c>
      <c r="U64" s="1" t="s">
        <v>11353</v>
      </c>
      <c r="V64" s="1" t="s">
        <v>11864</v>
      </c>
      <c r="W64" s="1" t="s">
        <v>11310</v>
      </c>
      <c r="X64" s="1" t="s">
        <v>11311</v>
      </c>
      <c r="Y64" s="1" t="s">
        <v>11865</v>
      </c>
      <c r="Z64" s="1" t="s">
        <v>47</v>
      </c>
      <c r="AA64" s="1" t="s">
        <v>48</v>
      </c>
      <c r="AB64" s="1" t="s">
        <v>49</v>
      </c>
      <c r="AC64" s="1" t="s">
        <v>39</v>
      </c>
      <c r="AD64" s="1" t="s">
        <v>11313</v>
      </c>
      <c r="AE64" s="1" t="s">
        <v>11314</v>
      </c>
      <c r="AF64" s="1" t="s">
        <v>11866</v>
      </c>
      <c r="AG64" s="1" t="s">
        <v>11316</v>
      </c>
      <c r="AH64" s="1" t="s">
        <v>43</v>
      </c>
      <c r="AI64" s="1" t="s">
        <v>11317</v>
      </c>
      <c r="AJ64" s="1" t="s">
        <v>11327</v>
      </c>
    </row>
    <row r="65" spans="1:36" x14ac:dyDescent="0.2">
      <c r="A65" s="1" t="s">
        <v>11867</v>
      </c>
      <c r="B65" s="1" t="s">
        <v>11740</v>
      </c>
      <c r="C65" s="1" t="s">
        <v>51</v>
      </c>
      <c r="D65" s="1" t="s">
        <v>11293</v>
      </c>
      <c r="E65" s="1" t="s">
        <v>11294</v>
      </c>
      <c r="F65" s="1" t="s">
        <v>11868</v>
      </c>
      <c r="G65" s="1" t="s">
        <v>11869</v>
      </c>
      <c r="H65" s="1" t="s">
        <v>11297</v>
      </c>
      <c r="I65" s="1" t="s">
        <v>11870</v>
      </c>
      <c r="J65" s="1" t="s">
        <v>11299</v>
      </c>
      <c r="K65" s="1" t="s">
        <v>11871</v>
      </c>
      <c r="L65" s="1" t="s">
        <v>7088</v>
      </c>
      <c r="M65" s="7" t="str">
        <f>Table5[[#This Row],[Run]]</f>
        <v>SRR8615294</v>
      </c>
      <c r="N65" s="1" t="s">
        <v>11301</v>
      </c>
      <c r="O65" s="1" t="s">
        <v>11302</v>
      </c>
      <c r="P65" s="1" t="s">
        <v>11303</v>
      </c>
      <c r="Q65" s="1" t="s">
        <v>11304</v>
      </c>
      <c r="R65" s="1" t="s">
        <v>11305</v>
      </c>
      <c r="S65" s="1" t="s">
        <v>118</v>
      </c>
      <c r="T65" s="1" t="s">
        <v>11307</v>
      </c>
      <c r="U65" s="1" t="s">
        <v>11308</v>
      </c>
      <c r="V65" s="1" t="s">
        <v>11872</v>
      </c>
      <c r="W65" s="1" t="s">
        <v>11310</v>
      </c>
      <c r="X65" s="1" t="s">
        <v>11311</v>
      </c>
      <c r="Y65" s="1" t="s">
        <v>11873</v>
      </c>
      <c r="Z65" s="1" t="s">
        <v>47</v>
      </c>
      <c r="AA65" s="1" t="s">
        <v>48</v>
      </c>
      <c r="AB65" s="1" t="s">
        <v>49</v>
      </c>
      <c r="AC65" s="1" t="s">
        <v>39</v>
      </c>
      <c r="AD65" s="1" t="s">
        <v>11313</v>
      </c>
      <c r="AE65" s="1" t="s">
        <v>11314</v>
      </c>
      <c r="AF65" s="1" t="s">
        <v>11874</v>
      </c>
      <c r="AG65" s="1" t="s">
        <v>11316</v>
      </c>
      <c r="AH65" s="1" t="s">
        <v>43</v>
      </c>
      <c r="AI65" s="1" t="s">
        <v>11317</v>
      </c>
      <c r="AJ65" s="1" t="s">
        <v>11429</v>
      </c>
    </row>
    <row r="66" spans="1:36" x14ac:dyDescent="0.2">
      <c r="A66" s="1" t="s">
        <v>11875</v>
      </c>
      <c r="B66" s="1" t="s">
        <v>6126</v>
      </c>
      <c r="C66" s="1" t="s">
        <v>51</v>
      </c>
      <c r="D66" s="1" t="s">
        <v>11293</v>
      </c>
      <c r="E66" s="1" t="s">
        <v>11294</v>
      </c>
      <c r="F66" s="1" t="s">
        <v>11876</v>
      </c>
      <c r="G66" s="1" t="s">
        <v>11877</v>
      </c>
      <c r="H66" s="1" t="s">
        <v>11297</v>
      </c>
      <c r="I66" s="1" t="s">
        <v>11878</v>
      </c>
      <c r="J66" s="1" t="s">
        <v>11299</v>
      </c>
      <c r="K66" s="1" t="s">
        <v>11879</v>
      </c>
      <c r="L66" s="1" t="s">
        <v>9999</v>
      </c>
      <c r="M66" s="7" t="str">
        <f>Table5[[#This Row],[Run]]</f>
        <v>SRR8615295</v>
      </c>
      <c r="N66" s="1" t="s">
        <v>11301</v>
      </c>
      <c r="O66" s="1" t="s">
        <v>11302</v>
      </c>
      <c r="P66" s="1" t="s">
        <v>11303</v>
      </c>
      <c r="Q66" s="1" t="s">
        <v>11304</v>
      </c>
      <c r="R66" s="1" t="s">
        <v>11305</v>
      </c>
      <c r="S66" s="1" t="s">
        <v>118</v>
      </c>
      <c r="T66" s="1" t="s">
        <v>11307</v>
      </c>
      <c r="U66" s="1" t="s">
        <v>11308</v>
      </c>
      <c r="V66" s="1" t="s">
        <v>11880</v>
      </c>
      <c r="W66" s="1" t="s">
        <v>11310</v>
      </c>
      <c r="X66" s="1" t="s">
        <v>11311</v>
      </c>
      <c r="Y66" s="1" t="s">
        <v>11881</v>
      </c>
      <c r="Z66" s="1" t="s">
        <v>47</v>
      </c>
      <c r="AA66" s="1" t="s">
        <v>48</v>
      </c>
      <c r="AB66" s="1" t="s">
        <v>49</v>
      </c>
      <c r="AC66" s="1" t="s">
        <v>39</v>
      </c>
      <c r="AD66" s="1" t="s">
        <v>11313</v>
      </c>
      <c r="AE66" s="1" t="s">
        <v>11314</v>
      </c>
      <c r="AF66" s="1" t="s">
        <v>11882</v>
      </c>
      <c r="AG66" s="1" t="s">
        <v>11316</v>
      </c>
      <c r="AH66" s="1" t="s">
        <v>6126</v>
      </c>
      <c r="AI66" s="1" t="s">
        <v>11317</v>
      </c>
      <c r="AJ66" s="1" t="s">
        <v>2044</v>
      </c>
    </row>
    <row r="67" spans="1:36" x14ac:dyDescent="0.2">
      <c r="A67" s="1" t="s">
        <v>11883</v>
      </c>
      <c r="B67" s="1" t="s">
        <v>6126</v>
      </c>
      <c r="C67" s="1" t="s">
        <v>51</v>
      </c>
      <c r="D67" s="1" t="s">
        <v>11293</v>
      </c>
      <c r="E67" s="1" t="s">
        <v>11294</v>
      </c>
      <c r="F67" s="1" t="s">
        <v>11884</v>
      </c>
      <c r="G67" s="1" t="s">
        <v>11885</v>
      </c>
      <c r="H67" s="1" t="s">
        <v>11297</v>
      </c>
      <c r="I67" s="1" t="s">
        <v>11886</v>
      </c>
      <c r="J67" s="1" t="s">
        <v>11299</v>
      </c>
      <c r="K67" s="1" t="s">
        <v>11887</v>
      </c>
      <c r="L67" s="1" t="s">
        <v>9996</v>
      </c>
      <c r="M67" s="7" t="str">
        <f>Table5[[#This Row],[Run]]</f>
        <v>SRR8615296</v>
      </c>
      <c r="N67" s="1" t="s">
        <v>11301</v>
      </c>
      <c r="O67" s="1" t="s">
        <v>11302</v>
      </c>
      <c r="P67" s="1" t="s">
        <v>11303</v>
      </c>
      <c r="Q67" s="1" t="s">
        <v>11304</v>
      </c>
      <c r="R67" s="1" t="s">
        <v>11305</v>
      </c>
      <c r="S67" s="1" t="s">
        <v>118</v>
      </c>
      <c r="T67" s="1" t="s">
        <v>11307</v>
      </c>
      <c r="U67" s="1" t="s">
        <v>11308</v>
      </c>
      <c r="V67" s="1" t="s">
        <v>11888</v>
      </c>
      <c r="W67" s="1" t="s">
        <v>11310</v>
      </c>
      <c r="X67" s="1" t="s">
        <v>11311</v>
      </c>
      <c r="Y67" s="1" t="s">
        <v>11889</v>
      </c>
      <c r="Z67" s="1" t="s">
        <v>47</v>
      </c>
      <c r="AA67" s="1" t="s">
        <v>48</v>
      </c>
      <c r="AB67" s="1" t="s">
        <v>49</v>
      </c>
      <c r="AC67" s="1" t="s">
        <v>39</v>
      </c>
      <c r="AD67" s="1" t="s">
        <v>11313</v>
      </c>
      <c r="AE67" s="1" t="s">
        <v>11314</v>
      </c>
      <c r="AF67" s="1" t="s">
        <v>11890</v>
      </c>
      <c r="AG67" s="1" t="s">
        <v>11316</v>
      </c>
      <c r="AH67" s="1" t="s">
        <v>6126</v>
      </c>
      <c r="AI67" s="1" t="s">
        <v>11317</v>
      </c>
      <c r="AJ67" s="1" t="s">
        <v>2044</v>
      </c>
    </row>
    <row r="68" spans="1:36" x14ac:dyDescent="0.2">
      <c r="A68" s="1" t="s">
        <v>11891</v>
      </c>
      <c r="B68" s="1" t="s">
        <v>11619</v>
      </c>
      <c r="C68" s="1" t="s">
        <v>51</v>
      </c>
      <c r="D68" s="1" t="s">
        <v>11293</v>
      </c>
      <c r="E68" s="1" t="s">
        <v>11294</v>
      </c>
      <c r="F68" s="1" t="s">
        <v>11892</v>
      </c>
      <c r="G68" s="1" t="s">
        <v>11893</v>
      </c>
      <c r="H68" s="1" t="s">
        <v>11297</v>
      </c>
      <c r="I68" s="1" t="s">
        <v>11894</v>
      </c>
      <c r="J68" s="1" t="s">
        <v>11299</v>
      </c>
      <c r="K68" s="1" t="s">
        <v>11895</v>
      </c>
      <c r="L68" s="1" t="s">
        <v>11896</v>
      </c>
      <c r="M68" s="7" t="str">
        <f>Table5[[#This Row],[Run]]</f>
        <v>SRR8615297</v>
      </c>
      <c r="N68" s="1" t="s">
        <v>11301</v>
      </c>
      <c r="O68" s="1" t="s">
        <v>11302</v>
      </c>
      <c r="P68" s="1" t="s">
        <v>11303</v>
      </c>
      <c r="Q68" s="1" t="s">
        <v>11304</v>
      </c>
      <c r="R68" s="1" t="s">
        <v>11305</v>
      </c>
      <c r="S68" s="1" t="s">
        <v>11538</v>
      </c>
      <c r="T68" s="1" t="s">
        <v>11388</v>
      </c>
      <c r="U68" s="1" t="s">
        <v>11353</v>
      </c>
      <c r="V68" s="1" t="s">
        <v>11897</v>
      </c>
      <c r="W68" s="1" t="s">
        <v>11310</v>
      </c>
      <c r="X68" s="1" t="s">
        <v>11311</v>
      </c>
      <c r="Y68" s="1" t="s">
        <v>11898</v>
      </c>
      <c r="Z68" s="1" t="s">
        <v>47</v>
      </c>
      <c r="AA68" s="1" t="s">
        <v>48</v>
      </c>
      <c r="AB68" s="1" t="s">
        <v>49</v>
      </c>
      <c r="AC68" s="1" t="s">
        <v>39</v>
      </c>
      <c r="AD68" s="1" t="s">
        <v>11313</v>
      </c>
      <c r="AE68" s="1" t="s">
        <v>11314</v>
      </c>
      <c r="AF68" s="1" t="s">
        <v>11899</v>
      </c>
      <c r="AG68" s="1" t="s">
        <v>11316</v>
      </c>
      <c r="AH68" s="1" t="s">
        <v>43</v>
      </c>
      <c r="AI68" s="1" t="s">
        <v>11317</v>
      </c>
      <c r="AJ68" s="1" t="s">
        <v>589</v>
      </c>
    </row>
    <row r="69" spans="1:36" x14ac:dyDescent="0.2">
      <c r="A69" s="1" t="s">
        <v>11900</v>
      </c>
      <c r="B69" s="1" t="s">
        <v>11901</v>
      </c>
      <c r="C69" s="1" t="s">
        <v>51</v>
      </c>
      <c r="D69" s="1" t="s">
        <v>11293</v>
      </c>
      <c r="E69" s="1" t="s">
        <v>11294</v>
      </c>
      <c r="F69" s="1" t="s">
        <v>11902</v>
      </c>
      <c r="G69" s="1" t="s">
        <v>11903</v>
      </c>
      <c r="H69" s="1" t="s">
        <v>11297</v>
      </c>
      <c r="I69" s="1" t="s">
        <v>11904</v>
      </c>
      <c r="J69" s="1" t="s">
        <v>11299</v>
      </c>
      <c r="K69" s="1" t="s">
        <v>11905</v>
      </c>
      <c r="L69" s="1" t="s">
        <v>11906</v>
      </c>
      <c r="M69" s="7" t="str">
        <f>Table5[[#This Row],[Run]]</f>
        <v>SRR8615298</v>
      </c>
      <c r="N69" s="1" t="s">
        <v>11301</v>
      </c>
      <c r="O69" s="1" t="s">
        <v>11302</v>
      </c>
      <c r="P69" s="1" t="s">
        <v>11303</v>
      </c>
      <c r="Q69" s="1" t="s">
        <v>11304</v>
      </c>
      <c r="R69" s="1" t="s">
        <v>11305</v>
      </c>
      <c r="S69" s="1" t="s">
        <v>11306</v>
      </c>
      <c r="T69" s="1" t="s">
        <v>11307</v>
      </c>
      <c r="U69" s="1" t="s">
        <v>11353</v>
      </c>
      <c r="V69" s="1" t="s">
        <v>11907</v>
      </c>
      <c r="W69" s="1" t="s">
        <v>11310</v>
      </c>
      <c r="X69" s="1" t="s">
        <v>11311</v>
      </c>
      <c r="Y69" s="1" t="s">
        <v>11908</v>
      </c>
      <c r="Z69" s="1" t="s">
        <v>47</v>
      </c>
      <c r="AA69" s="1" t="s">
        <v>48</v>
      </c>
      <c r="AB69" s="1" t="s">
        <v>49</v>
      </c>
      <c r="AC69" s="1" t="s">
        <v>39</v>
      </c>
      <c r="AD69" s="1" t="s">
        <v>11313</v>
      </c>
      <c r="AE69" s="1" t="s">
        <v>11314</v>
      </c>
      <c r="AF69" s="1" t="s">
        <v>11909</v>
      </c>
      <c r="AG69" s="1" t="s">
        <v>11316</v>
      </c>
      <c r="AH69" s="1" t="s">
        <v>43</v>
      </c>
      <c r="AI69" s="1" t="s">
        <v>11317</v>
      </c>
      <c r="AJ69" s="1" t="s">
        <v>11645</v>
      </c>
    </row>
    <row r="70" spans="1:36" x14ac:dyDescent="0.2">
      <c r="A70" s="1" t="s">
        <v>11910</v>
      </c>
      <c r="B70" s="1" t="s">
        <v>11502</v>
      </c>
      <c r="C70" s="1" t="s">
        <v>51</v>
      </c>
      <c r="D70" s="1" t="s">
        <v>11293</v>
      </c>
      <c r="E70" s="1" t="s">
        <v>11294</v>
      </c>
      <c r="F70" s="1" t="s">
        <v>11911</v>
      </c>
      <c r="G70" s="1" t="s">
        <v>11912</v>
      </c>
      <c r="H70" s="1" t="s">
        <v>11297</v>
      </c>
      <c r="I70" s="1" t="s">
        <v>11913</v>
      </c>
      <c r="J70" s="1" t="s">
        <v>11299</v>
      </c>
      <c r="K70" s="1" t="s">
        <v>11914</v>
      </c>
      <c r="L70" s="1" t="s">
        <v>11915</v>
      </c>
      <c r="M70" s="7" t="str">
        <f>Table5[[#This Row],[Run]]</f>
        <v>SRR8615300</v>
      </c>
      <c r="N70" s="1" t="s">
        <v>11301</v>
      </c>
      <c r="O70" s="1" t="s">
        <v>11302</v>
      </c>
      <c r="P70" s="1" t="s">
        <v>11303</v>
      </c>
      <c r="Q70" s="1" t="s">
        <v>11304</v>
      </c>
      <c r="R70" s="1" t="s">
        <v>11305</v>
      </c>
      <c r="S70" s="1" t="s">
        <v>118</v>
      </c>
      <c r="T70" s="1" t="s">
        <v>11388</v>
      </c>
      <c r="U70" s="1" t="s">
        <v>11353</v>
      </c>
      <c r="V70" s="1" t="s">
        <v>11916</v>
      </c>
      <c r="W70" s="1" t="s">
        <v>11310</v>
      </c>
      <c r="X70" s="1" t="s">
        <v>11311</v>
      </c>
      <c r="Y70" s="1" t="s">
        <v>11917</v>
      </c>
      <c r="Z70" s="1" t="s">
        <v>47</v>
      </c>
      <c r="AA70" s="1" t="s">
        <v>48</v>
      </c>
      <c r="AB70" s="1" t="s">
        <v>49</v>
      </c>
      <c r="AC70" s="1" t="s">
        <v>39</v>
      </c>
      <c r="AD70" s="1" t="s">
        <v>11313</v>
      </c>
      <c r="AE70" s="1" t="s">
        <v>11314</v>
      </c>
      <c r="AF70" s="1" t="s">
        <v>11918</v>
      </c>
      <c r="AG70" s="1" t="s">
        <v>11316</v>
      </c>
      <c r="AH70" s="1" t="s">
        <v>93</v>
      </c>
      <c r="AI70" s="1" t="s">
        <v>11317</v>
      </c>
      <c r="AJ70" s="1" t="s">
        <v>11919</v>
      </c>
    </row>
    <row r="71" spans="1:36" x14ac:dyDescent="0.2">
      <c r="A71" s="1" t="s">
        <v>11920</v>
      </c>
      <c r="B71" s="1" t="s">
        <v>6126</v>
      </c>
      <c r="C71" s="1" t="s">
        <v>51</v>
      </c>
      <c r="D71" s="1" t="s">
        <v>11293</v>
      </c>
      <c r="E71" s="1" t="s">
        <v>11294</v>
      </c>
      <c r="F71" s="1" t="s">
        <v>11921</v>
      </c>
      <c r="G71" s="1" t="s">
        <v>6126</v>
      </c>
      <c r="H71" s="1" t="s">
        <v>11297</v>
      </c>
      <c r="I71" s="1" t="s">
        <v>11922</v>
      </c>
      <c r="J71" s="1" t="s">
        <v>11299</v>
      </c>
      <c r="K71" s="1" t="s">
        <v>11923</v>
      </c>
      <c r="L71" s="1" t="s">
        <v>11924</v>
      </c>
      <c r="M71" s="7" t="str">
        <f>Table5[[#This Row],[Run]]</f>
        <v>SRR8615301</v>
      </c>
      <c r="N71" s="1" t="s">
        <v>11301</v>
      </c>
      <c r="O71" s="1" t="s">
        <v>11302</v>
      </c>
      <c r="P71" s="1" t="s">
        <v>11303</v>
      </c>
      <c r="Q71" s="1" t="s">
        <v>11304</v>
      </c>
      <c r="R71" s="1" t="s">
        <v>11305</v>
      </c>
      <c r="S71" s="1" t="s">
        <v>6126</v>
      </c>
      <c r="T71" s="1" t="s">
        <v>6126</v>
      </c>
      <c r="U71" s="1" t="s">
        <v>6126</v>
      </c>
      <c r="V71" s="1" t="s">
        <v>11925</v>
      </c>
      <c r="W71" s="1" t="s">
        <v>11310</v>
      </c>
      <c r="X71" s="1" t="s">
        <v>11311</v>
      </c>
      <c r="Y71" s="1" t="s">
        <v>11926</v>
      </c>
      <c r="Z71" s="1" t="s">
        <v>47</v>
      </c>
      <c r="AA71" s="1" t="s">
        <v>48</v>
      </c>
      <c r="AB71" s="1" t="s">
        <v>49</v>
      </c>
      <c r="AC71" s="1" t="s">
        <v>39</v>
      </c>
      <c r="AD71" s="1" t="s">
        <v>11313</v>
      </c>
      <c r="AE71" s="1" t="s">
        <v>11314</v>
      </c>
      <c r="AF71" s="1" t="s">
        <v>11927</v>
      </c>
      <c r="AG71" s="1" t="s">
        <v>11316</v>
      </c>
      <c r="AH71" s="1" t="s">
        <v>6126</v>
      </c>
      <c r="AI71" s="1" t="s">
        <v>11317</v>
      </c>
      <c r="AJ71" s="1" t="s">
        <v>65</v>
      </c>
    </row>
    <row r="72" spans="1:36" x14ac:dyDescent="0.2">
      <c r="A72" s="1" t="s">
        <v>11928</v>
      </c>
      <c r="B72" s="1" t="s">
        <v>6126</v>
      </c>
      <c r="C72" s="1" t="s">
        <v>51</v>
      </c>
      <c r="D72" s="1" t="s">
        <v>11293</v>
      </c>
      <c r="E72" s="1" t="s">
        <v>11294</v>
      </c>
      <c r="F72" s="1" t="s">
        <v>11929</v>
      </c>
      <c r="G72" s="1" t="s">
        <v>11930</v>
      </c>
      <c r="H72" s="1" t="s">
        <v>11297</v>
      </c>
      <c r="I72" s="1" t="s">
        <v>11931</v>
      </c>
      <c r="J72" s="1" t="s">
        <v>11299</v>
      </c>
      <c r="K72" s="1" t="s">
        <v>11932</v>
      </c>
      <c r="L72" s="1" t="s">
        <v>9990</v>
      </c>
      <c r="M72" s="7" t="str">
        <f>Table5[[#This Row],[Run]]</f>
        <v>SRR8615302</v>
      </c>
      <c r="N72" s="1" t="s">
        <v>11301</v>
      </c>
      <c r="O72" s="1" t="s">
        <v>11302</v>
      </c>
      <c r="P72" s="1" t="s">
        <v>11303</v>
      </c>
      <c r="Q72" s="1" t="s">
        <v>11304</v>
      </c>
      <c r="R72" s="1" t="s">
        <v>11305</v>
      </c>
      <c r="S72" s="1" t="s">
        <v>11933</v>
      </c>
      <c r="T72" s="1" t="s">
        <v>11388</v>
      </c>
      <c r="U72" s="1" t="s">
        <v>11353</v>
      </c>
      <c r="V72" s="1" t="s">
        <v>11934</v>
      </c>
      <c r="W72" s="1" t="s">
        <v>11310</v>
      </c>
      <c r="X72" s="1" t="s">
        <v>11311</v>
      </c>
      <c r="Y72" s="1" t="s">
        <v>11935</v>
      </c>
      <c r="Z72" s="1" t="s">
        <v>47</v>
      </c>
      <c r="AA72" s="1" t="s">
        <v>48</v>
      </c>
      <c r="AB72" s="1" t="s">
        <v>49</v>
      </c>
      <c r="AC72" s="1" t="s">
        <v>39</v>
      </c>
      <c r="AD72" s="1" t="s">
        <v>11313</v>
      </c>
      <c r="AE72" s="1" t="s">
        <v>11314</v>
      </c>
      <c r="AF72" s="1" t="s">
        <v>11936</v>
      </c>
      <c r="AG72" s="1" t="s">
        <v>11316</v>
      </c>
      <c r="AH72" s="1" t="s">
        <v>93</v>
      </c>
      <c r="AI72" s="1" t="s">
        <v>11317</v>
      </c>
      <c r="AJ72" s="1" t="s">
        <v>11327</v>
      </c>
    </row>
    <row r="73" spans="1:36" x14ac:dyDescent="0.2">
      <c r="A73" s="1" t="s">
        <v>11937</v>
      </c>
      <c r="B73" s="1" t="s">
        <v>11938</v>
      </c>
      <c r="C73" s="1" t="s">
        <v>51</v>
      </c>
      <c r="D73" s="1" t="s">
        <v>11293</v>
      </c>
      <c r="E73" s="1" t="s">
        <v>11294</v>
      </c>
      <c r="F73" s="1" t="s">
        <v>11939</v>
      </c>
      <c r="G73" s="1" t="s">
        <v>11940</v>
      </c>
      <c r="H73" s="1" t="s">
        <v>11297</v>
      </c>
      <c r="I73" s="1" t="s">
        <v>11941</v>
      </c>
      <c r="J73" s="1" t="s">
        <v>11299</v>
      </c>
      <c r="K73" s="1" t="s">
        <v>11942</v>
      </c>
      <c r="L73" s="1" t="s">
        <v>9986</v>
      </c>
      <c r="M73" s="7" t="str">
        <f>Table5[[#This Row],[Run]]</f>
        <v>SRR8615303</v>
      </c>
      <c r="N73" s="1" t="s">
        <v>11301</v>
      </c>
      <c r="O73" s="1" t="s">
        <v>11302</v>
      </c>
      <c r="P73" s="1" t="s">
        <v>11303</v>
      </c>
      <c r="Q73" s="1" t="s">
        <v>11304</v>
      </c>
      <c r="R73" s="1" t="s">
        <v>11305</v>
      </c>
      <c r="S73" s="1" t="s">
        <v>11943</v>
      </c>
      <c r="T73" s="1" t="s">
        <v>11388</v>
      </c>
      <c r="U73" s="1" t="s">
        <v>11353</v>
      </c>
      <c r="V73" s="1" t="s">
        <v>11944</v>
      </c>
      <c r="W73" s="1" t="s">
        <v>11310</v>
      </c>
      <c r="X73" s="1" t="s">
        <v>11311</v>
      </c>
      <c r="Y73" s="1" t="s">
        <v>11945</v>
      </c>
      <c r="Z73" s="1" t="s">
        <v>47</v>
      </c>
      <c r="AA73" s="1" t="s">
        <v>48</v>
      </c>
      <c r="AB73" s="1" t="s">
        <v>49</v>
      </c>
      <c r="AC73" s="1" t="s">
        <v>39</v>
      </c>
      <c r="AD73" s="1" t="s">
        <v>11313</v>
      </c>
      <c r="AE73" s="1" t="s">
        <v>11314</v>
      </c>
      <c r="AF73" s="1" t="s">
        <v>11946</v>
      </c>
      <c r="AG73" s="1" t="s">
        <v>11316</v>
      </c>
      <c r="AH73" s="1" t="s">
        <v>43</v>
      </c>
      <c r="AI73" s="1" t="s">
        <v>11317</v>
      </c>
      <c r="AJ73" s="1" t="s">
        <v>11327</v>
      </c>
    </row>
    <row r="74" spans="1:36" x14ac:dyDescent="0.2">
      <c r="A74" s="1" t="s">
        <v>11947</v>
      </c>
      <c r="B74" s="1" t="s">
        <v>11948</v>
      </c>
      <c r="C74" s="1" t="s">
        <v>51</v>
      </c>
      <c r="D74" s="1" t="s">
        <v>11293</v>
      </c>
      <c r="E74" s="1" t="s">
        <v>11294</v>
      </c>
      <c r="F74" s="1" t="s">
        <v>11949</v>
      </c>
      <c r="G74" s="1" t="s">
        <v>11950</v>
      </c>
      <c r="H74" s="1" t="s">
        <v>11297</v>
      </c>
      <c r="I74" s="1" t="s">
        <v>11951</v>
      </c>
      <c r="J74" s="1" t="s">
        <v>11299</v>
      </c>
      <c r="K74" s="1" t="s">
        <v>11952</v>
      </c>
      <c r="L74" s="1" t="s">
        <v>9982</v>
      </c>
      <c r="M74" s="7" t="str">
        <f>Table5[[#This Row],[Run]]</f>
        <v>SRR8615304</v>
      </c>
      <c r="N74" s="1" t="s">
        <v>11301</v>
      </c>
      <c r="O74" s="1" t="s">
        <v>11302</v>
      </c>
      <c r="P74" s="1" t="s">
        <v>11303</v>
      </c>
      <c r="Q74" s="1" t="s">
        <v>11304</v>
      </c>
      <c r="R74" s="1" t="s">
        <v>11305</v>
      </c>
      <c r="S74" s="1" t="s">
        <v>11943</v>
      </c>
      <c r="T74" s="1" t="s">
        <v>11307</v>
      </c>
      <c r="U74" s="1" t="s">
        <v>11353</v>
      </c>
      <c r="V74" s="1" t="s">
        <v>11953</v>
      </c>
      <c r="W74" s="1" t="s">
        <v>11310</v>
      </c>
      <c r="X74" s="1" t="s">
        <v>11311</v>
      </c>
      <c r="Y74" s="1" t="s">
        <v>11954</v>
      </c>
      <c r="Z74" s="1" t="s">
        <v>47</v>
      </c>
      <c r="AA74" s="1" t="s">
        <v>48</v>
      </c>
      <c r="AB74" s="1" t="s">
        <v>49</v>
      </c>
      <c r="AC74" s="1" t="s">
        <v>39</v>
      </c>
      <c r="AD74" s="1" t="s">
        <v>11313</v>
      </c>
      <c r="AE74" s="1" t="s">
        <v>11314</v>
      </c>
      <c r="AF74" s="1" t="s">
        <v>11955</v>
      </c>
      <c r="AG74" s="1" t="s">
        <v>11316</v>
      </c>
      <c r="AH74" s="1" t="s">
        <v>43</v>
      </c>
      <c r="AI74" s="1" t="s">
        <v>11317</v>
      </c>
      <c r="AJ74" s="1" t="s">
        <v>11327</v>
      </c>
    </row>
    <row r="75" spans="1:36" x14ac:dyDescent="0.2">
      <c r="A75" s="1" t="s">
        <v>11956</v>
      </c>
      <c r="B75" s="1" t="s">
        <v>6126</v>
      </c>
      <c r="C75" s="1" t="s">
        <v>51</v>
      </c>
      <c r="D75" s="1" t="s">
        <v>11293</v>
      </c>
      <c r="E75" s="1" t="s">
        <v>11294</v>
      </c>
      <c r="F75" s="1" t="s">
        <v>11957</v>
      </c>
      <c r="G75" s="1" t="s">
        <v>11958</v>
      </c>
      <c r="H75" s="1" t="s">
        <v>11297</v>
      </c>
      <c r="I75" s="1" t="s">
        <v>11959</v>
      </c>
      <c r="J75" s="1" t="s">
        <v>11299</v>
      </c>
      <c r="K75" s="1" t="s">
        <v>11960</v>
      </c>
      <c r="L75" s="1" t="s">
        <v>10569</v>
      </c>
      <c r="M75" s="7" t="str">
        <f>Table5[[#This Row],[Run]]</f>
        <v>SRR8615306</v>
      </c>
      <c r="N75" s="1" t="s">
        <v>11301</v>
      </c>
      <c r="O75" s="1" t="s">
        <v>11302</v>
      </c>
      <c r="P75" s="1" t="s">
        <v>11303</v>
      </c>
      <c r="Q75" s="1" t="s">
        <v>11304</v>
      </c>
      <c r="R75" s="1" t="s">
        <v>11305</v>
      </c>
      <c r="S75" s="1" t="s">
        <v>118</v>
      </c>
      <c r="T75" s="1" t="s">
        <v>11307</v>
      </c>
      <c r="U75" s="1" t="s">
        <v>11308</v>
      </c>
      <c r="V75" s="1" t="s">
        <v>11961</v>
      </c>
      <c r="W75" s="1" t="s">
        <v>11310</v>
      </c>
      <c r="X75" s="1" t="s">
        <v>11311</v>
      </c>
      <c r="Y75" s="1" t="s">
        <v>11962</v>
      </c>
      <c r="Z75" s="1" t="s">
        <v>47</v>
      </c>
      <c r="AA75" s="1" t="s">
        <v>48</v>
      </c>
      <c r="AB75" s="1" t="s">
        <v>49</v>
      </c>
      <c r="AC75" s="1" t="s">
        <v>39</v>
      </c>
      <c r="AD75" s="1" t="s">
        <v>11313</v>
      </c>
      <c r="AE75" s="1" t="s">
        <v>11314</v>
      </c>
      <c r="AF75" s="1" t="s">
        <v>11963</v>
      </c>
      <c r="AG75" s="1" t="s">
        <v>11316</v>
      </c>
      <c r="AH75" s="1" t="s">
        <v>6126</v>
      </c>
      <c r="AI75" s="1" t="s">
        <v>11317</v>
      </c>
      <c r="AJ75" s="1" t="s">
        <v>11964</v>
      </c>
    </row>
    <row r="76" spans="1:36" x14ac:dyDescent="0.2">
      <c r="A76" s="1" t="s">
        <v>11965</v>
      </c>
      <c r="B76" s="1" t="s">
        <v>11619</v>
      </c>
      <c r="C76" s="1" t="s">
        <v>51</v>
      </c>
      <c r="D76" s="1" t="s">
        <v>11293</v>
      </c>
      <c r="E76" s="1" t="s">
        <v>11294</v>
      </c>
      <c r="F76" s="1" t="s">
        <v>11966</v>
      </c>
      <c r="G76" s="1" t="s">
        <v>11967</v>
      </c>
      <c r="H76" s="1" t="s">
        <v>11297</v>
      </c>
      <c r="I76" s="1" t="s">
        <v>11968</v>
      </c>
      <c r="J76" s="1" t="s">
        <v>11299</v>
      </c>
      <c r="K76" s="1" t="s">
        <v>11969</v>
      </c>
      <c r="L76" s="1" t="s">
        <v>3756</v>
      </c>
      <c r="M76" s="7" t="str">
        <f>Table5[[#This Row],[Run]]</f>
        <v>SRR8615307</v>
      </c>
      <c r="N76" s="1" t="s">
        <v>11301</v>
      </c>
      <c r="O76" s="1" t="s">
        <v>11302</v>
      </c>
      <c r="P76" s="1" t="s">
        <v>11303</v>
      </c>
      <c r="Q76" s="1" t="s">
        <v>11304</v>
      </c>
      <c r="R76" s="1" t="s">
        <v>11305</v>
      </c>
      <c r="S76" s="1" t="s">
        <v>118</v>
      </c>
      <c r="T76" s="1" t="s">
        <v>11307</v>
      </c>
      <c r="U76" s="1" t="s">
        <v>11308</v>
      </c>
      <c r="V76" s="1" t="s">
        <v>11970</v>
      </c>
      <c r="W76" s="1" t="s">
        <v>11310</v>
      </c>
      <c r="X76" s="1" t="s">
        <v>11311</v>
      </c>
      <c r="Y76" s="1" t="s">
        <v>11971</v>
      </c>
      <c r="Z76" s="1" t="s">
        <v>47</v>
      </c>
      <c r="AA76" s="1" t="s">
        <v>48</v>
      </c>
      <c r="AB76" s="1" t="s">
        <v>49</v>
      </c>
      <c r="AC76" s="1" t="s">
        <v>39</v>
      </c>
      <c r="AD76" s="1" t="s">
        <v>11313</v>
      </c>
      <c r="AE76" s="1" t="s">
        <v>11314</v>
      </c>
      <c r="AF76" s="1" t="s">
        <v>11972</v>
      </c>
      <c r="AG76" s="1" t="s">
        <v>11316</v>
      </c>
      <c r="AH76" s="1" t="s">
        <v>43</v>
      </c>
      <c r="AI76" s="1" t="s">
        <v>11317</v>
      </c>
      <c r="AJ76" s="1" t="s">
        <v>11549</v>
      </c>
    </row>
    <row r="77" spans="1:36" x14ac:dyDescent="0.2">
      <c r="A77" s="1" t="s">
        <v>11973</v>
      </c>
      <c r="B77" s="1" t="s">
        <v>6126</v>
      </c>
      <c r="C77" s="1" t="s">
        <v>51</v>
      </c>
      <c r="D77" s="1" t="s">
        <v>11293</v>
      </c>
      <c r="E77" s="1" t="s">
        <v>11294</v>
      </c>
      <c r="F77" s="1" t="s">
        <v>11974</v>
      </c>
      <c r="G77" s="1" t="s">
        <v>11975</v>
      </c>
      <c r="H77" s="1" t="s">
        <v>11297</v>
      </c>
      <c r="I77" s="1" t="s">
        <v>11976</v>
      </c>
      <c r="J77" s="1" t="s">
        <v>11299</v>
      </c>
      <c r="K77" s="1" t="s">
        <v>11977</v>
      </c>
      <c r="L77" s="1" t="s">
        <v>11978</v>
      </c>
      <c r="M77" s="7" t="str">
        <f>Table5[[#This Row],[Run]]</f>
        <v>SRR8615308</v>
      </c>
      <c r="N77" s="1" t="s">
        <v>11301</v>
      </c>
      <c r="O77" s="1" t="s">
        <v>11302</v>
      </c>
      <c r="P77" s="1" t="s">
        <v>11303</v>
      </c>
      <c r="Q77" s="1" t="s">
        <v>11304</v>
      </c>
      <c r="R77" s="1" t="s">
        <v>11305</v>
      </c>
      <c r="S77" s="1" t="s">
        <v>118</v>
      </c>
      <c r="T77" s="1" t="s">
        <v>11307</v>
      </c>
      <c r="U77" s="1" t="s">
        <v>11308</v>
      </c>
      <c r="V77" s="1" t="s">
        <v>11979</v>
      </c>
      <c r="W77" s="1" t="s">
        <v>11310</v>
      </c>
      <c r="X77" s="1" t="s">
        <v>11311</v>
      </c>
      <c r="Y77" s="1" t="s">
        <v>11980</v>
      </c>
      <c r="Z77" s="1" t="s">
        <v>47</v>
      </c>
      <c r="AA77" s="1" t="s">
        <v>48</v>
      </c>
      <c r="AB77" s="1" t="s">
        <v>49</v>
      </c>
      <c r="AC77" s="1" t="s">
        <v>39</v>
      </c>
      <c r="AD77" s="1" t="s">
        <v>11313</v>
      </c>
      <c r="AE77" s="1" t="s">
        <v>11314</v>
      </c>
      <c r="AF77" s="1" t="s">
        <v>11981</v>
      </c>
      <c r="AG77" s="1" t="s">
        <v>11316</v>
      </c>
      <c r="AH77" s="1" t="s">
        <v>6126</v>
      </c>
      <c r="AI77" s="1" t="s">
        <v>11317</v>
      </c>
      <c r="AJ77" s="1" t="s">
        <v>11964</v>
      </c>
    </row>
    <row r="78" spans="1:36" x14ac:dyDescent="0.2">
      <c r="A78" s="1" t="s">
        <v>11982</v>
      </c>
      <c r="B78" s="1" t="s">
        <v>11983</v>
      </c>
      <c r="C78" s="1" t="s">
        <v>51</v>
      </c>
      <c r="D78" s="1" t="s">
        <v>11293</v>
      </c>
      <c r="E78" s="1" t="s">
        <v>11294</v>
      </c>
      <c r="F78" s="1" t="s">
        <v>11984</v>
      </c>
      <c r="G78" s="1" t="s">
        <v>11339</v>
      </c>
      <c r="H78" s="1" t="s">
        <v>11297</v>
      </c>
      <c r="I78" s="1" t="s">
        <v>11985</v>
      </c>
      <c r="J78" s="1" t="s">
        <v>11299</v>
      </c>
      <c r="K78" s="1" t="s">
        <v>11986</v>
      </c>
      <c r="L78" s="1" t="s">
        <v>10582</v>
      </c>
      <c r="M78" s="7" t="str">
        <f>Table5[[#This Row],[Run]]</f>
        <v>SRR8615310</v>
      </c>
      <c r="N78" s="1" t="s">
        <v>11301</v>
      </c>
      <c r="O78" s="1" t="s">
        <v>11302</v>
      </c>
      <c r="P78" s="1" t="s">
        <v>11303</v>
      </c>
      <c r="Q78" s="1" t="s">
        <v>11304</v>
      </c>
      <c r="R78" s="1" t="s">
        <v>11305</v>
      </c>
      <c r="S78" s="1" t="s">
        <v>11987</v>
      </c>
      <c r="T78" s="1" t="s">
        <v>11307</v>
      </c>
      <c r="U78" s="1" t="s">
        <v>11308</v>
      </c>
      <c r="V78" s="1" t="s">
        <v>11988</v>
      </c>
      <c r="W78" s="1" t="s">
        <v>11310</v>
      </c>
      <c r="X78" s="1" t="s">
        <v>11311</v>
      </c>
      <c r="Y78" s="1" t="s">
        <v>11989</v>
      </c>
      <c r="Z78" s="1" t="s">
        <v>47</v>
      </c>
      <c r="AA78" s="1" t="s">
        <v>48</v>
      </c>
      <c r="AB78" s="1" t="s">
        <v>49</v>
      </c>
      <c r="AC78" s="1" t="s">
        <v>39</v>
      </c>
      <c r="AD78" s="1" t="s">
        <v>11313</v>
      </c>
      <c r="AE78" s="1" t="s">
        <v>11314</v>
      </c>
      <c r="AF78" s="1" t="s">
        <v>11990</v>
      </c>
      <c r="AG78" s="1" t="s">
        <v>11316</v>
      </c>
      <c r="AH78" s="1" t="s">
        <v>93</v>
      </c>
      <c r="AI78" s="1" t="s">
        <v>11317</v>
      </c>
      <c r="AJ78" s="1" t="s">
        <v>359</v>
      </c>
    </row>
    <row r="79" spans="1:36" x14ac:dyDescent="0.2">
      <c r="A79" s="1" t="s">
        <v>11991</v>
      </c>
      <c r="B79" s="1" t="s">
        <v>11992</v>
      </c>
      <c r="C79" s="1" t="s">
        <v>51</v>
      </c>
      <c r="D79" s="1" t="s">
        <v>11293</v>
      </c>
      <c r="E79" s="1" t="s">
        <v>11294</v>
      </c>
      <c r="F79" s="1" t="s">
        <v>11993</v>
      </c>
      <c r="G79" s="1" t="s">
        <v>11994</v>
      </c>
      <c r="H79" s="1" t="s">
        <v>11297</v>
      </c>
      <c r="I79" s="1" t="s">
        <v>11995</v>
      </c>
      <c r="J79" s="1" t="s">
        <v>11299</v>
      </c>
      <c r="K79" s="1" t="s">
        <v>11996</v>
      </c>
      <c r="L79" s="1" t="s">
        <v>10578</v>
      </c>
      <c r="M79" s="7" t="str">
        <f>Table5[[#This Row],[Run]]</f>
        <v>SRR8615311</v>
      </c>
      <c r="N79" s="1" t="s">
        <v>11301</v>
      </c>
      <c r="O79" s="1" t="s">
        <v>11302</v>
      </c>
      <c r="P79" s="1" t="s">
        <v>11303</v>
      </c>
      <c r="Q79" s="1" t="s">
        <v>11304</v>
      </c>
      <c r="R79" s="1" t="s">
        <v>11305</v>
      </c>
      <c r="S79" s="1" t="s">
        <v>11987</v>
      </c>
      <c r="T79" s="1" t="s">
        <v>11307</v>
      </c>
      <c r="U79" s="1" t="s">
        <v>11308</v>
      </c>
      <c r="V79" s="1" t="s">
        <v>11997</v>
      </c>
      <c r="W79" s="1" t="s">
        <v>11310</v>
      </c>
      <c r="X79" s="1" t="s">
        <v>11311</v>
      </c>
      <c r="Y79" s="1" t="s">
        <v>11998</v>
      </c>
      <c r="Z79" s="1" t="s">
        <v>47</v>
      </c>
      <c r="AA79" s="1" t="s">
        <v>48</v>
      </c>
      <c r="AB79" s="1" t="s">
        <v>49</v>
      </c>
      <c r="AC79" s="1" t="s">
        <v>39</v>
      </c>
      <c r="AD79" s="1" t="s">
        <v>11313</v>
      </c>
      <c r="AE79" s="1" t="s">
        <v>11314</v>
      </c>
      <c r="AF79" s="1" t="s">
        <v>11999</v>
      </c>
      <c r="AG79" s="1" t="s">
        <v>11316</v>
      </c>
      <c r="AH79" s="1" t="s">
        <v>43</v>
      </c>
      <c r="AI79" s="1" t="s">
        <v>11317</v>
      </c>
      <c r="AJ79" s="1" t="s">
        <v>359</v>
      </c>
    </row>
    <row r="80" spans="1:36" x14ac:dyDescent="0.2">
      <c r="A80" s="1" t="s">
        <v>12000</v>
      </c>
      <c r="B80" s="1" t="s">
        <v>11431</v>
      </c>
      <c r="C80" s="1" t="s">
        <v>51</v>
      </c>
      <c r="D80" s="1" t="s">
        <v>11293</v>
      </c>
      <c r="E80" s="1" t="s">
        <v>11294</v>
      </c>
      <c r="F80" s="1" t="s">
        <v>12001</v>
      </c>
      <c r="G80" s="1" t="s">
        <v>12002</v>
      </c>
      <c r="H80" s="1" t="s">
        <v>11297</v>
      </c>
      <c r="I80" s="1" t="s">
        <v>12003</v>
      </c>
      <c r="J80" s="1" t="s">
        <v>11299</v>
      </c>
      <c r="K80" s="1" t="s">
        <v>12004</v>
      </c>
      <c r="L80" s="1" t="s">
        <v>10575</v>
      </c>
      <c r="M80" s="7" t="str">
        <f>Table5[[#This Row],[Run]]</f>
        <v>SRR8615312</v>
      </c>
      <c r="N80" s="1" t="s">
        <v>11301</v>
      </c>
      <c r="O80" s="1" t="s">
        <v>11302</v>
      </c>
      <c r="P80" s="1" t="s">
        <v>11303</v>
      </c>
      <c r="Q80" s="1" t="s">
        <v>11304</v>
      </c>
      <c r="R80" s="1" t="s">
        <v>11305</v>
      </c>
      <c r="S80" s="1" t="s">
        <v>11693</v>
      </c>
      <c r="T80" s="1" t="s">
        <v>11307</v>
      </c>
      <c r="U80" s="1" t="s">
        <v>11308</v>
      </c>
      <c r="V80" s="1" t="s">
        <v>12005</v>
      </c>
      <c r="W80" s="1" t="s">
        <v>11310</v>
      </c>
      <c r="X80" s="1" t="s">
        <v>11311</v>
      </c>
      <c r="Y80" s="1" t="s">
        <v>12006</v>
      </c>
      <c r="Z80" s="1" t="s">
        <v>47</v>
      </c>
      <c r="AA80" s="1" t="s">
        <v>48</v>
      </c>
      <c r="AB80" s="1" t="s">
        <v>49</v>
      </c>
      <c r="AC80" s="1" t="s">
        <v>39</v>
      </c>
      <c r="AD80" s="1" t="s">
        <v>11313</v>
      </c>
      <c r="AE80" s="1" t="s">
        <v>11314</v>
      </c>
      <c r="AF80" s="1" t="s">
        <v>12007</v>
      </c>
      <c r="AG80" s="1" t="s">
        <v>11316</v>
      </c>
      <c r="AH80" s="1" t="s">
        <v>93</v>
      </c>
      <c r="AI80" s="1" t="s">
        <v>11317</v>
      </c>
      <c r="AJ80" s="1" t="s">
        <v>227</v>
      </c>
    </row>
    <row r="81" spans="1:36" x14ac:dyDescent="0.2">
      <c r="A81" s="1" t="s">
        <v>12008</v>
      </c>
      <c r="B81" s="1" t="s">
        <v>11740</v>
      </c>
      <c r="C81" s="1" t="s">
        <v>51</v>
      </c>
      <c r="D81" s="1" t="s">
        <v>11293</v>
      </c>
      <c r="E81" s="1" t="s">
        <v>11294</v>
      </c>
      <c r="F81" s="1" t="s">
        <v>12009</v>
      </c>
      <c r="G81" s="1" t="s">
        <v>12010</v>
      </c>
      <c r="H81" s="1" t="s">
        <v>11297</v>
      </c>
      <c r="I81" s="1" t="s">
        <v>12011</v>
      </c>
      <c r="J81" s="1" t="s">
        <v>11299</v>
      </c>
      <c r="K81" s="1" t="s">
        <v>12012</v>
      </c>
      <c r="L81" s="1" t="s">
        <v>10572</v>
      </c>
      <c r="M81" s="7" t="str">
        <f>Table5[[#This Row],[Run]]</f>
        <v>SRR8615313</v>
      </c>
      <c r="N81" s="1" t="s">
        <v>11301</v>
      </c>
      <c r="O81" s="1" t="s">
        <v>11302</v>
      </c>
      <c r="P81" s="1" t="s">
        <v>11303</v>
      </c>
      <c r="Q81" s="1" t="s">
        <v>11304</v>
      </c>
      <c r="R81" s="1" t="s">
        <v>11305</v>
      </c>
      <c r="S81" s="1" t="s">
        <v>118</v>
      </c>
      <c r="T81" s="1" t="s">
        <v>11307</v>
      </c>
      <c r="U81" s="1" t="s">
        <v>11308</v>
      </c>
      <c r="V81" s="1" t="s">
        <v>12013</v>
      </c>
      <c r="W81" s="1" t="s">
        <v>11310</v>
      </c>
      <c r="X81" s="1" t="s">
        <v>11311</v>
      </c>
      <c r="Y81" s="1" t="s">
        <v>12014</v>
      </c>
      <c r="Z81" s="1" t="s">
        <v>47</v>
      </c>
      <c r="AA81" s="1" t="s">
        <v>48</v>
      </c>
      <c r="AB81" s="1" t="s">
        <v>49</v>
      </c>
      <c r="AC81" s="1" t="s">
        <v>39</v>
      </c>
      <c r="AD81" s="1" t="s">
        <v>11313</v>
      </c>
      <c r="AE81" s="1" t="s">
        <v>11314</v>
      </c>
      <c r="AF81" s="1" t="s">
        <v>12015</v>
      </c>
      <c r="AG81" s="1" t="s">
        <v>11316</v>
      </c>
      <c r="AH81" s="1" t="s">
        <v>93</v>
      </c>
      <c r="AI81" s="1" t="s">
        <v>11317</v>
      </c>
      <c r="AJ81" s="1" t="s">
        <v>2044</v>
      </c>
    </row>
    <row r="82" spans="1:36" x14ac:dyDescent="0.2">
      <c r="A82" s="1" t="s">
        <v>12016</v>
      </c>
      <c r="B82" s="1" t="s">
        <v>12017</v>
      </c>
      <c r="C82" s="1" t="s">
        <v>51</v>
      </c>
      <c r="D82" s="1" t="s">
        <v>11293</v>
      </c>
      <c r="E82" s="1" t="s">
        <v>11294</v>
      </c>
      <c r="F82" s="1" t="s">
        <v>12018</v>
      </c>
      <c r="G82" s="1" t="s">
        <v>12019</v>
      </c>
      <c r="H82" s="1" t="s">
        <v>11297</v>
      </c>
      <c r="I82" s="1" t="s">
        <v>12020</v>
      </c>
      <c r="J82" s="1" t="s">
        <v>11299</v>
      </c>
      <c r="K82" s="1" t="s">
        <v>12021</v>
      </c>
      <c r="L82" s="1" t="s">
        <v>9025</v>
      </c>
      <c r="M82" s="7" t="str">
        <f>Table5[[#This Row],[Run]]</f>
        <v>SRR8615314</v>
      </c>
      <c r="N82" s="1" t="s">
        <v>11301</v>
      </c>
      <c r="O82" s="1" t="s">
        <v>11302</v>
      </c>
      <c r="P82" s="1" t="s">
        <v>11303</v>
      </c>
      <c r="Q82" s="1" t="s">
        <v>11304</v>
      </c>
      <c r="R82" s="1" t="s">
        <v>11305</v>
      </c>
      <c r="S82" s="1" t="s">
        <v>11417</v>
      </c>
      <c r="T82" s="1" t="s">
        <v>11307</v>
      </c>
      <c r="U82" s="1" t="s">
        <v>12022</v>
      </c>
      <c r="V82" s="1" t="s">
        <v>12023</v>
      </c>
      <c r="W82" s="1" t="s">
        <v>11310</v>
      </c>
      <c r="X82" s="1" t="s">
        <v>11311</v>
      </c>
      <c r="Y82" s="1" t="s">
        <v>12024</v>
      </c>
      <c r="Z82" s="1" t="s">
        <v>47</v>
      </c>
      <c r="AA82" s="1" t="s">
        <v>48</v>
      </c>
      <c r="AB82" s="1" t="s">
        <v>49</v>
      </c>
      <c r="AC82" s="1" t="s">
        <v>39</v>
      </c>
      <c r="AD82" s="1" t="s">
        <v>11313</v>
      </c>
      <c r="AE82" s="1" t="s">
        <v>11314</v>
      </c>
      <c r="AF82" s="1" t="s">
        <v>12025</v>
      </c>
      <c r="AG82" s="1" t="s">
        <v>11316</v>
      </c>
      <c r="AH82" s="1" t="s">
        <v>43</v>
      </c>
      <c r="AI82" s="1" t="s">
        <v>11317</v>
      </c>
      <c r="AJ82" s="1" t="s">
        <v>11327</v>
      </c>
    </row>
    <row r="83" spans="1:36" x14ac:dyDescent="0.2">
      <c r="A83" s="1" t="s">
        <v>12026</v>
      </c>
      <c r="B83" s="1" t="s">
        <v>12027</v>
      </c>
      <c r="C83" s="1" t="s">
        <v>51</v>
      </c>
      <c r="D83" s="1" t="s">
        <v>11293</v>
      </c>
      <c r="E83" s="1" t="s">
        <v>11294</v>
      </c>
      <c r="F83" s="1" t="s">
        <v>12028</v>
      </c>
      <c r="G83" s="1" t="s">
        <v>12029</v>
      </c>
      <c r="H83" s="1" t="s">
        <v>11297</v>
      </c>
      <c r="I83" s="1" t="s">
        <v>12030</v>
      </c>
      <c r="J83" s="1" t="s">
        <v>11299</v>
      </c>
      <c r="K83" s="1" t="s">
        <v>12031</v>
      </c>
      <c r="L83" s="1" t="s">
        <v>6529</v>
      </c>
      <c r="M83" s="7" t="str">
        <f>Table5[[#This Row],[Run]]</f>
        <v>SRR8615315</v>
      </c>
      <c r="N83" s="1" t="s">
        <v>11301</v>
      </c>
      <c r="O83" s="1" t="s">
        <v>11302</v>
      </c>
      <c r="P83" s="1" t="s">
        <v>11303</v>
      </c>
      <c r="Q83" s="1" t="s">
        <v>11304</v>
      </c>
      <c r="R83" s="1" t="s">
        <v>11305</v>
      </c>
      <c r="S83" s="1" t="s">
        <v>12032</v>
      </c>
      <c r="T83" s="1" t="s">
        <v>11388</v>
      </c>
      <c r="U83" s="1" t="s">
        <v>11353</v>
      </c>
      <c r="V83" s="1" t="s">
        <v>12033</v>
      </c>
      <c r="W83" s="1" t="s">
        <v>11310</v>
      </c>
      <c r="X83" s="1" t="s">
        <v>11311</v>
      </c>
      <c r="Y83" s="1" t="s">
        <v>12034</v>
      </c>
      <c r="Z83" s="1" t="s">
        <v>47</v>
      </c>
      <c r="AA83" s="1" t="s">
        <v>48</v>
      </c>
      <c r="AB83" s="1" t="s">
        <v>49</v>
      </c>
      <c r="AC83" s="1" t="s">
        <v>39</v>
      </c>
      <c r="AD83" s="1" t="s">
        <v>11313</v>
      </c>
      <c r="AE83" s="1" t="s">
        <v>11314</v>
      </c>
      <c r="AF83" s="1" t="s">
        <v>12035</v>
      </c>
      <c r="AG83" s="1" t="s">
        <v>11316</v>
      </c>
      <c r="AH83" s="1" t="s">
        <v>93</v>
      </c>
      <c r="AI83" s="1" t="s">
        <v>11317</v>
      </c>
      <c r="AJ83" s="1" t="s">
        <v>227</v>
      </c>
    </row>
    <row r="84" spans="1:36" x14ac:dyDescent="0.2">
      <c r="A84" s="1" t="s">
        <v>12036</v>
      </c>
      <c r="B84" s="1" t="s">
        <v>12037</v>
      </c>
      <c r="C84" s="1" t="s">
        <v>51</v>
      </c>
      <c r="D84" s="1" t="s">
        <v>11293</v>
      </c>
      <c r="E84" s="1" t="s">
        <v>11294</v>
      </c>
      <c r="F84" s="1" t="s">
        <v>12038</v>
      </c>
      <c r="G84" s="1" t="s">
        <v>12039</v>
      </c>
      <c r="H84" s="1" t="s">
        <v>11297</v>
      </c>
      <c r="I84" s="1" t="s">
        <v>12040</v>
      </c>
      <c r="J84" s="1" t="s">
        <v>11299</v>
      </c>
      <c r="K84" s="1" t="s">
        <v>12041</v>
      </c>
      <c r="L84" s="1" t="s">
        <v>10590</v>
      </c>
      <c r="M84" s="7" t="str">
        <f>Table5[[#This Row],[Run]]</f>
        <v>SRR8615316</v>
      </c>
      <c r="N84" s="1" t="s">
        <v>11301</v>
      </c>
      <c r="O84" s="1" t="s">
        <v>11302</v>
      </c>
      <c r="P84" s="1" t="s">
        <v>11303</v>
      </c>
      <c r="Q84" s="1" t="s">
        <v>11304</v>
      </c>
      <c r="R84" s="1" t="s">
        <v>11305</v>
      </c>
      <c r="S84" s="1" t="s">
        <v>118</v>
      </c>
      <c r="T84" s="1" t="s">
        <v>11307</v>
      </c>
      <c r="U84" s="1" t="s">
        <v>11308</v>
      </c>
      <c r="V84" s="1" t="s">
        <v>12042</v>
      </c>
      <c r="W84" s="1" t="s">
        <v>11310</v>
      </c>
      <c r="X84" s="1" t="s">
        <v>11311</v>
      </c>
      <c r="Y84" s="1" t="s">
        <v>12043</v>
      </c>
      <c r="Z84" s="1" t="s">
        <v>47</v>
      </c>
      <c r="AA84" s="1" t="s">
        <v>48</v>
      </c>
      <c r="AB84" s="1" t="s">
        <v>49</v>
      </c>
      <c r="AC84" s="1" t="s">
        <v>39</v>
      </c>
      <c r="AD84" s="1" t="s">
        <v>11313</v>
      </c>
      <c r="AE84" s="1" t="s">
        <v>11314</v>
      </c>
      <c r="AF84" s="1" t="s">
        <v>12044</v>
      </c>
      <c r="AG84" s="1" t="s">
        <v>11316</v>
      </c>
      <c r="AH84" s="1" t="s">
        <v>93</v>
      </c>
      <c r="AI84" s="1" t="s">
        <v>11317</v>
      </c>
      <c r="AJ84" s="1" t="s">
        <v>2044</v>
      </c>
    </row>
    <row r="85" spans="1:36" x14ac:dyDescent="0.2">
      <c r="A85" s="1" t="s">
        <v>12045</v>
      </c>
      <c r="B85" s="1" t="s">
        <v>12046</v>
      </c>
      <c r="C85" s="1" t="s">
        <v>51</v>
      </c>
      <c r="D85" s="1" t="s">
        <v>11293</v>
      </c>
      <c r="E85" s="1" t="s">
        <v>11294</v>
      </c>
      <c r="F85" s="1" t="s">
        <v>12047</v>
      </c>
      <c r="G85" s="1" t="s">
        <v>12048</v>
      </c>
      <c r="H85" s="1" t="s">
        <v>11297</v>
      </c>
      <c r="I85" s="1" t="s">
        <v>12049</v>
      </c>
      <c r="J85" s="1" t="s">
        <v>11299</v>
      </c>
      <c r="K85" s="1" t="s">
        <v>12050</v>
      </c>
      <c r="L85" s="1" t="s">
        <v>3767</v>
      </c>
      <c r="M85" s="7" t="str">
        <f>Table5[[#This Row],[Run]]</f>
        <v>SRR8615317</v>
      </c>
      <c r="N85" s="1" t="s">
        <v>11301</v>
      </c>
      <c r="O85" s="1" t="s">
        <v>11302</v>
      </c>
      <c r="P85" s="1" t="s">
        <v>11303</v>
      </c>
      <c r="Q85" s="1" t="s">
        <v>11304</v>
      </c>
      <c r="R85" s="1" t="s">
        <v>11305</v>
      </c>
      <c r="S85" s="1" t="s">
        <v>118</v>
      </c>
      <c r="T85" s="1" t="s">
        <v>11388</v>
      </c>
      <c r="U85" s="1" t="s">
        <v>11308</v>
      </c>
      <c r="V85" s="1" t="s">
        <v>12051</v>
      </c>
      <c r="W85" s="1" t="s">
        <v>11310</v>
      </c>
      <c r="X85" s="1" t="s">
        <v>11311</v>
      </c>
      <c r="Y85" s="1" t="s">
        <v>12052</v>
      </c>
      <c r="Z85" s="1" t="s">
        <v>47</v>
      </c>
      <c r="AA85" s="1" t="s">
        <v>48</v>
      </c>
      <c r="AB85" s="1" t="s">
        <v>49</v>
      </c>
      <c r="AC85" s="1" t="s">
        <v>39</v>
      </c>
      <c r="AD85" s="1" t="s">
        <v>11313</v>
      </c>
      <c r="AE85" s="1" t="s">
        <v>11314</v>
      </c>
      <c r="AF85" s="1" t="s">
        <v>12053</v>
      </c>
      <c r="AG85" s="1" t="s">
        <v>11316</v>
      </c>
      <c r="AH85" s="1" t="s">
        <v>93</v>
      </c>
      <c r="AI85" s="1" t="s">
        <v>11317</v>
      </c>
      <c r="AJ85" s="1" t="s">
        <v>11549</v>
      </c>
    </row>
    <row r="86" spans="1:36" x14ac:dyDescent="0.2">
      <c r="A86" s="1" t="s">
        <v>12054</v>
      </c>
      <c r="B86" s="1" t="s">
        <v>11533</v>
      </c>
      <c r="C86" s="1" t="s">
        <v>51</v>
      </c>
      <c r="D86" s="1" t="s">
        <v>11293</v>
      </c>
      <c r="E86" s="1" t="s">
        <v>11294</v>
      </c>
      <c r="F86" s="1" t="s">
        <v>12055</v>
      </c>
      <c r="G86" s="1" t="s">
        <v>12056</v>
      </c>
      <c r="H86" s="1" t="s">
        <v>11297</v>
      </c>
      <c r="I86" s="1" t="s">
        <v>12057</v>
      </c>
      <c r="J86" s="1" t="s">
        <v>11299</v>
      </c>
      <c r="K86" s="1" t="s">
        <v>12058</v>
      </c>
      <c r="L86" s="1" t="s">
        <v>9028</v>
      </c>
      <c r="M86" s="7" t="str">
        <f>Table5[[#This Row],[Run]]</f>
        <v>SRR8615318</v>
      </c>
      <c r="N86" s="1" t="s">
        <v>11301</v>
      </c>
      <c r="O86" s="1" t="s">
        <v>11302</v>
      </c>
      <c r="P86" s="1" t="s">
        <v>11303</v>
      </c>
      <c r="Q86" s="1" t="s">
        <v>11304</v>
      </c>
      <c r="R86" s="1" t="s">
        <v>11305</v>
      </c>
      <c r="S86" s="1" t="s">
        <v>11452</v>
      </c>
      <c r="T86" s="1" t="s">
        <v>11307</v>
      </c>
      <c r="U86" s="1" t="s">
        <v>11308</v>
      </c>
      <c r="V86" s="1" t="s">
        <v>12059</v>
      </c>
      <c r="W86" s="1" t="s">
        <v>11310</v>
      </c>
      <c r="X86" s="1" t="s">
        <v>11311</v>
      </c>
      <c r="Y86" s="1" t="s">
        <v>12060</v>
      </c>
      <c r="Z86" s="1" t="s">
        <v>47</v>
      </c>
      <c r="AA86" s="1" t="s">
        <v>48</v>
      </c>
      <c r="AB86" s="1" t="s">
        <v>49</v>
      </c>
      <c r="AC86" s="1" t="s">
        <v>39</v>
      </c>
      <c r="AD86" s="1" t="s">
        <v>11313</v>
      </c>
      <c r="AE86" s="1" t="s">
        <v>11314</v>
      </c>
      <c r="AF86" s="1" t="s">
        <v>12061</v>
      </c>
      <c r="AG86" s="1" t="s">
        <v>11316</v>
      </c>
      <c r="AH86" s="1" t="s">
        <v>93</v>
      </c>
      <c r="AI86" s="1" t="s">
        <v>11317</v>
      </c>
      <c r="AJ86" s="1" t="s">
        <v>11327</v>
      </c>
    </row>
    <row r="87" spans="1:36" x14ac:dyDescent="0.2">
      <c r="A87" s="1" t="s">
        <v>12062</v>
      </c>
      <c r="B87" s="1" t="s">
        <v>6126</v>
      </c>
      <c r="C87" s="1" t="s">
        <v>51</v>
      </c>
      <c r="D87" s="1" t="s">
        <v>11293</v>
      </c>
      <c r="E87" s="1" t="s">
        <v>11294</v>
      </c>
      <c r="F87" s="1" t="s">
        <v>12063</v>
      </c>
      <c r="G87" s="1" t="s">
        <v>11296</v>
      </c>
      <c r="H87" s="1" t="s">
        <v>11297</v>
      </c>
      <c r="I87" s="1" t="s">
        <v>12064</v>
      </c>
      <c r="J87" s="1" t="s">
        <v>11299</v>
      </c>
      <c r="K87" s="1" t="s">
        <v>12065</v>
      </c>
      <c r="L87" s="1" t="s">
        <v>12066</v>
      </c>
      <c r="M87" s="7" t="str">
        <f>Table5[[#This Row],[Run]]</f>
        <v>SRR8615319</v>
      </c>
      <c r="N87" s="1" t="s">
        <v>11301</v>
      </c>
      <c r="O87" s="1" t="s">
        <v>11302</v>
      </c>
      <c r="P87" s="1" t="s">
        <v>11303</v>
      </c>
      <c r="Q87" s="1" t="s">
        <v>11304</v>
      </c>
      <c r="R87" s="1" t="s">
        <v>11305</v>
      </c>
      <c r="S87" s="1" t="s">
        <v>11753</v>
      </c>
      <c r="T87" s="1" t="s">
        <v>11307</v>
      </c>
      <c r="U87" s="1" t="s">
        <v>11353</v>
      </c>
      <c r="V87" s="1" t="s">
        <v>12067</v>
      </c>
      <c r="W87" s="1" t="s">
        <v>11310</v>
      </c>
      <c r="X87" s="1" t="s">
        <v>11311</v>
      </c>
      <c r="Y87" s="1" t="s">
        <v>12068</v>
      </c>
      <c r="Z87" s="1" t="s">
        <v>47</v>
      </c>
      <c r="AA87" s="1" t="s">
        <v>48</v>
      </c>
      <c r="AB87" s="1" t="s">
        <v>49</v>
      </c>
      <c r="AC87" s="1" t="s">
        <v>39</v>
      </c>
      <c r="AD87" s="1" t="s">
        <v>11313</v>
      </c>
      <c r="AE87" s="1" t="s">
        <v>11314</v>
      </c>
      <c r="AF87" s="1" t="s">
        <v>12069</v>
      </c>
      <c r="AG87" s="1" t="s">
        <v>11316</v>
      </c>
      <c r="AH87" s="1" t="s">
        <v>6126</v>
      </c>
      <c r="AI87" s="1" t="s">
        <v>11317</v>
      </c>
      <c r="AJ87" s="1" t="s">
        <v>11327</v>
      </c>
    </row>
    <row r="88" spans="1:36" x14ac:dyDescent="0.2">
      <c r="A88" s="1" t="s">
        <v>12070</v>
      </c>
      <c r="B88" s="1" t="s">
        <v>11851</v>
      </c>
      <c r="C88" s="1" t="s">
        <v>51</v>
      </c>
      <c r="D88" s="1" t="s">
        <v>11293</v>
      </c>
      <c r="E88" s="1" t="s">
        <v>11294</v>
      </c>
      <c r="F88" s="1" t="s">
        <v>12071</v>
      </c>
      <c r="G88" s="1" t="s">
        <v>11339</v>
      </c>
      <c r="H88" s="1" t="s">
        <v>11297</v>
      </c>
      <c r="I88" s="1" t="s">
        <v>12072</v>
      </c>
      <c r="J88" s="1" t="s">
        <v>11299</v>
      </c>
      <c r="K88" s="1" t="s">
        <v>12073</v>
      </c>
      <c r="L88" s="1" t="s">
        <v>12074</v>
      </c>
      <c r="M88" s="7" t="str">
        <f>Table5[[#This Row],[Run]]</f>
        <v>SRR8615320</v>
      </c>
      <c r="N88" s="1" t="s">
        <v>11301</v>
      </c>
      <c r="O88" s="1" t="s">
        <v>11302</v>
      </c>
      <c r="P88" s="1" t="s">
        <v>11303</v>
      </c>
      <c r="Q88" s="1" t="s">
        <v>11304</v>
      </c>
      <c r="R88" s="1" t="s">
        <v>11305</v>
      </c>
      <c r="S88" s="1" t="s">
        <v>11538</v>
      </c>
      <c r="T88" s="1" t="s">
        <v>11388</v>
      </c>
      <c r="U88" s="1" t="s">
        <v>11353</v>
      </c>
      <c r="V88" s="1" t="s">
        <v>12075</v>
      </c>
      <c r="W88" s="1" t="s">
        <v>11310</v>
      </c>
      <c r="X88" s="1" t="s">
        <v>11311</v>
      </c>
      <c r="Y88" s="1" t="s">
        <v>12076</v>
      </c>
      <c r="Z88" s="1" t="s">
        <v>47</v>
      </c>
      <c r="AA88" s="1" t="s">
        <v>48</v>
      </c>
      <c r="AB88" s="1" t="s">
        <v>49</v>
      </c>
      <c r="AC88" s="1" t="s">
        <v>39</v>
      </c>
      <c r="AD88" s="1" t="s">
        <v>11313</v>
      </c>
      <c r="AE88" s="1" t="s">
        <v>11314</v>
      </c>
      <c r="AF88" s="1" t="s">
        <v>12077</v>
      </c>
      <c r="AG88" s="1" t="s">
        <v>11316</v>
      </c>
      <c r="AH88" s="1" t="s">
        <v>93</v>
      </c>
      <c r="AI88" s="1" t="s">
        <v>11317</v>
      </c>
      <c r="AJ88" s="1" t="s">
        <v>2044</v>
      </c>
    </row>
    <row r="89" spans="1:36" x14ac:dyDescent="0.2">
      <c r="A89" s="1" t="s">
        <v>12078</v>
      </c>
      <c r="B89" s="1" t="s">
        <v>11717</v>
      </c>
      <c r="C89" s="1" t="s">
        <v>51</v>
      </c>
      <c r="D89" s="1" t="s">
        <v>11293</v>
      </c>
      <c r="E89" s="1" t="s">
        <v>11294</v>
      </c>
      <c r="F89" s="1" t="s">
        <v>12079</v>
      </c>
      <c r="G89" s="1" t="s">
        <v>12080</v>
      </c>
      <c r="H89" s="1" t="s">
        <v>11297</v>
      </c>
      <c r="I89" s="1" t="s">
        <v>12081</v>
      </c>
      <c r="J89" s="1" t="s">
        <v>11299</v>
      </c>
      <c r="K89" s="1" t="s">
        <v>12082</v>
      </c>
      <c r="L89" s="1" t="s">
        <v>12083</v>
      </c>
      <c r="M89" s="7" t="str">
        <f>Table5[[#This Row],[Run]]</f>
        <v>SRR8615321</v>
      </c>
      <c r="N89" s="1" t="s">
        <v>11301</v>
      </c>
      <c r="O89" s="1" t="s">
        <v>11302</v>
      </c>
      <c r="P89" s="1" t="s">
        <v>11303</v>
      </c>
      <c r="Q89" s="1" t="s">
        <v>11304</v>
      </c>
      <c r="R89" s="1" t="s">
        <v>11305</v>
      </c>
      <c r="S89" s="1" t="s">
        <v>118</v>
      </c>
      <c r="T89" s="1" t="s">
        <v>11307</v>
      </c>
      <c r="U89" s="1" t="s">
        <v>11353</v>
      </c>
      <c r="V89" s="1" t="s">
        <v>12084</v>
      </c>
      <c r="W89" s="1" t="s">
        <v>11310</v>
      </c>
      <c r="X89" s="1" t="s">
        <v>11311</v>
      </c>
      <c r="Y89" s="1" t="s">
        <v>12085</v>
      </c>
      <c r="Z89" s="1" t="s">
        <v>47</v>
      </c>
      <c r="AA89" s="1" t="s">
        <v>48</v>
      </c>
      <c r="AB89" s="1" t="s">
        <v>49</v>
      </c>
      <c r="AC89" s="1" t="s">
        <v>39</v>
      </c>
      <c r="AD89" s="1" t="s">
        <v>11313</v>
      </c>
      <c r="AE89" s="1" t="s">
        <v>11314</v>
      </c>
      <c r="AF89" s="1" t="s">
        <v>12086</v>
      </c>
      <c r="AG89" s="1" t="s">
        <v>11316</v>
      </c>
      <c r="AH89" s="1" t="s">
        <v>43</v>
      </c>
      <c r="AI89" s="1" t="s">
        <v>11317</v>
      </c>
      <c r="AJ89" s="1" t="s">
        <v>589</v>
      </c>
    </row>
    <row r="90" spans="1:36" x14ac:dyDescent="0.2">
      <c r="A90" s="1" t="s">
        <v>12087</v>
      </c>
      <c r="B90" s="1" t="s">
        <v>11358</v>
      </c>
      <c r="C90" s="1" t="s">
        <v>51</v>
      </c>
      <c r="D90" s="1" t="s">
        <v>11293</v>
      </c>
      <c r="E90" s="1" t="s">
        <v>11294</v>
      </c>
      <c r="F90" s="1" t="s">
        <v>12088</v>
      </c>
      <c r="G90" s="1" t="s">
        <v>11339</v>
      </c>
      <c r="H90" s="1" t="s">
        <v>11297</v>
      </c>
      <c r="I90" s="1" t="s">
        <v>12089</v>
      </c>
      <c r="J90" s="1" t="s">
        <v>11299</v>
      </c>
      <c r="K90" s="1" t="s">
        <v>12090</v>
      </c>
      <c r="L90" s="1" t="s">
        <v>12091</v>
      </c>
      <c r="M90" s="7" t="str">
        <f>Table5[[#This Row],[Run]]</f>
        <v>SRR8615322</v>
      </c>
      <c r="N90" s="1" t="s">
        <v>11301</v>
      </c>
      <c r="O90" s="1" t="s">
        <v>11302</v>
      </c>
      <c r="P90" s="1" t="s">
        <v>11303</v>
      </c>
      <c r="Q90" s="1" t="s">
        <v>11304</v>
      </c>
      <c r="R90" s="1" t="s">
        <v>11305</v>
      </c>
      <c r="S90" s="1" t="s">
        <v>118</v>
      </c>
      <c r="T90" s="1" t="s">
        <v>11388</v>
      </c>
      <c r="U90" s="1" t="s">
        <v>11353</v>
      </c>
      <c r="V90" s="1" t="s">
        <v>12092</v>
      </c>
      <c r="W90" s="1" t="s">
        <v>11310</v>
      </c>
      <c r="X90" s="1" t="s">
        <v>11311</v>
      </c>
      <c r="Y90" s="1" t="s">
        <v>12093</v>
      </c>
      <c r="Z90" s="1" t="s">
        <v>47</v>
      </c>
      <c r="AA90" s="1" t="s">
        <v>48</v>
      </c>
      <c r="AB90" s="1" t="s">
        <v>49</v>
      </c>
      <c r="AC90" s="1" t="s">
        <v>39</v>
      </c>
      <c r="AD90" s="1" t="s">
        <v>11313</v>
      </c>
      <c r="AE90" s="1" t="s">
        <v>11314</v>
      </c>
      <c r="AF90" s="1" t="s">
        <v>12094</v>
      </c>
      <c r="AG90" s="1" t="s">
        <v>11316</v>
      </c>
      <c r="AH90" s="1" t="s">
        <v>93</v>
      </c>
      <c r="AI90" s="1" t="s">
        <v>11317</v>
      </c>
      <c r="AJ90" s="1" t="s">
        <v>1208</v>
      </c>
    </row>
    <row r="91" spans="1:36" x14ac:dyDescent="0.2">
      <c r="A91" s="1" t="s">
        <v>12095</v>
      </c>
      <c r="B91" s="1" t="s">
        <v>12096</v>
      </c>
      <c r="C91" s="1" t="s">
        <v>51</v>
      </c>
      <c r="D91" s="1" t="s">
        <v>11293</v>
      </c>
      <c r="E91" s="1" t="s">
        <v>11294</v>
      </c>
      <c r="F91" s="1" t="s">
        <v>12097</v>
      </c>
      <c r="G91" s="1" t="s">
        <v>11339</v>
      </c>
      <c r="H91" s="1" t="s">
        <v>11297</v>
      </c>
      <c r="I91" s="1" t="s">
        <v>12098</v>
      </c>
      <c r="J91" s="1" t="s">
        <v>11299</v>
      </c>
      <c r="K91" s="1" t="s">
        <v>12099</v>
      </c>
      <c r="L91" s="1" t="s">
        <v>12100</v>
      </c>
      <c r="M91" s="7" t="str">
        <f>Table5[[#This Row],[Run]]</f>
        <v>SRR8615323</v>
      </c>
      <c r="N91" s="1" t="s">
        <v>11301</v>
      </c>
      <c r="O91" s="1" t="s">
        <v>11302</v>
      </c>
      <c r="P91" s="1" t="s">
        <v>11303</v>
      </c>
      <c r="Q91" s="1" t="s">
        <v>11304</v>
      </c>
      <c r="R91" s="1" t="s">
        <v>11305</v>
      </c>
      <c r="S91" s="1" t="s">
        <v>11712</v>
      </c>
      <c r="T91" s="1" t="s">
        <v>11307</v>
      </c>
      <c r="U91" s="1" t="s">
        <v>11353</v>
      </c>
      <c r="V91" s="1" t="s">
        <v>12101</v>
      </c>
      <c r="W91" s="1" t="s">
        <v>11310</v>
      </c>
      <c r="X91" s="1" t="s">
        <v>11311</v>
      </c>
      <c r="Y91" s="1" t="s">
        <v>12102</v>
      </c>
      <c r="Z91" s="1" t="s">
        <v>47</v>
      </c>
      <c r="AA91" s="1" t="s">
        <v>48</v>
      </c>
      <c r="AB91" s="1" t="s">
        <v>49</v>
      </c>
      <c r="AC91" s="1" t="s">
        <v>39</v>
      </c>
      <c r="AD91" s="1" t="s">
        <v>11313</v>
      </c>
      <c r="AE91" s="1" t="s">
        <v>11314</v>
      </c>
      <c r="AF91" s="1" t="s">
        <v>12103</v>
      </c>
      <c r="AG91" s="1" t="s">
        <v>11316</v>
      </c>
      <c r="AH91" s="1" t="s">
        <v>43</v>
      </c>
      <c r="AI91" s="1" t="s">
        <v>11317</v>
      </c>
      <c r="AJ91" s="1" t="s">
        <v>41</v>
      </c>
    </row>
    <row r="92" spans="1:36" x14ac:dyDescent="0.2">
      <c r="A92" s="1" t="s">
        <v>12104</v>
      </c>
      <c r="B92" s="1" t="s">
        <v>6126</v>
      </c>
      <c r="C92" s="1" t="s">
        <v>51</v>
      </c>
      <c r="D92" s="1" t="s">
        <v>11293</v>
      </c>
      <c r="E92" s="1" t="s">
        <v>11294</v>
      </c>
      <c r="F92" s="1" t="s">
        <v>12105</v>
      </c>
      <c r="G92" s="1" t="s">
        <v>6126</v>
      </c>
      <c r="H92" s="1" t="s">
        <v>11297</v>
      </c>
      <c r="I92" s="1" t="s">
        <v>12106</v>
      </c>
      <c r="J92" s="1" t="s">
        <v>11299</v>
      </c>
      <c r="K92" s="1" t="s">
        <v>12107</v>
      </c>
      <c r="L92" s="1" t="s">
        <v>12108</v>
      </c>
      <c r="M92" s="7" t="str">
        <f>Table5[[#This Row],[Run]]</f>
        <v>SRR8615324</v>
      </c>
      <c r="N92" s="1" t="s">
        <v>11301</v>
      </c>
      <c r="O92" s="1" t="s">
        <v>11302</v>
      </c>
      <c r="P92" s="1" t="s">
        <v>11303</v>
      </c>
      <c r="Q92" s="1" t="s">
        <v>11304</v>
      </c>
      <c r="R92" s="1" t="s">
        <v>11305</v>
      </c>
      <c r="S92" s="1" t="s">
        <v>11408</v>
      </c>
      <c r="T92" s="1" t="s">
        <v>11388</v>
      </c>
      <c r="U92" s="1" t="s">
        <v>11353</v>
      </c>
      <c r="V92" s="1" t="s">
        <v>12109</v>
      </c>
      <c r="W92" s="1" t="s">
        <v>11310</v>
      </c>
      <c r="X92" s="1" t="s">
        <v>11311</v>
      </c>
      <c r="Y92" s="1" t="s">
        <v>12110</v>
      </c>
      <c r="Z92" s="1" t="s">
        <v>47</v>
      </c>
      <c r="AA92" s="1" t="s">
        <v>48</v>
      </c>
      <c r="AB92" s="1" t="s">
        <v>49</v>
      </c>
      <c r="AC92" s="1" t="s">
        <v>39</v>
      </c>
      <c r="AD92" s="1" t="s">
        <v>11313</v>
      </c>
      <c r="AE92" s="1" t="s">
        <v>11314</v>
      </c>
      <c r="AF92" s="1" t="s">
        <v>12111</v>
      </c>
      <c r="AG92" s="1" t="s">
        <v>11316</v>
      </c>
      <c r="AH92" s="1" t="s">
        <v>6126</v>
      </c>
      <c r="AI92" s="1" t="s">
        <v>11317</v>
      </c>
      <c r="AJ92" s="1" t="s">
        <v>79</v>
      </c>
    </row>
    <row r="93" spans="1:36" x14ac:dyDescent="0.2">
      <c r="A93" s="1" t="s">
        <v>12112</v>
      </c>
      <c r="B93" s="1" t="s">
        <v>11383</v>
      </c>
      <c r="C93" s="1" t="s">
        <v>51</v>
      </c>
      <c r="D93" s="1" t="s">
        <v>11293</v>
      </c>
      <c r="E93" s="1" t="s">
        <v>11294</v>
      </c>
      <c r="F93" s="1" t="s">
        <v>12113</v>
      </c>
      <c r="G93" s="1" t="s">
        <v>11339</v>
      </c>
      <c r="H93" s="1" t="s">
        <v>11297</v>
      </c>
      <c r="I93" s="1" t="s">
        <v>12114</v>
      </c>
      <c r="J93" s="1" t="s">
        <v>11299</v>
      </c>
      <c r="K93" s="1" t="s">
        <v>12115</v>
      </c>
      <c r="L93" s="1" t="s">
        <v>12116</v>
      </c>
      <c r="M93" s="7" t="str">
        <f>Table5[[#This Row],[Run]]</f>
        <v>SRR8615325</v>
      </c>
      <c r="N93" s="1" t="s">
        <v>11301</v>
      </c>
      <c r="O93" s="1" t="s">
        <v>11302</v>
      </c>
      <c r="P93" s="1" t="s">
        <v>11303</v>
      </c>
      <c r="Q93" s="1" t="s">
        <v>11304</v>
      </c>
      <c r="R93" s="1" t="s">
        <v>11305</v>
      </c>
      <c r="S93" s="1" t="s">
        <v>406</v>
      </c>
      <c r="T93" s="1" t="s">
        <v>11307</v>
      </c>
      <c r="U93" s="1" t="s">
        <v>11353</v>
      </c>
      <c r="V93" s="1" t="s">
        <v>12117</v>
      </c>
      <c r="W93" s="1" t="s">
        <v>11310</v>
      </c>
      <c r="X93" s="1" t="s">
        <v>11311</v>
      </c>
      <c r="Y93" s="1" t="s">
        <v>12118</v>
      </c>
      <c r="Z93" s="1" t="s">
        <v>47</v>
      </c>
      <c r="AA93" s="1" t="s">
        <v>48</v>
      </c>
      <c r="AB93" s="1" t="s">
        <v>49</v>
      </c>
      <c r="AC93" s="1" t="s">
        <v>39</v>
      </c>
      <c r="AD93" s="1" t="s">
        <v>11313</v>
      </c>
      <c r="AE93" s="1" t="s">
        <v>11314</v>
      </c>
      <c r="AF93" s="1" t="s">
        <v>12119</v>
      </c>
      <c r="AG93" s="1" t="s">
        <v>11316</v>
      </c>
      <c r="AH93" s="1" t="s">
        <v>93</v>
      </c>
      <c r="AI93" s="1" t="s">
        <v>11317</v>
      </c>
      <c r="AJ93" s="1" t="s">
        <v>41</v>
      </c>
    </row>
    <row r="94" spans="1:36" x14ac:dyDescent="0.2">
      <c r="A94" s="1" t="s">
        <v>12120</v>
      </c>
      <c r="B94" s="1" t="s">
        <v>12121</v>
      </c>
      <c r="C94" s="1" t="s">
        <v>51</v>
      </c>
      <c r="D94" s="1" t="s">
        <v>11293</v>
      </c>
      <c r="E94" s="1" t="s">
        <v>11294</v>
      </c>
      <c r="F94" s="1" t="s">
        <v>12122</v>
      </c>
      <c r="G94" s="1" t="s">
        <v>11296</v>
      </c>
      <c r="H94" s="1" t="s">
        <v>11297</v>
      </c>
      <c r="I94" s="1" t="s">
        <v>12123</v>
      </c>
      <c r="J94" s="1" t="s">
        <v>11299</v>
      </c>
      <c r="K94" s="1" t="s">
        <v>12124</v>
      </c>
      <c r="L94" s="1" t="s">
        <v>12125</v>
      </c>
      <c r="M94" s="7" t="str">
        <f>Table5[[#This Row],[Run]]</f>
        <v>SRR8615326</v>
      </c>
      <c r="N94" s="1" t="s">
        <v>11301</v>
      </c>
      <c r="O94" s="1" t="s">
        <v>11302</v>
      </c>
      <c r="P94" s="1" t="s">
        <v>11303</v>
      </c>
      <c r="Q94" s="1" t="s">
        <v>11304</v>
      </c>
      <c r="R94" s="1" t="s">
        <v>11305</v>
      </c>
      <c r="S94" s="1" t="s">
        <v>12126</v>
      </c>
      <c r="T94" s="1" t="s">
        <v>11307</v>
      </c>
      <c r="U94" s="1" t="s">
        <v>11353</v>
      </c>
      <c r="V94" s="1" t="s">
        <v>12127</v>
      </c>
      <c r="W94" s="1" t="s">
        <v>11310</v>
      </c>
      <c r="X94" s="1" t="s">
        <v>11311</v>
      </c>
      <c r="Y94" s="1" t="s">
        <v>12128</v>
      </c>
      <c r="Z94" s="1" t="s">
        <v>47</v>
      </c>
      <c r="AA94" s="1" t="s">
        <v>48</v>
      </c>
      <c r="AB94" s="1" t="s">
        <v>49</v>
      </c>
      <c r="AC94" s="1" t="s">
        <v>39</v>
      </c>
      <c r="AD94" s="1" t="s">
        <v>11313</v>
      </c>
      <c r="AE94" s="1" t="s">
        <v>11314</v>
      </c>
      <c r="AF94" s="1" t="s">
        <v>12129</v>
      </c>
      <c r="AG94" s="1" t="s">
        <v>11316</v>
      </c>
      <c r="AH94" s="1" t="s">
        <v>43</v>
      </c>
      <c r="AI94" s="1" t="s">
        <v>11317</v>
      </c>
      <c r="AJ94" s="1" t="s">
        <v>41</v>
      </c>
    </row>
    <row r="95" spans="1:36" x14ac:dyDescent="0.2">
      <c r="A95" s="1" t="s">
        <v>12130</v>
      </c>
      <c r="B95" s="1" t="s">
        <v>11983</v>
      </c>
      <c r="C95" s="1" t="s">
        <v>51</v>
      </c>
      <c r="D95" s="1" t="s">
        <v>11293</v>
      </c>
      <c r="E95" s="1" t="s">
        <v>11294</v>
      </c>
      <c r="F95" s="1" t="s">
        <v>12131</v>
      </c>
      <c r="G95" s="1" t="s">
        <v>12132</v>
      </c>
      <c r="H95" s="1" t="s">
        <v>11297</v>
      </c>
      <c r="I95" s="1" t="s">
        <v>12133</v>
      </c>
      <c r="J95" s="1" t="s">
        <v>11299</v>
      </c>
      <c r="K95" s="1" t="s">
        <v>12134</v>
      </c>
      <c r="L95" s="1" t="s">
        <v>12135</v>
      </c>
      <c r="M95" s="7" t="str">
        <f>Table5[[#This Row],[Run]]</f>
        <v>SRR8615327</v>
      </c>
      <c r="N95" s="1" t="s">
        <v>11301</v>
      </c>
      <c r="O95" s="1" t="s">
        <v>11302</v>
      </c>
      <c r="P95" s="1" t="s">
        <v>11303</v>
      </c>
      <c r="Q95" s="1" t="s">
        <v>11304</v>
      </c>
      <c r="R95" s="1" t="s">
        <v>11305</v>
      </c>
      <c r="S95" s="1" t="s">
        <v>11408</v>
      </c>
      <c r="T95" s="1" t="s">
        <v>11307</v>
      </c>
      <c r="U95" s="1" t="s">
        <v>11353</v>
      </c>
      <c r="V95" s="1" t="s">
        <v>12136</v>
      </c>
      <c r="W95" s="1" t="s">
        <v>11310</v>
      </c>
      <c r="X95" s="1" t="s">
        <v>11311</v>
      </c>
      <c r="Y95" s="1" t="s">
        <v>12137</v>
      </c>
      <c r="Z95" s="1" t="s">
        <v>47</v>
      </c>
      <c r="AA95" s="1" t="s">
        <v>48</v>
      </c>
      <c r="AB95" s="1" t="s">
        <v>49</v>
      </c>
      <c r="AC95" s="1" t="s">
        <v>39</v>
      </c>
      <c r="AD95" s="1" t="s">
        <v>11313</v>
      </c>
      <c r="AE95" s="1" t="s">
        <v>11314</v>
      </c>
      <c r="AF95" s="1" t="s">
        <v>12138</v>
      </c>
      <c r="AG95" s="1" t="s">
        <v>11316</v>
      </c>
      <c r="AH95" s="1" t="s">
        <v>43</v>
      </c>
      <c r="AI95" s="1" t="s">
        <v>11317</v>
      </c>
      <c r="AJ95" s="1" t="s">
        <v>79</v>
      </c>
    </row>
    <row r="96" spans="1:36" x14ac:dyDescent="0.2">
      <c r="A96" s="1" t="s">
        <v>12139</v>
      </c>
      <c r="B96" s="1" t="s">
        <v>11366</v>
      </c>
      <c r="C96" s="1" t="s">
        <v>51</v>
      </c>
      <c r="D96" s="1" t="s">
        <v>11293</v>
      </c>
      <c r="E96" s="1" t="s">
        <v>11294</v>
      </c>
      <c r="F96" s="1" t="s">
        <v>12140</v>
      </c>
      <c r="G96" s="1" t="s">
        <v>12141</v>
      </c>
      <c r="H96" s="1" t="s">
        <v>11297</v>
      </c>
      <c r="I96" s="1" t="s">
        <v>12142</v>
      </c>
      <c r="J96" s="1" t="s">
        <v>11299</v>
      </c>
      <c r="K96" s="1" t="s">
        <v>12143</v>
      </c>
      <c r="L96" s="1" t="s">
        <v>9087</v>
      </c>
      <c r="M96" s="7" t="str">
        <f>Table5[[#This Row],[Run]]</f>
        <v>SRR8615329</v>
      </c>
      <c r="N96" s="1" t="s">
        <v>11301</v>
      </c>
      <c r="O96" s="1" t="s">
        <v>11302</v>
      </c>
      <c r="P96" s="1" t="s">
        <v>11303</v>
      </c>
      <c r="Q96" s="1" t="s">
        <v>11304</v>
      </c>
      <c r="R96" s="1" t="s">
        <v>11305</v>
      </c>
      <c r="S96" s="1" t="s">
        <v>11508</v>
      </c>
      <c r="T96" s="1" t="s">
        <v>11388</v>
      </c>
      <c r="U96" s="1" t="s">
        <v>11353</v>
      </c>
      <c r="V96" s="1" t="s">
        <v>12144</v>
      </c>
      <c r="W96" s="1" t="s">
        <v>11310</v>
      </c>
      <c r="X96" s="1" t="s">
        <v>11311</v>
      </c>
      <c r="Y96" s="1" t="s">
        <v>12145</v>
      </c>
      <c r="Z96" s="1" t="s">
        <v>47</v>
      </c>
      <c r="AA96" s="1" t="s">
        <v>48</v>
      </c>
      <c r="AB96" s="1" t="s">
        <v>49</v>
      </c>
      <c r="AC96" s="1" t="s">
        <v>39</v>
      </c>
      <c r="AD96" s="1" t="s">
        <v>11313</v>
      </c>
      <c r="AE96" s="1" t="s">
        <v>11314</v>
      </c>
      <c r="AF96" s="1" t="s">
        <v>12146</v>
      </c>
      <c r="AG96" s="1" t="s">
        <v>11316</v>
      </c>
      <c r="AH96" s="1" t="s">
        <v>93</v>
      </c>
      <c r="AI96" s="1" t="s">
        <v>11317</v>
      </c>
      <c r="AJ96" s="1" t="s">
        <v>65</v>
      </c>
    </row>
    <row r="97" spans="1:36" x14ac:dyDescent="0.2">
      <c r="A97" s="1" t="s">
        <v>12147</v>
      </c>
      <c r="B97" s="1" t="s">
        <v>6126</v>
      </c>
      <c r="C97" s="1" t="s">
        <v>51</v>
      </c>
      <c r="D97" s="1" t="s">
        <v>11293</v>
      </c>
      <c r="E97" s="1" t="s">
        <v>11294</v>
      </c>
      <c r="F97" s="1" t="s">
        <v>12148</v>
      </c>
      <c r="G97" s="1" t="s">
        <v>6126</v>
      </c>
      <c r="H97" s="1" t="s">
        <v>11297</v>
      </c>
      <c r="I97" s="1" t="s">
        <v>12149</v>
      </c>
      <c r="J97" s="1" t="s">
        <v>11299</v>
      </c>
      <c r="K97" s="1" t="s">
        <v>12150</v>
      </c>
      <c r="L97" s="1" t="s">
        <v>12151</v>
      </c>
      <c r="M97" s="7" t="str">
        <f>Table5[[#This Row],[Run]]</f>
        <v>SRR8615330</v>
      </c>
      <c r="N97" s="1" t="s">
        <v>11301</v>
      </c>
      <c r="O97" s="1" t="s">
        <v>11302</v>
      </c>
      <c r="P97" s="1" t="s">
        <v>11303</v>
      </c>
      <c r="Q97" s="1" t="s">
        <v>11304</v>
      </c>
      <c r="R97" s="1" t="s">
        <v>11305</v>
      </c>
      <c r="S97" s="1" t="s">
        <v>12152</v>
      </c>
      <c r="T97" s="1" t="s">
        <v>6126</v>
      </c>
      <c r="U97" s="1" t="s">
        <v>11353</v>
      </c>
      <c r="V97" s="1" t="s">
        <v>12153</v>
      </c>
      <c r="W97" s="1" t="s">
        <v>11310</v>
      </c>
      <c r="X97" s="1" t="s">
        <v>11311</v>
      </c>
      <c r="Y97" s="1" t="s">
        <v>12154</v>
      </c>
      <c r="Z97" s="1" t="s">
        <v>47</v>
      </c>
      <c r="AA97" s="1" t="s">
        <v>48</v>
      </c>
      <c r="AB97" s="1" t="s">
        <v>49</v>
      </c>
      <c r="AC97" s="1" t="s">
        <v>39</v>
      </c>
      <c r="AD97" s="1" t="s">
        <v>11313</v>
      </c>
      <c r="AE97" s="1" t="s">
        <v>11314</v>
      </c>
      <c r="AF97" s="1" t="s">
        <v>12155</v>
      </c>
      <c r="AG97" s="1" t="s">
        <v>11316</v>
      </c>
      <c r="AH97" s="1" t="s">
        <v>43</v>
      </c>
      <c r="AI97" s="1" t="s">
        <v>11317</v>
      </c>
      <c r="AJ97" s="1" t="s">
        <v>11521</v>
      </c>
    </row>
    <row r="98" spans="1:36" x14ac:dyDescent="0.2">
      <c r="A98" s="1" t="s">
        <v>12156</v>
      </c>
      <c r="B98" s="1" t="s">
        <v>11901</v>
      </c>
      <c r="C98" s="1" t="s">
        <v>51</v>
      </c>
      <c r="D98" s="1" t="s">
        <v>11293</v>
      </c>
      <c r="E98" s="1" t="s">
        <v>11294</v>
      </c>
      <c r="F98" s="1" t="s">
        <v>12157</v>
      </c>
      <c r="G98" s="1" t="s">
        <v>12158</v>
      </c>
      <c r="H98" s="1" t="s">
        <v>11297</v>
      </c>
      <c r="I98" s="1" t="s">
        <v>12159</v>
      </c>
      <c r="J98" s="1" t="s">
        <v>11299</v>
      </c>
      <c r="K98" s="1" t="s">
        <v>12160</v>
      </c>
      <c r="L98" s="1" t="s">
        <v>9082</v>
      </c>
      <c r="M98" s="7" t="str">
        <f>Table5[[#This Row],[Run]]</f>
        <v>SRR8615331</v>
      </c>
      <c r="N98" s="1" t="s">
        <v>11301</v>
      </c>
      <c r="O98" s="1" t="s">
        <v>11302</v>
      </c>
      <c r="P98" s="1" t="s">
        <v>11303</v>
      </c>
      <c r="Q98" s="1" t="s">
        <v>11304</v>
      </c>
      <c r="R98" s="1" t="s">
        <v>11305</v>
      </c>
      <c r="S98" s="1" t="s">
        <v>11508</v>
      </c>
      <c r="T98" s="1" t="s">
        <v>11388</v>
      </c>
      <c r="U98" s="1" t="s">
        <v>11353</v>
      </c>
      <c r="V98" s="1" t="s">
        <v>12161</v>
      </c>
      <c r="W98" s="1" t="s">
        <v>11310</v>
      </c>
      <c r="X98" s="1" t="s">
        <v>11311</v>
      </c>
      <c r="Y98" s="1" t="s">
        <v>12162</v>
      </c>
      <c r="Z98" s="1" t="s">
        <v>47</v>
      </c>
      <c r="AA98" s="1" t="s">
        <v>48</v>
      </c>
      <c r="AB98" s="1" t="s">
        <v>49</v>
      </c>
      <c r="AC98" s="1" t="s">
        <v>39</v>
      </c>
      <c r="AD98" s="1" t="s">
        <v>11313</v>
      </c>
      <c r="AE98" s="1" t="s">
        <v>11314</v>
      </c>
      <c r="AF98" s="1" t="s">
        <v>12163</v>
      </c>
      <c r="AG98" s="1" t="s">
        <v>11316</v>
      </c>
      <c r="AH98" s="1" t="s">
        <v>93</v>
      </c>
      <c r="AI98" s="1" t="s">
        <v>11317</v>
      </c>
      <c r="AJ98" s="1" t="s">
        <v>65</v>
      </c>
    </row>
    <row r="99" spans="1:36" x14ac:dyDescent="0.2">
      <c r="A99" s="1" t="s">
        <v>12164</v>
      </c>
      <c r="B99" s="1" t="s">
        <v>6126</v>
      </c>
      <c r="C99" s="1" t="s">
        <v>51</v>
      </c>
      <c r="D99" s="1" t="s">
        <v>11293</v>
      </c>
      <c r="E99" s="1" t="s">
        <v>11294</v>
      </c>
      <c r="F99" s="1" t="s">
        <v>12165</v>
      </c>
      <c r="G99" s="1" t="s">
        <v>6126</v>
      </c>
      <c r="H99" s="1" t="s">
        <v>11297</v>
      </c>
      <c r="I99" s="1" t="s">
        <v>12166</v>
      </c>
      <c r="J99" s="1" t="s">
        <v>11299</v>
      </c>
      <c r="K99" s="1" t="s">
        <v>12167</v>
      </c>
      <c r="L99" s="1" t="s">
        <v>12168</v>
      </c>
      <c r="M99" s="7" t="str">
        <f>Table5[[#This Row],[Run]]</f>
        <v>SRR8615332</v>
      </c>
      <c r="N99" s="1" t="s">
        <v>11301</v>
      </c>
      <c r="O99" s="1" t="s">
        <v>11302</v>
      </c>
      <c r="P99" s="1" t="s">
        <v>11303</v>
      </c>
      <c r="Q99" s="1" t="s">
        <v>11304</v>
      </c>
      <c r="R99" s="1" t="s">
        <v>11305</v>
      </c>
      <c r="S99" s="1" t="s">
        <v>11693</v>
      </c>
      <c r="T99" s="1" t="s">
        <v>6126</v>
      </c>
      <c r="U99" s="1" t="s">
        <v>11353</v>
      </c>
      <c r="V99" s="1" t="s">
        <v>12169</v>
      </c>
      <c r="W99" s="1" t="s">
        <v>11310</v>
      </c>
      <c r="X99" s="1" t="s">
        <v>11311</v>
      </c>
      <c r="Y99" s="1" t="s">
        <v>12170</v>
      </c>
      <c r="Z99" s="1" t="s">
        <v>47</v>
      </c>
      <c r="AA99" s="1" t="s">
        <v>48</v>
      </c>
      <c r="AB99" s="1" t="s">
        <v>49</v>
      </c>
      <c r="AC99" s="1" t="s">
        <v>39</v>
      </c>
      <c r="AD99" s="1" t="s">
        <v>11313</v>
      </c>
      <c r="AE99" s="1" t="s">
        <v>11314</v>
      </c>
      <c r="AF99" s="1" t="s">
        <v>12171</v>
      </c>
      <c r="AG99" s="1" t="s">
        <v>11316</v>
      </c>
      <c r="AH99" s="1" t="s">
        <v>43</v>
      </c>
      <c r="AI99" s="1" t="s">
        <v>11317</v>
      </c>
      <c r="AJ99" s="1" t="s">
        <v>227</v>
      </c>
    </row>
    <row r="100" spans="1:36" x14ac:dyDescent="0.2">
      <c r="A100" s="1" t="s">
        <v>12172</v>
      </c>
      <c r="B100" s="1" t="s">
        <v>6126</v>
      </c>
      <c r="C100" s="1" t="s">
        <v>51</v>
      </c>
      <c r="D100" s="1" t="s">
        <v>11293</v>
      </c>
      <c r="E100" s="1" t="s">
        <v>11294</v>
      </c>
      <c r="F100" s="1" t="s">
        <v>12173</v>
      </c>
      <c r="G100" s="1" t="s">
        <v>11809</v>
      </c>
      <c r="H100" s="1" t="s">
        <v>11297</v>
      </c>
      <c r="I100" s="1" t="s">
        <v>12174</v>
      </c>
      <c r="J100" s="1" t="s">
        <v>11299</v>
      </c>
      <c r="K100" s="1" t="s">
        <v>12175</v>
      </c>
      <c r="L100" s="1" t="s">
        <v>12176</v>
      </c>
      <c r="M100" s="7" t="str">
        <f>Table5[[#This Row],[Run]]</f>
        <v>SRR8615333</v>
      </c>
      <c r="N100" s="1" t="s">
        <v>11301</v>
      </c>
      <c r="O100" s="1" t="s">
        <v>11302</v>
      </c>
      <c r="P100" s="1" t="s">
        <v>11303</v>
      </c>
      <c r="Q100" s="1" t="s">
        <v>11304</v>
      </c>
      <c r="R100" s="1" t="s">
        <v>11305</v>
      </c>
      <c r="S100" s="1" t="s">
        <v>12032</v>
      </c>
      <c r="T100" s="1" t="s">
        <v>11307</v>
      </c>
      <c r="U100" s="1" t="s">
        <v>11353</v>
      </c>
      <c r="V100" s="1" t="s">
        <v>12177</v>
      </c>
      <c r="W100" s="1" t="s">
        <v>11310</v>
      </c>
      <c r="X100" s="1" t="s">
        <v>11311</v>
      </c>
      <c r="Y100" s="1" t="s">
        <v>12178</v>
      </c>
      <c r="Z100" s="1" t="s">
        <v>47</v>
      </c>
      <c r="AA100" s="1" t="s">
        <v>48</v>
      </c>
      <c r="AB100" s="1" t="s">
        <v>49</v>
      </c>
      <c r="AC100" s="1" t="s">
        <v>39</v>
      </c>
      <c r="AD100" s="1" t="s">
        <v>11313</v>
      </c>
      <c r="AE100" s="1" t="s">
        <v>11314</v>
      </c>
      <c r="AF100" s="1" t="s">
        <v>12179</v>
      </c>
      <c r="AG100" s="1" t="s">
        <v>11316</v>
      </c>
      <c r="AH100" s="1" t="s">
        <v>93</v>
      </c>
      <c r="AI100" s="1" t="s">
        <v>11317</v>
      </c>
      <c r="AJ100" s="1" t="s">
        <v>227</v>
      </c>
    </row>
    <row r="101" spans="1:36" x14ac:dyDescent="0.2">
      <c r="A101" s="1" t="s">
        <v>12180</v>
      </c>
      <c r="B101" s="1" t="s">
        <v>6126</v>
      </c>
      <c r="C101" s="1" t="s">
        <v>51</v>
      </c>
      <c r="D101" s="1" t="s">
        <v>11293</v>
      </c>
      <c r="E101" s="1" t="s">
        <v>11294</v>
      </c>
      <c r="F101" s="1" t="s">
        <v>12181</v>
      </c>
      <c r="G101" s="1" t="s">
        <v>12182</v>
      </c>
      <c r="H101" s="1" t="s">
        <v>11297</v>
      </c>
      <c r="I101" s="1" t="s">
        <v>12183</v>
      </c>
      <c r="J101" s="1" t="s">
        <v>11299</v>
      </c>
      <c r="K101" s="1" t="s">
        <v>12184</v>
      </c>
      <c r="L101" s="1" t="s">
        <v>11123</v>
      </c>
      <c r="M101" s="7" t="str">
        <f>Table5[[#This Row],[Run]]</f>
        <v>SRR8615334</v>
      </c>
      <c r="N101" s="1" t="s">
        <v>11301</v>
      </c>
      <c r="O101" s="1" t="s">
        <v>11302</v>
      </c>
      <c r="P101" s="1" t="s">
        <v>11303</v>
      </c>
      <c r="Q101" s="1" t="s">
        <v>11304</v>
      </c>
      <c r="R101" s="1" t="s">
        <v>11305</v>
      </c>
      <c r="S101" s="1" t="s">
        <v>11652</v>
      </c>
      <c r="T101" s="1" t="s">
        <v>11307</v>
      </c>
      <c r="U101" s="1" t="s">
        <v>11353</v>
      </c>
      <c r="V101" s="1" t="s">
        <v>12185</v>
      </c>
      <c r="W101" s="1" t="s">
        <v>11310</v>
      </c>
      <c r="X101" s="1" t="s">
        <v>11311</v>
      </c>
      <c r="Y101" s="1" t="s">
        <v>12186</v>
      </c>
      <c r="Z101" s="1" t="s">
        <v>47</v>
      </c>
      <c r="AA101" s="1" t="s">
        <v>48</v>
      </c>
      <c r="AB101" s="1" t="s">
        <v>49</v>
      </c>
      <c r="AC101" s="1" t="s">
        <v>39</v>
      </c>
      <c r="AD101" s="1" t="s">
        <v>11313</v>
      </c>
      <c r="AE101" s="1" t="s">
        <v>11314</v>
      </c>
      <c r="AF101" s="1" t="s">
        <v>12187</v>
      </c>
      <c r="AG101" s="1" t="s">
        <v>11316</v>
      </c>
      <c r="AH101" s="1" t="s">
        <v>93</v>
      </c>
      <c r="AI101" s="1" t="s">
        <v>11317</v>
      </c>
      <c r="AJ101" s="1" t="s">
        <v>11656</v>
      </c>
    </row>
    <row r="102" spans="1:36" x14ac:dyDescent="0.2">
      <c r="A102" s="1" t="s">
        <v>12188</v>
      </c>
      <c r="B102" s="1" t="s">
        <v>6126</v>
      </c>
      <c r="C102" s="1" t="s">
        <v>51</v>
      </c>
      <c r="D102" s="1" t="s">
        <v>11293</v>
      </c>
      <c r="E102" s="1" t="s">
        <v>11294</v>
      </c>
      <c r="F102" s="1" t="s">
        <v>12189</v>
      </c>
      <c r="G102" s="1" t="s">
        <v>12190</v>
      </c>
      <c r="H102" s="1" t="s">
        <v>11297</v>
      </c>
      <c r="I102" s="1" t="s">
        <v>12191</v>
      </c>
      <c r="J102" s="1" t="s">
        <v>11299</v>
      </c>
      <c r="K102" s="1" t="s">
        <v>12192</v>
      </c>
      <c r="L102" s="1" t="s">
        <v>11120</v>
      </c>
      <c r="M102" s="7" t="str">
        <f>Table5[[#This Row],[Run]]</f>
        <v>SRR8615335</v>
      </c>
      <c r="N102" s="1" t="s">
        <v>11301</v>
      </c>
      <c r="O102" s="1" t="s">
        <v>11302</v>
      </c>
      <c r="P102" s="1" t="s">
        <v>11303</v>
      </c>
      <c r="Q102" s="1" t="s">
        <v>11304</v>
      </c>
      <c r="R102" s="1" t="s">
        <v>11305</v>
      </c>
      <c r="S102" s="1" t="s">
        <v>11652</v>
      </c>
      <c r="T102" s="1" t="s">
        <v>11307</v>
      </c>
      <c r="U102" s="1" t="s">
        <v>12022</v>
      </c>
      <c r="V102" s="1" t="s">
        <v>12193</v>
      </c>
      <c r="W102" s="1" t="s">
        <v>11310</v>
      </c>
      <c r="X102" s="1" t="s">
        <v>11311</v>
      </c>
      <c r="Y102" s="1" t="s">
        <v>12194</v>
      </c>
      <c r="Z102" s="1" t="s">
        <v>47</v>
      </c>
      <c r="AA102" s="1" t="s">
        <v>48</v>
      </c>
      <c r="AB102" s="1" t="s">
        <v>49</v>
      </c>
      <c r="AC102" s="1" t="s">
        <v>39</v>
      </c>
      <c r="AD102" s="1" t="s">
        <v>11313</v>
      </c>
      <c r="AE102" s="1" t="s">
        <v>11314</v>
      </c>
      <c r="AF102" s="1" t="s">
        <v>12195</v>
      </c>
      <c r="AG102" s="1" t="s">
        <v>11316</v>
      </c>
      <c r="AH102" s="1" t="s">
        <v>93</v>
      </c>
      <c r="AI102" s="1" t="s">
        <v>11317</v>
      </c>
      <c r="AJ102" s="1" t="s">
        <v>11656</v>
      </c>
    </row>
    <row r="103" spans="1:36" x14ac:dyDescent="0.2">
      <c r="A103" s="1" t="s">
        <v>12196</v>
      </c>
      <c r="B103" s="1" t="s">
        <v>6126</v>
      </c>
      <c r="C103" s="1" t="s">
        <v>51</v>
      </c>
      <c r="D103" s="1" t="s">
        <v>11293</v>
      </c>
      <c r="E103" s="1" t="s">
        <v>11294</v>
      </c>
      <c r="F103" s="1" t="s">
        <v>12197</v>
      </c>
      <c r="G103" s="1" t="s">
        <v>12198</v>
      </c>
      <c r="H103" s="1" t="s">
        <v>11297</v>
      </c>
      <c r="I103" s="1" t="s">
        <v>12199</v>
      </c>
      <c r="J103" s="1" t="s">
        <v>11299</v>
      </c>
      <c r="K103" s="1" t="s">
        <v>12200</v>
      </c>
      <c r="L103" s="1" t="s">
        <v>12201</v>
      </c>
      <c r="M103" s="7" t="str">
        <f>Table5[[#This Row],[Run]]</f>
        <v>SRR8615336</v>
      </c>
      <c r="N103" s="1" t="s">
        <v>11301</v>
      </c>
      <c r="O103" s="1" t="s">
        <v>11302</v>
      </c>
      <c r="P103" s="1" t="s">
        <v>11303</v>
      </c>
      <c r="Q103" s="1" t="s">
        <v>11304</v>
      </c>
      <c r="R103" s="1" t="s">
        <v>11305</v>
      </c>
      <c r="S103" s="1" t="s">
        <v>11652</v>
      </c>
      <c r="T103" s="1" t="s">
        <v>11307</v>
      </c>
      <c r="U103" s="1" t="s">
        <v>12022</v>
      </c>
      <c r="V103" s="1" t="s">
        <v>12202</v>
      </c>
      <c r="W103" s="1" t="s">
        <v>11310</v>
      </c>
      <c r="X103" s="1" t="s">
        <v>11311</v>
      </c>
      <c r="Y103" s="1" t="s">
        <v>12203</v>
      </c>
      <c r="Z103" s="1" t="s">
        <v>47</v>
      </c>
      <c r="AA103" s="1" t="s">
        <v>48</v>
      </c>
      <c r="AB103" s="1" t="s">
        <v>49</v>
      </c>
      <c r="AC103" s="1" t="s">
        <v>39</v>
      </c>
      <c r="AD103" s="1" t="s">
        <v>11313</v>
      </c>
      <c r="AE103" s="1" t="s">
        <v>11314</v>
      </c>
      <c r="AF103" s="1" t="s">
        <v>12204</v>
      </c>
      <c r="AG103" s="1" t="s">
        <v>11316</v>
      </c>
      <c r="AH103" s="1" t="s">
        <v>43</v>
      </c>
      <c r="AI103" s="1" t="s">
        <v>11317</v>
      </c>
      <c r="AJ103" s="1" t="s">
        <v>11656</v>
      </c>
    </row>
    <row r="104" spans="1:36" x14ac:dyDescent="0.2">
      <c r="A104" s="1" t="s">
        <v>12205</v>
      </c>
      <c r="B104" s="1" t="s">
        <v>11474</v>
      </c>
      <c r="C104" s="1" t="s">
        <v>51</v>
      </c>
      <c r="D104" s="1" t="s">
        <v>11293</v>
      </c>
      <c r="E104" s="1" t="s">
        <v>11294</v>
      </c>
      <c r="F104" s="1" t="s">
        <v>12206</v>
      </c>
      <c r="G104" s="1" t="s">
        <v>12207</v>
      </c>
      <c r="H104" s="1" t="s">
        <v>11297</v>
      </c>
      <c r="I104" s="1" t="s">
        <v>12208</v>
      </c>
      <c r="J104" s="1" t="s">
        <v>11299</v>
      </c>
      <c r="K104" s="1" t="s">
        <v>12209</v>
      </c>
      <c r="L104" s="1" t="s">
        <v>11109</v>
      </c>
      <c r="M104" s="7" t="str">
        <f>Table5[[#This Row],[Run]]</f>
        <v>SRR8615337</v>
      </c>
      <c r="N104" s="1" t="s">
        <v>11301</v>
      </c>
      <c r="O104" s="1" t="s">
        <v>11302</v>
      </c>
      <c r="P104" s="1" t="s">
        <v>11303</v>
      </c>
      <c r="Q104" s="1" t="s">
        <v>11304</v>
      </c>
      <c r="R104" s="1" t="s">
        <v>11305</v>
      </c>
      <c r="S104" s="1" t="s">
        <v>11538</v>
      </c>
      <c r="T104" s="1" t="s">
        <v>11307</v>
      </c>
      <c r="U104" s="1" t="s">
        <v>11353</v>
      </c>
      <c r="V104" s="1" t="s">
        <v>12210</v>
      </c>
      <c r="W104" s="1" t="s">
        <v>11310</v>
      </c>
      <c r="X104" s="1" t="s">
        <v>11311</v>
      </c>
      <c r="Y104" s="1" t="s">
        <v>12211</v>
      </c>
      <c r="Z104" s="1" t="s">
        <v>47</v>
      </c>
      <c r="AA104" s="1" t="s">
        <v>48</v>
      </c>
      <c r="AB104" s="1" t="s">
        <v>49</v>
      </c>
      <c r="AC104" s="1" t="s">
        <v>39</v>
      </c>
      <c r="AD104" s="1" t="s">
        <v>11313</v>
      </c>
      <c r="AE104" s="1" t="s">
        <v>11314</v>
      </c>
      <c r="AF104" s="1" t="s">
        <v>12212</v>
      </c>
      <c r="AG104" s="1" t="s">
        <v>11316</v>
      </c>
      <c r="AH104" s="1" t="s">
        <v>43</v>
      </c>
      <c r="AI104" s="1" t="s">
        <v>11317</v>
      </c>
      <c r="AJ104" s="1" t="s">
        <v>589</v>
      </c>
    </row>
    <row r="105" spans="1:36" x14ac:dyDescent="0.2">
      <c r="A105" s="1" t="s">
        <v>12213</v>
      </c>
      <c r="B105" s="1" t="s">
        <v>11681</v>
      </c>
      <c r="C105" s="1" t="s">
        <v>51</v>
      </c>
      <c r="D105" s="1" t="s">
        <v>11293</v>
      </c>
      <c r="E105" s="1" t="s">
        <v>11294</v>
      </c>
      <c r="F105" s="1" t="s">
        <v>12214</v>
      </c>
      <c r="G105" s="1" t="s">
        <v>12215</v>
      </c>
      <c r="H105" s="1" t="s">
        <v>11297</v>
      </c>
      <c r="I105" s="1" t="s">
        <v>12216</v>
      </c>
      <c r="J105" s="1" t="s">
        <v>11299</v>
      </c>
      <c r="K105" s="1" t="s">
        <v>12217</v>
      </c>
      <c r="L105" s="1" t="s">
        <v>4266</v>
      </c>
      <c r="M105" s="7" t="str">
        <f>Table5[[#This Row],[Run]]</f>
        <v>SRR8615338</v>
      </c>
      <c r="N105" s="1" t="s">
        <v>11301</v>
      </c>
      <c r="O105" s="1" t="s">
        <v>11302</v>
      </c>
      <c r="P105" s="1" t="s">
        <v>11303</v>
      </c>
      <c r="Q105" s="1" t="s">
        <v>11304</v>
      </c>
      <c r="R105" s="1" t="s">
        <v>11305</v>
      </c>
      <c r="S105" s="1" t="s">
        <v>11538</v>
      </c>
      <c r="T105" s="1" t="s">
        <v>11307</v>
      </c>
      <c r="U105" s="1" t="s">
        <v>11353</v>
      </c>
      <c r="V105" s="1" t="s">
        <v>12218</v>
      </c>
      <c r="W105" s="1" t="s">
        <v>11310</v>
      </c>
      <c r="X105" s="1" t="s">
        <v>11311</v>
      </c>
      <c r="Y105" s="1" t="s">
        <v>12219</v>
      </c>
      <c r="Z105" s="1" t="s">
        <v>47</v>
      </c>
      <c r="AA105" s="1" t="s">
        <v>48</v>
      </c>
      <c r="AB105" s="1" t="s">
        <v>49</v>
      </c>
      <c r="AC105" s="1" t="s">
        <v>39</v>
      </c>
      <c r="AD105" s="1" t="s">
        <v>11313</v>
      </c>
      <c r="AE105" s="1" t="s">
        <v>11314</v>
      </c>
      <c r="AF105" s="1" t="s">
        <v>12220</v>
      </c>
      <c r="AG105" s="1" t="s">
        <v>11316</v>
      </c>
      <c r="AH105" s="1" t="s">
        <v>43</v>
      </c>
      <c r="AI105" s="1" t="s">
        <v>11317</v>
      </c>
      <c r="AJ105" s="1" t="s">
        <v>589</v>
      </c>
    </row>
    <row r="106" spans="1:36" x14ac:dyDescent="0.2">
      <c r="A106" s="1" t="s">
        <v>12221</v>
      </c>
      <c r="B106" s="1" t="s">
        <v>6126</v>
      </c>
      <c r="C106" s="1" t="s">
        <v>51</v>
      </c>
      <c r="D106" s="1" t="s">
        <v>11293</v>
      </c>
      <c r="E106" s="1" t="s">
        <v>11294</v>
      </c>
      <c r="F106" s="1" t="s">
        <v>12222</v>
      </c>
      <c r="G106" s="1" t="s">
        <v>6126</v>
      </c>
      <c r="H106" s="1" t="s">
        <v>11297</v>
      </c>
      <c r="I106" s="1" t="s">
        <v>12223</v>
      </c>
      <c r="J106" s="1" t="s">
        <v>11299</v>
      </c>
      <c r="K106" s="1" t="s">
        <v>12224</v>
      </c>
      <c r="L106" s="1" t="s">
        <v>11102</v>
      </c>
      <c r="M106" s="7" t="str">
        <f>Table5[[#This Row],[Run]]</f>
        <v>SRR8615339</v>
      </c>
      <c r="N106" s="1" t="s">
        <v>11301</v>
      </c>
      <c r="O106" s="1" t="s">
        <v>11302</v>
      </c>
      <c r="P106" s="1" t="s">
        <v>11303</v>
      </c>
      <c r="Q106" s="1" t="s">
        <v>11304</v>
      </c>
      <c r="R106" s="1" t="s">
        <v>11305</v>
      </c>
      <c r="S106" s="1" t="s">
        <v>11408</v>
      </c>
      <c r="T106" s="1" t="s">
        <v>11307</v>
      </c>
      <c r="U106" s="1" t="s">
        <v>11353</v>
      </c>
      <c r="V106" s="1" t="s">
        <v>12225</v>
      </c>
      <c r="W106" s="1" t="s">
        <v>11310</v>
      </c>
      <c r="X106" s="1" t="s">
        <v>11311</v>
      </c>
      <c r="Y106" s="1" t="s">
        <v>12226</v>
      </c>
      <c r="Z106" s="1" t="s">
        <v>47</v>
      </c>
      <c r="AA106" s="1" t="s">
        <v>48</v>
      </c>
      <c r="AB106" s="1" t="s">
        <v>49</v>
      </c>
      <c r="AC106" s="1" t="s">
        <v>39</v>
      </c>
      <c r="AD106" s="1" t="s">
        <v>11313</v>
      </c>
      <c r="AE106" s="1" t="s">
        <v>11314</v>
      </c>
      <c r="AF106" s="1" t="s">
        <v>12227</v>
      </c>
      <c r="AG106" s="1" t="s">
        <v>11316</v>
      </c>
      <c r="AH106" s="1" t="s">
        <v>6126</v>
      </c>
      <c r="AI106" s="1" t="s">
        <v>11317</v>
      </c>
      <c r="AJ106" s="1" t="s">
        <v>79</v>
      </c>
    </row>
    <row r="107" spans="1:36" x14ac:dyDescent="0.2">
      <c r="A107" s="1" t="s">
        <v>12228</v>
      </c>
      <c r="B107" s="1" t="s">
        <v>6126</v>
      </c>
      <c r="C107" s="1" t="s">
        <v>51</v>
      </c>
      <c r="D107" s="1" t="s">
        <v>11293</v>
      </c>
      <c r="E107" s="1" t="s">
        <v>11294</v>
      </c>
      <c r="F107" s="1" t="s">
        <v>12229</v>
      </c>
      <c r="G107" s="1" t="s">
        <v>12230</v>
      </c>
      <c r="H107" s="1" t="s">
        <v>11297</v>
      </c>
      <c r="I107" s="1" t="s">
        <v>12231</v>
      </c>
      <c r="J107" s="1" t="s">
        <v>11299</v>
      </c>
      <c r="K107" s="1" t="s">
        <v>12232</v>
      </c>
      <c r="L107" s="1" t="s">
        <v>11099</v>
      </c>
      <c r="M107" s="7" t="str">
        <f>Table5[[#This Row],[Run]]</f>
        <v>SRR8615340</v>
      </c>
      <c r="N107" s="1" t="s">
        <v>11301</v>
      </c>
      <c r="O107" s="1" t="s">
        <v>11302</v>
      </c>
      <c r="P107" s="1" t="s">
        <v>11303</v>
      </c>
      <c r="Q107" s="1" t="s">
        <v>11304</v>
      </c>
      <c r="R107" s="1" t="s">
        <v>11305</v>
      </c>
      <c r="S107" s="1" t="s">
        <v>11408</v>
      </c>
      <c r="T107" s="1" t="s">
        <v>11307</v>
      </c>
      <c r="U107" s="1" t="s">
        <v>11353</v>
      </c>
      <c r="V107" s="1" t="s">
        <v>12233</v>
      </c>
      <c r="W107" s="1" t="s">
        <v>11310</v>
      </c>
      <c r="X107" s="1" t="s">
        <v>11311</v>
      </c>
      <c r="Y107" s="1" t="s">
        <v>12234</v>
      </c>
      <c r="Z107" s="1" t="s">
        <v>47</v>
      </c>
      <c r="AA107" s="1" t="s">
        <v>48</v>
      </c>
      <c r="AB107" s="1" t="s">
        <v>49</v>
      </c>
      <c r="AC107" s="1" t="s">
        <v>39</v>
      </c>
      <c r="AD107" s="1" t="s">
        <v>11313</v>
      </c>
      <c r="AE107" s="1" t="s">
        <v>11314</v>
      </c>
      <c r="AF107" s="1" t="s">
        <v>12235</v>
      </c>
      <c r="AG107" s="1" t="s">
        <v>11316</v>
      </c>
      <c r="AH107" s="1" t="s">
        <v>6126</v>
      </c>
      <c r="AI107" s="1" t="s">
        <v>11317</v>
      </c>
      <c r="AJ107" s="1" t="s">
        <v>79</v>
      </c>
    </row>
    <row r="108" spans="1:36" x14ac:dyDescent="0.2">
      <c r="A108" s="1" t="s">
        <v>12236</v>
      </c>
      <c r="B108" s="1" t="s">
        <v>6126</v>
      </c>
      <c r="C108" s="1" t="s">
        <v>51</v>
      </c>
      <c r="D108" s="1" t="s">
        <v>11293</v>
      </c>
      <c r="E108" s="1" t="s">
        <v>11294</v>
      </c>
      <c r="F108" s="1" t="s">
        <v>12237</v>
      </c>
      <c r="G108" s="1" t="s">
        <v>12238</v>
      </c>
      <c r="H108" s="1" t="s">
        <v>11297</v>
      </c>
      <c r="I108" s="1" t="s">
        <v>12239</v>
      </c>
      <c r="J108" s="1" t="s">
        <v>11299</v>
      </c>
      <c r="K108" s="1" t="s">
        <v>12240</v>
      </c>
      <c r="L108" s="1" t="s">
        <v>9077</v>
      </c>
      <c r="M108" s="7" t="str">
        <f>Table5[[#This Row],[Run]]</f>
        <v>SRR8615341</v>
      </c>
      <c r="N108" s="1" t="s">
        <v>11301</v>
      </c>
      <c r="O108" s="1" t="s">
        <v>11302</v>
      </c>
      <c r="P108" s="1" t="s">
        <v>11303</v>
      </c>
      <c r="Q108" s="1" t="s">
        <v>11304</v>
      </c>
      <c r="R108" s="1" t="s">
        <v>11305</v>
      </c>
      <c r="S108" s="1" t="s">
        <v>11508</v>
      </c>
      <c r="T108" s="1" t="s">
        <v>11388</v>
      </c>
      <c r="U108" s="1" t="s">
        <v>12022</v>
      </c>
      <c r="V108" s="1" t="s">
        <v>12241</v>
      </c>
      <c r="W108" s="1" t="s">
        <v>11310</v>
      </c>
      <c r="X108" s="1" t="s">
        <v>11311</v>
      </c>
      <c r="Y108" s="1" t="s">
        <v>12242</v>
      </c>
      <c r="Z108" s="1" t="s">
        <v>47</v>
      </c>
      <c r="AA108" s="1" t="s">
        <v>48</v>
      </c>
      <c r="AB108" s="1" t="s">
        <v>49</v>
      </c>
      <c r="AC108" s="1" t="s">
        <v>39</v>
      </c>
      <c r="AD108" s="1" t="s">
        <v>11313</v>
      </c>
      <c r="AE108" s="1" t="s">
        <v>11314</v>
      </c>
      <c r="AF108" s="1" t="s">
        <v>12243</v>
      </c>
      <c r="AG108" s="1" t="s">
        <v>11316</v>
      </c>
      <c r="AH108" s="1" t="s">
        <v>43</v>
      </c>
      <c r="AI108" s="1" t="s">
        <v>11317</v>
      </c>
      <c r="AJ108" s="1" t="s">
        <v>65</v>
      </c>
    </row>
    <row r="109" spans="1:36" x14ac:dyDescent="0.2">
      <c r="A109" s="1" t="s">
        <v>12244</v>
      </c>
      <c r="B109" s="1" t="s">
        <v>11816</v>
      </c>
      <c r="C109" s="1" t="s">
        <v>51</v>
      </c>
      <c r="D109" s="1" t="s">
        <v>11293</v>
      </c>
      <c r="E109" s="1" t="s">
        <v>11294</v>
      </c>
      <c r="F109" s="1" t="s">
        <v>12245</v>
      </c>
      <c r="G109" s="1" t="s">
        <v>12246</v>
      </c>
      <c r="H109" s="1" t="s">
        <v>11297</v>
      </c>
      <c r="I109" s="1" t="s">
        <v>12247</v>
      </c>
      <c r="J109" s="1" t="s">
        <v>11299</v>
      </c>
      <c r="K109" s="1" t="s">
        <v>12248</v>
      </c>
      <c r="L109" s="1" t="s">
        <v>9068</v>
      </c>
      <c r="M109" s="7" t="str">
        <f>Table5[[#This Row],[Run]]</f>
        <v>SRR8615342</v>
      </c>
      <c r="N109" s="1" t="s">
        <v>11301</v>
      </c>
      <c r="O109" s="1" t="s">
        <v>11302</v>
      </c>
      <c r="P109" s="1" t="s">
        <v>11303</v>
      </c>
      <c r="Q109" s="1" t="s">
        <v>11304</v>
      </c>
      <c r="R109" s="1" t="s">
        <v>11305</v>
      </c>
      <c r="S109" s="1" t="s">
        <v>118</v>
      </c>
      <c r="T109" s="1" t="s">
        <v>11307</v>
      </c>
      <c r="U109" s="1" t="s">
        <v>11308</v>
      </c>
      <c r="V109" s="1" t="s">
        <v>12249</v>
      </c>
      <c r="W109" s="1" t="s">
        <v>11310</v>
      </c>
      <c r="X109" s="1" t="s">
        <v>11311</v>
      </c>
      <c r="Y109" s="1" t="s">
        <v>12250</v>
      </c>
      <c r="Z109" s="1" t="s">
        <v>47</v>
      </c>
      <c r="AA109" s="1" t="s">
        <v>48</v>
      </c>
      <c r="AB109" s="1" t="s">
        <v>49</v>
      </c>
      <c r="AC109" s="1" t="s">
        <v>39</v>
      </c>
      <c r="AD109" s="1" t="s">
        <v>11313</v>
      </c>
      <c r="AE109" s="1" t="s">
        <v>11314</v>
      </c>
      <c r="AF109" s="1" t="s">
        <v>12251</v>
      </c>
      <c r="AG109" s="1" t="s">
        <v>11316</v>
      </c>
      <c r="AH109" s="1" t="s">
        <v>43</v>
      </c>
      <c r="AI109" s="1" t="s">
        <v>11317</v>
      </c>
      <c r="AJ109" s="1" t="s">
        <v>1208</v>
      </c>
    </row>
    <row r="110" spans="1:36" x14ac:dyDescent="0.2">
      <c r="A110" s="1" t="s">
        <v>12252</v>
      </c>
      <c r="B110" s="1" t="s">
        <v>12253</v>
      </c>
      <c r="C110" s="1" t="s">
        <v>51</v>
      </c>
      <c r="D110" s="1" t="s">
        <v>11293</v>
      </c>
      <c r="E110" s="1" t="s">
        <v>11294</v>
      </c>
      <c r="F110" s="1" t="s">
        <v>12254</v>
      </c>
      <c r="G110" s="1" t="s">
        <v>12255</v>
      </c>
      <c r="H110" s="1" t="s">
        <v>11297</v>
      </c>
      <c r="I110" s="1" t="s">
        <v>12256</v>
      </c>
      <c r="J110" s="1" t="s">
        <v>11299</v>
      </c>
      <c r="K110" s="1" t="s">
        <v>12257</v>
      </c>
      <c r="L110" s="1" t="s">
        <v>9048</v>
      </c>
      <c r="M110" s="7" t="str">
        <f>Table5[[#This Row],[Run]]</f>
        <v>SRR8615343</v>
      </c>
      <c r="N110" s="1" t="s">
        <v>11301</v>
      </c>
      <c r="O110" s="1" t="s">
        <v>11302</v>
      </c>
      <c r="P110" s="1" t="s">
        <v>11303</v>
      </c>
      <c r="Q110" s="1" t="s">
        <v>11304</v>
      </c>
      <c r="R110" s="1" t="s">
        <v>11305</v>
      </c>
      <c r="S110" s="1" t="s">
        <v>12258</v>
      </c>
      <c r="T110" s="1" t="s">
        <v>11307</v>
      </c>
      <c r="U110" s="1" t="s">
        <v>11353</v>
      </c>
      <c r="V110" s="1" t="s">
        <v>12259</v>
      </c>
      <c r="W110" s="1" t="s">
        <v>11310</v>
      </c>
      <c r="X110" s="1" t="s">
        <v>11311</v>
      </c>
      <c r="Y110" s="1" t="s">
        <v>12260</v>
      </c>
      <c r="Z110" s="1" t="s">
        <v>47</v>
      </c>
      <c r="AA110" s="1" t="s">
        <v>48</v>
      </c>
      <c r="AB110" s="1" t="s">
        <v>49</v>
      </c>
      <c r="AC110" s="1" t="s">
        <v>39</v>
      </c>
      <c r="AD110" s="1" t="s">
        <v>11313</v>
      </c>
      <c r="AE110" s="1" t="s">
        <v>11314</v>
      </c>
      <c r="AF110" s="1" t="s">
        <v>12261</v>
      </c>
      <c r="AG110" s="1" t="s">
        <v>11316</v>
      </c>
      <c r="AH110" s="1" t="s">
        <v>43</v>
      </c>
      <c r="AI110" s="1" t="s">
        <v>11317</v>
      </c>
      <c r="AJ110" s="1" t="s">
        <v>11327</v>
      </c>
    </row>
    <row r="111" spans="1:36" x14ac:dyDescent="0.2">
      <c r="A111" s="1" t="s">
        <v>12262</v>
      </c>
      <c r="B111" s="1" t="s">
        <v>12263</v>
      </c>
      <c r="C111" s="1" t="s">
        <v>51</v>
      </c>
      <c r="D111" s="1" t="s">
        <v>11293</v>
      </c>
      <c r="E111" s="1" t="s">
        <v>11294</v>
      </c>
      <c r="F111" s="1" t="s">
        <v>12264</v>
      </c>
      <c r="G111" s="1" t="s">
        <v>6126</v>
      </c>
      <c r="H111" s="1" t="s">
        <v>11297</v>
      </c>
      <c r="I111" s="1" t="s">
        <v>12265</v>
      </c>
      <c r="J111" s="1" t="s">
        <v>11299</v>
      </c>
      <c r="K111" s="1" t="s">
        <v>12266</v>
      </c>
      <c r="L111" s="1" t="s">
        <v>9044</v>
      </c>
      <c r="M111" s="7" t="str">
        <f>Table5[[#This Row],[Run]]</f>
        <v>SRR8615344</v>
      </c>
      <c r="N111" s="1" t="s">
        <v>11301</v>
      </c>
      <c r="O111" s="1" t="s">
        <v>11302</v>
      </c>
      <c r="P111" s="1" t="s">
        <v>11303</v>
      </c>
      <c r="Q111" s="1" t="s">
        <v>11304</v>
      </c>
      <c r="R111" s="1" t="s">
        <v>11305</v>
      </c>
      <c r="S111" s="1" t="s">
        <v>136</v>
      </c>
      <c r="T111" s="1" t="s">
        <v>11388</v>
      </c>
      <c r="U111" s="1" t="s">
        <v>11308</v>
      </c>
      <c r="V111" s="1" t="s">
        <v>12267</v>
      </c>
      <c r="W111" s="1" t="s">
        <v>11310</v>
      </c>
      <c r="X111" s="1" t="s">
        <v>11311</v>
      </c>
      <c r="Y111" s="1" t="s">
        <v>12268</v>
      </c>
      <c r="Z111" s="1" t="s">
        <v>47</v>
      </c>
      <c r="AA111" s="1" t="s">
        <v>48</v>
      </c>
      <c r="AB111" s="1" t="s">
        <v>49</v>
      </c>
      <c r="AC111" s="1" t="s">
        <v>39</v>
      </c>
      <c r="AD111" s="1" t="s">
        <v>11313</v>
      </c>
      <c r="AE111" s="1" t="s">
        <v>11314</v>
      </c>
      <c r="AF111" s="1" t="s">
        <v>12269</v>
      </c>
      <c r="AG111" s="1" t="s">
        <v>11316</v>
      </c>
      <c r="AH111" s="1" t="s">
        <v>93</v>
      </c>
      <c r="AI111" s="1" t="s">
        <v>11317</v>
      </c>
      <c r="AJ111" s="1" t="s">
        <v>12270</v>
      </c>
    </row>
    <row r="112" spans="1:36" x14ac:dyDescent="0.2">
      <c r="A112" s="1" t="s">
        <v>12271</v>
      </c>
      <c r="B112" s="1" t="s">
        <v>12017</v>
      </c>
      <c r="C112" s="1" t="s">
        <v>51</v>
      </c>
      <c r="D112" s="1" t="s">
        <v>11293</v>
      </c>
      <c r="E112" s="1" t="s">
        <v>11294</v>
      </c>
      <c r="F112" s="1" t="s">
        <v>12272</v>
      </c>
      <c r="G112" s="1" t="s">
        <v>12273</v>
      </c>
      <c r="H112" s="1" t="s">
        <v>11297</v>
      </c>
      <c r="I112" s="1" t="s">
        <v>12274</v>
      </c>
      <c r="J112" s="1" t="s">
        <v>11299</v>
      </c>
      <c r="K112" s="1" t="s">
        <v>12275</v>
      </c>
      <c r="L112" s="1" t="s">
        <v>12276</v>
      </c>
      <c r="M112" s="7" t="str">
        <f>Table5[[#This Row],[Run]]</f>
        <v>SRR8615345</v>
      </c>
      <c r="N112" s="1" t="s">
        <v>11301</v>
      </c>
      <c r="O112" s="1" t="s">
        <v>11302</v>
      </c>
      <c r="P112" s="1" t="s">
        <v>11303</v>
      </c>
      <c r="Q112" s="1" t="s">
        <v>11304</v>
      </c>
      <c r="R112" s="1" t="s">
        <v>11305</v>
      </c>
      <c r="S112" s="1" t="s">
        <v>12277</v>
      </c>
      <c r="T112" s="1" t="s">
        <v>11307</v>
      </c>
      <c r="U112" s="1" t="s">
        <v>12022</v>
      </c>
      <c r="V112" s="1" t="s">
        <v>12278</v>
      </c>
      <c r="W112" s="1" t="s">
        <v>11310</v>
      </c>
      <c r="X112" s="1" t="s">
        <v>11311</v>
      </c>
      <c r="Y112" s="1" t="s">
        <v>12279</v>
      </c>
      <c r="Z112" s="1" t="s">
        <v>47</v>
      </c>
      <c r="AA112" s="1" t="s">
        <v>48</v>
      </c>
      <c r="AB112" s="1" t="s">
        <v>49</v>
      </c>
      <c r="AC112" s="1" t="s">
        <v>39</v>
      </c>
      <c r="AD112" s="1" t="s">
        <v>11313</v>
      </c>
      <c r="AE112" s="1" t="s">
        <v>11314</v>
      </c>
      <c r="AF112" s="1" t="s">
        <v>12280</v>
      </c>
      <c r="AG112" s="1" t="s">
        <v>11316</v>
      </c>
      <c r="AH112" s="1" t="s">
        <v>43</v>
      </c>
      <c r="AI112" s="1" t="s">
        <v>11317</v>
      </c>
      <c r="AJ112" s="1" t="s">
        <v>11327</v>
      </c>
    </row>
    <row r="113" spans="1:36" x14ac:dyDescent="0.2">
      <c r="A113" s="1" t="s">
        <v>12281</v>
      </c>
      <c r="B113" s="1" t="s">
        <v>11740</v>
      </c>
      <c r="C113" s="1" t="s">
        <v>51</v>
      </c>
      <c r="D113" s="1" t="s">
        <v>11293</v>
      </c>
      <c r="E113" s="1" t="s">
        <v>11294</v>
      </c>
      <c r="F113" s="1" t="s">
        <v>12282</v>
      </c>
      <c r="G113" s="1" t="s">
        <v>6126</v>
      </c>
      <c r="H113" s="1" t="s">
        <v>11297</v>
      </c>
      <c r="I113" s="1" t="s">
        <v>12283</v>
      </c>
      <c r="J113" s="1" t="s">
        <v>11299</v>
      </c>
      <c r="K113" s="1" t="s">
        <v>12284</v>
      </c>
      <c r="L113" s="1" t="s">
        <v>8389</v>
      </c>
      <c r="M113" s="7" t="str">
        <f>Table5[[#This Row],[Run]]</f>
        <v>SRR8615347</v>
      </c>
      <c r="N113" s="1" t="s">
        <v>11301</v>
      </c>
      <c r="O113" s="1" t="s">
        <v>11302</v>
      </c>
      <c r="P113" s="1" t="s">
        <v>11303</v>
      </c>
      <c r="Q113" s="1" t="s">
        <v>11304</v>
      </c>
      <c r="R113" s="1" t="s">
        <v>11305</v>
      </c>
      <c r="S113" s="1" t="s">
        <v>11803</v>
      </c>
      <c r="T113" s="1" t="s">
        <v>11307</v>
      </c>
      <c r="U113" s="1" t="s">
        <v>11308</v>
      </c>
      <c r="V113" s="1" t="s">
        <v>12285</v>
      </c>
      <c r="W113" s="1" t="s">
        <v>11310</v>
      </c>
      <c r="X113" s="1" t="s">
        <v>11311</v>
      </c>
      <c r="Y113" s="1" t="s">
        <v>12286</v>
      </c>
      <c r="Z113" s="1" t="s">
        <v>47</v>
      </c>
      <c r="AA113" s="1" t="s">
        <v>48</v>
      </c>
      <c r="AB113" s="1" t="s">
        <v>49</v>
      </c>
      <c r="AC113" s="1" t="s">
        <v>39</v>
      </c>
      <c r="AD113" s="1" t="s">
        <v>11313</v>
      </c>
      <c r="AE113" s="1" t="s">
        <v>11314</v>
      </c>
      <c r="AF113" s="1" t="s">
        <v>12287</v>
      </c>
      <c r="AG113" s="1" t="s">
        <v>11316</v>
      </c>
      <c r="AH113" s="1" t="s">
        <v>93</v>
      </c>
      <c r="AI113" s="1" t="s">
        <v>11317</v>
      </c>
      <c r="AJ113" s="1" t="s">
        <v>11327</v>
      </c>
    </row>
    <row r="114" spans="1:36" x14ac:dyDescent="0.2">
      <c r="A114" s="1" t="s">
        <v>12288</v>
      </c>
      <c r="B114" s="1" t="s">
        <v>12289</v>
      </c>
      <c r="C114" s="1" t="s">
        <v>51</v>
      </c>
      <c r="D114" s="1" t="s">
        <v>11293</v>
      </c>
      <c r="E114" s="1" t="s">
        <v>11294</v>
      </c>
      <c r="F114" s="1" t="s">
        <v>12290</v>
      </c>
      <c r="G114" s="1" t="s">
        <v>6126</v>
      </c>
      <c r="H114" s="1" t="s">
        <v>11297</v>
      </c>
      <c r="I114" s="1" t="s">
        <v>12291</v>
      </c>
      <c r="J114" s="1" t="s">
        <v>11299</v>
      </c>
      <c r="K114" s="1" t="s">
        <v>12292</v>
      </c>
      <c r="L114" s="1" t="s">
        <v>8393</v>
      </c>
      <c r="M114" s="7" t="str">
        <f>Table5[[#This Row],[Run]]</f>
        <v>SRR8615348</v>
      </c>
      <c r="N114" s="1" t="s">
        <v>11301</v>
      </c>
      <c r="O114" s="1" t="s">
        <v>11302</v>
      </c>
      <c r="P114" s="1" t="s">
        <v>11303</v>
      </c>
      <c r="Q114" s="1" t="s">
        <v>11304</v>
      </c>
      <c r="R114" s="1" t="s">
        <v>11305</v>
      </c>
      <c r="S114" s="1" t="s">
        <v>11803</v>
      </c>
      <c r="T114" s="1" t="s">
        <v>11307</v>
      </c>
      <c r="U114" s="1" t="s">
        <v>11308</v>
      </c>
      <c r="V114" s="1" t="s">
        <v>12293</v>
      </c>
      <c r="W114" s="1" t="s">
        <v>11310</v>
      </c>
      <c r="X114" s="1" t="s">
        <v>11311</v>
      </c>
      <c r="Y114" s="1" t="s">
        <v>12294</v>
      </c>
      <c r="Z114" s="1" t="s">
        <v>47</v>
      </c>
      <c r="AA114" s="1" t="s">
        <v>48</v>
      </c>
      <c r="AB114" s="1" t="s">
        <v>49</v>
      </c>
      <c r="AC114" s="1" t="s">
        <v>39</v>
      </c>
      <c r="AD114" s="1" t="s">
        <v>11313</v>
      </c>
      <c r="AE114" s="1" t="s">
        <v>11314</v>
      </c>
      <c r="AF114" s="1" t="s">
        <v>12295</v>
      </c>
      <c r="AG114" s="1" t="s">
        <v>11316</v>
      </c>
      <c r="AH114" s="1" t="s">
        <v>93</v>
      </c>
      <c r="AI114" s="1" t="s">
        <v>11317</v>
      </c>
      <c r="AJ114" s="1" t="s">
        <v>11327</v>
      </c>
    </row>
    <row r="115" spans="1:36" x14ac:dyDescent="0.2">
      <c r="A115" s="1" t="s">
        <v>12296</v>
      </c>
      <c r="B115" s="1" t="s">
        <v>11569</v>
      </c>
      <c r="C115" s="1" t="s">
        <v>51</v>
      </c>
      <c r="D115" s="1" t="s">
        <v>11293</v>
      </c>
      <c r="E115" s="1" t="s">
        <v>11294</v>
      </c>
      <c r="F115" s="1" t="s">
        <v>12297</v>
      </c>
      <c r="G115" s="1" t="s">
        <v>6126</v>
      </c>
      <c r="H115" s="1" t="s">
        <v>11297</v>
      </c>
      <c r="I115" s="1" t="s">
        <v>12298</v>
      </c>
      <c r="J115" s="1" t="s">
        <v>11299</v>
      </c>
      <c r="K115" s="1" t="s">
        <v>12299</v>
      </c>
      <c r="L115" s="1" t="s">
        <v>8382</v>
      </c>
      <c r="M115" s="7" t="str">
        <f>Table5[[#This Row],[Run]]</f>
        <v>SRR8615349</v>
      </c>
      <c r="N115" s="1" t="s">
        <v>11301</v>
      </c>
      <c r="O115" s="1" t="s">
        <v>11302</v>
      </c>
      <c r="P115" s="1" t="s">
        <v>11303</v>
      </c>
      <c r="Q115" s="1" t="s">
        <v>11304</v>
      </c>
      <c r="R115" s="1" t="s">
        <v>11305</v>
      </c>
      <c r="S115" s="1" t="s">
        <v>11803</v>
      </c>
      <c r="T115" s="1" t="s">
        <v>11307</v>
      </c>
      <c r="U115" s="1" t="s">
        <v>11308</v>
      </c>
      <c r="V115" s="1" t="s">
        <v>12300</v>
      </c>
      <c r="W115" s="1" t="s">
        <v>11310</v>
      </c>
      <c r="X115" s="1" t="s">
        <v>11311</v>
      </c>
      <c r="Y115" s="1" t="s">
        <v>12301</v>
      </c>
      <c r="Z115" s="1" t="s">
        <v>47</v>
      </c>
      <c r="AA115" s="1" t="s">
        <v>48</v>
      </c>
      <c r="AB115" s="1" t="s">
        <v>49</v>
      </c>
      <c r="AC115" s="1" t="s">
        <v>39</v>
      </c>
      <c r="AD115" s="1" t="s">
        <v>11313</v>
      </c>
      <c r="AE115" s="1" t="s">
        <v>11314</v>
      </c>
      <c r="AF115" s="1" t="s">
        <v>12302</v>
      </c>
      <c r="AG115" s="1" t="s">
        <v>11316</v>
      </c>
      <c r="AH115" s="1" t="s">
        <v>43</v>
      </c>
      <c r="AI115" s="1" t="s">
        <v>11317</v>
      </c>
      <c r="AJ115" s="1" t="s">
        <v>11327</v>
      </c>
    </row>
    <row r="116" spans="1:36" x14ac:dyDescent="0.2">
      <c r="A116" s="1" t="s">
        <v>12303</v>
      </c>
      <c r="B116" s="1" t="s">
        <v>11619</v>
      </c>
      <c r="C116" s="1" t="s">
        <v>51</v>
      </c>
      <c r="D116" s="1" t="s">
        <v>11293</v>
      </c>
      <c r="E116" s="1" t="s">
        <v>11294</v>
      </c>
      <c r="F116" s="1" t="s">
        <v>12304</v>
      </c>
      <c r="G116" s="1" t="s">
        <v>11726</v>
      </c>
      <c r="H116" s="1" t="s">
        <v>11297</v>
      </c>
      <c r="I116" s="1" t="s">
        <v>12305</v>
      </c>
      <c r="J116" s="1" t="s">
        <v>11299</v>
      </c>
      <c r="K116" s="1" t="s">
        <v>12306</v>
      </c>
      <c r="L116" s="1" t="s">
        <v>8385</v>
      </c>
      <c r="M116" s="7" t="str">
        <f>Table5[[#This Row],[Run]]</f>
        <v>SRR8615350</v>
      </c>
      <c r="N116" s="1" t="s">
        <v>11301</v>
      </c>
      <c r="O116" s="1" t="s">
        <v>11302</v>
      </c>
      <c r="P116" s="1" t="s">
        <v>11303</v>
      </c>
      <c r="Q116" s="1" t="s">
        <v>11304</v>
      </c>
      <c r="R116" s="1" t="s">
        <v>11305</v>
      </c>
      <c r="S116" s="1" t="s">
        <v>11803</v>
      </c>
      <c r="T116" s="1" t="s">
        <v>11307</v>
      </c>
      <c r="U116" s="1" t="s">
        <v>11308</v>
      </c>
      <c r="V116" s="1" t="s">
        <v>12307</v>
      </c>
      <c r="W116" s="1" t="s">
        <v>11310</v>
      </c>
      <c r="X116" s="1" t="s">
        <v>11311</v>
      </c>
      <c r="Y116" s="1" t="s">
        <v>12308</v>
      </c>
      <c r="Z116" s="1" t="s">
        <v>47</v>
      </c>
      <c r="AA116" s="1" t="s">
        <v>48</v>
      </c>
      <c r="AB116" s="1" t="s">
        <v>49</v>
      </c>
      <c r="AC116" s="1" t="s">
        <v>39</v>
      </c>
      <c r="AD116" s="1" t="s">
        <v>11313</v>
      </c>
      <c r="AE116" s="1" t="s">
        <v>11314</v>
      </c>
      <c r="AF116" s="1" t="s">
        <v>12309</v>
      </c>
      <c r="AG116" s="1" t="s">
        <v>11316</v>
      </c>
      <c r="AH116" s="1" t="s">
        <v>93</v>
      </c>
      <c r="AI116" s="1" t="s">
        <v>11317</v>
      </c>
      <c r="AJ116" s="1" t="s">
        <v>11327</v>
      </c>
    </row>
    <row r="117" spans="1:36" x14ac:dyDescent="0.2">
      <c r="A117" s="1" t="s">
        <v>12310</v>
      </c>
      <c r="B117" s="1" t="s">
        <v>11465</v>
      </c>
      <c r="C117" s="1" t="s">
        <v>51</v>
      </c>
      <c r="D117" s="1" t="s">
        <v>11293</v>
      </c>
      <c r="E117" s="1" t="s">
        <v>11294</v>
      </c>
      <c r="F117" s="1" t="s">
        <v>12311</v>
      </c>
      <c r="G117" s="1" t="s">
        <v>12312</v>
      </c>
      <c r="H117" s="1" t="s">
        <v>11297</v>
      </c>
      <c r="I117" s="1" t="s">
        <v>12313</v>
      </c>
      <c r="J117" s="1" t="s">
        <v>11299</v>
      </c>
      <c r="K117" s="1" t="s">
        <v>12314</v>
      </c>
      <c r="L117" s="1" t="s">
        <v>8371</v>
      </c>
      <c r="M117" s="7" t="str">
        <f>Table5[[#This Row],[Run]]</f>
        <v>SRR8615351</v>
      </c>
      <c r="N117" s="1" t="s">
        <v>11301</v>
      </c>
      <c r="O117" s="1" t="s">
        <v>11302</v>
      </c>
      <c r="P117" s="1" t="s">
        <v>11303</v>
      </c>
      <c r="Q117" s="1" t="s">
        <v>11304</v>
      </c>
      <c r="R117" s="1" t="s">
        <v>11305</v>
      </c>
      <c r="S117" s="1" t="s">
        <v>11803</v>
      </c>
      <c r="T117" s="1" t="s">
        <v>11307</v>
      </c>
      <c r="U117" s="1" t="s">
        <v>11308</v>
      </c>
      <c r="V117" s="1" t="s">
        <v>12315</v>
      </c>
      <c r="W117" s="1" t="s">
        <v>11310</v>
      </c>
      <c r="X117" s="1" t="s">
        <v>11311</v>
      </c>
      <c r="Y117" s="1" t="s">
        <v>12316</v>
      </c>
      <c r="Z117" s="1" t="s">
        <v>47</v>
      </c>
      <c r="AA117" s="1" t="s">
        <v>48</v>
      </c>
      <c r="AB117" s="1" t="s">
        <v>49</v>
      </c>
      <c r="AC117" s="1" t="s">
        <v>39</v>
      </c>
      <c r="AD117" s="1" t="s">
        <v>11313</v>
      </c>
      <c r="AE117" s="1" t="s">
        <v>11314</v>
      </c>
      <c r="AF117" s="1" t="s">
        <v>12317</v>
      </c>
      <c r="AG117" s="1" t="s">
        <v>11316</v>
      </c>
      <c r="AH117" s="1" t="s">
        <v>43</v>
      </c>
      <c r="AI117" s="1" t="s">
        <v>11317</v>
      </c>
      <c r="AJ117" s="1" t="s">
        <v>11327</v>
      </c>
    </row>
    <row r="118" spans="1:36" x14ac:dyDescent="0.2">
      <c r="A118" s="1" t="s">
        <v>12318</v>
      </c>
      <c r="B118" s="1" t="s">
        <v>6126</v>
      </c>
      <c r="C118" s="1" t="s">
        <v>51</v>
      </c>
      <c r="D118" s="1" t="s">
        <v>11293</v>
      </c>
      <c r="E118" s="1" t="s">
        <v>11294</v>
      </c>
      <c r="F118" s="1" t="s">
        <v>12319</v>
      </c>
      <c r="G118" s="1" t="s">
        <v>11339</v>
      </c>
      <c r="H118" s="1" t="s">
        <v>11297</v>
      </c>
      <c r="I118" s="1" t="s">
        <v>12320</v>
      </c>
      <c r="J118" s="1" t="s">
        <v>11299</v>
      </c>
      <c r="K118" s="1" t="s">
        <v>12321</v>
      </c>
      <c r="L118" s="1" t="s">
        <v>8379</v>
      </c>
      <c r="M118" s="7" t="str">
        <f>Table5[[#This Row],[Run]]</f>
        <v>SRR8615352</v>
      </c>
      <c r="N118" s="1" t="s">
        <v>11301</v>
      </c>
      <c r="O118" s="1" t="s">
        <v>11302</v>
      </c>
      <c r="P118" s="1" t="s">
        <v>11303</v>
      </c>
      <c r="Q118" s="1" t="s">
        <v>11304</v>
      </c>
      <c r="R118" s="1" t="s">
        <v>11305</v>
      </c>
      <c r="S118" s="1" t="s">
        <v>11803</v>
      </c>
      <c r="T118" s="1" t="s">
        <v>11307</v>
      </c>
      <c r="U118" s="1" t="s">
        <v>11308</v>
      </c>
      <c r="V118" s="1" t="s">
        <v>12322</v>
      </c>
      <c r="W118" s="1" t="s">
        <v>11310</v>
      </c>
      <c r="X118" s="1" t="s">
        <v>11311</v>
      </c>
      <c r="Y118" s="1" t="s">
        <v>12323</v>
      </c>
      <c r="Z118" s="1" t="s">
        <v>47</v>
      </c>
      <c r="AA118" s="1" t="s">
        <v>48</v>
      </c>
      <c r="AB118" s="1" t="s">
        <v>49</v>
      </c>
      <c r="AC118" s="1" t="s">
        <v>39</v>
      </c>
      <c r="AD118" s="1" t="s">
        <v>11313</v>
      </c>
      <c r="AE118" s="1" t="s">
        <v>11314</v>
      </c>
      <c r="AF118" s="1" t="s">
        <v>12324</v>
      </c>
      <c r="AG118" s="1" t="s">
        <v>11316</v>
      </c>
      <c r="AH118" s="1" t="s">
        <v>6126</v>
      </c>
      <c r="AI118" s="1" t="s">
        <v>11317</v>
      </c>
      <c r="AJ118" s="1" t="s">
        <v>11327</v>
      </c>
    </row>
    <row r="119" spans="1:36" x14ac:dyDescent="0.2">
      <c r="A119" s="1" t="s">
        <v>12325</v>
      </c>
      <c r="B119" s="1" t="s">
        <v>6126</v>
      </c>
      <c r="C119" s="1" t="s">
        <v>51</v>
      </c>
      <c r="D119" s="1" t="s">
        <v>11293</v>
      </c>
      <c r="E119" s="1" t="s">
        <v>11294</v>
      </c>
      <c r="F119" s="1" t="s">
        <v>12326</v>
      </c>
      <c r="G119" s="1" t="s">
        <v>11726</v>
      </c>
      <c r="H119" s="1" t="s">
        <v>11297</v>
      </c>
      <c r="I119" s="1" t="s">
        <v>12327</v>
      </c>
      <c r="J119" s="1" t="s">
        <v>11299</v>
      </c>
      <c r="K119" s="1" t="s">
        <v>12328</v>
      </c>
      <c r="L119" s="1" t="s">
        <v>8363</v>
      </c>
      <c r="M119" s="7" t="str">
        <f>Table5[[#This Row],[Run]]</f>
        <v>SRR8615353</v>
      </c>
      <c r="N119" s="1" t="s">
        <v>11301</v>
      </c>
      <c r="O119" s="1" t="s">
        <v>11302</v>
      </c>
      <c r="P119" s="1" t="s">
        <v>11303</v>
      </c>
      <c r="Q119" s="1" t="s">
        <v>11304</v>
      </c>
      <c r="R119" s="1" t="s">
        <v>11305</v>
      </c>
      <c r="S119" s="1" t="s">
        <v>11693</v>
      </c>
      <c r="T119" s="1" t="s">
        <v>11307</v>
      </c>
      <c r="U119" s="1" t="s">
        <v>11308</v>
      </c>
      <c r="V119" s="1" t="s">
        <v>12329</v>
      </c>
      <c r="W119" s="1" t="s">
        <v>11310</v>
      </c>
      <c r="X119" s="1" t="s">
        <v>11311</v>
      </c>
      <c r="Y119" s="1" t="s">
        <v>12330</v>
      </c>
      <c r="Z119" s="1" t="s">
        <v>47</v>
      </c>
      <c r="AA119" s="1" t="s">
        <v>48</v>
      </c>
      <c r="AB119" s="1" t="s">
        <v>49</v>
      </c>
      <c r="AC119" s="1" t="s">
        <v>39</v>
      </c>
      <c r="AD119" s="1" t="s">
        <v>11313</v>
      </c>
      <c r="AE119" s="1" t="s">
        <v>11314</v>
      </c>
      <c r="AF119" s="1" t="s">
        <v>12331</v>
      </c>
      <c r="AG119" s="1" t="s">
        <v>11316</v>
      </c>
      <c r="AH119" s="1" t="s">
        <v>93</v>
      </c>
      <c r="AI119" s="1" t="s">
        <v>11317</v>
      </c>
      <c r="AJ119" s="1" t="s">
        <v>227</v>
      </c>
    </row>
    <row r="120" spans="1:36" x14ac:dyDescent="0.2">
      <c r="A120" s="1" t="s">
        <v>12332</v>
      </c>
      <c r="B120" s="1" t="s">
        <v>11901</v>
      </c>
      <c r="C120" s="1" t="s">
        <v>51</v>
      </c>
      <c r="D120" s="1" t="s">
        <v>11293</v>
      </c>
      <c r="E120" s="1" t="s">
        <v>11294</v>
      </c>
      <c r="F120" s="1" t="s">
        <v>12333</v>
      </c>
      <c r="G120" s="1" t="s">
        <v>11950</v>
      </c>
      <c r="H120" s="1" t="s">
        <v>11297</v>
      </c>
      <c r="I120" s="1" t="s">
        <v>12334</v>
      </c>
      <c r="J120" s="1" t="s">
        <v>11299</v>
      </c>
      <c r="K120" s="1" t="s">
        <v>12335</v>
      </c>
      <c r="L120" s="1" t="s">
        <v>8366</v>
      </c>
      <c r="M120" s="7" t="str">
        <f>Table5[[#This Row],[Run]]</f>
        <v>SRR8615354</v>
      </c>
      <c r="N120" s="1" t="s">
        <v>11301</v>
      </c>
      <c r="O120" s="1" t="s">
        <v>11302</v>
      </c>
      <c r="P120" s="1" t="s">
        <v>11303</v>
      </c>
      <c r="Q120" s="1" t="s">
        <v>11304</v>
      </c>
      <c r="R120" s="1" t="s">
        <v>11305</v>
      </c>
      <c r="S120" s="1" t="s">
        <v>11803</v>
      </c>
      <c r="T120" s="1" t="s">
        <v>11307</v>
      </c>
      <c r="U120" s="1" t="s">
        <v>11308</v>
      </c>
      <c r="V120" s="1" t="s">
        <v>12336</v>
      </c>
      <c r="W120" s="1" t="s">
        <v>11310</v>
      </c>
      <c r="X120" s="1" t="s">
        <v>11311</v>
      </c>
      <c r="Y120" s="1" t="s">
        <v>12337</v>
      </c>
      <c r="Z120" s="1" t="s">
        <v>47</v>
      </c>
      <c r="AA120" s="1" t="s">
        <v>48</v>
      </c>
      <c r="AB120" s="1" t="s">
        <v>49</v>
      </c>
      <c r="AC120" s="1" t="s">
        <v>39</v>
      </c>
      <c r="AD120" s="1" t="s">
        <v>11313</v>
      </c>
      <c r="AE120" s="1" t="s">
        <v>11314</v>
      </c>
      <c r="AF120" s="1" t="s">
        <v>12338</v>
      </c>
      <c r="AG120" s="1" t="s">
        <v>11316</v>
      </c>
      <c r="AH120" s="1" t="s">
        <v>43</v>
      </c>
      <c r="AI120" s="1" t="s">
        <v>11317</v>
      </c>
      <c r="AJ120" s="1" t="s">
        <v>11327</v>
      </c>
    </row>
    <row r="121" spans="1:36" x14ac:dyDescent="0.2">
      <c r="A121" s="1" t="s">
        <v>12339</v>
      </c>
      <c r="B121" s="1" t="s">
        <v>6126</v>
      </c>
      <c r="C121" s="1" t="s">
        <v>51</v>
      </c>
      <c r="D121" s="1" t="s">
        <v>11293</v>
      </c>
      <c r="E121" s="1" t="s">
        <v>11294</v>
      </c>
      <c r="F121" s="1" t="s">
        <v>12340</v>
      </c>
      <c r="G121" s="1" t="s">
        <v>11726</v>
      </c>
      <c r="H121" s="1" t="s">
        <v>11297</v>
      </c>
      <c r="I121" s="1" t="s">
        <v>12341</v>
      </c>
      <c r="J121" s="1" t="s">
        <v>11299</v>
      </c>
      <c r="K121" s="1" t="s">
        <v>12342</v>
      </c>
      <c r="L121" s="1" t="s">
        <v>8360</v>
      </c>
      <c r="M121" s="7" t="str">
        <f>Table5[[#This Row],[Run]]</f>
        <v>SRR8615355</v>
      </c>
      <c r="N121" s="1" t="s">
        <v>11301</v>
      </c>
      <c r="O121" s="1" t="s">
        <v>11302</v>
      </c>
      <c r="P121" s="1" t="s">
        <v>11303</v>
      </c>
      <c r="Q121" s="1" t="s">
        <v>11304</v>
      </c>
      <c r="R121" s="1" t="s">
        <v>11305</v>
      </c>
      <c r="S121" s="1" t="s">
        <v>12032</v>
      </c>
      <c r="T121" s="1" t="s">
        <v>11307</v>
      </c>
      <c r="U121" s="1" t="s">
        <v>11308</v>
      </c>
      <c r="V121" s="1" t="s">
        <v>12343</v>
      </c>
      <c r="W121" s="1" t="s">
        <v>11310</v>
      </c>
      <c r="X121" s="1" t="s">
        <v>11311</v>
      </c>
      <c r="Y121" s="1" t="s">
        <v>12344</v>
      </c>
      <c r="Z121" s="1" t="s">
        <v>47</v>
      </c>
      <c r="AA121" s="1" t="s">
        <v>48</v>
      </c>
      <c r="AB121" s="1" t="s">
        <v>49</v>
      </c>
      <c r="AC121" s="1" t="s">
        <v>39</v>
      </c>
      <c r="AD121" s="1" t="s">
        <v>11313</v>
      </c>
      <c r="AE121" s="1" t="s">
        <v>11314</v>
      </c>
      <c r="AF121" s="1" t="s">
        <v>12345</v>
      </c>
      <c r="AG121" s="1" t="s">
        <v>11316</v>
      </c>
      <c r="AH121" s="1" t="s">
        <v>6126</v>
      </c>
      <c r="AI121" s="1" t="s">
        <v>11317</v>
      </c>
      <c r="AJ121" s="1" t="s">
        <v>227</v>
      </c>
    </row>
    <row r="122" spans="1:36" x14ac:dyDescent="0.2">
      <c r="A122" s="1" t="s">
        <v>12346</v>
      </c>
      <c r="B122" s="1" t="s">
        <v>6126</v>
      </c>
      <c r="C122" s="1" t="s">
        <v>51</v>
      </c>
      <c r="D122" s="1" t="s">
        <v>11293</v>
      </c>
      <c r="E122" s="1" t="s">
        <v>11294</v>
      </c>
      <c r="F122" s="1" t="s">
        <v>12347</v>
      </c>
      <c r="G122" s="1" t="s">
        <v>11950</v>
      </c>
      <c r="H122" s="1" t="s">
        <v>11297</v>
      </c>
      <c r="I122" s="1" t="s">
        <v>12348</v>
      </c>
      <c r="J122" s="1" t="s">
        <v>11299</v>
      </c>
      <c r="K122" s="1" t="s">
        <v>12349</v>
      </c>
      <c r="L122" s="1" t="s">
        <v>8357</v>
      </c>
      <c r="M122" s="7" t="str">
        <f>Table5[[#This Row],[Run]]</f>
        <v>SRR8615356</v>
      </c>
      <c r="N122" s="1" t="s">
        <v>11301</v>
      </c>
      <c r="O122" s="1" t="s">
        <v>11302</v>
      </c>
      <c r="P122" s="1" t="s">
        <v>11303</v>
      </c>
      <c r="Q122" s="1" t="s">
        <v>11304</v>
      </c>
      <c r="R122" s="1" t="s">
        <v>11305</v>
      </c>
      <c r="S122" s="1" t="s">
        <v>11693</v>
      </c>
      <c r="T122" s="1" t="s">
        <v>11307</v>
      </c>
      <c r="U122" s="1" t="s">
        <v>11308</v>
      </c>
      <c r="V122" s="1" t="s">
        <v>12350</v>
      </c>
      <c r="W122" s="1" t="s">
        <v>11310</v>
      </c>
      <c r="X122" s="1" t="s">
        <v>11311</v>
      </c>
      <c r="Y122" s="1" t="s">
        <v>12351</v>
      </c>
      <c r="Z122" s="1" t="s">
        <v>47</v>
      </c>
      <c r="AA122" s="1" t="s">
        <v>48</v>
      </c>
      <c r="AB122" s="1" t="s">
        <v>49</v>
      </c>
      <c r="AC122" s="1" t="s">
        <v>39</v>
      </c>
      <c r="AD122" s="1" t="s">
        <v>11313</v>
      </c>
      <c r="AE122" s="1" t="s">
        <v>11314</v>
      </c>
      <c r="AF122" s="1" t="s">
        <v>12352</v>
      </c>
      <c r="AG122" s="1" t="s">
        <v>11316</v>
      </c>
      <c r="AH122" s="1" t="s">
        <v>93</v>
      </c>
      <c r="AI122" s="1" t="s">
        <v>11317</v>
      </c>
      <c r="AJ122" s="1" t="s">
        <v>227</v>
      </c>
    </row>
    <row r="123" spans="1:36" x14ac:dyDescent="0.2">
      <c r="A123" s="1" t="s">
        <v>12353</v>
      </c>
      <c r="B123" s="1" t="s">
        <v>6126</v>
      </c>
      <c r="C123" s="1" t="s">
        <v>51</v>
      </c>
      <c r="D123" s="1" t="s">
        <v>11293</v>
      </c>
      <c r="E123" s="1" t="s">
        <v>11294</v>
      </c>
      <c r="F123" s="1" t="s">
        <v>12354</v>
      </c>
      <c r="G123" s="1" t="s">
        <v>6126</v>
      </c>
      <c r="H123" s="1" t="s">
        <v>11297</v>
      </c>
      <c r="I123" s="1" t="s">
        <v>12355</v>
      </c>
      <c r="J123" s="1" t="s">
        <v>11299</v>
      </c>
      <c r="K123" s="1" t="s">
        <v>12356</v>
      </c>
      <c r="L123" s="1" t="s">
        <v>8302</v>
      </c>
      <c r="M123" s="7" t="str">
        <f>Table5[[#This Row],[Run]]</f>
        <v>SRR8615357</v>
      </c>
      <c r="N123" s="1" t="s">
        <v>11301</v>
      </c>
      <c r="O123" s="1" t="s">
        <v>11302</v>
      </c>
      <c r="P123" s="1" t="s">
        <v>11303</v>
      </c>
      <c r="Q123" s="1" t="s">
        <v>11304</v>
      </c>
      <c r="R123" s="1" t="s">
        <v>11305</v>
      </c>
      <c r="S123" s="1" t="s">
        <v>136</v>
      </c>
      <c r="T123" s="1" t="s">
        <v>11307</v>
      </c>
      <c r="U123" s="1" t="s">
        <v>11353</v>
      </c>
      <c r="V123" s="1" t="s">
        <v>12357</v>
      </c>
      <c r="W123" s="1" t="s">
        <v>11310</v>
      </c>
      <c r="X123" s="1" t="s">
        <v>11311</v>
      </c>
      <c r="Y123" s="1" t="s">
        <v>12358</v>
      </c>
      <c r="Z123" s="1" t="s">
        <v>47</v>
      </c>
      <c r="AA123" s="1" t="s">
        <v>48</v>
      </c>
      <c r="AB123" s="1" t="s">
        <v>49</v>
      </c>
      <c r="AC123" s="1" t="s">
        <v>39</v>
      </c>
      <c r="AD123" s="1" t="s">
        <v>11313</v>
      </c>
      <c r="AE123" s="1" t="s">
        <v>11314</v>
      </c>
      <c r="AF123" s="1" t="s">
        <v>12359</v>
      </c>
      <c r="AG123" s="1" t="s">
        <v>11316</v>
      </c>
      <c r="AH123" s="1" t="s">
        <v>6126</v>
      </c>
      <c r="AI123" s="1" t="s">
        <v>11317</v>
      </c>
      <c r="AJ123" s="1" t="s">
        <v>12270</v>
      </c>
    </row>
    <row r="124" spans="1:36" x14ac:dyDescent="0.2">
      <c r="A124" s="1" t="s">
        <v>12360</v>
      </c>
      <c r="B124" s="1" t="s">
        <v>12289</v>
      </c>
      <c r="C124" s="1" t="s">
        <v>51</v>
      </c>
      <c r="D124" s="1" t="s">
        <v>11293</v>
      </c>
      <c r="E124" s="1" t="s">
        <v>11294</v>
      </c>
      <c r="F124" s="1" t="s">
        <v>12361</v>
      </c>
      <c r="G124" s="1" t="s">
        <v>12362</v>
      </c>
      <c r="H124" s="1" t="s">
        <v>11297</v>
      </c>
      <c r="I124" s="1" t="s">
        <v>12363</v>
      </c>
      <c r="J124" s="1" t="s">
        <v>11299</v>
      </c>
      <c r="K124" s="1" t="s">
        <v>12364</v>
      </c>
      <c r="L124" s="1" t="s">
        <v>8299</v>
      </c>
      <c r="M124" s="7" t="str">
        <f>Table5[[#This Row],[Run]]</f>
        <v>SRR8615358</v>
      </c>
      <c r="N124" s="1" t="s">
        <v>11301</v>
      </c>
      <c r="O124" s="1" t="s">
        <v>11302</v>
      </c>
      <c r="P124" s="1" t="s">
        <v>11303</v>
      </c>
      <c r="Q124" s="1" t="s">
        <v>11304</v>
      </c>
      <c r="R124" s="1" t="s">
        <v>11305</v>
      </c>
      <c r="S124" s="1" t="s">
        <v>11803</v>
      </c>
      <c r="T124" s="1" t="s">
        <v>11307</v>
      </c>
      <c r="U124" s="1" t="s">
        <v>11308</v>
      </c>
      <c r="V124" s="1" t="s">
        <v>12365</v>
      </c>
      <c r="W124" s="1" t="s">
        <v>11310</v>
      </c>
      <c r="X124" s="1" t="s">
        <v>11311</v>
      </c>
      <c r="Y124" s="1" t="s">
        <v>12366</v>
      </c>
      <c r="Z124" s="1" t="s">
        <v>47</v>
      </c>
      <c r="AA124" s="1" t="s">
        <v>48</v>
      </c>
      <c r="AB124" s="1" t="s">
        <v>49</v>
      </c>
      <c r="AC124" s="1" t="s">
        <v>39</v>
      </c>
      <c r="AD124" s="1" t="s">
        <v>11313</v>
      </c>
      <c r="AE124" s="1" t="s">
        <v>11314</v>
      </c>
      <c r="AF124" s="1" t="s">
        <v>12367</v>
      </c>
      <c r="AG124" s="1" t="s">
        <v>11316</v>
      </c>
      <c r="AH124" s="1" t="s">
        <v>93</v>
      </c>
      <c r="AI124" s="1" t="s">
        <v>11317</v>
      </c>
      <c r="AJ124" s="1" t="s">
        <v>11327</v>
      </c>
    </row>
    <row r="125" spans="1:36" x14ac:dyDescent="0.2">
      <c r="A125" s="1" t="s">
        <v>12368</v>
      </c>
      <c r="B125" s="1" t="s">
        <v>11465</v>
      </c>
      <c r="C125" s="1" t="s">
        <v>51</v>
      </c>
      <c r="D125" s="1" t="s">
        <v>11293</v>
      </c>
      <c r="E125" s="1" t="s">
        <v>11294</v>
      </c>
      <c r="F125" s="1" t="s">
        <v>12369</v>
      </c>
      <c r="G125" s="1" t="s">
        <v>11296</v>
      </c>
      <c r="H125" s="1" t="s">
        <v>11297</v>
      </c>
      <c r="I125" s="1" t="s">
        <v>12370</v>
      </c>
      <c r="J125" s="1" t="s">
        <v>11299</v>
      </c>
      <c r="K125" s="1" t="s">
        <v>12371</v>
      </c>
      <c r="L125" s="1" t="s">
        <v>9902</v>
      </c>
      <c r="M125" s="7" t="str">
        <f>Table5[[#This Row],[Run]]</f>
        <v>SRR8615359</v>
      </c>
      <c r="N125" s="1" t="s">
        <v>11301</v>
      </c>
      <c r="O125" s="1" t="s">
        <v>11302</v>
      </c>
      <c r="P125" s="1" t="s">
        <v>11303</v>
      </c>
      <c r="Q125" s="1" t="s">
        <v>11304</v>
      </c>
      <c r="R125" s="1" t="s">
        <v>11305</v>
      </c>
      <c r="S125" s="1" t="s">
        <v>11538</v>
      </c>
      <c r="T125" s="1" t="s">
        <v>11388</v>
      </c>
      <c r="U125" s="1" t="s">
        <v>11353</v>
      </c>
      <c r="V125" s="1" t="s">
        <v>12372</v>
      </c>
      <c r="W125" s="1" t="s">
        <v>11310</v>
      </c>
      <c r="X125" s="1" t="s">
        <v>11311</v>
      </c>
      <c r="Y125" s="1" t="s">
        <v>12373</v>
      </c>
      <c r="Z125" s="1" t="s">
        <v>47</v>
      </c>
      <c r="AA125" s="1" t="s">
        <v>48</v>
      </c>
      <c r="AB125" s="1" t="s">
        <v>49</v>
      </c>
      <c r="AC125" s="1" t="s">
        <v>39</v>
      </c>
      <c r="AD125" s="1" t="s">
        <v>11313</v>
      </c>
      <c r="AE125" s="1" t="s">
        <v>11314</v>
      </c>
      <c r="AF125" s="1" t="s">
        <v>12374</v>
      </c>
      <c r="AG125" s="1" t="s">
        <v>11316</v>
      </c>
      <c r="AH125" s="1" t="s">
        <v>43</v>
      </c>
      <c r="AI125" s="1" t="s">
        <v>11317</v>
      </c>
      <c r="AJ125" s="1" t="s">
        <v>2044</v>
      </c>
    </row>
    <row r="126" spans="1:36" x14ac:dyDescent="0.2">
      <c r="A126" s="1" t="s">
        <v>12375</v>
      </c>
      <c r="B126" s="1" t="s">
        <v>11447</v>
      </c>
      <c r="C126" s="1" t="s">
        <v>51</v>
      </c>
      <c r="D126" s="1" t="s">
        <v>11293</v>
      </c>
      <c r="E126" s="1" t="s">
        <v>11294</v>
      </c>
      <c r="F126" s="1" t="s">
        <v>12376</v>
      </c>
      <c r="G126" s="1" t="s">
        <v>12377</v>
      </c>
      <c r="H126" s="1" t="s">
        <v>11297</v>
      </c>
      <c r="I126" s="1" t="s">
        <v>12378</v>
      </c>
      <c r="J126" s="1" t="s">
        <v>11299</v>
      </c>
      <c r="K126" s="1" t="s">
        <v>12379</v>
      </c>
      <c r="L126" s="1" t="s">
        <v>8273</v>
      </c>
      <c r="M126" s="7" t="str">
        <f>Table5[[#This Row],[Run]]</f>
        <v>SRR8615360</v>
      </c>
      <c r="N126" s="1" t="s">
        <v>11301</v>
      </c>
      <c r="O126" s="1" t="s">
        <v>11302</v>
      </c>
      <c r="P126" s="1" t="s">
        <v>11303</v>
      </c>
      <c r="Q126" s="1" t="s">
        <v>11304</v>
      </c>
      <c r="R126" s="1" t="s">
        <v>11305</v>
      </c>
      <c r="S126" s="1" t="s">
        <v>12380</v>
      </c>
      <c r="T126" s="1" t="s">
        <v>11307</v>
      </c>
      <c r="U126" s="1" t="s">
        <v>11308</v>
      </c>
      <c r="V126" s="1" t="s">
        <v>12381</v>
      </c>
      <c r="W126" s="1" t="s">
        <v>11310</v>
      </c>
      <c r="X126" s="1" t="s">
        <v>11311</v>
      </c>
      <c r="Y126" s="1" t="s">
        <v>12382</v>
      </c>
      <c r="Z126" s="1" t="s">
        <v>47</v>
      </c>
      <c r="AA126" s="1" t="s">
        <v>48</v>
      </c>
      <c r="AB126" s="1" t="s">
        <v>49</v>
      </c>
      <c r="AC126" s="1" t="s">
        <v>39</v>
      </c>
      <c r="AD126" s="1" t="s">
        <v>11313</v>
      </c>
      <c r="AE126" s="1" t="s">
        <v>11314</v>
      </c>
      <c r="AF126" s="1" t="s">
        <v>12383</v>
      </c>
      <c r="AG126" s="1" t="s">
        <v>11316</v>
      </c>
      <c r="AH126" s="1" t="s">
        <v>93</v>
      </c>
      <c r="AI126" s="1" t="s">
        <v>11317</v>
      </c>
      <c r="AJ126" s="1" t="s">
        <v>11327</v>
      </c>
    </row>
    <row r="127" spans="1:36" x14ac:dyDescent="0.2">
      <c r="A127" s="1" t="s">
        <v>12384</v>
      </c>
      <c r="B127" s="1" t="s">
        <v>12385</v>
      </c>
      <c r="C127" s="1" t="s">
        <v>51</v>
      </c>
      <c r="D127" s="1" t="s">
        <v>11293</v>
      </c>
      <c r="E127" s="1" t="s">
        <v>11294</v>
      </c>
      <c r="F127" s="1" t="s">
        <v>12386</v>
      </c>
      <c r="G127" s="1" t="s">
        <v>11296</v>
      </c>
      <c r="H127" s="1" t="s">
        <v>11297</v>
      </c>
      <c r="I127" s="1" t="s">
        <v>12387</v>
      </c>
      <c r="J127" s="1" t="s">
        <v>11299</v>
      </c>
      <c r="K127" s="1" t="s">
        <v>12388</v>
      </c>
      <c r="L127" s="1" t="s">
        <v>12389</v>
      </c>
      <c r="M127" s="7" t="str">
        <f>Table5[[#This Row],[Run]]</f>
        <v>SRR8615361</v>
      </c>
      <c r="N127" s="1" t="s">
        <v>11301</v>
      </c>
      <c r="O127" s="1" t="s">
        <v>11302</v>
      </c>
      <c r="P127" s="1" t="s">
        <v>11303</v>
      </c>
      <c r="Q127" s="1" t="s">
        <v>11304</v>
      </c>
      <c r="R127" s="1" t="s">
        <v>11305</v>
      </c>
      <c r="S127" s="1" t="s">
        <v>12390</v>
      </c>
      <c r="T127" s="1" t="s">
        <v>11307</v>
      </c>
      <c r="U127" s="1" t="s">
        <v>11308</v>
      </c>
      <c r="V127" s="1" t="s">
        <v>12391</v>
      </c>
      <c r="W127" s="1" t="s">
        <v>11310</v>
      </c>
      <c r="X127" s="1" t="s">
        <v>11311</v>
      </c>
      <c r="Y127" s="1" t="s">
        <v>12392</v>
      </c>
      <c r="Z127" s="1" t="s">
        <v>47</v>
      </c>
      <c r="AA127" s="1" t="s">
        <v>48</v>
      </c>
      <c r="AB127" s="1" t="s">
        <v>49</v>
      </c>
      <c r="AC127" s="1" t="s">
        <v>39</v>
      </c>
      <c r="AD127" s="1" t="s">
        <v>11313</v>
      </c>
      <c r="AE127" s="1" t="s">
        <v>11314</v>
      </c>
      <c r="AF127" s="1" t="s">
        <v>12393</v>
      </c>
      <c r="AG127" s="1" t="s">
        <v>11316</v>
      </c>
      <c r="AH127" s="1" t="s">
        <v>93</v>
      </c>
      <c r="AI127" s="1" t="s">
        <v>11317</v>
      </c>
      <c r="AJ127" s="1" t="s">
        <v>11327</v>
      </c>
    </row>
    <row r="128" spans="1:36" x14ac:dyDescent="0.2">
      <c r="A128" s="1" t="s">
        <v>12394</v>
      </c>
      <c r="B128" s="1" t="s">
        <v>11413</v>
      </c>
      <c r="C128" s="1" t="s">
        <v>51</v>
      </c>
      <c r="D128" s="1" t="s">
        <v>11293</v>
      </c>
      <c r="E128" s="1" t="s">
        <v>11294</v>
      </c>
      <c r="F128" s="1" t="s">
        <v>12395</v>
      </c>
      <c r="G128" s="1" t="s">
        <v>12396</v>
      </c>
      <c r="H128" s="1" t="s">
        <v>11297</v>
      </c>
      <c r="I128" s="1" t="s">
        <v>12397</v>
      </c>
      <c r="J128" s="1" t="s">
        <v>11299</v>
      </c>
      <c r="K128" s="1" t="s">
        <v>12398</v>
      </c>
      <c r="L128" s="1" t="s">
        <v>12399</v>
      </c>
      <c r="M128" s="7" t="str">
        <f>Table5[[#This Row],[Run]]</f>
        <v>SRR8615362</v>
      </c>
      <c r="N128" s="1" t="s">
        <v>11301</v>
      </c>
      <c r="O128" s="1" t="s">
        <v>11302</v>
      </c>
      <c r="P128" s="1" t="s">
        <v>11303</v>
      </c>
      <c r="Q128" s="1" t="s">
        <v>11304</v>
      </c>
      <c r="R128" s="1" t="s">
        <v>11305</v>
      </c>
      <c r="S128" s="1" t="s">
        <v>11352</v>
      </c>
      <c r="T128" s="1" t="s">
        <v>11388</v>
      </c>
      <c r="U128" s="1" t="s">
        <v>11308</v>
      </c>
      <c r="V128" s="1" t="s">
        <v>12400</v>
      </c>
      <c r="W128" s="1" t="s">
        <v>11310</v>
      </c>
      <c r="X128" s="1" t="s">
        <v>11311</v>
      </c>
      <c r="Y128" s="1" t="s">
        <v>12401</v>
      </c>
      <c r="Z128" s="1" t="s">
        <v>47</v>
      </c>
      <c r="AA128" s="1" t="s">
        <v>48</v>
      </c>
      <c r="AB128" s="1" t="s">
        <v>49</v>
      </c>
      <c r="AC128" s="1" t="s">
        <v>39</v>
      </c>
      <c r="AD128" s="1" t="s">
        <v>11313</v>
      </c>
      <c r="AE128" s="1" t="s">
        <v>11314</v>
      </c>
      <c r="AF128" s="1" t="s">
        <v>12402</v>
      </c>
      <c r="AG128" s="1" t="s">
        <v>11316</v>
      </c>
      <c r="AH128" s="1" t="s">
        <v>93</v>
      </c>
      <c r="AI128" s="1" t="s">
        <v>11317</v>
      </c>
      <c r="AJ128" s="1" t="s">
        <v>1208</v>
      </c>
    </row>
    <row r="129" spans="1:36" x14ac:dyDescent="0.2">
      <c r="A129" s="1" t="s">
        <v>12403</v>
      </c>
      <c r="B129" s="1" t="s">
        <v>11465</v>
      </c>
      <c r="C129" s="1" t="s">
        <v>51</v>
      </c>
      <c r="D129" s="1" t="s">
        <v>11293</v>
      </c>
      <c r="E129" s="1" t="s">
        <v>11294</v>
      </c>
      <c r="F129" s="1" t="s">
        <v>12404</v>
      </c>
      <c r="G129" s="1" t="s">
        <v>12405</v>
      </c>
      <c r="H129" s="1" t="s">
        <v>11297</v>
      </c>
      <c r="I129" s="1" t="s">
        <v>12406</v>
      </c>
      <c r="J129" s="1" t="s">
        <v>11299</v>
      </c>
      <c r="K129" s="1" t="s">
        <v>12407</v>
      </c>
      <c r="L129" s="1" t="s">
        <v>8276</v>
      </c>
      <c r="M129" s="7" t="str">
        <f>Table5[[#This Row],[Run]]</f>
        <v>SRR8615363</v>
      </c>
      <c r="N129" s="1" t="s">
        <v>11301</v>
      </c>
      <c r="O129" s="1" t="s">
        <v>11302</v>
      </c>
      <c r="P129" s="1" t="s">
        <v>11303</v>
      </c>
      <c r="Q129" s="1" t="s">
        <v>11304</v>
      </c>
      <c r="R129" s="1" t="s">
        <v>11305</v>
      </c>
      <c r="S129" s="1" t="s">
        <v>12390</v>
      </c>
      <c r="T129" s="1" t="s">
        <v>11307</v>
      </c>
      <c r="U129" s="1" t="s">
        <v>11308</v>
      </c>
      <c r="V129" s="1" t="s">
        <v>12408</v>
      </c>
      <c r="W129" s="1" t="s">
        <v>11310</v>
      </c>
      <c r="X129" s="1" t="s">
        <v>11311</v>
      </c>
      <c r="Y129" s="1" t="s">
        <v>12409</v>
      </c>
      <c r="Z129" s="1" t="s">
        <v>47</v>
      </c>
      <c r="AA129" s="1" t="s">
        <v>48</v>
      </c>
      <c r="AB129" s="1" t="s">
        <v>49</v>
      </c>
      <c r="AC129" s="1" t="s">
        <v>39</v>
      </c>
      <c r="AD129" s="1" t="s">
        <v>11313</v>
      </c>
      <c r="AE129" s="1" t="s">
        <v>11314</v>
      </c>
      <c r="AF129" s="1" t="s">
        <v>12410</v>
      </c>
      <c r="AG129" s="1" t="s">
        <v>11316</v>
      </c>
      <c r="AH129" s="1" t="s">
        <v>93</v>
      </c>
      <c r="AI129" s="1" t="s">
        <v>11317</v>
      </c>
      <c r="AJ129" s="1" t="s">
        <v>11327</v>
      </c>
    </row>
    <row r="130" spans="1:36" x14ac:dyDescent="0.2">
      <c r="A130" s="1" t="s">
        <v>12411</v>
      </c>
      <c r="B130" s="1" t="s">
        <v>6126</v>
      </c>
      <c r="C130" s="1" t="s">
        <v>51</v>
      </c>
      <c r="D130" s="1" t="s">
        <v>11293</v>
      </c>
      <c r="E130" s="1" t="s">
        <v>11294</v>
      </c>
      <c r="F130" s="1" t="s">
        <v>12412</v>
      </c>
      <c r="G130" s="1" t="s">
        <v>6126</v>
      </c>
      <c r="H130" s="1" t="s">
        <v>11297</v>
      </c>
      <c r="I130" s="1" t="s">
        <v>12413</v>
      </c>
      <c r="J130" s="1" t="s">
        <v>11299</v>
      </c>
      <c r="K130" s="1" t="s">
        <v>12414</v>
      </c>
      <c r="L130" s="1" t="s">
        <v>12415</v>
      </c>
      <c r="M130" s="7" t="str">
        <f>Table5[[#This Row],[Run]]</f>
        <v>SRR8615364</v>
      </c>
      <c r="N130" s="1" t="s">
        <v>11301</v>
      </c>
      <c r="O130" s="1" t="s">
        <v>11302</v>
      </c>
      <c r="P130" s="1" t="s">
        <v>11303</v>
      </c>
      <c r="Q130" s="1" t="s">
        <v>11304</v>
      </c>
      <c r="R130" s="1" t="s">
        <v>11305</v>
      </c>
      <c r="S130" s="1" t="s">
        <v>6126</v>
      </c>
      <c r="T130" s="1" t="s">
        <v>6126</v>
      </c>
      <c r="U130" s="1" t="s">
        <v>6126</v>
      </c>
      <c r="V130" s="1" t="s">
        <v>12416</v>
      </c>
      <c r="W130" s="1" t="s">
        <v>11310</v>
      </c>
      <c r="X130" s="1" t="s">
        <v>11311</v>
      </c>
      <c r="Y130" s="1" t="s">
        <v>12417</v>
      </c>
      <c r="Z130" s="1" t="s">
        <v>47</v>
      </c>
      <c r="AA130" s="1" t="s">
        <v>48</v>
      </c>
      <c r="AB130" s="1" t="s">
        <v>49</v>
      </c>
      <c r="AC130" s="1" t="s">
        <v>39</v>
      </c>
      <c r="AD130" s="1" t="s">
        <v>11313</v>
      </c>
      <c r="AE130" s="1" t="s">
        <v>11314</v>
      </c>
      <c r="AF130" s="1" t="s">
        <v>12418</v>
      </c>
      <c r="AG130" s="1" t="s">
        <v>11316</v>
      </c>
      <c r="AH130" s="1" t="s">
        <v>6126</v>
      </c>
      <c r="AI130" s="1" t="s">
        <v>11317</v>
      </c>
      <c r="AJ130" s="1" t="s">
        <v>11401</v>
      </c>
    </row>
    <row r="131" spans="1:36" x14ac:dyDescent="0.2">
      <c r="A131" s="1" t="s">
        <v>12419</v>
      </c>
      <c r="B131" s="1" t="s">
        <v>12420</v>
      </c>
      <c r="C131" s="1" t="s">
        <v>51</v>
      </c>
      <c r="D131" s="1" t="s">
        <v>11293</v>
      </c>
      <c r="E131" s="1" t="s">
        <v>11294</v>
      </c>
      <c r="F131" s="1" t="s">
        <v>12421</v>
      </c>
      <c r="G131" s="1" t="s">
        <v>12422</v>
      </c>
      <c r="H131" s="1" t="s">
        <v>11297</v>
      </c>
      <c r="I131" s="1" t="s">
        <v>12423</v>
      </c>
      <c r="J131" s="1" t="s">
        <v>11299</v>
      </c>
      <c r="K131" s="1" t="s">
        <v>12424</v>
      </c>
      <c r="L131" s="1" t="s">
        <v>8288</v>
      </c>
      <c r="M131" s="7" t="str">
        <f>Table5[[#This Row],[Run]]</f>
        <v>SRR8615365</v>
      </c>
      <c r="N131" s="1" t="s">
        <v>11301</v>
      </c>
      <c r="O131" s="1" t="s">
        <v>11302</v>
      </c>
      <c r="P131" s="1" t="s">
        <v>11303</v>
      </c>
      <c r="Q131" s="1" t="s">
        <v>11304</v>
      </c>
      <c r="R131" s="1" t="s">
        <v>11305</v>
      </c>
      <c r="S131" s="1" t="s">
        <v>11417</v>
      </c>
      <c r="T131" s="1" t="s">
        <v>11388</v>
      </c>
      <c r="U131" s="1" t="s">
        <v>11308</v>
      </c>
      <c r="V131" s="1" t="s">
        <v>12425</v>
      </c>
      <c r="W131" s="1" t="s">
        <v>11310</v>
      </c>
      <c r="X131" s="1" t="s">
        <v>11311</v>
      </c>
      <c r="Y131" s="1" t="s">
        <v>12426</v>
      </c>
      <c r="Z131" s="1" t="s">
        <v>47</v>
      </c>
      <c r="AA131" s="1" t="s">
        <v>48</v>
      </c>
      <c r="AB131" s="1" t="s">
        <v>49</v>
      </c>
      <c r="AC131" s="1" t="s">
        <v>39</v>
      </c>
      <c r="AD131" s="1" t="s">
        <v>11313</v>
      </c>
      <c r="AE131" s="1" t="s">
        <v>11314</v>
      </c>
      <c r="AF131" s="1" t="s">
        <v>12427</v>
      </c>
      <c r="AG131" s="1" t="s">
        <v>11316</v>
      </c>
      <c r="AH131" s="1" t="s">
        <v>43</v>
      </c>
      <c r="AI131" s="1" t="s">
        <v>11317</v>
      </c>
      <c r="AJ131" s="1" t="s">
        <v>11327</v>
      </c>
    </row>
    <row r="132" spans="1:36" x14ac:dyDescent="0.2">
      <c r="A132" s="1" t="s">
        <v>12428</v>
      </c>
      <c r="B132" s="1" t="s">
        <v>11439</v>
      </c>
      <c r="C132" s="1" t="s">
        <v>51</v>
      </c>
      <c r="D132" s="1" t="s">
        <v>11293</v>
      </c>
      <c r="E132" s="1" t="s">
        <v>11294</v>
      </c>
      <c r="F132" s="1" t="s">
        <v>12429</v>
      </c>
      <c r="G132" s="1" t="s">
        <v>12430</v>
      </c>
      <c r="H132" s="1" t="s">
        <v>11297</v>
      </c>
      <c r="I132" s="1" t="s">
        <v>12431</v>
      </c>
      <c r="J132" s="1" t="s">
        <v>11299</v>
      </c>
      <c r="K132" s="1" t="s">
        <v>12432</v>
      </c>
      <c r="L132" s="1" t="s">
        <v>8296</v>
      </c>
      <c r="M132" s="7" t="str">
        <f>Table5[[#This Row],[Run]]</f>
        <v>SRR8615366</v>
      </c>
      <c r="N132" s="1" t="s">
        <v>11301</v>
      </c>
      <c r="O132" s="1" t="s">
        <v>11302</v>
      </c>
      <c r="P132" s="1" t="s">
        <v>11303</v>
      </c>
      <c r="Q132" s="1" t="s">
        <v>11304</v>
      </c>
      <c r="R132" s="1" t="s">
        <v>11305</v>
      </c>
      <c r="S132" s="1" t="s">
        <v>118</v>
      </c>
      <c r="T132" s="1" t="s">
        <v>11388</v>
      </c>
      <c r="U132" s="1" t="s">
        <v>11308</v>
      </c>
      <c r="V132" s="1" t="s">
        <v>12433</v>
      </c>
      <c r="W132" s="1" t="s">
        <v>11310</v>
      </c>
      <c r="X132" s="1" t="s">
        <v>11311</v>
      </c>
      <c r="Y132" s="1" t="s">
        <v>12434</v>
      </c>
      <c r="Z132" s="1" t="s">
        <v>47</v>
      </c>
      <c r="AA132" s="1" t="s">
        <v>48</v>
      </c>
      <c r="AB132" s="1" t="s">
        <v>49</v>
      </c>
      <c r="AC132" s="1" t="s">
        <v>39</v>
      </c>
      <c r="AD132" s="1" t="s">
        <v>11313</v>
      </c>
      <c r="AE132" s="1" t="s">
        <v>11314</v>
      </c>
      <c r="AF132" s="1" t="s">
        <v>12435</v>
      </c>
      <c r="AG132" s="1" t="s">
        <v>11316</v>
      </c>
      <c r="AH132" s="1" t="s">
        <v>93</v>
      </c>
      <c r="AI132" s="1" t="s">
        <v>11317</v>
      </c>
      <c r="AJ132" s="1" t="s">
        <v>1208</v>
      </c>
    </row>
    <row r="133" spans="1:36" x14ac:dyDescent="0.2">
      <c r="A133" s="1" t="s">
        <v>12436</v>
      </c>
      <c r="B133" s="1" t="s">
        <v>12437</v>
      </c>
      <c r="C133" s="1" t="s">
        <v>51</v>
      </c>
      <c r="D133" s="1" t="s">
        <v>11293</v>
      </c>
      <c r="E133" s="1" t="s">
        <v>11294</v>
      </c>
      <c r="F133" s="1" t="s">
        <v>12438</v>
      </c>
      <c r="G133" s="1" t="s">
        <v>12439</v>
      </c>
      <c r="H133" s="1" t="s">
        <v>11297</v>
      </c>
      <c r="I133" s="1" t="s">
        <v>12440</v>
      </c>
      <c r="J133" s="1" t="s">
        <v>11299</v>
      </c>
      <c r="K133" s="1" t="s">
        <v>12441</v>
      </c>
      <c r="L133" s="1" t="s">
        <v>3857</v>
      </c>
      <c r="M133" s="7" t="str">
        <f>Table5[[#This Row],[Run]]</f>
        <v>SRR8615368</v>
      </c>
      <c r="N133" s="1" t="s">
        <v>11301</v>
      </c>
      <c r="O133" s="1" t="s">
        <v>11302</v>
      </c>
      <c r="P133" s="1" t="s">
        <v>11303</v>
      </c>
      <c r="Q133" s="1" t="s">
        <v>11304</v>
      </c>
      <c r="R133" s="1" t="s">
        <v>11305</v>
      </c>
      <c r="S133" s="1" t="s">
        <v>11933</v>
      </c>
      <c r="T133" s="1" t="s">
        <v>11307</v>
      </c>
      <c r="U133" s="1" t="s">
        <v>11353</v>
      </c>
      <c r="V133" s="1" t="s">
        <v>12442</v>
      </c>
      <c r="W133" s="1" t="s">
        <v>11310</v>
      </c>
      <c r="X133" s="1" t="s">
        <v>11311</v>
      </c>
      <c r="Y133" s="1" t="s">
        <v>12443</v>
      </c>
      <c r="Z133" s="1" t="s">
        <v>47</v>
      </c>
      <c r="AA133" s="1" t="s">
        <v>48</v>
      </c>
      <c r="AB133" s="1" t="s">
        <v>49</v>
      </c>
      <c r="AC133" s="1" t="s">
        <v>39</v>
      </c>
      <c r="AD133" s="1" t="s">
        <v>11313</v>
      </c>
      <c r="AE133" s="1" t="s">
        <v>11314</v>
      </c>
      <c r="AF133" s="1" t="s">
        <v>12444</v>
      </c>
      <c r="AG133" s="1" t="s">
        <v>11316</v>
      </c>
      <c r="AH133" s="1" t="s">
        <v>43</v>
      </c>
      <c r="AI133" s="1" t="s">
        <v>11317</v>
      </c>
      <c r="AJ133" s="1" t="s">
        <v>11327</v>
      </c>
    </row>
    <row r="134" spans="1:36" x14ac:dyDescent="0.2">
      <c r="A134" s="1" t="s">
        <v>12445</v>
      </c>
      <c r="B134" s="1" t="s">
        <v>11681</v>
      </c>
      <c r="C134" s="1" t="s">
        <v>51</v>
      </c>
      <c r="D134" s="1" t="s">
        <v>11293</v>
      </c>
      <c r="E134" s="1" t="s">
        <v>11294</v>
      </c>
      <c r="F134" s="1" t="s">
        <v>12446</v>
      </c>
      <c r="G134" s="1" t="s">
        <v>12447</v>
      </c>
      <c r="H134" s="1" t="s">
        <v>11297</v>
      </c>
      <c r="I134" s="1" t="s">
        <v>12448</v>
      </c>
      <c r="J134" s="1" t="s">
        <v>11299</v>
      </c>
      <c r="K134" s="1" t="s">
        <v>12449</v>
      </c>
      <c r="L134" s="1" t="s">
        <v>3865</v>
      </c>
      <c r="M134" s="7" t="str">
        <f>Table5[[#This Row],[Run]]</f>
        <v>SRR8615369</v>
      </c>
      <c r="N134" s="1" t="s">
        <v>11301</v>
      </c>
      <c r="O134" s="1" t="s">
        <v>11302</v>
      </c>
      <c r="P134" s="1" t="s">
        <v>11303</v>
      </c>
      <c r="Q134" s="1" t="s">
        <v>11304</v>
      </c>
      <c r="R134" s="1" t="s">
        <v>11305</v>
      </c>
      <c r="S134" s="1" t="s">
        <v>11933</v>
      </c>
      <c r="T134" s="1" t="s">
        <v>11388</v>
      </c>
      <c r="U134" s="1" t="s">
        <v>11353</v>
      </c>
      <c r="V134" s="1" t="s">
        <v>12450</v>
      </c>
      <c r="W134" s="1" t="s">
        <v>11310</v>
      </c>
      <c r="X134" s="1" t="s">
        <v>11311</v>
      </c>
      <c r="Y134" s="1" t="s">
        <v>12451</v>
      </c>
      <c r="Z134" s="1" t="s">
        <v>47</v>
      </c>
      <c r="AA134" s="1" t="s">
        <v>48</v>
      </c>
      <c r="AB134" s="1" t="s">
        <v>49</v>
      </c>
      <c r="AC134" s="1" t="s">
        <v>39</v>
      </c>
      <c r="AD134" s="1" t="s">
        <v>11313</v>
      </c>
      <c r="AE134" s="1" t="s">
        <v>11314</v>
      </c>
      <c r="AF134" s="1" t="s">
        <v>12452</v>
      </c>
      <c r="AG134" s="1" t="s">
        <v>11316</v>
      </c>
      <c r="AH134" s="1" t="s">
        <v>93</v>
      </c>
      <c r="AI134" s="1" t="s">
        <v>11317</v>
      </c>
      <c r="AJ134" s="1" t="s">
        <v>11327</v>
      </c>
    </row>
    <row r="135" spans="1:36" x14ac:dyDescent="0.2">
      <c r="A135" s="1" t="s">
        <v>12453</v>
      </c>
      <c r="B135" s="1" t="s">
        <v>11439</v>
      </c>
      <c r="C135" s="1" t="s">
        <v>51</v>
      </c>
      <c r="D135" s="1" t="s">
        <v>11293</v>
      </c>
      <c r="E135" s="1" t="s">
        <v>11294</v>
      </c>
      <c r="F135" s="1" t="s">
        <v>12454</v>
      </c>
      <c r="G135" s="1" t="s">
        <v>12455</v>
      </c>
      <c r="H135" s="1" t="s">
        <v>11297</v>
      </c>
      <c r="I135" s="1" t="s">
        <v>12456</v>
      </c>
      <c r="J135" s="1" t="s">
        <v>11299</v>
      </c>
      <c r="K135" s="1" t="s">
        <v>12457</v>
      </c>
      <c r="L135" s="1" t="s">
        <v>12458</v>
      </c>
      <c r="M135" s="7" t="str">
        <f>Table5[[#This Row],[Run]]</f>
        <v>SRR8615370</v>
      </c>
      <c r="N135" s="1" t="s">
        <v>11301</v>
      </c>
      <c r="O135" s="1" t="s">
        <v>11302</v>
      </c>
      <c r="P135" s="1" t="s">
        <v>11303</v>
      </c>
      <c r="Q135" s="1" t="s">
        <v>11304</v>
      </c>
      <c r="R135" s="1" t="s">
        <v>11305</v>
      </c>
      <c r="S135" s="1" t="s">
        <v>118</v>
      </c>
      <c r="T135" s="1" t="s">
        <v>11307</v>
      </c>
      <c r="U135" s="1" t="s">
        <v>11353</v>
      </c>
      <c r="V135" s="1" t="s">
        <v>12459</v>
      </c>
      <c r="W135" s="1" t="s">
        <v>11310</v>
      </c>
      <c r="X135" s="1" t="s">
        <v>11311</v>
      </c>
      <c r="Y135" s="1" t="s">
        <v>12460</v>
      </c>
      <c r="Z135" s="1" t="s">
        <v>47</v>
      </c>
      <c r="AA135" s="1" t="s">
        <v>48</v>
      </c>
      <c r="AB135" s="1" t="s">
        <v>49</v>
      </c>
      <c r="AC135" s="1" t="s">
        <v>39</v>
      </c>
      <c r="AD135" s="1" t="s">
        <v>11313</v>
      </c>
      <c r="AE135" s="1" t="s">
        <v>11314</v>
      </c>
      <c r="AF135" s="1" t="s">
        <v>12461</v>
      </c>
      <c r="AG135" s="1" t="s">
        <v>11316</v>
      </c>
      <c r="AH135" s="1" t="s">
        <v>43</v>
      </c>
      <c r="AI135" s="1" t="s">
        <v>11317</v>
      </c>
      <c r="AJ135" s="1" t="s">
        <v>2044</v>
      </c>
    </row>
    <row r="136" spans="1:36" x14ac:dyDescent="0.2">
      <c r="A136" s="1" t="s">
        <v>12462</v>
      </c>
      <c r="B136" s="1" t="s">
        <v>12463</v>
      </c>
      <c r="C136" s="1" t="s">
        <v>51</v>
      </c>
      <c r="D136" s="1" t="s">
        <v>11293</v>
      </c>
      <c r="E136" s="1" t="s">
        <v>11294</v>
      </c>
      <c r="F136" s="1" t="s">
        <v>12464</v>
      </c>
      <c r="G136" s="1" t="s">
        <v>11339</v>
      </c>
      <c r="H136" s="1" t="s">
        <v>11297</v>
      </c>
      <c r="I136" s="1" t="s">
        <v>12465</v>
      </c>
      <c r="J136" s="1" t="s">
        <v>11299</v>
      </c>
      <c r="K136" s="1" t="s">
        <v>12466</v>
      </c>
      <c r="L136" s="1" t="s">
        <v>12467</v>
      </c>
      <c r="M136" s="7" t="str">
        <f>Table5[[#This Row],[Run]]</f>
        <v>SRR8615371</v>
      </c>
      <c r="N136" s="1" t="s">
        <v>11301</v>
      </c>
      <c r="O136" s="1" t="s">
        <v>11302</v>
      </c>
      <c r="P136" s="1" t="s">
        <v>11303</v>
      </c>
      <c r="Q136" s="1" t="s">
        <v>11304</v>
      </c>
      <c r="R136" s="1" t="s">
        <v>11305</v>
      </c>
      <c r="S136" s="1" t="s">
        <v>11538</v>
      </c>
      <c r="T136" s="1" t="s">
        <v>11307</v>
      </c>
      <c r="U136" s="1" t="s">
        <v>11353</v>
      </c>
      <c r="V136" s="1" t="s">
        <v>12468</v>
      </c>
      <c r="W136" s="1" t="s">
        <v>11310</v>
      </c>
      <c r="X136" s="1" t="s">
        <v>11311</v>
      </c>
      <c r="Y136" s="1" t="s">
        <v>12469</v>
      </c>
      <c r="Z136" s="1" t="s">
        <v>47</v>
      </c>
      <c r="AA136" s="1" t="s">
        <v>48</v>
      </c>
      <c r="AB136" s="1" t="s">
        <v>49</v>
      </c>
      <c r="AC136" s="1" t="s">
        <v>39</v>
      </c>
      <c r="AD136" s="1" t="s">
        <v>11313</v>
      </c>
      <c r="AE136" s="1" t="s">
        <v>11314</v>
      </c>
      <c r="AF136" s="1" t="s">
        <v>12470</v>
      </c>
      <c r="AG136" s="1" t="s">
        <v>11316</v>
      </c>
      <c r="AH136" s="1" t="s">
        <v>93</v>
      </c>
      <c r="AI136" s="1" t="s">
        <v>11317</v>
      </c>
      <c r="AJ136" s="1" t="s">
        <v>2044</v>
      </c>
    </row>
    <row r="137" spans="1:36" x14ac:dyDescent="0.2">
      <c r="A137" s="1" t="s">
        <v>12471</v>
      </c>
      <c r="B137" s="1" t="s">
        <v>6126</v>
      </c>
      <c r="C137" s="1" t="s">
        <v>51</v>
      </c>
      <c r="D137" s="1" t="s">
        <v>11293</v>
      </c>
      <c r="E137" s="1" t="s">
        <v>11294</v>
      </c>
      <c r="F137" s="1" t="s">
        <v>12472</v>
      </c>
      <c r="G137" s="1" t="s">
        <v>11339</v>
      </c>
      <c r="H137" s="1" t="s">
        <v>11297</v>
      </c>
      <c r="I137" s="1" t="s">
        <v>12473</v>
      </c>
      <c r="J137" s="1" t="s">
        <v>11299</v>
      </c>
      <c r="K137" s="1" t="s">
        <v>12474</v>
      </c>
      <c r="L137" s="1" t="s">
        <v>3825</v>
      </c>
      <c r="M137" s="7" t="str">
        <f>Table5[[#This Row],[Run]]</f>
        <v>SRR8615373</v>
      </c>
      <c r="N137" s="1" t="s">
        <v>11301</v>
      </c>
      <c r="O137" s="1" t="s">
        <v>11302</v>
      </c>
      <c r="P137" s="1" t="s">
        <v>11303</v>
      </c>
      <c r="Q137" s="1" t="s">
        <v>11304</v>
      </c>
      <c r="R137" s="1" t="s">
        <v>11305</v>
      </c>
      <c r="S137" s="1" t="s">
        <v>12277</v>
      </c>
      <c r="T137" s="1" t="s">
        <v>11388</v>
      </c>
      <c r="U137" s="1" t="s">
        <v>11353</v>
      </c>
      <c r="V137" s="1" t="s">
        <v>12475</v>
      </c>
      <c r="W137" s="1" t="s">
        <v>11310</v>
      </c>
      <c r="X137" s="1" t="s">
        <v>11311</v>
      </c>
      <c r="Y137" s="1" t="s">
        <v>12476</v>
      </c>
      <c r="Z137" s="1" t="s">
        <v>47</v>
      </c>
      <c r="AA137" s="1" t="s">
        <v>48</v>
      </c>
      <c r="AB137" s="1" t="s">
        <v>49</v>
      </c>
      <c r="AC137" s="1" t="s">
        <v>39</v>
      </c>
      <c r="AD137" s="1" t="s">
        <v>11313</v>
      </c>
      <c r="AE137" s="1" t="s">
        <v>11314</v>
      </c>
      <c r="AF137" s="1" t="s">
        <v>12477</v>
      </c>
      <c r="AG137" s="1" t="s">
        <v>11316</v>
      </c>
      <c r="AH137" s="1" t="s">
        <v>43</v>
      </c>
      <c r="AI137" s="1" t="s">
        <v>11317</v>
      </c>
      <c r="AJ137" s="1" t="s">
        <v>11327</v>
      </c>
    </row>
    <row r="138" spans="1:36" x14ac:dyDescent="0.2">
      <c r="A138" s="1" t="s">
        <v>12478</v>
      </c>
      <c r="B138" s="1" t="s">
        <v>6126</v>
      </c>
      <c r="C138" s="1" t="s">
        <v>51</v>
      </c>
      <c r="D138" s="1" t="s">
        <v>11293</v>
      </c>
      <c r="E138" s="1" t="s">
        <v>11294</v>
      </c>
      <c r="F138" s="1" t="s">
        <v>12479</v>
      </c>
      <c r="G138" s="1" t="s">
        <v>6126</v>
      </c>
      <c r="H138" s="1" t="s">
        <v>11297</v>
      </c>
      <c r="I138" s="1" t="s">
        <v>12480</v>
      </c>
      <c r="J138" s="1" t="s">
        <v>11299</v>
      </c>
      <c r="K138" s="1" t="s">
        <v>12481</v>
      </c>
      <c r="L138" s="1" t="s">
        <v>12482</v>
      </c>
      <c r="M138" s="7" t="str">
        <f>Table5[[#This Row],[Run]]</f>
        <v>SRR8615374</v>
      </c>
      <c r="N138" s="1" t="s">
        <v>11301</v>
      </c>
      <c r="O138" s="1" t="s">
        <v>11302</v>
      </c>
      <c r="P138" s="1" t="s">
        <v>11303</v>
      </c>
      <c r="Q138" s="1" t="s">
        <v>11304</v>
      </c>
      <c r="R138" s="1" t="s">
        <v>11305</v>
      </c>
      <c r="S138" s="1" t="s">
        <v>6126</v>
      </c>
      <c r="T138" s="1" t="s">
        <v>6126</v>
      </c>
      <c r="U138" s="1" t="s">
        <v>6126</v>
      </c>
      <c r="V138" s="1" t="s">
        <v>12483</v>
      </c>
      <c r="W138" s="1" t="s">
        <v>11310</v>
      </c>
      <c r="X138" s="1" t="s">
        <v>11311</v>
      </c>
      <c r="Y138" s="1" t="s">
        <v>12484</v>
      </c>
      <c r="Z138" s="1" t="s">
        <v>47</v>
      </c>
      <c r="AA138" s="1" t="s">
        <v>48</v>
      </c>
      <c r="AB138" s="1" t="s">
        <v>49</v>
      </c>
      <c r="AC138" s="1" t="s">
        <v>39</v>
      </c>
      <c r="AD138" s="1" t="s">
        <v>11313</v>
      </c>
      <c r="AE138" s="1" t="s">
        <v>11314</v>
      </c>
      <c r="AF138" s="1" t="s">
        <v>12485</v>
      </c>
      <c r="AG138" s="1" t="s">
        <v>11316</v>
      </c>
      <c r="AH138" s="1" t="s">
        <v>6126</v>
      </c>
      <c r="AI138" s="1" t="s">
        <v>11317</v>
      </c>
      <c r="AJ138" s="1" t="s">
        <v>11401</v>
      </c>
    </row>
    <row r="139" spans="1:36" x14ac:dyDescent="0.2">
      <c r="A139" s="1" t="s">
        <v>12486</v>
      </c>
      <c r="B139" s="1" t="s">
        <v>11474</v>
      </c>
      <c r="C139" s="1" t="s">
        <v>51</v>
      </c>
      <c r="D139" s="1" t="s">
        <v>11293</v>
      </c>
      <c r="E139" s="1" t="s">
        <v>11294</v>
      </c>
      <c r="F139" s="1" t="s">
        <v>12487</v>
      </c>
      <c r="G139" s="1" t="s">
        <v>11339</v>
      </c>
      <c r="H139" s="1" t="s">
        <v>11297</v>
      </c>
      <c r="I139" s="1" t="s">
        <v>12488</v>
      </c>
      <c r="J139" s="1" t="s">
        <v>11299</v>
      </c>
      <c r="K139" s="1" t="s">
        <v>12489</v>
      </c>
      <c r="L139" s="1" t="s">
        <v>10737</v>
      </c>
      <c r="M139" s="7" t="str">
        <f>Table5[[#This Row],[Run]]</f>
        <v>SRR8615375</v>
      </c>
      <c r="N139" s="1" t="s">
        <v>11301</v>
      </c>
      <c r="O139" s="1" t="s">
        <v>11302</v>
      </c>
      <c r="P139" s="1" t="s">
        <v>11303</v>
      </c>
      <c r="Q139" s="1" t="s">
        <v>11304</v>
      </c>
      <c r="R139" s="1" t="s">
        <v>11305</v>
      </c>
      <c r="S139" s="1" t="s">
        <v>11538</v>
      </c>
      <c r="T139" s="1" t="s">
        <v>11307</v>
      </c>
      <c r="U139" s="1" t="s">
        <v>11353</v>
      </c>
      <c r="V139" s="1" t="s">
        <v>12490</v>
      </c>
      <c r="W139" s="1" t="s">
        <v>11310</v>
      </c>
      <c r="X139" s="1" t="s">
        <v>11311</v>
      </c>
      <c r="Y139" s="1" t="s">
        <v>12491</v>
      </c>
      <c r="Z139" s="1" t="s">
        <v>47</v>
      </c>
      <c r="AA139" s="1" t="s">
        <v>48</v>
      </c>
      <c r="AB139" s="1" t="s">
        <v>49</v>
      </c>
      <c r="AC139" s="1" t="s">
        <v>39</v>
      </c>
      <c r="AD139" s="1" t="s">
        <v>11313</v>
      </c>
      <c r="AE139" s="1" t="s">
        <v>11314</v>
      </c>
      <c r="AF139" s="1" t="s">
        <v>12492</v>
      </c>
      <c r="AG139" s="1" t="s">
        <v>11316</v>
      </c>
      <c r="AH139" s="1" t="s">
        <v>43</v>
      </c>
      <c r="AI139" s="1" t="s">
        <v>11317</v>
      </c>
      <c r="AJ139" s="1" t="s">
        <v>2044</v>
      </c>
    </row>
    <row r="140" spans="1:36" x14ac:dyDescent="0.2">
      <c r="A140" s="1" t="s">
        <v>12493</v>
      </c>
      <c r="B140" s="1" t="s">
        <v>12494</v>
      </c>
      <c r="C140" s="1" t="s">
        <v>51</v>
      </c>
      <c r="D140" s="1" t="s">
        <v>11293</v>
      </c>
      <c r="E140" s="1" t="s">
        <v>11294</v>
      </c>
      <c r="F140" s="1" t="s">
        <v>12495</v>
      </c>
      <c r="G140" s="1" t="s">
        <v>12496</v>
      </c>
      <c r="H140" s="1" t="s">
        <v>11297</v>
      </c>
      <c r="I140" s="1" t="s">
        <v>12497</v>
      </c>
      <c r="J140" s="1" t="s">
        <v>11299</v>
      </c>
      <c r="K140" s="1" t="s">
        <v>12498</v>
      </c>
      <c r="L140" s="1" t="s">
        <v>3841</v>
      </c>
      <c r="M140" s="7" t="str">
        <f>Table5[[#This Row],[Run]]</f>
        <v>SRR8615376</v>
      </c>
      <c r="N140" s="1" t="s">
        <v>11301</v>
      </c>
      <c r="O140" s="1" t="s">
        <v>11302</v>
      </c>
      <c r="P140" s="1" t="s">
        <v>11303</v>
      </c>
      <c r="Q140" s="1" t="s">
        <v>11304</v>
      </c>
      <c r="R140" s="1" t="s">
        <v>11305</v>
      </c>
      <c r="S140" s="1" t="s">
        <v>11933</v>
      </c>
      <c r="T140" s="1" t="s">
        <v>11388</v>
      </c>
      <c r="U140" s="1" t="s">
        <v>11353</v>
      </c>
      <c r="V140" s="1" t="s">
        <v>12499</v>
      </c>
      <c r="W140" s="1" t="s">
        <v>11310</v>
      </c>
      <c r="X140" s="1" t="s">
        <v>11311</v>
      </c>
      <c r="Y140" s="1" t="s">
        <v>12500</v>
      </c>
      <c r="Z140" s="1" t="s">
        <v>47</v>
      </c>
      <c r="AA140" s="1" t="s">
        <v>48</v>
      </c>
      <c r="AB140" s="1" t="s">
        <v>49</v>
      </c>
      <c r="AC140" s="1" t="s">
        <v>39</v>
      </c>
      <c r="AD140" s="1" t="s">
        <v>11313</v>
      </c>
      <c r="AE140" s="1" t="s">
        <v>11314</v>
      </c>
      <c r="AF140" s="1" t="s">
        <v>12501</v>
      </c>
      <c r="AG140" s="1" t="s">
        <v>11316</v>
      </c>
      <c r="AH140" s="1" t="s">
        <v>93</v>
      </c>
      <c r="AI140" s="1" t="s">
        <v>11317</v>
      </c>
      <c r="AJ140" s="1" t="s">
        <v>11327</v>
      </c>
    </row>
    <row r="141" spans="1:36" x14ac:dyDescent="0.2">
      <c r="A141" s="1" t="s">
        <v>12502</v>
      </c>
      <c r="B141" s="1" t="s">
        <v>6126</v>
      </c>
      <c r="C141" s="1" t="s">
        <v>51</v>
      </c>
      <c r="D141" s="1" t="s">
        <v>11293</v>
      </c>
      <c r="E141" s="1" t="s">
        <v>11294</v>
      </c>
      <c r="F141" s="1" t="s">
        <v>12503</v>
      </c>
      <c r="G141" s="1" t="s">
        <v>11339</v>
      </c>
      <c r="H141" s="1" t="s">
        <v>11297</v>
      </c>
      <c r="I141" s="1" t="s">
        <v>12504</v>
      </c>
      <c r="J141" s="1" t="s">
        <v>11299</v>
      </c>
      <c r="K141" s="1" t="s">
        <v>12505</v>
      </c>
      <c r="L141" s="1" t="s">
        <v>12506</v>
      </c>
      <c r="M141" s="7" t="str">
        <f>Table5[[#This Row],[Run]]</f>
        <v>SRR8615377</v>
      </c>
      <c r="N141" s="1" t="s">
        <v>11301</v>
      </c>
      <c r="O141" s="1" t="s">
        <v>11302</v>
      </c>
      <c r="P141" s="1" t="s">
        <v>11303</v>
      </c>
      <c r="Q141" s="1" t="s">
        <v>11304</v>
      </c>
      <c r="R141" s="1" t="s">
        <v>11305</v>
      </c>
      <c r="S141" s="1" t="s">
        <v>11538</v>
      </c>
      <c r="T141" s="1" t="s">
        <v>11307</v>
      </c>
      <c r="U141" s="1" t="s">
        <v>11353</v>
      </c>
      <c r="V141" s="1" t="s">
        <v>12507</v>
      </c>
      <c r="W141" s="1" t="s">
        <v>11310</v>
      </c>
      <c r="X141" s="1" t="s">
        <v>11311</v>
      </c>
      <c r="Y141" s="1" t="s">
        <v>12508</v>
      </c>
      <c r="Z141" s="1" t="s">
        <v>47</v>
      </c>
      <c r="AA141" s="1" t="s">
        <v>48</v>
      </c>
      <c r="AB141" s="1" t="s">
        <v>49</v>
      </c>
      <c r="AC141" s="1" t="s">
        <v>39</v>
      </c>
      <c r="AD141" s="1" t="s">
        <v>11313</v>
      </c>
      <c r="AE141" s="1" t="s">
        <v>11314</v>
      </c>
      <c r="AF141" s="1" t="s">
        <v>12509</v>
      </c>
      <c r="AG141" s="1" t="s">
        <v>11316</v>
      </c>
      <c r="AH141" s="1" t="s">
        <v>93</v>
      </c>
      <c r="AI141" s="1" t="s">
        <v>11317</v>
      </c>
      <c r="AJ141" s="1" t="s">
        <v>2044</v>
      </c>
    </row>
    <row r="142" spans="1:36" x14ac:dyDescent="0.2">
      <c r="A142" s="1" t="s">
        <v>12510</v>
      </c>
      <c r="B142" s="1" t="s">
        <v>11337</v>
      </c>
      <c r="C142" s="1" t="s">
        <v>51</v>
      </c>
      <c r="D142" s="1" t="s">
        <v>11293</v>
      </c>
      <c r="E142" s="1" t="s">
        <v>11294</v>
      </c>
      <c r="F142" s="1" t="s">
        <v>12511</v>
      </c>
      <c r="G142" s="1" t="s">
        <v>12512</v>
      </c>
      <c r="H142" s="1" t="s">
        <v>11297</v>
      </c>
      <c r="I142" s="1" t="s">
        <v>12513</v>
      </c>
      <c r="J142" s="1" t="s">
        <v>11299</v>
      </c>
      <c r="K142" s="1" t="s">
        <v>12514</v>
      </c>
      <c r="L142" s="1" t="s">
        <v>10720</v>
      </c>
      <c r="M142" s="7" t="str">
        <f>Table5[[#This Row],[Run]]</f>
        <v>SRR8615378</v>
      </c>
      <c r="N142" s="1" t="s">
        <v>11301</v>
      </c>
      <c r="O142" s="1" t="s">
        <v>11302</v>
      </c>
      <c r="P142" s="1" t="s">
        <v>11303</v>
      </c>
      <c r="Q142" s="1" t="s">
        <v>11304</v>
      </c>
      <c r="R142" s="1" t="s">
        <v>11305</v>
      </c>
      <c r="S142" s="1" t="s">
        <v>11933</v>
      </c>
      <c r="T142" s="1" t="s">
        <v>11388</v>
      </c>
      <c r="U142" s="1" t="s">
        <v>11353</v>
      </c>
      <c r="V142" s="1" t="s">
        <v>12515</v>
      </c>
      <c r="W142" s="1" t="s">
        <v>11310</v>
      </c>
      <c r="X142" s="1" t="s">
        <v>11311</v>
      </c>
      <c r="Y142" s="1" t="s">
        <v>12516</v>
      </c>
      <c r="Z142" s="1" t="s">
        <v>47</v>
      </c>
      <c r="AA142" s="1" t="s">
        <v>48</v>
      </c>
      <c r="AB142" s="1" t="s">
        <v>49</v>
      </c>
      <c r="AC142" s="1" t="s">
        <v>39</v>
      </c>
      <c r="AD142" s="1" t="s">
        <v>11313</v>
      </c>
      <c r="AE142" s="1" t="s">
        <v>11314</v>
      </c>
      <c r="AF142" s="1" t="s">
        <v>12517</v>
      </c>
      <c r="AG142" s="1" t="s">
        <v>11316</v>
      </c>
      <c r="AH142" s="1" t="s">
        <v>93</v>
      </c>
      <c r="AI142" s="1" t="s">
        <v>11317</v>
      </c>
      <c r="AJ142" s="1" t="s">
        <v>11327</v>
      </c>
    </row>
    <row r="143" spans="1:36" x14ac:dyDescent="0.2">
      <c r="A143" s="1" t="s">
        <v>12518</v>
      </c>
      <c r="B143" s="1" t="s">
        <v>6126</v>
      </c>
      <c r="C143" s="1" t="s">
        <v>51</v>
      </c>
      <c r="D143" s="1" t="s">
        <v>11293</v>
      </c>
      <c r="E143" s="1" t="s">
        <v>11294</v>
      </c>
      <c r="F143" s="1" t="s">
        <v>12519</v>
      </c>
      <c r="G143" s="1" t="s">
        <v>12520</v>
      </c>
      <c r="H143" s="1" t="s">
        <v>11297</v>
      </c>
      <c r="I143" s="1" t="s">
        <v>12521</v>
      </c>
      <c r="J143" s="1" t="s">
        <v>11299</v>
      </c>
      <c r="K143" s="1" t="s">
        <v>12522</v>
      </c>
      <c r="L143" s="1" t="s">
        <v>7313</v>
      </c>
      <c r="M143" s="7" t="str">
        <f>Table5[[#This Row],[Run]]</f>
        <v>SRR8615379</v>
      </c>
      <c r="N143" s="1" t="s">
        <v>11301</v>
      </c>
      <c r="O143" s="1" t="s">
        <v>11302</v>
      </c>
      <c r="P143" s="1" t="s">
        <v>11303</v>
      </c>
      <c r="Q143" s="1" t="s">
        <v>11304</v>
      </c>
      <c r="R143" s="1" t="s">
        <v>11305</v>
      </c>
      <c r="S143" s="1" t="s">
        <v>11352</v>
      </c>
      <c r="T143" s="1" t="s">
        <v>11388</v>
      </c>
      <c r="U143" s="1" t="s">
        <v>11308</v>
      </c>
      <c r="V143" s="1" t="s">
        <v>12523</v>
      </c>
      <c r="W143" s="1" t="s">
        <v>11310</v>
      </c>
      <c r="X143" s="1" t="s">
        <v>11311</v>
      </c>
      <c r="Y143" s="1" t="s">
        <v>12524</v>
      </c>
      <c r="Z143" s="1" t="s">
        <v>47</v>
      </c>
      <c r="AA143" s="1" t="s">
        <v>48</v>
      </c>
      <c r="AB143" s="1" t="s">
        <v>49</v>
      </c>
      <c r="AC143" s="1" t="s">
        <v>39</v>
      </c>
      <c r="AD143" s="1" t="s">
        <v>11313</v>
      </c>
      <c r="AE143" s="1" t="s">
        <v>11314</v>
      </c>
      <c r="AF143" s="1" t="s">
        <v>12525</v>
      </c>
      <c r="AG143" s="1" t="s">
        <v>11316</v>
      </c>
      <c r="AH143" s="1" t="s">
        <v>6126</v>
      </c>
      <c r="AI143" s="1" t="s">
        <v>11317</v>
      </c>
      <c r="AJ143" s="1" t="s">
        <v>1208</v>
      </c>
    </row>
    <row r="144" spans="1:36" x14ac:dyDescent="0.2">
      <c r="A144" s="1" t="s">
        <v>12526</v>
      </c>
      <c r="B144" s="1" t="s">
        <v>11403</v>
      </c>
      <c r="C144" s="1" t="s">
        <v>51</v>
      </c>
      <c r="D144" s="1" t="s">
        <v>11293</v>
      </c>
      <c r="E144" s="1" t="s">
        <v>11294</v>
      </c>
      <c r="F144" s="1" t="s">
        <v>12527</v>
      </c>
      <c r="G144" s="1" t="s">
        <v>12528</v>
      </c>
      <c r="H144" s="1" t="s">
        <v>11297</v>
      </c>
      <c r="I144" s="1" t="s">
        <v>12529</v>
      </c>
      <c r="J144" s="1" t="s">
        <v>11299</v>
      </c>
      <c r="K144" s="1" t="s">
        <v>12530</v>
      </c>
      <c r="L144" s="1" t="s">
        <v>7308</v>
      </c>
      <c r="M144" s="7" t="str">
        <f>Table5[[#This Row],[Run]]</f>
        <v>SRR8615380</v>
      </c>
      <c r="N144" s="1" t="s">
        <v>11301</v>
      </c>
      <c r="O144" s="1" t="s">
        <v>11302</v>
      </c>
      <c r="P144" s="1" t="s">
        <v>11303</v>
      </c>
      <c r="Q144" s="1" t="s">
        <v>11304</v>
      </c>
      <c r="R144" s="1" t="s">
        <v>11305</v>
      </c>
      <c r="S144" s="1" t="s">
        <v>12531</v>
      </c>
      <c r="T144" s="1" t="s">
        <v>11307</v>
      </c>
      <c r="U144" s="1" t="s">
        <v>11353</v>
      </c>
      <c r="V144" s="1" t="s">
        <v>12532</v>
      </c>
      <c r="W144" s="1" t="s">
        <v>11310</v>
      </c>
      <c r="X144" s="1" t="s">
        <v>11311</v>
      </c>
      <c r="Y144" s="1" t="s">
        <v>12533</v>
      </c>
      <c r="Z144" s="1" t="s">
        <v>47</v>
      </c>
      <c r="AA144" s="1" t="s">
        <v>48</v>
      </c>
      <c r="AB144" s="1" t="s">
        <v>49</v>
      </c>
      <c r="AC144" s="1" t="s">
        <v>39</v>
      </c>
      <c r="AD144" s="1" t="s">
        <v>11313</v>
      </c>
      <c r="AE144" s="1" t="s">
        <v>11314</v>
      </c>
      <c r="AF144" s="1" t="s">
        <v>12534</v>
      </c>
      <c r="AG144" s="1" t="s">
        <v>11316</v>
      </c>
      <c r="AH144" s="1" t="s">
        <v>43</v>
      </c>
      <c r="AI144" s="1" t="s">
        <v>11317</v>
      </c>
      <c r="AJ144" s="1" t="s">
        <v>11327</v>
      </c>
    </row>
    <row r="145" spans="1:36" x14ac:dyDescent="0.2">
      <c r="A145" s="1" t="s">
        <v>12535</v>
      </c>
      <c r="B145" s="1" t="s">
        <v>11717</v>
      </c>
      <c r="C145" s="1" t="s">
        <v>51</v>
      </c>
      <c r="D145" s="1" t="s">
        <v>11293</v>
      </c>
      <c r="E145" s="1" t="s">
        <v>11294</v>
      </c>
      <c r="F145" s="1" t="s">
        <v>12536</v>
      </c>
      <c r="G145" s="1" t="s">
        <v>12537</v>
      </c>
      <c r="H145" s="1" t="s">
        <v>11297</v>
      </c>
      <c r="I145" s="1" t="s">
        <v>12538</v>
      </c>
      <c r="J145" s="1" t="s">
        <v>11299</v>
      </c>
      <c r="K145" s="1" t="s">
        <v>12539</v>
      </c>
      <c r="L145" s="1" t="s">
        <v>7295</v>
      </c>
      <c r="M145" s="7" t="str">
        <f>Table5[[#This Row],[Run]]</f>
        <v>SRR8615381</v>
      </c>
      <c r="N145" s="1" t="s">
        <v>11301</v>
      </c>
      <c r="O145" s="1" t="s">
        <v>11302</v>
      </c>
      <c r="P145" s="1" t="s">
        <v>11303</v>
      </c>
      <c r="Q145" s="1" t="s">
        <v>11304</v>
      </c>
      <c r="R145" s="1" t="s">
        <v>11305</v>
      </c>
      <c r="S145" s="1" t="s">
        <v>11352</v>
      </c>
      <c r="T145" s="1" t="s">
        <v>11307</v>
      </c>
      <c r="U145" s="1" t="s">
        <v>11353</v>
      </c>
      <c r="V145" s="1" t="s">
        <v>12540</v>
      </c>
      <c r="W145" s="1" t="s">
        <v>11310</v>
      </c>
      <c r="X145" s="1" t="s">
        <v>11311</v>
      </c>
      <c r="Y145" s="1" t="s">
        <v>12541</v>
      </c>
      <c r="Z145" s="1" t="s">
        <v>47</v>
      </c>
      <c r="AA145" s="1" t="s">
        <v>48</v>
      </c>
      <c r="AB145" s="1" t="s">
        <v>49</v>
      </c>
      <c r="AC145" s="1" t="s">
        <v>39</v>
      </c>
      <c r="AD145" s="1" t="s">
        <v>11313</v>
      </c>
      <c r="AE145" s="1" t="s">
        <v>11314</v>
      </c>
      <c r="AF145" s="1" t="s">
        <v>12542</v>
      </c>
      <c r="AG145" s="1" t="s">
        <v>11316</v>
      </c>
      <c r="AH145" s="1" t="s">
        <v>43</v>
      </c>
      <c r="AI145" s="1" t="s">
        <v>11317</v>
      </c>
      <c r="AJ145" s="1" t="s">
        <v>11549</v>
      </c>
    </row>
    <row r="146" spans="1:36" x14ac:dyDescent="0.2">
      <c r="A146" s="1" t="s">
        <v>12543</v>
      </c>
      <c r="B146" s="1" t="s">
        <v>11698</v>
      </c>
      <c r="C146" s="1" t="s">
        <v>51</v>
      </c>
      <c r="D146" s="1" t="s">
        <v>11293</v>
      </c>
      <c r="E146" s="1" t="s">
        <v>11294</v>
      </c>
      <c r="F146" s="1" t="s">
        <v>12544</v>
      </c>
      <c r="G146" s="1" t="s">
        <v>12545</v>
      </c>
      <c r="H146" s="1" t="s">
        <v>11297</v>
      </c>
      <c r="I146" s="1" t="s">
        <v>12546</v>
      </c>
      <c r="J146" s="1" t="s">
        <v>11299</v>
      </c>
      <c r="K146" s="1" t="s">
        <v>12547</v>
      </c>
      <c r="L146" s="1" t="s">
        <v>7286</v>
      </c>
      <c r="M146" s="7" t="str">
        <f>Table5[[#This Row],[Run]]</f>
        <v>SRR8615383</v>
      </c>
      <c r="N146" s="1" t="s">
        <v>11301</v>
      </c>
      <c r="O146" s="1" t="s">
        <v>11302</v>
      </c>
      <c r="P146" s="1" t="s">
        <v>11303</v>
      </c>
      <c r="Q146" s="1" t="s">
        <v>11304</v>
      </c>
      <c r="R146" s="1" t="s">
        <v>11305</v>
      </c>
      <c r="S146" s="1" t="s">
        <v>11528</v>
      </c>
      <c r="T146" s="1" t="s">
        <v>11307</v>
      </c>
      <c r="U146" s="1" t="s">
        <v>11353</v>
      </c>
      <c r="V146" s="1" t="s">
        <v>12548</v>
      </c>
      <c r="W146" s="1" t="s">
        <v>11310</v>
      </c>
      <c r="X146" s="1" t="s">
        <v>11311</v>
      </c>
      <c r="Y146" s="1" t="s">
        <v>12549</v>
      </c>
      <c r="Z146" s="1" t="s">
        <v>47</v>
      </c>
      <c r="AA146" s="1" t="s">
        <v>48</v>
      </c>
      <c r="AB146" s="1" t="s">
        <v>49</v>
      </c>
      <c r="AC146" s="1" t="s">
        <v>39</v>
      </c>
      <c r="AD146" s="1" t="s">
        <v>11313</v>
      </c>
      <c r="AE146" s="1" t="s">
        <v>11314</v>
      </c>
      <c r="AF146" s="1" t="s">
        <v>12550</v>
      </c>
      <c r="AG146" s="1" t="s">
        <v>11316</v>
      </c>
      <c r="AH146" s="1" t="s">
        <v>93</v>
      </c>
      <c r="AI146" s="1" t="s">
        <v>11317</v>
      </c>
      <c r="AJ146" s="1" t="s">
        <v>11521</v>
      </c>
    </row>
    <row r="147" spans="1:36" x14ac:dyDescent="0.2">
      <c r="A147" s="1" t="s">
        <v>12551</v>
      </c>
      <c r="B147" s="1" t="s">
        <v>12552</v>
      </c>
      <c r="C147" s="1" t="s">
        <v>51</v>
      </c>
      <c r="D147" s="1" t="s">
        <v>11293</v>
      </c>
      <c r="E147" s="1" t="s">
        <v>11294</v>
      </c>
      <c r="F147" s="1" t="s">
        <v>12553</v>
      </c>
      <c r="G147" s="1" t="s">
        <v>12554</v>
      </c>
      <c r="H147" s="1" t="s">
        <v>11297</v>
      </c>
      <c r="I147" s="1" t="s">
        <v>12555</v>
      </c>
      <c r="J147" s="1" t="s">
        <v>11299</v>
      </c>
      <c r="K147" s="1" t="s">
        <v>12556</v>
      </c>
      <c r="L147" s="1" t="s">
        <v>7281</v>
      </c>
      <c r="M147" s="7" t="str">
        <f>Table5[[#This Row],[Run]]</f>
        <v>SRR8615384</v>
      </c>
      <c r="N147" s="1" t="s">
        <v>11301</v>
      </c>
      <c r="O147" s="1" t="s">
        <v>11302</v>
      </c>
      <c r="P147" s="1" t="s">
        <v>11303</v>
      </c>
      <c r="Q147" s="1" t="s">
        <v>11304</v>
      </c>
      <c r="R147" s="1" t="s">
        <v>11305</v>
      </c>
      <c r="S147" s="1" t="s">
        <v>12557</v>
      </c>
      <c r="T147" s="1" t="s">
        <v>11307</v>
      </c>
      <c r="U147" s="1" t="s">
        <v>11308</v>
      </c>
      <c r="V147" s="1" t="s">
        <v>12558</v>
      </c>
      <c r="W147" s="1" t="s">
        <v>11310</v>
      </c>
      <c r="X147" s="1" t="s">
        <v>11311</v>
      </c>
      <c r="Y147" s="1" t="s">
        <v>12559</v>
      </c>
      <c r="Z147" s="1" t="s">
        <v>47</v>
      </c>
      <c r="AA147" s="1" t="s">
        <v>48</v>
      </c>
      <c r="AB147" s="1" t="s">
        <v>49</v>
      </c>
      <c r="AC147" s="1" t="s">
        <v>39</v>
      </c>
      <c r="AD147" s="1" t="s">
        <v>11313</v>
      </c>
      <c r="AE147" s="1" t="s">
        <v>11314</v>
      </c>
      <c r="AF147" s="1" t="s">
        <v>12560</v>
      </c>
      <c r="AG147" s="1" t="s">
        <v>11316</v>
      </c>
      <c r="AH147" s="1" t="s">
        <v>93</v>
      </c>
      <c r="AI147" s="1" t="s">
        <v>11317</v>
      </c>
      <c r="AJ147" s="1" t="s">
        <v>11521</v>
      </c>
    </row>
    <row r="148" spans="1:36" x14ac:dyDescent="0.2">
      <c r="A148" s="1" t="s">
        <v>12561</v>
      </c>
      <c r="B148" s="1" t="s">
        <v>11749</v>
      </c>
      <c r="C148" s="1" t="s">
        <v>51</v>
      </c>
      <c r="D148" s="1" t="s">
        <v>11293</v>
      </c>
      <c r="E148" s="1" t="s">
        <v>11294</v>
      </c>
      <c r="F148" s="1" t="s">
        <v>12562</v>
      </c>
      <c r="G148" s="1" t="s">
        <v>11339</v>
      </c>
      <c r="H148" s="1" t="s">
        <v>11297</v>
      </c>
      <c r="I148" s="1" t="s">
        <v>12563</v>
      </c>
      <c r="J148" s="1" t="s">
        <v>11299</v>
      </c>
      <c r="K148" s="1" t="s">
        <v>12564</v>
      </c>
      <c r="L148" s="1" t="s">
        <v>7270</v>
      </c>
      <c r="M148" s="7" t="str">
        <f>Table5[[#This Row],[Run]]</f>
        <v>SRR8615386</v>
      </c>
      <c r="N148" s="1" t="s">
        <v>11301</v>
      </c>
      <c r="O148" s="1" t="s">
        <v>11302</v>
      </c>
      <c r="P148" s="1" t="s">
        <v>11303</v>
      </c>
      <c r="Q148" s="1" t="s">
        <v>11304</v>
      </c>
      <c r="R148" s="1" t="s">
        <v>11305</v>
      </c>
      <c r="S148" s="1" t="s">
        <v>12565</v>
      </c>
      <c r="T148" s="1" t="s">
        <v>11388</v>
      </c>
      <c r="U148" s="1" t="s">
        <v>11353</v>
      </c>
      <c r="V148" s="1" t="s">
        <v>12566</v>
      </c>
      <c r="W148" s="1" t="s">
        <v>11310</v>
      </c>
      <c r="X148" s="1" t="s">
        <v>11311</v>
      </c>
      <c r="Y148" s="1" t="s">
        <v>12567</v>
      </c>
      <c r="Z148" s="1" t="s">
        <v>47</v>
      </c>
      <c r="AA148" s="1" t="s">
        <v>48</v>
      </c>
      <c r="AB148" s="1" t="s">
        <v>49</v>
      </c>
      <c r="AC148" s="1" t="s">
        <v>39</v>
      </c>
      <c r="AD148" s="1" t="s">
        <v>11313</v>
      </c>
      <c r="AE148" s="1" t="s">
        <v>11314</v>
      </c>
      <c r="AF148" s="1" t="s">
        <v>12568</v>
      </c>
      <c r="AG148" s="1" t="s">
        <v>11316</v>
      </c>
      <c r="AH148" s="1" t="s">
        <v>93</v>
      </c>
      <c r="AI148" s="1" t="s">
        <v>11317</v>
      </c>
      <c r="AJ148" s="1" t="s">
        <v>11401</v>
      </c>
    </row>
    <row r="149" spans="1:36" x14ac:dyDescent="0.2">
      <c r="A149" s="1" t="s">
        <v>12569</v>
      </c>
      <c r="B149" s="1" t="s">
        <v>6126</v>
      </c>
      <c r="C149" s="1" t="s">
        <v>51</v>
      </c>
      <c r="D149" s="1" t="s">
        <v>11293</v>
      </c>
      <c r="E149" s="1" t="s">
        <v>11294</v>
      </c>
      <c r="F149" s="1" t="s">
        <v>12570</v>
      </c>
      <c r="G149" s="1" t="s">
        <v>12571</v>
      </c>
      <c r="H149" s="1" t="s">
        <v>11297</v>
      </c>
      <c r="I149" s="1" t="s">
        <v>12572</v>
      </c>
      <c r="J149" s="1" t="s">
        <v>11299</v>
      </c>
      <c r="K149" s="1" t="s">
        <v>12573</v>
      </c>
      <c r="L149" s="1" t="s">
        <v>8608</v>
      </c>
      <c r="M149" s="7" t="str">
        <f>Table5[[#This Row],[Run]]</f>
        <v>SRR8615387</v>
      </c>
      <c r="N149" s="1" t="s">
        <v>11301</v>
      </c>
      <c r="O149" s="1" t="s">
        <v>11302</v>
      </c>
      <c r="P149" s="1" t="s">
        <v>11303</v>
      </c>
      <c r="Q149" s="1" t="s">
        <v>11304</v>
      </c>
      <c r="R149" s="1" t="s">
        <v>11305</v>
      </c>
      <c r="S149" s="1" t="s">
        <v>11987</v>
      </c>
      <c r="T149" s="1" t="s">
        <v>11307</v>
      </c>
      <c r="U149" s="1" t="s">
        <v>11308</v>
      </c>
      <c r="V149" s="1" t="s">
        <v>12574</v>
      </c>
      <c r="W149" s="1" t="s">
        <v>11310</v>
      </c>
      <c r="X149" s="1" t="s">
        <v>11311</v>
      </c>
      <c r="Y149" s="1" t="s">
        <v>12575</v>
      </c>
      <c r="Z149" s="1" t="s">
        <v>47</v>
      </c>
      <c r="AA149" s="1" t="s">
        <v>48</v>
      </c>
      <c r="AB149" s="1" t="s">
        <v>49</v>
      </c>
      <c r="AC149" s="1" t="s">
        <v>39</v>
      </c>
      <c r="AD149" s="1" t="s">
        <v>11313</v>
      </c>
      <c r="AE149" s="1" t="s">
        <v>11314</v>
      </c>
      <c r="AF149" s="1" t="s">
        <v>12576</v>
      </c>
      <c r="AG149" s="1" t="s">
        <v>11316</v>
      </c>
      <c r="AH149" s="1" t="s">
        <v>6126</v>
      </c>
      <c r="AI149" s="1" t="s">
        <v>11317</v>
      </c>
      <c r="AJ149" s="1" t="s">
        <v>359</v>
      </c>
    </row>
    <row r="150" spans="1:36" x14ac:dyDescent="0.2">
      <c r="A150" s="1" t="s">
        <v>12577</v>
      </c>
      <c r="B150" s="1" t="s">
        <v>6126</v>
      </c>
      <c r="C150" s="1" t="s">
        <v>51</v>
      </c>
      <c r="D150" s="1" t="s">
        <v>11293</v>
      </c>
      <c r="E150" s="1" t="s">
        <v>11294</v>
      </c>
      <c r="F150" s="1" t="s">
        <v>12578</v>
      </c>
      <c r="G150" s="1" t="s">
        <v>12579</v>
      </c>
      <c r="H150" s="1" t="s">
        <v>11297</v>
      </c>
      <c r="I150" s="1" t="s">
        <v>12580</v>
      </c>
      <c r="J150" s="1" t="s">
        <v>11299</v>
      </c>
      <c r="K150" s="1" t="s">
        <v>12581</v>
      </c>
      <c r="L150" s="1" t="s">
        <v>7316</v>
      </c>
      <c r="M150" s="7" t="str">
        <f>Table5[[#This Row],[Run]]</f>
        <v>SRR8615389</v>
      </c>
      <c r="N150" s="1" t="s">
        <v>11301</v>
      </c>
      <c r="O150" s="1" t="s">
        <v>11302</v>
      </c>
      <c r="P150" s="1" t="s">
        <v>11303</v>
      </c>
      <c r="Q150" s="1" t="s">
        <v>11304</v>
      </c>
      <c r="R150" s="1" t="s">
        <v>11305</v>
      </c>
      <c r="S150" s="1" t="s">
        <v>11352</v>
      </c>
      <c r="T150" s="1" t="s">
        <v>11388</v>
      </c>
      <c r="U150" s="1" t="s">
        <v>11308</v>
      </c>
      <c r="V150" s="1" t="s">
        <v>12582</v>
      </c>
      <c r="W150" s="1" t="s">
        <v>11310</v>
      </c>
      <c r="X150" s="1" t="s">
        <v>11311</v>
      </c>
      <c r="Y150" s="1" t="s">
        <v>12583</v>
      </c>
      <c r="Z150" s="1" t="s">
        <v>47</v>
      </c>
      <c r="AA150" s="1" t="s">
        <v>48</v>
      </c>
      <c r="AB150" s="1" t="s">
        <v>49</v>
      </c>
      <c r="AC150" s="1" t="s">
        <v>39</v>
      </c>
      <c r="AD150" s="1" t="s">
        <v>11313</v>
      </c>
      <c r="AE150" s="1" t="s">
        <v>11314</v>
      </c>
      <c r="AF150" s="1" t="s">
        <v>12584</v>
      </c>
      <c r="AG150" s="1" t="s">
        <v>11316</v>
      </c>
      <c r="AH150" s="1" t="s">
        <v>6126</v>
      </c>
      <c r="AI150" s="1" t="s">
        <v>11317</v>
      </c>
      <c r="AJ150" s="1" t="s">
        <v>1208</v>
      </c>
    </row>
    <row r="151" spans="1:36" x14ac:dyDescent="0.2">
      <c r="A151" s="1" t="s">
        <v>12585</v>
      </c>
      <c r="B151" s="1" t="s">
        <v>6126</v>
      </c>
      <c r="C151" s="1" t="s">
        <v>51</v>
      </c>
      <c r="D151" s="1" t="s">
        <v>11293</v>
      </c>
      <c r="E151" s="1" t="s">
        <v>11294</v>
      </c>
      <c r="F151" s="1" t="s">
        <v>12586</v>
      </c>
      <c r="G151" s="1" t="s">
        <v>12587</v>
      </c>
      <c r="H151" s="1" t="s">
        <v>11297</v>
      </c>
      <c r="I151" s="1" t="s">
        <v>12588</v>
      </c>
      <c r="J151" s="1" t="s">
        <v>11299</v>
      </c>
      <c r="K151" s="1" t="s">
        <v>12589</v>
      </c>
      <c r="L151" s="1" t="s">
        <v>4133</v>
      </c>
      <c r="M151" s="7" t="str">
        <f>Table5[[#This Row],[Run]]</f>
        <v>SRR8615390</v>
      </c>
      <c r="N151" s="1" t="s">
        <v>11301</v>
      </c>
      <c r="O151" s="1" t="s">
        <v>11302</v>
      </c>
      <c r="P151" s="1" t="s">
        <v>11303</v>
      </c>
      <c r="Q151" s="1" t="s">
        <v>11304</v>
      </c>
      <c r="R151" s="1" t="s">
        <v>11305</v>
      </c>
      <c r="S151" s="1" t="s">
        <v>11306</v>
      </c>
      <c r="T151" s="1" t="s">
        <v>11307</v>
      </c>
      <c r="U151" s="1" t="s">
        <v>11308</v>
      </c>
      <c r="V151" s="1" t="s">
        <v>12590</v>
      </c>
      <c r="W151" s="1" t="s">
        <v>11310</v>
      </c>
      <c r="X151" s="1" t="s">
        <v>11311</v>
      </c>
      <c r="Y151" s="1" t="s">
        <v>12591</v>
      </c>
      <c r="Z151" s="1" t="s">
        <v>47</v>
      </c>
      <c r="AA151" s="1" t="s">
        <v>48</v>
      </c>
      <c r="AB151" s="1" t="s">
        <v>49</v>
      </c>
      <c r="AC151" s="1" t="s">
        <v>39</v>
      </c>
      <c r="AD151" s="1" t="s">
        <v>11313</v>
      </c>
      <c r="AE151" s="1" t="s">
        <v>11314</v>
      </c>
      <c r="AF151" s="1" t="s">
        <v>12592</v>
      </c>
      <c r="AG151" s="1" t="s">
        <v>11316</v>
      </c>
      <c r="AH151" s="1" t="s">
        <v>6126</v>
      </c>
      <c r="AI151" s="1" t="s">
        <v>11317</v>
      </c>
      <c r="AJ151" s="1" t="s">
        <v>11318</v>
      </c>
    </row>
    <row r="152" spans="1:36" x14ac:dyDescent="0.2">
      <c r="A152" s="1" t="s">
        <v>12593</v>
      </c>
      <c r="B152" s="1" t="s">
        <v>12594</v>
      </c>
      <c r="C152" s="1" t="s">
        <v>51</v>
      </c>
      <c r="D152" s="1" t="s">
        <v>11293</v>
      </c>
      <c r="E152" s="1" t="s">
        <v>11294</v>
      </c>
      <c r="F152" s="1" t="s">
        <v>12595</v>
      </c>
      <c r="G152" s="1" t="s">
        <v>11339</v>
      </c>
      <c r="H152" s="1" t="s">
        <v>11297</v>
      </c>
      <c r="I152" s="1" t="s">
        <v>12596</v>
      </c>
      <c r="J152" s="1" t="s">
        <v>11299</v>
      </c>
      <c r="K152" s="1" t="s">
        <v>12597</v>
      </c>
      <c r="L152" s="1" t="s">
        <v>8492</v>
      </c>
      <c r="M152" s="7" t="str">
        <f>Table5[[#This Row],[Run]]</f>
        <v>SRR8615391</v>
      </c>
      <c r="N152" s="1" t="s">
        <v>11301</v>
      </c>
      <c r="O152" s="1" t="s">
        <v>11302</v>
      </c>
      <c r="P152" s="1" t="s">
        <v>11303</v>
      </c>
      <c r="Q152" s="1" t="s">
        <v>11304</v>
      </c>
      <c r="R152" s="1" t="s">
        <v>11305</v>
      </c>
      <c r="S152" s="1" t="s">
        <v>3448</v>
      </c>
      <c r="T152" s="1" t="s">
        <v>11307</v>
      </c>
      <c r="U152" s="1" t="s">
        <v>11308</v>
      </c>
      <c r="V152" s="1" t="s">
        <v>12598</v>
      </c>
      <c r="W152" s="1" t="s">
        <v>11310</v>
      </c>
      <c r="X152" s="1" t="s">
        <v>11311</v>
      </c>
      <c r="Y152" s="1" t="s">
        <v>12599</v>
      </c>
      <c r="Z152" s="1" t="s">
        <v>47</v>
      </c>
      <c r="AA152" s="1" t="s">
        <v>48</v>
      </c>
      <c r="AB152" s="1" t="s">
        <v>49</v>
      </c>
      <c r="AC152" s="1" t="s">
        <v>39</v>
      </c>
      <c r="AD152" s="1" t="s">
        <v>11313</v>
      </c>
      <c r="AE152" s="1" t="s">
        <v>11314</v>
      </c>
      <c r="AF152" s="1" t="s">
        <v>12600</v>
      </c>
      <c r="AG152" s="1" t="s">
        <v>11316</v>
      </c>
      <c r="AH152" s="1" t="s">
        <v>6126</v>
      </c>
      <c r="AI152" s="1" t="s">
        <v>11317</v>
      </c>
      <c r="AJ152" s="1" t="s">
        <v>11401</v>
      </c>
    </row>
    <row r="153" spans="1:36" x14ac:dyDescent="0.2">
      <c r="A153" s="1" t="s">
        <v>12601</v>
      </c>
      <c r="B153" s="1" t="s">
        <v>11523</v>
      </c>
      <c r="C153" s="1" t="s">
        <v>51</v>
      </c>
      <c r="D153" s="1" t="s">
        <v>11293</v>
      </c>
      <c r="E153" s="1" t="s">
        <v>11294</v>
      </c>
      <c r="F153" s="1" t="s">
        <v>12602</v>
      </c>
      <c r="G153" s="1" t="s">
        <v>6126</v>
      </c>
      <c r="H153" s="1" t="s">
        <v>11297</v>
      </c>
      <c r="I153" s="1" t="s">
        <v>12603</v>
      </c>
      <c r="J153" s="1" t="s">
        <v>11299</v>
      </c>
      <c r="K153" s="1" t="s">
        <v>12604</v>
      </c>
      <c r="L153" s="1" t="s">
        <v>12605</v>
      </c>
      <c r="M153" s="7" t="str">
        <f>Table5[[#This Row],[Run]]</f>
        <v>SRR8615392</v>
      </c>
      <c r="N153" s="1" t="s">
        <v>11301</v>
      </c>
      <c r="O153" s="1" t="s">
        <v>11302</v>
      </c>
      <c r="P153" s="1" t="s">
        <v>11303</v>
      </c>
      <c r="Q153" s="1" t="s">
        <v>11304</v>
      </c>
      <c r="R153" s="1" t="s">
        <v>11305</v>
      </c>
      <c r="S153" s="1" t="s">
        <v>11352</v>
      </c>
      <c r="T153" s="1" t="s">
        <v>11307</v>
      </c>
      <c r="U153" s="1" t="s">
        <v>11353</v>
      </c>
      <c r="V153" s="1" t="s">
        <v>12606</v>
      </c>
      <c r="W153" s="1" t="s">
        <v>11310</v>
      </c>
      <c r="X153" s="1" t="s">
        <v>11311</v>
      </c>
      <c r="Y153" s="1" t="s">
        <v>12607</v>
      </c>
      <c r="Z153" s="1" t="s">
        <v>47</v>
      </c>
      <c r="AA153" s="1" t="s">
        <v>48</v>
      </c>
      <c r="AB153" s="1" t="s">
        <v>49</v>
      </c>
      <c r="AC153" s="1" t="s">
        <v>39</v>
      </c>
      <c r="AD153" s="1" t="s">
        <v>11313</v>
      </c>
      <c r="AE153" s="1" t="s">
        <v>11314</v>
      </c>
      <c r="AF153" s="1" t="s">
        <v>12608</v>
      </c>
      <c r="AG153" s="1" t="s">
        <v>11316</v>
      </c>
      <c r="AH153" s="1" t="s">
        <v>93</v>
      </c>
      <c r="AI153" s="1" t="s">
        <v>11317</v>
      </c>
      <c r="AJ153" s="1" t="s">
        <v>11549</v>
      </c>
    </row>
    <row r="154" spans="1:36" x14ac:dyDescent="0.2">
      <c r="A154" s="1" t="s">
        <v>12609</v>
      </c>
      <c r="B154" s="1" t="s">
        <v>12420</v>
      </c>
      <c r="C154" s="1" t="s">
        <v>51</v>
      </c>
      <c r="D154" s="1" t="s">
        <v>11293</v>
      </c>
      <c r="E154" s="1" t="s">
        <v>11294</v>
      </c>
      <c r="F154" s="1" t="s">
        <v>12610</v>
      </c>
      <c r="G154" s="1" t="s">
        <v>12611</v>
      </c>
      <c r="H154" s="1" t="s">
        <v>11297</v>
      </c>
      <c r="I154" s="1" t="s">
        <v>12612</v>
      </c>
      <c r="J154" s="1" t="s">
        <v>11299</v>
      </c>
      <c r="K154" s="1" t="s">
        <v>12613</v>
      </c>
      <c r="L154" s="1" t="s">
        <v>8682</v>
      </c>
      <c r="M154" s="7" t="str">
        <f>Table5[[#This Row],[Run]]</f>
        <v>SRR8615393</v>
      </c>
      <c r="N154" s="1" t="s">
        <v>11301</v>
      </c>
      <c r="O154" s="1" t="s">
        <v>11302</v>
      </c>
      <c r="P154" s="1" t="s">
        <v>11303</v>
      </c>
      <c r="Q154" s="1" t="s">
        <v>11304</v>
      </c>
      <c r="R154" s="1" t="s">
        <v>11305</v>
      </c>
      <c r="S154" s="1" t="s">
        <v>11352</v>
      </c>
      <c r="T154" s="1" t="s">
        <v>11307</v>
      </c>
      <c r="U154" s="1" t="s">
        <v>11353</v>
      </c>
      <c r="V154" s="1" t="s">
        <v>12614</v>
      </c>
      <c r="W154" s="1" t="s">
        <v>11310</v>
      </c>
      <c r="X154" s="1" t="s">
        <v>11311</v>
      </c>
      <c r="Y154" s="1" t="s">
        <v>12615</v>
      </c>
      <c r="Z154" s="1" t="s">
        <v>47</v>
      </c>
      <c r="AA154" s="1" t="s">
        <v>48</v>
      </c>
      <c r="AB154" s="1" t="s">
        <v>49</v>
      </c>
      <c r="AC154" s="1" t="s">
        <v>39</v>
      </c>
      <c r="AD154" s="1" t="s">
        <v>11313</v>
      </c>
      <c r="AE154" s="1" t="s">
        <v>11314</v>
      </c>
      <c r="AF154" s="1" t="s">
        <v>12616</v>
      </c>
      <c r="AG154" s="1" t="s">
        <v>11316</v>
      </c>
      <c r="AH154" s="1" t="s">
        <v>93</v>
      </c>
      <c r="AI154" s="1" t="s">
        <v>11317</v>
      </c>
      <c r="AJ154" s="1" t="s">
        <v>11549</v>
      </c>
    </row>
    <row r="155" spans="1:36" x14ac:dyDescent="0.2">
      <c r="A155" s="1" t="s">
        <v>12617</v>
      </c>
      <c r="B155" s="1" t="s">
        <v>11523</v>
      </c>
      <c r="C155" s="1" t="s">
        <v>51</v>
      </c>
      <c r="D155" s="1" t="s">
        <v>11293</v>
      </c>
      <c r="E155" s="1" t="s">
        <v>11294</v>
      </c>
      <c r="F155" s="1" t="s">
        <v>12618</v>
      </c>
      <c r="G155" s="1" t="s">
        <v>11950</v>
      </c>
      <c r="H155" s="1" t="s">
        <v>11297</v>
      </c>
      <c r="I155" s="1" t="s">
        <v>12619</v>
      </c>
      <c r="J155" s="1" t="s">
        <v>11299</v>
      </c>
      <c r="K155" s="1" t="s">
        <v>12620</v>
      </c>
      <c r="L155" s="1" t="s">
        <v>8700</v>
      </c>
      <c r="M155" s="7" t="str">
        <f>Table5[[#This Row],[Run]]</f>
        <v>SRR8615394</v>
      </c>
      <c r="N155" s="1" t="s">
        <v>11301</v>
      </c>
      <c r="O155" s="1" t="s">
        <v>11302</v>
      </c>
      <c r="P155" s="1" t="s">
        <v>11303</v>
      </c>
      <c r="Q155" s="1" t="s">
        <v>11304</v>
      </c>
      <c r="R155" s="1" t="s">
        <v>11305</v>
      </c>
      <c r="S155" s="1" t="s">
        <v>12621</v>
      </c>
      <c r="T155" s="1" t="s">
        <v>11388</v>
      </c>
      <c r="U155" s="1" t="s">
        <v>11308</v>
      </c>
      <c r="V155" s="1" t="s">
        <v>12622</v>
      </c>
      <c r="W155" s="1" t="s">
        <v>11310</v>
      </c>
      <c r="X155" s="1" t="s">
        <v>11311</v>
      </c>
      <c r="Y155" s="1" t="s">
        <v>12623</v>
      </c>
      <c r="Z155" s="1" t="s">
        <v>47</v>
      </c>
      <c r="AA155" s="1" t="s">
        <v>48</v>
      </c>
      <c r="AB155" s="1" t="s">
        <v>49</v>
      </c>
      <c r="AC155" s="1" t="s">
        <v>39</v>
      </c>
      <c r="AD155" s="1" t="s">
        <v>11313</v>
      </c>
      <c r="AE155" s="1" t="s">
        <v>11314</v>
      </c>
      <c r="AF155" s="1" t="s">
        <v>12624</v>
      </c>
      <c r="AG155" s="1" t="s">
        <v>11316</v>
      </c>
      <c r="AH155" s="1" t="s">
        <v>93</v>
      </c>
      <c r="AI155" s="1" t="s">
        <v>11317</v>
      </c>
      <c r="AJ155" s="1" t="s">
        <v>65</v>
      </c>
    </row>
    <row r="156" spans="1:36" x14ac:dyDescent="0.2">
      <c r="A156" s="1" t="s">
        <v>12625</v>
      </c>
      <c r="B156" s="1" t="s">
        <v>12626</v>
      </c>
      <c r="C156" s="1" t="s">
        <v>51</v>
      </c>
      <c r="D156" s="1" t="s">
        <v>11293</v>
      </c>
      <c r="E156" s="1" t="s">
        <v>11294</v>
      </c>
      <c r="F156" s="1" t="s">
        <v>12627</v>
      </c>
      <c r="G156" s="1" t="s">
        <v>12628</v>
      </c>
      <c r="H156" s="1" t="s">
        <v>11297</v>
      </c>
      <c r="I156" s="1" t="s">
        <v>12629</v>
      </c>
      <c r="J156" s="1" t="s">
        <v>11299</v>
      </c>
      <c r="K156" s="1" t="s">
        <v>12630</v>
      </c>
      <c r="L156" s="1" t="s">
        <v>12631</v>
      </c>
      <c r="M156" s="7" t="str">
        <f>Table5[[#This Row],[Run]]</f>
        <v>SRR8615396</v>
      </c>
      <c r="N156" s="1" t="s">
        <v>11301</v>
      </c>
      <c r="O156" s="1" t="s">
        <v>11302</v>
      </c>
      <c r="P156" s="1" t="s">
        <v>11303</v>
      </c>
      <c r="Q156" s="1" t="s">
        <v>11304</v>
      </c>
      <c r="R156" s="1" t="s">
        <v>11305</v>
      </c>
      <c r="S156" s="1" t="s">
        <v>11352</v>
      </c>
      <c r="T156" s="1" t="s">
        <v>11307</v>
      </c>
      <c r="U156" s="1" t="s">
        <v>11353</v>
      </c>
      <c r="V156" s="1" t="s">
        <v>12632</v>
      </c>
      <c r="W156" s="1" t="s">
        <v>11310</v>
      </c>
      <c r="X156" s="1" t="s">
        <v>11311</v>
      </c>
      <c r="Y156" s="1" t="s">
        <v>12633</v>
      </c>
      <c r="Z156" s="1" t="s">
        <v>47</v>
      </c>
      <c r="AA156" s="1" t="s">
        <v>48</v>
      </c>
      <c r="AB156" s="1" t="s">
        <v>49</v>
      </c>
      <c r="AC156" s="1" t="s">
        <v>39</v>
      </c>
      <c r="AD156" s="1" t="s">
        <v>11313</v>
      </c>
      <c r="AE156" s="1" t="s">
        <v>11314</v>
      </c>
      <c r="AF156" s="1" t="s">
        <v>12634</v>
      </c>
      <c r="AG156" s="1" t="s">
        <v>11316</v>
      </c>
      <c r="AH156" s="1" t="s">
        <v>93</v>
      </c>
      <c r="AI156" s="1" t="s">
        <v>11317</v>
      </c>
      <c r="AJ156" s="1" t="s">
        <v>11549</v>
      </c>
    </row>
    <row r="157" spans="1:36" x14ac:dyDescent="0.2">
      <c r="A157" s="1" t="s">
        <v>12635</v>
      </c>
      <c r="B157" s="1" t="s">
        <v>11393</v>
      </c>
      <c r="C157" s="1" t="s">
        <v>51</v>
      </c>
      <c r="D157" s="1" t="s">
        <v>11293</v>
      </c>
      <c r="E157" s="1" t="s">
        <v>11294</v>
      </c>
      <c r="F157" s="1" t="s">
        <v>12636</v>
      </c>
      <c r="G157" s="1" t="s">
        <v>11950</v>
      </c>
      <c r="H157" s="1" t="s">
        <v>11297</v>
      </c>
      <c r="I157" s="1" t="s">
        <v>12637</v>
      </c>
      <c r="J157" s="1" t="s">
        <v>11299</v>
      </c>
      <c r="K157" s="1" t="s">
        <v>12638</v>
      </c>
      <c r="L157" s="1" t="s">
        <v>8658</v>
      </c>
      <c r="M157" s="7" t="str">
        <f>Table5[[#This Row],[Run]]</f>
        <v>SRR8615397</v>
      </c>
      <c r="N157" s="1" t="s">
        <v>11301</v>
      </c>
      <c r="O157" s="1" t="s">
        <v>11302</v>
      </c>
      <c r="P157" s="1" t="s">
        <v>11303</v>
      </c>
      <c r="Q157" s="1" t="s">
        <v>11304</v>
      </c>
      <c r="R157" s="1" t="s">
        <v>11305</v>
      </c>
      <c r="S157" s="1" t="s">
        <v>11803</v>
      </c>
      <c r="T157" s="1" t="s">
        <v>11307</v>
      </c>
      <c r="U157" s="1" t="s">
        <v>11353</v>
      </c>
      <c r="V157" s="1" t="s">
        <v>12639</v>
      </c>
      <c r="W157" s="1" t="s">
        <v>11310</v>
      </c>
      <c r="X157" s="1" t="s">
        <v>11311</v>
      </c>
      <c r="Y157" s="1" t="s">
        <v>12640</v>
      </c>
      <c r="Z157" s="1" t="s">
        <v>47</v>
      </c>
      <c r="AA157" s="1" t="s">
        <v>48</v>
      </c>
      <c r="AB157" s="1" t="s">
        <v>49</v>
      </c>
      <c r="AC157" s="1" t="s">
        <v>39</v>
      </c>
      <c r="AD157" s="1" t="s">
        <v>11313</v>
      </c>
      <c r="AE157" s="1" t="s">
        <v>11314</v>
      </c>
      <c r="AF157" s="1" t="s">
        <v>12641</v>
      </c>
      <c r="AG157" s="1" t="s">
        <v>11316</v>
      </c>
      <c r="AH157" s="1" t="s">
        <v>43</v>
      </c>
      <c r="AI157" s="1" t="s">
        <v>11317</v>
      </c>
      <c r="AJ157" s="1" t="s">
        <v>11327</v>
      </c>
    </row>
    <row r="158" spans="1:36" x14ac:dyDescent="0.2">
      <c r="A158" s="1" t="s">
        <v>12642</v>
      </c>
      <c r="B158" s="1" t="s">
        <v>11403</v>
      </c>
      <c r="C158" s="1" t="s">
        <v>51</v>
      </c>
      <c r="D158" s="1" t="s">
        <v>11293</v>
      </c>
      <c r="E158" s="1" t="s">
        <v>11294</v>
      </c>
      <c r="F158" s="1" t="s">
        <v>12643</v>
      </c>
      <c r="G158" s="1" t="s">
        <v>6126</v>
      </c>
      <c r="H158" s="1" t="s">
        <v>11297</v>
      </c>
      <c r="I158" s="1" t="s">
        <v>12644</v>
      </c>
      <c r="J158" s="1" t="s">
        <v>11299</v>
      </c>
      <c r="K158" s="1" t="s">
        <v>12645</v>
      </c>
      <c r="L158" s="1" t="s">
        <v>12646</v>
      </c>
      <c r="M158" s="7" t="str">
        <f>Table5[[#This Row],[Run]]</f>
        <v>SRR8615398</v>
      </c>
      <c r="N158" s="1" t="s">
        <v>11301</v>
      </c>
      <c r="O158" s="1" t="s">
        <v>11302</v>
      </c>
      <c r="P158" s="1" t="s">
        <v>11303</v>
      </c>
      <c r="Q158" s="1" t="s">
        <v>11304</v>
      </c>
      <c r="R158" s="1" t="s">
        <v>11305</v>
      </c>
      <c r="S158" s="1" t="s">
        <v>11352</v>
      </c>
      <c r="T158" s="1" t="s">
        <v>11307</v>
      </c>
      <c r="U158" s="1" t="s">
        <v>11353</v>
      </c>
      <c r="V158" s="1" t="s">
        <v>12647</v>
      </c>
      <c r="W158" s="1" t="s">
        <v>11310</v>
      </c>
      <c r="X158" s="1" t="s">
        <v>11311</v>
      </c>
      <c r="Y158" s="1" t="s">
        <v>12648</v>
      </c>
      <c r="Z158" s="1" t="s">
        <v>47</v>
      </c>
      <c r="AA158" s="1" t="s">
        <v>48</v>
      </c>
      <c r="AB158" s="1" t="s">
        <v>49</v>
      </c>
      <c r="AC158" s="1" t="s">
        <v>39</v>
      </c>
      <c r="AD158" s="1" t="s">
        <v>11313</v>
      </c>
      <c r="AE158" s="1" t="s">
        <v>11314</v>
      </c>
      <c r="AF158" s="1" t="s">
        <v>12649</v>
      </c>
      <c r="AG158" s="1" t="s">
        <v>11316</v>
      </c>
      <c r="AH158" s="1" t="s">
        <v>43</v>
      </c>
      <c r="AI158" s="1" t="s">
        <v>11317</v>
      </c>
      <c r="AJ158" s="1" t="s">
        <v>11549</v>
      </c>
    </row>
    <row r="159" spans="1:36" x14ac:dyDescent="0.2">
      <c r="A159" s="1" t="s">
        <v>12650</v>
      </c>
      <c r="B159" s="1" t="s">
        <v>11569</v>
      </c>
      <c r="C159" s="1" t="s">
        <v>51</v>
      </c>
      <c r="D159" s="1" t="s">
        <v>11293</v>
      </c>
      <c r="E159" s="1" t="s">
        <v>11294</v>
      </c>
      <c r="F159" s="1" t="s">
        <v>12651</v>
      </c>
      <c r="G159" s="1" t="s">
        <v>6126</v>
      </c>
      <c r="H159" s="1" t="s">
        <v>11297</v>
      </c>
      <c r="I159" s="1" t="s">
        <v>12652</v>
      </c>
      <c r="J159" s="1" t="s">
        <v>11299</v>
      </c>
      <c r="K159" s="1" t="s">
        <v>12653</v>
      </c>
      <c r="L159" s="1" t="s">
        <v>12654</v>
      </c>
      <c r="M159" s="7" t="str">
        <f>Table5[[#This Row],[Run]]</f>
        <v>SRR8615399</v>
      </c>
      <c r="N159" s="1" t="s">
        <v>11301</v>
      </c>
      <c r="O159" s="1" t="s">
        <v>11302</v>
      </c>
      <c r="P159" s="1" t="s">
        <v>11303</v>
      </c>
      <c r="Q159" s="1" t="s">
        <v>11304</v>
      </c>
      <c r="R159" s="1" t="s">
        <v>11305</v>
      </c>
      <c r="S159" s="1" t="s">
        <v>11352</v>
      </c>
      <c r="T159" s="1" t="s">
        <v>11307</v>
      </c>
      <c r="U159" s="1" t="s">
        <v>11353</v>
      </c>
      <c r="V159" s="1" t="s">
        <v>12655</v>
      </c>
      <c r="W159" s="1" t="s">
        <v>11310</v>
      </c>
      <c r="X159" s="1" t="s">
        <v>11311</v>
      </c>
      <c r="Y159" s="1" t="s">
        <v>12656</v>
      </c>
      <c r="Z159" s="1" t="s">
        <v>47</v>
      </c>
      <c r="AA159" s="1" t="s">
        <v>48</v>
      </c>
      <c r="AB159" s="1" t="s">
        <v>49</v>
      </c>
      <c r="AC159" s="1" t="s">
        <v>39</v>
      </c>
      <c r="AD159" s="1" t="s">
        <v>11313</v>
      </c>
      <c r="AE159" s="1" t="s">
        <v>11314</v>
      </c>
      <c r="AF159" s="1" t="s">
        <v>12657</v>
      </c>
      <c r="AG159" s="1" t="s">
        <v>11316</v>
      </c>
      <c r="AH159" s="1" t="s">
        <v>43</v>
      </c>
      <c r="AI159" s="1" t="s">
        <v>11317</v>
      </c>
      <c r="AJ159" s="1" t="s">
        <v>11549</v>
      </c>
    </row>
    <row r="160" spans="1:36" x14ac:dyDescent="0.2">
      <c r="A160" s="1" t="s">
        <v>12658</v>
      </c>
      <c r="B160" s="1" t="s">
        <v>11523</v>
      </c>
      <c r="C160" s="1" t="s">
        <v>51</v>
      </c>
      <c r="D160" s="1" t="s">
        <v>11293</v>
      </c>
      <c r="E160" s="1" t="s">
        <v>11294</v>
      </c>
      <c r="F160" s="1" t="s">
        <v>12659</v>
      </c>
      <c r="G160" s="1" t="s">
        <v>12660</v>
      </c>
      <c r="H160" s="1" t="s">
        <v>11297</v>
      </c>
      <c r="I160" s="1" t="s">
        <v>12661</v>
      </c>
      <c r="J160" s="1" t="s">
        <v>11299</v>
      </c>
      <c r="K160" s="1" t="s">
        <v>12662</v>
      </c>
      <c r="L160" s="1" t="s">
        <v>8706</v>
      </c>
      <c r="M160" s="7" t="str">
        <f>Table5[[#This Row],[Run]]</f>
        <v>SRR8615401</v>
      </c>
      <c r="N160" s="1" t="s">
        <v>11301</v>
      </c>
      <c r="O160" s="1" t="s">
        <v>11302</v>
      </c>
      <c r="P160" s="1" t="s">
        <v>11303</v>
      </c>
      <c r="Q160" s="1" t="s">
        <v>11304</v>
      </c>
      <c r="R160" s="1" t="s">
        <v>11305</v>
      </c>
      <c r="S160" s="1" t="s">
        <v>11352</v>
      </c>
      <c r="T160" s="1" t="s">
        <v>11307</v>
      </c>
      <c r="U160" s="1" t="s">
        <v>11353</v>
      </c>
      <c r="V160" s="1" t="s">
        <v>12663</v>
      </c>
      <c r="W160" s="1" t="s">
        <v>11310</v>
      </c>
      <c r="X160" s="1" t="s">
        <v>11311</v>
      </c>
      <c r="Y160" s="1" t="s">
        <v>12664</v>
      </c>
      <c r="Z160" s="1" t="s">
        <v>47</v>
      </c>
      <c r="AA160" s="1" t="s">
        <v>48</v>
      </c>
      <c r="AB160" s="1" t="s">
        <v>49</v>
      </c>
      <c r="AC160" s="1" t="s">
        <v>39</v>
      </c>
      <c r="AD160" s="1" t="s">
        <v>11313</v>
      </c>
      <c r="AE160" s="1" t="s">
        <v>11314</v>
      </c>
      <c r="AF160" s="1" t="s">
        <v>12665</v>
      </c>
      <c r="AG160" s="1" t="s">
        <v>11316</v>
      </c>
      <c r="AH160" s="1" t="s">
        <v>93</v>
      </c>
      <c r="AI160" s="1" t="s">
        <v>11317</v>
      </c>
      <c r="AJ160" s="1" t="s">
        <v>65</v>
      </c>
    </row>
    <row r="161" spans="1:36" x14ac:dyDescent="0.2">
      <c r="A161" s="1" t="s">
        <v>12666</v>
      </c>
      <c r="B161" s="1" t="s">
        <v>11347</v>
      </c>
      <c r="C161" s="1" t="s">
        <v>51</v>
      </c>
      <c r="D161" s="1" t="s">
        <v>11293</v>
      </c>
      <c r="E161" s="1" t="s">
        <v>11294</v>
      </c>
      <c r="F161" s="1" t="s">
        <v>12667</v>
      </c>
      <c r="G161" s="1" t="s">
        <v>12668</v>
      </c>
      <c r="H161" s="1" t="s">
        <v>11297</v>
      </c>
      <c r="I161" s="1" t="s">
        <v>12669</v>
      </c>
      <c r="J161" s="1" t="s">
        <v>11299</v>
      </c>
      <c r="K161" s="1" t="s">
        <v>12670</v>
      </c>
      <c r="L161" s="1" t="s">
        <v>8703</v>
      </c>
      <c r="M161" s="7" t="str">
        <f>Table5[[#This Row],[Run]]</f>
        <v>SRR8615402</v>
      </c>
      <c r="N161" s="1" t="s">
        <v>11301</v>
      </c>
      <c r="O161" s="1" t="s">
        <v>11302</v>
      </c>
      <c r="P161" s="1" t="s">
        <v>11303</v>
      </c>
      <c r="Q161" s="1" t="s">
        <v>11304</v>
      </c>
      <c r="R161" s="1" t="s">
        <v>11305</v>
      </c>
      <c r="S161" s="1" t="s">
        <v>11306</v>
      </c>
      <c r="T161" s="1" t="s">
        <v>11307</v>
      </c>
      <c r="U161" s="1" t="s">
        <v>11353</v>
      </c>
      <c r="V161" s="1" t="s">
        <v>12671</v>
      </c>
      <c r="W161" s="1" t="s">
        <v>11310</v>
      </c>
      <c r="X161" s="1" t="s">
        <v>11311</v>
      </c>
      <c r="Y161" s="1" t="s">
        <v>12672</v>
      </c>
      <c r="Z161" s="1" t="s">
        <v>47</v>
      </c>
      <c r="AA161" s="1" t="s">
        <v>48</v>
      </c>
      <c r="AB161" s="1" t="s">
        <v>49</v>
      </c>
      <c r="AC161" s="1" t="s">
        <v>39</v>
      </c>
      <c r="AD161" s="1" t="s">
        <v>11313</v>
      </c>
      <c r="AE161" s="1" t="s">
        <v>11314</v>
      </c>
      <c r="AF161" s="1" t="s">
        <v>12673</v>
      </c>
      <c r="AG161" s="1" t="s">
        <v>11316</v>
      </c>
      <c r="AH161" s="1" t="s">
        <v>93</v>
      </c>
      <c r="AI161" s="1" t="s">
        <v>11317</v>
      </c>
      <c r="AJ161" s="1" t="s">
        <v>65</v>
      </c>
    </row>
    <row r="162" spans="1:36" x14ac:dyDescent="0.2">
      <c r="A162" s="1" t="s">
        <v>12674</v>
      </c>
      <c r="B162" s="1" t="s">
        <v>6126</v>
      </c>
      <c r="C162" s="1" t="s">
        <v>51</v>
      </c>
      <c r="D162" s="1" t="s">
        <v>11293</v>
      </c>
      <c r="E162" s="1" t="s">
        <v>11294</v>
      </c>
      <c r="F162" s="1" t="s">
        <v>12675</v>
      </c>
      <c r="G162" s="1" t="s">
        <v>6126</v>
      </c>
      <c r="H162" s="1" t="s">
        <v>11297</v>
      </c>
      <c r="I162" s="1" t="s">
        <v>12676</v>
      </c>
      <c r="J162" s="1" t="s">
        <v>11299</v>
      </c>
      <c r="K162" s="1" t="s">
        <v>12677</v>
      </c>
      <c r="L162" s="1" t="s">
        <v>12678</v>
      </c>
      <c r="M162" s="7" t="str">
        <f>Table5[[#This Row],[Run]]</f>
        <v>SRR8615403</v>
      </c>
      <c r="N162" s="1" t="s">
        <v>11301</v>
      </c>
      <c r="O162" s="1" t="s">
        <v>11302</v>
      </c>
      <c r="P162" s="1" t="s">
        <v>11303</v>
      </c>
      <c r="Q162" s="1" t="s">
        <v>11304</v>
      </c>
      <c r="R162" s="1" t="s">
        <v>11305</v>
      </c>
      <c r="S162" s="1" t="s">
        <v>12679</v>
      </c>
      <c r="T162" s="1" t="s">
        <v>6126</v>
      </c>
      <c r="U162" s="1" t="s">
        <v>11353</v>
      </c>
      <c r="V162" s="1" t="s">
        <v>12680</v>
      </c>
      <c r="W162" s="1" t="s">
        <v>11310</v>
      </c>
      <c r="X162" s="1" t="s">
        <v>11311</v>
      </c>
      <c r="Y162" s="1" t="s">
        <v>12681</v>
      </c>
      <c r="Z162" s="1" t="s">
        <v>47</v>
      </c>
      <c r="AA162" s="1" t="s">
        <v>48</v>
      </c>
      <c r="AB162" s="1" t="s">
        <v>49</v>
      </c>
      <c r="AC162" s="1" t="s">
        <v>39</v>
      </c>
      <c r="AD162" s="1" t="s">
        <v>11313</v>
      </c>
      <c r="AE162" s="1" t="s">
        <v>11314</v>
      </c>
      <c r="AF162" s="1" t="s">
        <v>12682</v>
      </c>
      <c r="AG162" s="1" t="s">
        <v>11316</v>
      </c>
      <c r="AH162" s="1" t="s">
        <v>93</v>
      </c>
      <c r="AI162" s="1" t="s">
        <v>11317</v>
      </c>
      <c r="AJ162" s="1" t="s">
        <v>11521</v>
      </c>
    </row>
    <row r="163" spans="1:36" x14ac:dyDescent="0.2">
      <c r="A163" s="1" t="s">
        <v>12683</v>
      </c>
      <c r="B163" s="1" t="s">
        <v>12626</v>
      </c>
      <c r="C163" s="1" t="s">
        <v>51</v>
      </c>
      <c r="D163" s="1" t="s">
        <v>11293</v>
      </c>
      <c r="E163" s="1" t="s">
        <v>11294</v>
      </c>
      <c r="F163" s="1" t="s">
        <v>12684</v>
      </c>
      <c r="G163" s="1" t="s">
        <v>11339</v>
      </c>
      <c r="H163" s="1" t="s">
        <v>11297</v>
      </c>
      <c r="I163" s="1" t="s">
        <v>12685</v>
      </c>
      <c r="J163" s="1" t="s">
        <v>11299</v>
      </c>
      <c r="K163" s="1" t="s">
        <v>12686</v>
      </c>
      <c r="L163" s="1" t="s">
        <v>6297</v>
      </c>
      <c r="M163" s="7" t="str">
        <f>Table5[[#This Row],[Run]]</f>
        <v>SRR8615404</v>
      </c>
      <c r="N163" s="1" t="s">
        <v>11301</v>
      </c>
      <c r="O163" s="1" t="s">
        <v>11302</v>
      </c>
      <c r="P163" s="1" t="s">
        <v>11303</v>
      </c>
      <c r="Q163" s="1" t="s">
        <v>11304</v>
      </c>
      <c r="R163" s="1" t="s">
        <v>11305</v>
      </c>
      <c r="S163" s="1" t="s">
        <v>11352</v>
      </c>
      <c r="T163" s="1" t="s">
        <v>11307</v>
      </c>
      <c r="U163" s="1" t="s">
        <v>11353</v>
      </c>
      <c r="V163" s="1" t="s">
        <v>12687</v>
      </c>
      <c r="W163" s="1" t="s">
        <v>11310</v>
      </c>
      <c r="X163" s="1" t="s">
        <v>11311</v>
      </c>
      <c r="Y163" s="1" t="s">
        <v>12688</v>
      </c>
      <c r="Z163" s="1" t="s">
        <v>47</v>
      </c>
      <c r="AA163" s="1" t="s">
        <v>48</v>
      </c>
      <c r="AB163" s="1" t="s">
        <v>49</v>
      </c>
      <c r="AC163" s="1" t="s">
        <v>39</v>
      </c>
      <c r="AD163" s="1" t="s">
        <v>11313</v>
      </c>
      <c r="AE163" s="1" t="s">
        <v>11314</v>
      </c>
      <c r="AF163" s="1" t="s">
        <v>12689</v>
      </c>
      <c r="AG163" s="1" t="s">
        <v>11316</v>
      </c>
      <c r="AH163" s="1" t="s">
        <v>43</v>
      </c>
      <c r="AI163" s="1" t="s">
        <v>11317</v>
      </c>
      <c r="AJ163" s="1" t="s">
        <v>1208</v>
      </c>
    </row>
    <row r="164" spans="1:36" x14ac:dyDescent="0.2">
      <c r="A164" s="1" t="s">
        <v>12690</v>
      </c>
      <c r="B164" s="1" t="s">
        <v>12691</v>
      </c>
      <c r="C164" s="1" t="s">
        <v>51</v>
      </c>
      <c r="D164" s="1" t="s">
        <v>11293</v>
      </c>
      <c r="E164" s="1" t="s">
        <v>11294</v>
      </c>
      <c r="F164" s="1" t="s">
        <v>12692</v>
      </c>
      <c r="G164" s="1" t="s">
        <v>12693</v>
      </c>
      <c r="H164" s="1" t="s">
        <v>11297</v>
      </c>
      <c r="I164" s="1" t="s">
        <v>12694</v>
      </c>
      <c r="J164" s="1" t="s">
        <v>11299</v>
      </c>
      <c r="K164" s="1" t="s">
        <v>12695</v>
      </c>
      <c r="L164" s="1" t="s">
        <v>6290</v>
      </c>
      <c r="M164" s="7" t="str">
        <f>Table5[[#This Row],[Run]]</f>
        <v>SRR8615405</v>
      </c>
      <c r="N164" s="1" t="s">
        <v>11301</v>
      </c>
      <c r="O164" s="1" t="s">
        <v>11302</v>
      </c>
      <c r="P164" s="1" t="s">
        <v>11303</v>
      </c>
      <c r="Q164" s="1" t="s">
        <v>11304</v>
      </c>
      <c r="R164" s="1" t="s">
        <v>11305</v>
      </c>
      <c r="S164" s="1" t="s">
        <v>12032</v>
      </c>
      <c r="T164" s="1" t="s">
        <v>11388</v>
      </c>
      <c r="U164" s="1" t="s">
        <v>11353</v>
      </c>
      <c r="V164" s="1" t="s">
        <v>12696</v>
      </c>
      <c r="W164" s="1" t="s">
        <v>11310</v>
      </c>
      <c r="X164" s="1" t="s">
        <v>11311</v>
      </c>
      <c r="Y164" s="1" t="s">
        <v>12697</v>
      </c>
      <c r="Z164" s="1" t="s">
        <v>47</v>
      </c>
      <c r="AA164" s="1" t="s">
        <v>48</v>
      </c>
      <c r="AB164" s="1" t="s">
        <v>49</v>
      </c>
      <c r="AC164" s="1" t="s">
        <v>39</v>
      </c>
      <c r="AD164" s="1" t="s">
        <v>11313</v>
      </c>
      <c r="AE164" s="1" t="s">
        <v>11314</v>
      </c>
      <c r="AF164" s="1" t="s">
        <v>12698</v>
      </c>
      <c r="AG164" s="1" t="s">
        <v>11316</v>
      </c>
      <c r="AH164" s="1" t="s">
        <v>93</v>
      </c>
      <c r="AI164" s="1" t="s">
        <v>11317</v>
      </c>
      <c r="AJ164" s="1" t="s">
        <v>227</v>
      </c>
    </row>
    <row r="165" spans="1:36" x14ac:dyDescent="0.2">
      <c r="A165" s="1" t="s">
        <v>12699</v>
      </c>
      <c r="B165" s="1" t="s">
        <v>6126</v>
      </c>
      <c r="C165" s="1" t="s">
        <v>51</v>
      </c>
      <c r="D165" s="1" t="s">
        <v>11293</v>
      </c>
      <c r="E165" s="1" t="s">
        <v>11294</v>
      </c>
      <c r="F165" s="1" t="s">
        <v>12700</v>
      </c>
      <c r="G165" s="1" t="s">
        <v>12701</v>
      </c>
      <c r="H165" s="1" t="s">
        <v>11297</v>
      </c>
      <c r="I165" s="1" t="s">
        <v>12702</v>
      </c>
      <c r="J165" s="1" t="s">
        <v>11299</v>
      </c>
      <c r="K165" s="1" t="s">
        <v>12703</v>
      </c>
      <c r="L165" s="1" t="s">
        <v>6287</v>
      </c>
      <c r="M165" s="7" t="str">
        <f>Table5[[#This Row],[Run]]</f>
        <v>SRR8615406</v>
      </c>
      <c r="N165" s="1" t="s">
        <v>11301</v>
      </c>
      <c r="O165" s="1" t="s">
        <v>11302</v>
      </c>
      <c r="P165" s="1" t="s">
        <v>11303</v>
      </c>
      <c r="Q165" s="1" t="s">
        <v>11304</v>
      </c>
      <c r="R165" s="1" t="s">
        <v>11305</v>
      </c>
      <c r="S165" s="1" t="s">
        <v>1282</v>
      </c>
      <c r="T165" s="1" t="s">
        <v>11388</v>
      </c>
      <c r="U165" s="1" t="s">
        <v>11308</v>
      </c>
      <c r="V165" s="1" t="s">
        <v>12704</v>
      </c>
      <c r="W165" s="1" t="s">
        <v>11310</v>
      </c>
      <c r="X165" s="1" t="s">
        <v>11311</v>
      </c>
      <c r="Y165" s="1" t="s">
        <v>12705</v>
      </c>
      <c r="Z165" s="1" t="s">
        <v>47</v>
      </c>
      <c r="AA165" s="1" t="s">
        <v>48</v>
      </c>
      <c r="AB165" s="1" t="s">
        <v>49</v>
      </c>
      <c r="AC165" s="1" t="s">
        <v>39</v>
      </c>
      <c r="AD165" s="1" t="s">
        <v>11313</v>
      </c>
      <c r="AE165" s="1" t="s">
        <v>11314</v>
      </c>
      <c r="AF165" s="1" t="s">
        <v>12706</v>
      </c>
      <c r="AG165" s="1" t="s">
        <v>11316</v>
      </c>
      <c r="AH165" s="1" t="s">
        <v>6126</v>
      </c>
      <c r="AI165" s="1" t="s">
        <v>11317</v>
      </c>
      <c r="AJ165" s="1" t="s">
        <v>2093</v>
      </c>
    </row>
    <row r="166" spans="1:36" x14ac:dyDescent="0.2">
      <c r="A166" s="1" t="s">
        <v>12707</v>
      </c>
      <c r="B166" s="1" t="s">
        <v>11551</v>
      </c>
      <c r="C166" s="1" t="s">
        <v>51</v>
      </c>
      <c r="D166" s="1" t="s">
        <v>11293</v>
      </c>
      <c r="E166" s="1" t="s">
        <v>11294</v>
      </c>
      <c r="F166" s="1" t="s">
        <v>12708</v>
      </c>
      <c r="G166" s="1" t="s">
        <v>11950</v>
      </c>
      <c r="H166" s="1" t="s">
        <v>11297</v>
      </c>
      <c r="I166" s="1" t="s">
        <v>12709</v>
      </c>
      <c r="J166" s="1" t="s">
        <v>11299</v>
      </c>
      <c r="K166" s="1" t="s">
        <v>12710</v>
      </c>
      <c r="L166" s="1" t="s">
        <v>6282</v>
      </c>
      <c r="M166" s="7" t="str">
        <f>Table5[[#This Row],[Run]]</f>
        <v>SRR8615407</v>
      </c>
      <c r="N166" s="1" t="s">
        <v>11301</v>
      </c>
      <c r="O166" s="1" t="s">
        <v>11302</v>
      </c>
      <c r="P166" s="1" t="s">
        <v>11303</v>
      </c>
      <c r="Q166" s="1" t="s">
        <v>11304</v>
      </c>
      <c r="R166" s="1" t="s">
        <v>11305</v>
      </c>
      <c r="S166" s="1" t="s">
        <v>11582</v>
      </c>
      <c r="T166" s="1" t="s">
        <v>11307</v>
      </c>
      <c r="U166" s="1" t="s">
        <v>11308</v>
      </c>
      <c r="V166" s="1" t="s">
        <v>12711</v>
      </c>
      <c r="W166" s="1" t="s">
        <v>11310</v>
      </c>
      <c r="X166" s="1" t="s">
        <v>11311</v>
      </c>
      <c r="Y166" s="1" t="s">
        <v>12712</v>
      </c>
      <c r="Z166" s="1" t="s">
        <v>47</v>
      </c>
      <c r="AA166" s="1" t="s">
        <v>48</v>
      </c>
      <c r="AB166" s="1" t="s">
        <v>49</v>
      </c>
      <c r="AC166" s="1" t="s">
        <v>39</v>
      </c>
      <c r="AD166" s="1" t="s">
        <v>11313</v>
      </c>
      <c r="AE166" s="1" t="s">
        <v>11314</v>
      </c>
      <c r="AF166" s="1" t="s">
        <v>12713</v>
      </c>
      <c r="AG166" s="1" t="s">
        <v>11316</v>
      </c>
      <c r="AH166" s="1" t="s">
        <v>93</v>
      </c>
      <c r="AI166" s="1" t="s">
        <v>11317</v>
      </c>
      <c r="AJ166" s="1" t="s">
        <v>65</v>
      </c>
    </row>
    <row r="167" spans="1:36" x14ac:dyDescent="0.2">
      <c r="A167" s="1" t="s">
        <v>12714</v>
      </c>
      <c r="B167" s="1" t="s">
        <v>11465</v>
      </c>
      <c r="C167" s="1" t="s">
        <v>51</v>
      </c>
      <c r="D167" s="1" t="s">
        <v>11293</v>
      </c>
      <c r="E167" s="1" t="s">
        <v>11294</v>
      </c>
      <c r="F167" s="1" t="s">
        <v>12715</v>
      </c>
      <c r="G167" s="1" t="s">
        <v>12716</v>
      </c>
      <c r="H167" s="1" t="s">
        <v>11297</v>
      </c>
      <c r="I167" s="1" t="s">
        <v>12717</v>
      </c>
      <c r="J167" s="1" t="s">
        <v>11299</v>
      </c>
      <c r="K167" s="1" t="s">
        <v>12718</v>
      </c>
      <c r="L167" s="1" t="s">
        <v>6318</v>
      </c>
      <c r="M167" s="7" t="str">
        <f>Table5[[#This Row],[Run]]</f>
        <v>SRR8615408</v>
      </c>
      <c r="N167" s="1" t="s">
        <v>11301</v>
      </c>
      <c r="O167" s="1" t="s">
        <v>11302</v>
      </c>
      <c r="P167" s="1" t="s">
        <v>11303</v>
      </c>
      <c r="Q167" s="1" t="s">
        <v>11304</v>
      </c>
      <c r="R167" s="1" t="s">
        <v>11305</v>
      </c>
      <c r="S167" s="1" t="s">
        <v>11803</v>
      </c>
      <c r="T167" s="1" t="s">
        <v>11307</v>
      </c>
      <c r="U167" s="1" t="s">
        <v>11308</v>
      </c>
      <c r="V167" s="1" t="s">
        <v>12719</v>
      </c>
      <c r="W167" s="1" t="s">
        <v>11310</v>
      </c>
      <c r="X167" s="1" t="s">
        <v>11311</v>
      </c>
      <c r="Y167" s="1" t="s">
        <v>12720</v>
      </c>
      <c r="Z167" s="1" t="s">
        <v>47</v>
      </c>
      <c r="AA167" s="1" t="s">
        <v>48</v>
      </c>
      <c r="AB167" s="1" t="s">
        <v>49</v>
      </c>
      <c r="AC167" s="1" t="s">
        <v>39</v>
      </c>
      <c r="AD167" s="1" t="s">
        <v>11313</v>
      </c>
      <c r="AE167" s="1" t="s">
        <v>11314</v>
      </c>
      <c r="AF167" s="1" t="s">
        <v>12721</v>
      </c>
      <c r="AG167" s="1" t="s">
        <v>11316</v>
      </c>
      <c r="AH167" s="1" t="s">
        <v>43</v>
      </c>
      <c r="AI167" s="1" t="s">
        <v>11317</v>
      </c>
      <c r="AJ167" s="1" t="s">
        <v>11327</v>
      </c>
    </row>
    <row r="168" spans="1:36" x14ac:dyDescent="0.2">
      <c r="A168" s="1" t="s">
        <v>12722</v>
      </c>
      <c r="B168" s="1" t="s">
        <v>12723</v>
      </c>
      <c r="C168" s="1" t="s">
        <v>51</v>
      </c>
      <c r="D168" s="1" t="s">
        <v>11293</v>
      </c>
      <c r="E168" s="1" t="s">
        <v>11294</v>
      </c>
      <c r="F168" s="1" t="s">
        <v>12724</v>
      </c>
      <c r="G168" s="1" t="s">
        <v>12725</v>
      </c>
      <c r="H168" s="1" t="s">
        <v>11297</v>
      </c>
      <c r="I168" s="1" t="s">
        <v>12726</v>
      </c>
      <c r="J168" s="1" t="s">
        <v>11299</v>
      </c>
      <c r="K168" s="1" t="s">
        <v>12727</v>
      </c>
      <c r="L168" s="1" t="s">
        <v>6315</v>
      </c>
      <c r="M168" s="7" t="str">
        <f>Table5[[#This Row],[Run]]</f>
        <v>SRR8615409</v>
      </c>
      <c r="N168" s="1" t="s">
        <v>11301</v>
      </c>
      <c r="O168" s="1" t="s">
        <v>11302</v>
      </c>
      <c r="P168" s="1" t="s">
        <v>11303</v>
      </c>
      <c r="Q168" s="1" t="s">
        <v>11304</v>
      </c>
      <c r="R168" s="1" t="s">
        <v>11305</v>
      </c>
      <c r="S168" s="1" t="s">
        <v>12728</v>
      </c>
      <c r="T168" s="1" t="s">
        <v>11307</v>
      </c>
      <c r="U168" s="1" t="s">
        <v>12022</v>
      </c>
      <c r="V168" s="1" t="s">
        <v>12729</v>
      </c>
      <c r="W168" s="1" t="s">
        <v>11310</v>
      </c>
      <c r="X168" s="1" t="s">
        <v>11311</v>
      </c>
      <c r="Y168" s="1" t="s">
        <v>12730</v>
      </c>
      <c r="Z168" s="1" t="s">
        <v>47</v>
      </c>
      <c r="AA168" s="1" t="s">
        <v>48</v>
      </c>
      <c r="AB168" s="1" t="s">
        <v>49</v>
      </c>
      <c r="AC168" s="1" t="s">
        <v>39</v>
      </c>
      <c r="AD168" s="1" t="s">
        <v>11313</v>
      </c>
      <c r="AE168" s="1" t="s">
        <v>11314</v>
      </c>
      <c r="AF168" s="1" t="s">
        <v>12731</v>
      </c>
      <c r="AG168" s="1" t="s">
        <v>11316</v>
      </c>
      <c r="AH168" s="1" t="s">
        <v>43</v>
      </c>
      <c r="AI168" s="1" t="s">
        <v>11317</v>
      </c>
      <c r="AJ168" s="1" t="s">
        <v>11327</v>
      </c>
    </row>
    <row r="169" spans="1:36" x14ac:dyDescent="0.2">
      <c r="A169" s="1" t="s">
        <v>12732</v>
      </c>
      <c r="B169" s="1" t="s">
        <v>11816</v>
      </c>
      <c r="C169" s="1" t="s">
        <v>51</v>
      </c>
      <c r="D169" s="1" t="s">
        <v>11293</v>
      </c>
      <c r="E169" s="1" t="s">
        <v>11294</v>
      </c>
      <c r="F169" s="1" t="s">
        <v>12733</v>
      </c>
      <c r="G169" s="1" t="s">
        <v>11726</v>
      </c>
      <c r="H169" s="1" t="s">
        <v>11297</v>
      </c>
      <c r="I169" s="1" t="s">
        <v>12734</v>
      </c>
      <c r="J169" s="1" t="s">
        <v>11299</v>
      </c>
      <c r="K169" s="1" t="s">
        <v>12735</v>
      </c>
      <c r="L169" s="1" t="s">
        <v>6311</v>
      </c>
      <c r="M169" s="7" t="str">
        <f>Table5[[#This Row],[Run]]</f>
        <v>SRR8615410</v>
      </c>
      <c r="N169" s="1" t="s">
        <v>11301</v>
      </c>
      <c r="O169" s="1" t="s">
        <v>11302</v>
      </c>
      <c r="P169" s="1" t="s">
        <v>11303</v>
      </c>
      <c r="Q169" s="1" t="s">
        <v>11304</v>
      </c>
      <c r="R169" s="1" t="s">
        <v>11305</v>
      </c>
      <c r="S169" s="1" t="s">
        <v>11528</v>
      </c>
      <c r="T169" s="1" t="s">
        <v>11307</v>
      </c>
      <c r="U169" s="1" t="s">
        <v>11308</v>
      </c>
      <c r="V169" s="1" t="s">
        <v>12736</v>
      </c>
      <c r="W169" s="1" t="s">
        <v>11310</v>
      </c>
      <c r="X169" s="1" t="s">
        <v>11311</v>
      </c>
      <c r="Y169" s="1" t="s">
        <v>12737</v>
      </c>
      <c r="Z169" s="1" t="s">
        <v>47</v>
      </c>
      <c r="AA169" s="1" t="s">
        <v>48</v>
      </c>
      <c r="AB169" s="1" t="s">
        <v>49</v>
      </c>
      <c r="AC169" s="1" t="s">
        <v>39</v>
      </c>
      <c r="AD169" s="1" t="s">
        <v>11313</v>
      </c>
      <c r="AE169" s="1" t="s">
        <v>11314</v>
      </c>
      <c r="AF169" s="1" t="s">
        <v>12738</v>
      </c>
      <c r="AG169" s="1" t="s">
        <v>11316</v>
      </c>
      <c r="AH169" s="1" t="s">
        <v>93</v>
      </c>
      <c r="AI169" s="1" t="s">
        <v>11317</v>
      </c>
      <c r="AJ169" s="1" t="s">
        <v>11521</v>
      </c>
    </row>
    <row r="170" spans="1:36" x14ac:dyDescent="0.2">
      <c r="A170" s="1" t="s">
        <v>12739</v>
      </c>
      <c r="B170" s="1" t="s">
        <v>12437</v>
      </c>
      <c r="C170" s="1" t="s">
        <v>51</v>
      </c>
      <c r="D170" s="1" t="s">
        <v>11293</v>
      </c>
      <c r="E170" s="1" t="s">
        <v>11294</v>
      </c>
      <c r="F170" s="1" t="s">
        <v>12740</v>
      </c>
      <c r="G170" s="1" t="s">
        <v>12741</v>
      </c>
      <c r="H170" s="1" t="s">
        <v>11297</v>
      </c>
      <c r="I170" s="1" t="s">
        <v>12742</v>
      </c>
      <c r="J170" s="1" t="s">
        <v>11299</v>
      </c>
      <c r="K170" s="1" t="s">
        <v>12743</v>
      </c>
      <c r="L170" s="1" t="s">
        <v>6307</v>
      </c>
      <c r="M170" s="7" t="str">
        <f>Table5[[#This Row],[Run]]</f>
        <v>SRR8615411</v>
      </c>
      <c r="N170" s="1" t="s">
        <v>11301</v>
      </c>
      <c r="O170" s="1" t="s">
        <v>11302</v>
      </c>
      <c r="P170" s="1" t="s">
        <v>11303</v>
      </c>
      <c r="Q170" s="1" t="s">
        <v>11304</v>
      </c>
      <c r="R170" s="1" t="s">
        <v>11305</v>
      </c>
      <c r="S170" s="1" t="s">
        <v>11943</v>
      </c>
      <c r="T170" s="1" t="s">
        <v>11307</v>
      </c>
      <c r="U170" s="1" t="s">
        <v>11353</v>
      </c>
      <c r="V170" s="1" t="s">
        <v>12744</v>
      </c>
      <c r="W170" s="1" t="s">
        <v>11310</v>
      </c>
      <c r="X170" s="1" t="s">
        <v>11311</v>
      </c>
      <c r="Y170" s="1" t="s">
        <v>12745</v>
      </c>
      <c r="Z170" s="1" t="s">
        <v>47</v>
      </c>
      <c r="AA170" s="1" t="s">
        <v>48</v>
      </c>
      <c r="AB170" s="1" t="s">
        <v>49</v>
      </c>
      <c r="AC170" s="1" t="s">
        <v>39</v>
      </c>
      <c r="AD170" s="1" t="s">
        <v>11313</v>
      </c>
      <c r="AE170" s="1" t="s">
        <v>11314</v>
      </c>
      <c r="AF170" s="1" t="s">
        <v>12746</v>
      </c>
      <c r="AG170" s="1" t="s">
        <v>11316</v>
      </c>
      <c r="AH170" s="1" t="s">
        <v>93</v>
      </c>
      <c r="AI170" s="1" t="s">
        <v>11317</v>
      </c>
      <c r="AJ170" s="1" t="s">
        <v>11327</v>
      </c>
    </row>
    <row r="171" spans="1:36" x14ac:dyDescent="0.2">
      <c r="A171" s="1" t="s">
        <v>12747</v>
      </c>
      <c r="B171" s="1" t="s">
        <v>11619</v>
      </c>
      <c r="C171" s="1" t="s">
        <v>51</v>
      </c>
      <c r="D171" s="1" t="s">
        <v>11293</v>
      </c>
      <c r="E171" s="1" t="s">
        <v>11294</v>
      </c>
      <c r="F171" s="1" t="s">
        <v>12748</v>
      </c>
      <c r="G171" s="1" t="s">
        <v>12749</v>
      </c>
      <c r="H171" s="1" t="s">
        <v>11297</v>
      </c>
      <c r="I171" s="1" t="s">
        <v>12750</v>
      </c>
      <c r="J171" s="1" t="s">
        <v>11299</v>
      </c>
      <c r="K171" s="1" t="s">
        <v>12751</v>
      </c>
      <c r="L171" s="1" t="s">
        <v>6332</v>
      </c>
      <c r="M171" s="7" t="str">
        <f>Table5[[#This Row],[Run]]</f>
        <v>SRR8615412</v>
      </c>
      <c r="N171" s="1" t="s">
        <v>11301</v>
      </c>
      <c r="O171" s="1" t="s">
        <v>11302</v>
      </c>
      <c r="P171" s="1" t="s">
        <v>11303</v>
      </c>
      <c r="Q171" s="1" t="s">
        <v>11304</v>
      </c>
      <c r="R171" s="1" t="s">
        <v>11305</v>
      </c>
      <c r="S171" s="1" t="s">
        <v>11538</v>
      </c>
      <c r="T171" s="1" t="s">
        <v>11388</v>
      </c>
      <c r="U171" s="1" t="s">
        <v>11353</v>
      </c>
      <c r="V171" s="1" t="s">
        <v>12752</v>
      </c>
      <c r="W171" s="1" t="s">
        <v>11310</v>
      </c>
      <c r="X171" s="1" t="s">
        <v>11311</v>
      </c>
      <c r="Y171" s="1" t="s">
        <v>12753</v>
      </c>
      <c r="Z171" s="1" t="s">
        <v>47</v>
      </c>
      <c r="AA171" s="1" t="s">
        <v>48</v>
      </c>
      <c r="AB171" s="1" t="s">
        <v>49</v>
      </c>
      <c r="AC171" s="1" t="s">
        <v>39</v>
      </c>
      <c r="AD171" s="1" t="s">
        <v>11313</v>
      </c>
      <c r="AE171" s="1" t="s">
        <v>11314</v>
      </c>
      <c r="AF171" s="1" t="s">
        <v>12754</v>
      </c>
      <c r="AG171" s="1" t="s">
        <v>11316</v>
      </c>
      <c r="AH171" s="1" t="s">
        <v>43</v>
      </c>
      <c r="AI171" s="1" t="s">
        <v>11317</v>
      </c>
      <c r="AJ171" s="1" t="s">
        <v>2044</v>
      </c>
    </row>
    <row r="172" spans="1:36" x14ac:dyDescent="0.2">
      <c r="A172" s="1" t="s">
        <v>12755</v>
      </c>
      <c r="B172" s="1" t="s">
        <v>11413</v>
      </c>
      <c r="C172" s="1" t="s">
        <v>51</v>
      </c>
      <c r="D172" s="1" t="s">
        <v>11293</v>
      </c>
      <c r="E172" s="1" t="s">
        <v>11294</v>
      </c>
      <c r="F172" s="1" t="s">
        <v>12756</v>
      </c>
      <c r="G172" s="1" t="s">
        <v>12757</v>
      </c>
      <c r="H172" s="1" t="s">
        <v>11297</v>
      </c>
      <c r="I172" s="1" t="s">
        <v>12758</v>
      </c>
      <c r="J172" s="1" t="s">
        <v>11299</v>
      </c>
      <c r="K172" s="1" t="s">
        <v>12759</v>
      </c>
      <c r="L172" s="1" t="s">
        <v>12760</v>
      </c>
      <c r="M172" s="7" t="str">
        <f>Table5[[#This Row],[Run]]</f>
        <v>SRR8615413</v>
      </c>
      <c r="N172" s="1" t="s">
        <v>11301</v>
      </c>
      <c r="O172" s="1" t="s">
        <v>11302</v>
      </c>
      <c r="P172" s="1" t="s">
        <v>11303</v>
      </c>
      <c r="Q172" s="1" t="s">
        <v>11304</v>
      </c>
      <c r="R172" s="1" t="s">
        <v>11305</v>
      </c>
      <c r="S172" s="1" t="s">
        <v>11352</v>
      </c>
      <c r="T172" s="1" t="s">
        <v>11388</v>
      </c>
      <c r="U172" s="1" t="s">
        <v>11353</v>
      </c>
      <c r="V172" s="1" t="s">
        <v>12761</v>
      </c>
      <c r="W172" s="1" t="s">
        <v>11310</v>
      </c>
      <c r="X172" s="1" t="s">
        <v>11311</v>
      </c>
      <c r="Y172" s="1" t="s">
        <v>12762</v>
      </c>
      <c r="Z172" s="1" t="s">
        <v>47</v>
      </c>
      <c r="AA172" s="1" t="s">
        <v>48</v>
      </c>
      <c r="AB172" s="1" t="s">
        <v>49</v>
      </c>
      <c r="AC172" s="1" t="s">
        <v>39</v>
      </c>
      <c r="AD172" s="1" t="s">
        <v>11313</v>
      </c>
      <c r="AE172" s="1" t="s">
        <v>11314</v>
      </c>
      <c r="AF172" s="1" t="s">
        <v>12763</v>
      </c>
      <c r="AG172" s="1" t="s">
        <v>11316</v>
      </c>
      <c r="AH172" s="1" t="s">
        <v>43</v>
      </c>
      <c r="AI172" s="1" t="s">
        <v>11317</v>
      </c>
      <c r="AJ172" s="1" t="s">
        <v>11429</v>
      </c>
    </row>
    <row r="173" spans="1:36" x14ac:dyDescent="0.2">
      <c r="A173" s="1" t="s">
        <v>12764</v>
      </c>
      <c r="B173" s="1" t="s">
        <v>11393</v>
      </c>
      <c r="C173" s="1" t="s">
        <v>51</v>
      </c>
      <c r="D173" s="1" t="s">
        <v>11293</v>
      </c>
      <c r="E173" s="1" t="s">
        <v>11294</v>
      </c>
      <c r="F173" s="1" t="s">
        <v>12765</v>
      </c>
      <c r="G173" s="1" t="s">
        <v>12766</v>
      </c>
      <c r="H173" s="1" t="s">
        <v>11297</v>
      </c>
      <c r="I173" s="1" t="s">
        <v>12767</v>
      </c>
      <c r="J173" s="1" t="s">
        <v>11299</v>
      </c>
      <c r="K173" s="1" t="s">
        <v>12768</v>
      </c>
      <c r="L173" s="1" t="s">
        <v>12769</v>
      </c>
      <c r="M173" s="7" t="str">
        <f>Table5[[#This Row],[Run]]</f>
        <v>SRR8615414</v>
      </c>
      <c r="N173" s="1" t="s">
        <v>11301</v>
      </c>
      <c r="O173" s="1" t="s">
        <v>11302</v>
      </c>
      <c r="P173" s="1" t="s">
        <v>11303</v>
      </c>
      <c r="Q173" s="1" t="s">
        <v>11304</v>
      </c>
      <c r="R173" s="1" t="s">
        <v>11305</v>
      </c>
      <c r="S173" s="1" t="s">
        <v>11408</v>
      </c>
      <c r="T173" s="1" t="s">
        <v>11388</v>
      </c>
      <c r="U173" s="1" t="s">
        <v>11353</v>
      </c>
      <c r="V173" s="1" t="s">
        <v>12770</v>
      </c>
      <c r="W173" s="1" t="s">
        <v>11310</v>
      </c>
      <c r="X173" s="1" t="s">
        <v>11311</v>
      </c>
      <c r="Y173" s="1" t="s">
        <v>12771</v>
      </c>
      <c r="Z173" s="1" t="s">
        <v>47</v>
      </c>
      <c r="AA173" s="1" t="s">
        <v>48</v>
      </c>
      <c r="AB173" s="1" t="s">
        <v>49</v>
      </c>
      <c r="AC173" s="1" t="s">
        <v>39</v>
      </c>
      <c r="AD173" s="1" t="s">
        <v>11313</v>
      </c>
      <c r="AE173" s="1" t="s">
        <v>11314</v>
      </c>
      <c r="AF173" s="1" t="s">
        <v>12772</v>
      </c>
      <c r="AG173" s="1" t="s">
        <v>11316</v>
      </c>
      <c r="AH173" s="1" t="s">
        <v>93</v>
      </c>
      <c r="AI173" s="1" t="s">
        <v>11317</v>
      </c>
      <c r="AJ173" s="1" t="s">
        <v>79</v>
      </c>
    </row>
    <row r="174" spans="1:36" x14ac:dyDescent="0.2">
      <c r="A174" s="1" t="s">
        <v>12773</v>
      </c>
      <c r="B174" s="1" t="s">
        <v>12046</v>
      </c>
      <c r="C174" s="1" t="s">
        <v>51</v>
      </c>
      <c r="D174" s="1" t="s">
        <v>11293</v>
      </c>
      <c r="E174" s="1" t="s">
        <v>11294</v>
      </c>
      <c r="F174" s="1" t="s">
        <v>12774</v>
      </c>
      <c r="G174" s="1" t="s">
        <v>11296</v>
      </c>
      <c r="H174" s="1" t="s">
        <v>11297</v>
      </c>
      <c r="I174" s="1" t="s">
        <v>12775</v>
      </c>
      <c r="J174" s="1" t="s">
        <v>11299</v>
      </c>
      <c r="K174" s="1" t="s">
        <v>12776</v>
      </c>
      <c r="L174" s="1" t="s">
        <v>12777</v>
      </c>
      <c r="M174" s="7" t="str">
        <f>Table5[[#This Row],[Run]]</f>
        <v>SRR8615415</v>
      </c>
      <c r="N174" s="1" t="s">
        <v>11301</v>
      </c>
      <c r="O174" s="1" t="s">
        <v>11302</v>
      </c>
      <c r="P174" s="1" t="s">
        <v>11303</v>
      </c>
      <c r="Q174" s="1" t="s">
        <v>11304</v>
      </c>
      <c r="R174" s="1" t="s">
        <v>11305</v>
      </c>
      <c r="S174" s="1" t="s">
        <v>118</v>
      </c>
      <c r="T174" s="1" t="s">
        <v>11307</v>
      </c>
      <c r="U174" s="1" t="s">
        <v>11353</v>
      </c>
      <c r="V174" s="1" t="s">
        <v>12778</v>
      </c>
      <c r="W174" s="1" t="s">
        <v>11310</v>
      </c>
      <c r="X174" s="1" t="s">
        <v>11311</v>
      </c>
      <c r="Y174" s="1" t="s">
        <v>12779</v>
      </c>
      <c r="Z174" s="1" t="s">
        <v>47</v>
      </c>
      <c r="AA174" s="1" t="s">
        <v>48</v>
      </c>
      <c r="AB174" s="1" t="s">
        <v>49</v>
      </c>
      <c r="AC174" s="1" t="s">
        <v>39</v>
      </c>
      <c r="AD174" s="1" t="s">
        <v>11313</v>
      </c>
      <c r="AE174" s="1" t="s">
        <v>11314</v>
      </c>
      <c r="AF174" s="1" t="s">
        <v>12780</v>
      </c>
      <c r="AG174" s="1" t="s">
        <v>11316</v>
      </c>
      <c r="AH174" s="1" t="s">
        <v>43</v>
      </c>
      <c r="AI174" s="1" t="s">
        <v>11317</v>
      </c>
      <c r="AJ174" s="1" t="s">
        <v>589</v>
      </c>
    </row>
    <row r="175" spans="1:36" x14ac:dyDescent="0.2">
      <c r="A175" s="1" t="s">
        <v>12781</v>
      </c>
      <c r="B175" s="1" t="s">
        <v>12782</v>
      </c>
      <c r="C175" s="1" t="s">
        <v>51</v>
      </c>
      <c r="D175" s="1" t="s">
        <v>11293</v>
      </c>
      <c r="E175" s="1" t="s">
        <v>11294</v>
      </c>
      <c r="F175" s="1" t="s">
        <v>12783</v>
      </c>
      <c r="G175" s="1" t="s">
        <v>12784</v>
      </c>
      <c r="H175" s="1" t="s">
        <v>11297</v>
      </c>
      <c r="I175" s="1" t="s">
        <v>12785</v>
      </c>
      <c r="J175" s="1" t="s">
        <v>11299</v>
      </c>
      <c r="K175" s="1" t="s">
        <v>12786</v>
      </c>
      <c r="L175" s="1" t="s">
        <v>12787</v>
      </c>
      <c r="M175" s="7" t="str">
        <f>Table5[[#This Row],[Run]]</f>
        <v>SRR8615416</v>
      </c>
      <c r="N175" s="1" t="s">
        <v>11301</v>
      </c>
      <c r="O175" s="1" t="s">
        <v>11302</v>
      </c>
      <c r="P175" s="1" t="s">
        <v>11303</v>
      </c>
      <c r="Q175" s="1" t="s">
        <v>11304</v>
      </c>
      <c r="R175" s="1" t="s">
        <v>11305</v>
      </c>
      <c r="S175" s="1" t="s">
        <v>118</v>
      </c>
      <c r="T175" s="1" t="s">
        <v>11307</v>
      </c>
      <c r="U175" s="1" t="s">
        <v>11353</v>
      </c>
      <c r="V175" s="1" t="s">
        <v>12788</v>
      </c>
      <c r="W175" s="1" t="s">
        <v>11310</v>
      </c>
      <c r="X175" s="1" t="s">
        <v>11311</v>
      </c>
      <c r="Y175" s="1" t="s">
        <v>12789</v>
      </c>
      <c r="Z175" s="1" t="s">
        <v>47</v>
      </c>
      <c r="AA175" s="1" t="s">
        <v>48</v>
      </c>
      <c r="AB175" s="1" t="s">
        <v>49</v>
      </c>
      <c r="AC175" s="1" t="s">
        <v>39</v>
      </c>
      <c r="AD175" s="1" t="s">
        <v>11313</v>
      </c>
      <c r="AE175" s="1" t="s">
        <v>11314</v>
      </c>
      <c r="AF175" s="1" t="s">
        <v>12790</v>
      </c>
      <c r="AG175" s="1" t="s">
        <v>11316</v>
      </c>
      <c r="AH175" s="1" t="s">
        <v>43</v>
      </c>
      <c r="AI175" s="1" t="s">
        <v>11317</v>
      </c>
      <c r="AJ175" s="1" t="s">
        <v>589</v>
      </c>
    </row>
    <row r="176" spans="1:36" x14ac:dyDescent="0.2">
      <c r="A176" s="1" t="s">
        <v>12791</v>
      </c>
      <c r="B176" s="1" t="s">
        <v>11851</v>
      </c>
      <c r="C176" s="1" t="s">
        <v>51</v>
      </c>
      <c r="D176" s="1" t="s">
        <v>11293</v>
      </c>
      <c r="E176" s="1" t="s">
        <v>11294</v>
      </c>
      <c r="F176" s="1" t="s">
        <v>12792</v>
      </c>
      <c r="G176" s="1" t="s">
        <v>11339</v>
      </c>
      <c r="H176" s="1" t="s">
        <v>11297</v>
      </c>
      <c r="I176" s="1" t="s">
        <v>12793</v>
      </c>
      <c r="J176" s="1" t="s">
        <v>11299</v>
      </c>
      <c r="K176" s="1" t="s">
        <v>12794</v>
      </c>
      <c r="L176" s="1" t="s">
        <v>12795</v>
      </c>
      <c r="M176" s="7" t="str">
        <f>Table5[[#This Row],[Run]]</f>
        <v>SRR8615417</v>
      </c>
      <c r="N176" s="1" t="s">
        <v>11301</v>
      </c>
      <c r="O176" s="1" t="s">
        <v>11302</v>
      </c>
      <c r="P176" s="1" t="s">
        <v>11303</v>
      </c>
      <c r="Q176" s="1" t="s">
        <v>11304</v>
      </c>
      <c r="R176" s="1" t="s">
        <v>11305</v>
      </c>
      <c r="S176" s="1" t="s">
        <v>11352</v>
      </c>
      <c r="T176" s="1" t="s">
        <v>11307</v>
      </c>
      <c r="U176" s="1" t="s">
        <v>11353</v>
      </c>
      <c r="V176" s="1" t="s">
        <v>12796</v>
      </c>
      <c r="W176" s="1" t="s">
        <v>11310</v>
      </c>
      <c r="X176" s="1" t="s">
        <v>11311</v>
      </c>
      <c r="Y176" s="1" t="s">
        <v>12797</v>
      </c>
      <c r="Z176" s="1" t="s">
        <v>47</v>
      </c>
      <c r="AA176" s="1" t="s">
        <v>48</v>
      </c>
      <c r="AB176" s="1" t="s">
        <v>49</v>
      </c>
      <c r="AC176" s="1" t="s">
        <v>39</v>
      </c>
      <c r="AD176" s="1" t="s">
        <v>11313</v>
      </c>
      <c r="AE176" s="1" t="s">
        <v>11314</v>
      </c>
      <c r="AF176" s="1" t="s">
        <v>12798</v>
      </c>
      <c r="AG176" s="1" t="s">
        <v>11316</v>
      </c>
      <c r="AH176" s="1" t="s">
        <v>43</v>
      </c>
      <c r="AI176" s="1" t="s">
        <v>11317</v>
      </c>
      <c r="AJ176" s="1" t="s">
        <v>11549</v>
      </c>
    </row>
    <row r="177" spans="1:36" x14ac:dyDescent="0.2">
      <c r="A177" s="1" t="s">
        <v>12799</v>
      </c>
      <c r="B177" s="1" t="s">
        <v>12800</v>
      </c>
      <c r="C177" s="1" t="s">
        <v>51</v>
      </c>
      <c r="D177" s="1" t="s">
        <v>11293</v>
      </c>
      <c r="E177" s="1" t="s">
        <v>11294</v>
      </c>
      <c r="F177" s="1" t="s">
        <v>12801</v>
      </c>
      <c r="G177" s="1" t="s">
        <v>12802</v>
      </c>
      <c r="H177" s="1" t="s">
        <v>11297</v>
      </c>
      <c r="I177" s="1" t="s">
        <v>12803</v>
      </c>
      <c r="J177" s="1" t="s">
        <v>11299</v>
      </c>
      <c r="K177" s="1" t="s">
        <v>12804</v>
      </c>
      <c r="L177" s="1" t="s">
        <v>12805</v>
      </c>
      <c r="M177" s="7" t="str">
        <f>Table5[[#This Row],[Run]]</f>
        <v>SRR8615418</v>
      </c>
      <c r="N177" s="1" t="s">
        <v>11301</v>
      </c>
      <c r="O177" s="1" t="s">
        <v>11302</v>
      </c>
      <c r="P177" s="1" t="s">
        <v>11303</v>
      </c>
      <c r="Q177" s="1" t="s">
        <v>11304</v>
      </c>
      <c r="R177" s="1" t="s">
        <v>11305</v>
      </c>
      <c r="S177" s="1" t="s">
        <v>118</v>
      </c>
      <c r="T177" s="1" t="s">
        <v>11307</v>
      </c>
      <c r="U177" s="1" t="s">
        <v>11353</v>
      </c>
      <c r="V177" s="1" t="s">
        <v>12806</v>
      </c>
      <c r="W177" s="1" t="s">
        <v>11310</v>
      </c>
      <c r="X177" s="1" t="s">
        <v>11311</v>
      </c>
      <c r="Y177" s="1" t="s">
        <v>12807</v>
      </c>
      <c r="Z177" s="1" t="s">
        <v>47</v>
      </c>
      <c r="AA177" s="1" t="s">
        <v>48</v>
      </c>
      <c r="AB177" s="1" t="s">
        <v>49</v>
      </c>
      <c r="AC177" s="1" t="s">
        <v>39</v>
      </c>
      <c r="AD177" s="1" t="s">
        <v>11313</v>
      </c>
      <c r="AE177" s="1" t="s">
        <v>11314</v>
      </c>
      <c r="AF177" s="1" t="s">
        <v>12808</v>
      </c>
      <c r="AG177" s="1" t="s">
        <v>11316</v>
      </c>
      <c r="AH177" s="1" t="s">
        <v>43</v>
      </c>
      <c r="AI177" s="1" t="s">
        <v>11317</v>
      </c>
      <c r="AJ177" s="1" t="s">
        <v>589</v>
      </c>
    </row>
    <row r="178" spans="1:36" x14ac:dyDescent="0.2">
      <c r="A178" s="1" t="s">
        <v>12809</v>
      </c>
      <c r="B178" s="1" t="s">
        <v>6126</v>
      </c>
      <c r="C178" s="1" t="s">
        <v>51</v>
      </c>
      <c r="D178" s="1" t="s">
        <v>11293</v>
      </c>
      <c r="E178" s="1" t="s">
        <v>11294</v>
      </c>
      <c r="F178" s="1" t="s">
        <v>12810</v>
      </c>
      <c r="G178" s="1" t="s">
        <v>11296</v>
      </c>
      <c r="H178" s="1" t="s">
        <v>11297</v>
      </c>
      <c r="I178" s="1" t="s">
        <v>12811</v>
      </c>
      <c r="J178" s="1" t="s">
        <v>11299</v>
      </c>
      <c r="K178" s="1" t="s">
        <v>12812</v>
      </c>
      <c r="L178" s="1" t="s">
        <v>12813</v>
      </c>
      <c r="M178" s="7" t="str">
        <f>Table5[[#This Row],[Run]]</f>
        <v>SRR8615419</v>
      </c>
      <c r="N178" s="1" t="s">
        <v>11301</v>
      </c>
      <c r="O178" s="1" t="s">
        <v>11302</v>
      </c>
      <c r="P178" s="1" t="s">
        <v>11303</v>
      </c>
      <c r="Q178" s="1" t="s">
        <v>11304</v>
      </c>
      <c r="R178" s="1" t="s">
        <v>11305</v>
      </c>
      <c r="S178" s="1" t="s">
        <v>11408</v>
      </c>
      <c r="T178" s="1" t="s">
        <v>11307</v>
      </c>
      <c r="U178" s="1" t="s">
        <v>11353</v>
      </c>
      <c r="V178" s="1" t="s">
        <v>12814</v>
      </c>
      <c r="W178" s="1" t="s">
        <v>11310</v>
      </c>
      <c r="X178" s="1" t="s">
        <v>11311</v>
      </c>
      <c r="Y178" s="1" t="s">
        <v>12815</v>
      </c>
      <c r="Z178" s="1" t="s">
        <v>47</v>
      </c>
      <c r="AA178" s="1" t="s">
        <v>48</v>
      </c>
      <c r="AB178" s="1" t="s">
        <v>49</v>
      </c>
      <c r="AC178" s="1" t="s">
        <v>39</v>
      </c>
      <c r="AD178" s="1" t="s">
        <v>11313</v>
      </c>
      <c r="AE178" s="1" t="s">
        <v>11314</v>
      </c>
      <c r="AF178" s="1" t="s">
        <v>12816</v>
      </c>
      <c r="AG178" s="1" t="s">
        <v>11316</v>
      </c>
      <c r="AH178" s="1" t="s">
        <v>6126</v>
      </c>
      <c r="AI178" s="1" t="s">
        <v>11317</v>
      </c>
      <c r="AJ178" s="1" t="s">
        <v>79</v>
      </c>
    </row>
    <row r="179" spans="1:36" x14ac:dyDescent="0.2">
      <c r="A179" s="1" t="s">
        <v>12817</v>
      </c>
      <c r="B179" s="1" t="s">
        <v>11358</v>
      </c>
      <c r="C179" s="1" t="s">
        <v>51</v>
      </c>
      <c r="D179" s="1" t="s">
        <v>11293</v>
      </c>
      <c r="E179" s="1" t="s">
        <v>11294</v>
      </c>
      <c r="F179" s="1" t="s">
        <v>12818</v>
      </c>
      <c r="G179" s="1" t="s">
        <v>12819</v>
      </c>
      <c r="H179" s="1" t="s">
        <v>11297</v>
      </c>
      <c r="I179" s="1" t="s">
        <v>12820</v>
      </c>
      <c r="J179" s="1" t="s">
        <v>11299</v>
      </c>
      <c r="K179" s="1" t="s">
        <v>12821</v>
      </c>
      <c r="L179" s="1" t="s">
        <v>12822</v>
      </c>
      <c r="M179" s="7" t="str">
        <f>Table5[[#This Row],[Run]]</f>
        <v>SRR8615420</v>
      </c>
      <c r="N179" s="1" t="s">
        <v>11301</v>
      </c>
      <c r="O179" s="1" t="s">
        <v>11302</v>
      </c>
      <c r="P179" s="1" t="s">
        <v>11303</v>
      </c>
      <c r="Q179" s="1" t="s">
        <v>11304</v>
      </c>
      <c r="R179" s="1" t="s">
        <v>11305</v>
      </c>
      <c r="S179" s="1" t="s">
        <v>11538</v>
      </c>
      <c r="T179" s="1" t="s">
        <v>11307</v>
      </c>
      <c r="U179" s="1" t="s">
        <v>11353</v>
      </c>
      <c r="V179" s="1" t="s">
        <v>12823</v>
      </c>
      <c r="W179" s="1" t="s">
        <v>11310</v>
      </c>
      <c r="X179" s="1" t="s">
        <v>11311</v>
      </c>
      <c r="Y179" s="1" t="s">
        <v>12824</v>
      </c>
      <c r="Z179" s="1" t="s">
        <v>47</v>
      </c>
      <c r="AA179" s="1" t="s">
        <v>48</v>
      </c>
      <c r="AB179" s="1" t="s">
        <v>49</v>
      </c>
      <c r="AC179" s="1" t="s">
        <v>39</v>
      </c>
      <c r="AD179" s="1" t="s">
        <v>11313</v>
      </c>
      <c r="AE179" s="1" t="s">
        <v>11314</v>
      </c>
      <c r="AF179" s="1" t="s">
        <v>12825</v>
      </c>
      <c r="AG179" s="1" t="s">
        <v>11316</v>
      </c>
      <c r="AH179" s="1" t="s">
        <v>43</v>
      </c>
      <c r="AI179" s="1" t="s">
        <v>11317</v>
      </c>
      <c r="AJ179" s="1" t="s">
        <v>589</v>
      </c>
    </row>
    <row r="180" spans="1:36" x14ac:dyDescent="0.2">
      <c r="A180" s="1" t="s">
        <v>12826</v>
      </c>
      <c r="B180" s="1" t="s">
        <v>11551</v>
      </c>
      <c r="C180" s="1" t="s">
        <v>51</v>
      </c>
      <c r="D180" s="1" t="s">
        <v>11293</v>
      </c>
      <c r="E180" s="1" t="s">
        <v>11294</v>
      </c>
      <c r="F180" s="1" t="s">
        <v>12827</v>
      </c>
      <c r="G180" s="1" t="s">
        <v>11296</v>
      </c>
      <c r="H180" s="1" t="s">
        <v>11297</v>
      </c>
      <c r="I180" s="1" t="s">
        <v>12828</v>
      </c>
      <c r="J180" s="1" t="s">
        <v>11299</v>
      </c>
      <c r="K180" s="1" t="s">
        <v>12829</v>
      </c>
      <c r="L180" s="1" t="s">
        <v>12830</v>
      </c>
      <c r="M180" s="7" t="str">
        <f>Table5[[#This Row],[Run]]</f>
        <v>SRR8615421</v>
      </c>
      <c r="N180" s="1" t="s">
        <v>11301</v>
      </c>
      <c r="O180" s="1" t="s">
        <v>11302</v>
      </c>
      <c r="P180" s="1" t="s">
        <v>11303</v>
      </c>
      <c r="Q180" s="1" t="s">
        <v>11304</v>
      </c>
      <c r="R180" s="1" t="s">
        <v>11305</v>
      </c>
      <c r="S180" s="1" t="s">
        <v>118</v>
      </c>
      <c r="T180" s="1" t="s">
        <v>11307</v>
      </c>
      <c r="U180" s="1" t="s">
        <v>11353</v>
      </c>
      <c r="V180" s="1" t="s">
        <v>12831</v>
      </c>
      <c r="W180" s="1" t="s">
        <v>11310</v>
      </c>
      <c r="X180" s="1" t="s">
        <v>11311</v>
      </c>
      <c r="Y180" s="1" t="s">
        <v>12832</v>
      </c>
      <c r="Z180" s="1" t="s">
        <v>47</v>
      </c>
      <c r="AA180" s="1" t="s">
        <v>48</v>
      </c>
      <c r="AB180" s="1" t="s">
        <v>49</v>
      </c>
      <c r="AC180" s="1" t="s">
        <v>39</v>
      </c>
      <c r="AD180" s="1" t="s">
        <v>11313</v>
      </c>
      <c r="AE180" s="1" t="s">
        <v>11314</v>
      </c>
      <c r="AF180" s="1" t="s">
        <v>12833</v>
      </c>
      <c r="AG180" s="1" t="s">
        <v>11316</v>
      </c>
      <c r="AH180" s="1" t="s">
        <v>43</v>
      </c>
      <c r="AI180" s="1" t="s">
        <v>11317</v>
      </c>
      <c r="AJ180" s="1" t="s">
        <v>589</v>
      </c>
    </row>
    <row r="181" spans="1:36" x14ac:dyDescent="0.2">
      <c r="A181" s="1" t="s">
        <v>12834</v>
      </c>
      <c r="B181" s="1" t="s">
        <v>11717</v>
      </c>
      <c r="C181" s="1" t="s">
        <v>51</v>
      </c>
      <c r="D181" s="1" t="s">
        <v>11293</v>
      </c>
      <c r="E181" s="1" t="s">
        <v>11294</v>
      </c>
      <c r="F181" s="1" t="s">
        <v>12835</v>
      </c>
      <c r="G181" s="1" t="s">
        <v>12836</v>
      </c>
      <c r="H181" s="1" t="s">
        <v>11297</v>
      </c>
      <c r="I181" s="1" t="s">
        <v>12837</v>
      </c>
      <c r="J181" s="1" t="s">
        <v>11299</v>
      </c>
      <c r="K181" s="1" t="s">
        <v>12838</v>
      </c>
      <c r="L181" s="1" t="s">
        <v>6797</v>
      </c>
      <c r="M181" s="7" t="str">
        <f>Table5[[#This Row],[Run]]</f>
        <v>SRR8615422</v>
      </c>
      <c r="N181" s="1" t="s">
        <v>11301</v>
      </c>
      <c r="O181" s="1" t="s">
        <v>11302</v>
      </c>
      <c r="P181" s="1" t="s">
        <v>11303</v>
      </c>
      <c r="Q181" s="1" t="s">
        <v>11304</v>
      </c>
      <c r="R181" s="1" t="s">
        <v>11305</v>
      </c>
      <c r="S181" s="1" t="s">
        <v>11508</v>
      </c>
      <c r="T181" s="1" t="s">
        <v>11307</v>
      </c>
      <c r="U181" s="1" t="s">
        <v>11353</v>
      </c>
      <c r="V181" s="1" t="s">
        <v>12839</v>
      </c>
      <c r="W181" s="1" t="s">
        <v>11310</v>
      </c>
      <c r="X181" s="1" t="s">
        <v>11311</v>
      </c>
      <c r="Y181" s="1" t="s">
        <v>12840</v>
      </c>
      <c r="Z181" s="1" t="s">
        <v>47</v>
      </c>
      <c r="AA181" s="1" t="s">
        <v>48</v>
      </c>
      <c r="AB181" s="1" t="s">
        <v>49</v>
      </c>
      <c r="AC181" s="1" t="s">
        <v>39</v>
      </c>
      <c r="AD181" s="1" t="s">
        <v>11313</v>
      </c>
      <c r="AE181" s="1" t="s">
        <v>11314</v>
      </c>
      <c r="AF181" s="1" t="s">
        <v>12841</v>
      </c>
      <c r="AG181" s="1" t="s">
        <v>11316</v>
      </c>
      <c r="AH181" s="1" t="s">
        <v>93</v>
      </c>
      <c r="AI181" s="1" t="s">
        <v>11317</v>
      </c>
      <c r="AJ181" s="1" t="s">
        <v>65</v>
      </c>
    </row>
    <row r="182" spans="1:36" x14ac:dyDescent="0.2">
      <c r="A182" s="1" t="s">
        <v>12842</v>
      </c>
      <c r="B182" s="1" t="s">
        <v>11523</v>
      </c>
      <c r="C182" s="1" t="s">
        <v>51</v>
      </c>
      <c r="D182" s="1" t="s">
        <v>11293</v>
      </c>
      <c r="E182" s="1" t="s">
        <v>11294</v>
      </c>
      <c r="F182" s="1" t="s">
        <v>12843</v>
      </c>
      <c r="G182" s="1" t="s">
        <v>12844</v>
      </c>
      <c r="H182" s="1" t="s">
        <v>11297</v>
      </c>
      <c r="I182" s="1" t="s">
        <v>12845</v>
      </c>
      <c r="J182" s="1" t="s">
        <v>11299</v>
      </c>
      <c r="K182" s="1" t="s">
        <v>12846</v>
      </c>
      <c r="L182" s="1" t="s">
        <v>6803</v>
      </c>
      <c r="M182" s="7" t="str">
        <f>Table5[[#This Row],[Run]]</f>
        <v>SRR8615423</v>
      </c>
      <c r="N182" s="1" t="s">
        <v>11301</v>
      </c>
      <c r="O182" s="1" t="s">
        <v>11302</v>
      </c>
      <c r="P182" s="1" t="s">
        <v>11303</v>
      </c>
      <c r="Q182" s="1" t="s">
        <v>11304</v>
      </c>
      <c r="R182" s="1" t="s">
        <v>11305</v>
      </c>
      <c r="S182" s="1" t="s">
        <v>11508</v>
      </c>
      <c r="T182" s="1" t="s">
        <v>11388</v>
      </c>
      <c r="U182" s="1" t="s">
        <v>11353</v>
      </c>
      <c r="V182" s="1" t="s">
        <v>12847</v>
      </c>
      <c r="W182" s="1" t="s">
        <v>11310</v>
      </c>
      <c r="X182" s="1" t="s">
        <v>11311</v>
      </c>
      <c r="Y182" s="1" t="s">
        <v>12848</v>
      </c>
      <c r="Z182" s="1" t="s">
        <v>47</v>
      </c>
      <c r="AA182" s="1" t="s">
        <v>48</v>
      </c>
      <c r="AB182" s="1" t="s">
        <v>49</v>
      </c>
      <c r="AC182" s="1" t="s">
        <v>39</v>
      </c>
      <c r="AD182" s="1" t="s">
        <v>11313</v>
      </c>
      <c r="AE182" s="1" t="s">
        <v>11314</v>
      </c>
      <c r="AF182" s="1" t="s">
        <v>12849</v>
      </c>
      <c r="AG182" s="1" t="s">
        <v>11316</v>
      </c>
      <c r="AH182" s="1" t="s">
        <v>93</v>
      </c>
      <c r="AI182" s="1" t="s">
        <v>11317</v>
      </c>
      <c r="AJ182" s="1" t="s">
        <v>65</v>
      </c>
    </row>
    <row r="183" spans="1:36" x14ac:dyDescent="0.2">
      <c r="A183" s="1" t="s">
        <v>12850</v>
      </c>
      <c r="B183" s="1" t="s">
        <v>12851</v>
      </c>
      <c r="C183" s="1" t="s">
        <v>51</v>
      </c>
      <c r="D183" s="1" t="s">
        <v>11293</v>
      </c>
      <c r="E183" s="1" t="s">
        <v>11294</v>
      </c>
      <c r="F183" s="1" t="s">
        <v>12852</v>
      </c>
      <c r="G183" s="1" t="s">
        <v>6126</v>
      </c>
      <c r="H183" s="1" t="s">
        <v>11297</v>
      </c>
      <c r="I183" s="1" t="s">
        <v>12853</v>
      </c>
      <c r="J183" s="1" t="s">
        <v>11299</v>
      </c>
      <c r="K183" s="1" t="s">
        <v>12854</v>
      </c>
      <c r="L183" s="1" t="s">
        <v>12855</v>
      </c>
      <c r="M183" s="7" t="str">
        <f>Table5[[#This Row],[Run]]</f>
        <v>SRR8615424</v>
      </c>
      <c r="N183" s="1" t="s">
        <v>11301</v>
      </c>
      <c r="O183" s="1" t="s">
        <v>11302</v>
      </c>
      <c r="P183" s="1" t="s">
        <v>11303</v>
      </c>
      <c r="Q183" s="1" t="s">
        <v>11304</v>
      </c>
      <c r="R183" s="1" t="s">
        <v>11305</v>
      </c>
      <c r="S183" s="1" t="s">
        <v>11753</v>
      </c>
      <c r="T183" s="1" t="s">
        <v>11307</v>
      </c>
      <c r="U183" s="1" t="s">
        <v>11353</v>
      </c>
      <c r="V183" s="1" t="s">
        <v>12856</v>
      </c>
      <c r="W183" s="1" t="s">
        <v>11310</v>
      </c>
      <c r="X183" s="1" t="s">
        <v>11311</v>
      </c>
      <c r="Y183" s="1" t="s">
        <v>12857</v>
      </c>
      <c r="Z183" s="1" t="s">
        <v>47</v>
      </c>
      <c r="AA183" s="1" t="s">
        <v>48</v>
      </c>
      <c r="AB183" s="1" t="s">
        <v>49</v>
      </c>
      <c r="AC183" s="1" t="s">
        <v>39</v>
      </c>
      <c r="AD183" s="1" t="s">
        <v>11313</v>
      </c>
      <c r="AE183" s="1" t="s">
        <v>11314</v>
      </c>
      <c r="AF183" s="1" t="s">
        <v>12858</v>
      </c>
      <c r="AG183" s="1" t="s">
        <v>11316</v>
      </c>
      <c r="AH183" s="1" t="s">
        <v>93</v>
      </c>
      <c r="AI183" s="1" t="s">
        <v>11317</v>
      </c>
      <c r="AJ183" s="1" t="s">
        <v>11327</v>
      </c>
    </row>
    <row r="184" spans="1:36" x14ac:dyDescent="0.2">
      <c r="A184" s="1" t="s">
        <v>12859</v>
      </c>
      <c r="B184" s="1" t="s">
        <v>11619</v>
      </c>
      <c r="C184" s="1" t="s">
        <v>51</v>
      </c>
      <c r="D184" s="1" t="s">
        <v>11293</v>
      </c>
      <c r="E184" s="1" t="s">
        <v>11294</v>
      </c>
      <c r="F184" s="1" t="s">
        <v>12860</v>
      </c>
      <c r="G184" s="1" t="s">
        <v>12668</v>
      </c>
      <c r="H184" s="1" t="s">
        <v>11297</v>
      </c>
      <c r="I184" s="1" t="s">
        <v>12861</v>
      </c>
      <c r="J184" s="1" t="s">
        <v>11299</v>
      </c>
      <c r="K184" s="1" t="s">
        <v>12862</v>
      </c>
      <c r="L184" s="1" t="s">
        <v>6793</v>
      </c>
      <c r="M184" s="7" t="str">
        <f>Table5[[#This Row],[Run]]</f>
        <v>SRR8615425</v>
      </c>
      <c r="N184" s="1" t="s">
        <v>11301</v>
      </c>
      <c r="O184" s="1" t="s">
        <v>11302</v>
      </c>
      <c r="P184" s="1" t="s">
        <v>11303</v>
      </c>
      <c r="Q184" s="1" t="s">
        <v>11304</v>
      </c>
      <c r="R184" s="1" t="s">
        <v>11305</v>
      </c>
      <c r="S184" s="1" t="s">
        <v>12621</v>
      </c>
      <c r="T184" s="1" t="s">
        <v>11388</v>
      </c>
      <c r="U184" s="1" t="s">
        <v>11353</v>
      </c>
      <c r="V184" s="1" t="s">
        <v>12863</v>
      </c>
      <c r="W184" s="1" t="s">
        <v>11310</v>
      </c>
      <c r="X184" s="1" t="s">
        <v>11311</v>
      </c>
      <c r="Y184" s="1" t="s">
        <v>12864</v>
      </c>
      <c r="Z184" s="1" t="s">
        <v>47</v>
      </c>
      <c r="AA184" s="1" t="s">
        <v>48</v>
      </c>
      <c r="AB184" s="1" t="s">
        <v>49</v>
      </c>
      <c r="AC184" s="1" t="s">
        <v>39</v>
      </c>
      <c r="AD184" s="1" t="s">
        <v>11313</v>
      </c>
      <c r="AE184" s="1" t="s">
        <v>11314</v>
      </c>
      <c r="AF184" s="1" t="s">
        <v>12865</v>
      </c>
      <c r="AG184" s="1" t="s">
        <v>11316</v>
      </c>
      <c r="AH184" s="1" t="s">
        <v>93</v>
      </c>
      <c r="AI184" s="1" t="s">
        <v>11317</v>
      </c>
      <c r="AJ184" s="1" t="s">
        <v>65</v>
      </c>
    </row>
    <row r="185" spans="1:36" x14ac:dyDescent="0.2">
      <c r="A185" s="1" t="s">
        <v>12866</v>
      </c>
      <c r="B185" s="1" t="s">
        <v>11413</v>
      </c>
      <c r="C185" s="1" t="s">
        <v>51</v>
      </c>
      <c r="D185" s="1" t="s">
        <v>11293</v>
      </c>
      <c r="E185" s="1" t="s">
        <v>11294</v>
      </c>
      <c r="F185" s="1" t="s">
        <v>12867</v>
      </c>
      <c r="G185" s="1" t="s">
        <v>12868</v>
      </c>
      <c r="H185" s="1" t="s">
        <v>11297</v>
      </c>
      <c r="I185" s="1" t="s">
        <v>12869</v>
      </c>
      <c r="J185" s="1" t="s">
        <v>11299</v>
      </c>
      <c r="K185" s="1" t="s">
        <v>12870</v>
      </c>
      <c r="L185" s="1" t="s">
        <v>6825</v>
      </c>
      <c r="M185" s="7" t="str">
        <f>Table5[[#This Row],[Run]]</f>
        <v>SRR8615426</v>
      </c>
      <c r="N185" s="1" t="s">
        <v>11301</v>
      </c>
      <c r="O185" s="1" t="s">
        <v>11302</v>
      </c>
      <c r="P185" s="1" t="s">
        <v>11303</v>
      </c>
      <c r="Q185" s="1" t="s">
        <v>11304</v>
      </c>
      <c r="R185" s="1" t="s">
        <v>11305</v>
      </c>
      <c r="S185" s="1" t="s">
        <v>11508</v>
      </c>
      <c r="T185" s="1" t="s">
        <v>11307</v>
      </c>
      <c r="U185" s="1" t="s">
        <v>11353</v>
      </c>
      <c r="V185" s="1" t="s">
        <v>12871</v>
      </c>
      <c r="W185" s="1" t="s">
        <v>11310</v>
      </c>
      <c r="X185" s="1" t="s">
        <v>11311</v>
      </c>
      <c r="Y185" s="1" t="s">
        <v>12872</v>
      </c>
      <c r="Z185" s="1" t="s">
        <v>47</v>
      </c>
      <c r="AA185" s="1" t="s">
        <v>48</v>
      </c>
      <c r="AB185" s="1" t="s">
        <v>49</v>
      </c>
      <c r="AC185" s="1" t="s">
        <v>39</v>
      </c>
      <c r="AD185" s="1" t="s">
        <v>11313</v>
      </c>
      <c r="AE185" s="1" t="s">
        <v>11314</v>
      </c>
      <c r="AF185" s="1" t="s">
        <v>12873</v>
      </c>
      <c r="AG185" s="1" t="s">
        <v>11316</v>
      </c>
      <c r="AH185" s="1" t="s">
        <v>93</v>
      </c>
      <c r="AI185" s="1" t="s">
        <v>11317</v>
      </c>
      <c r="AJ185" s="1" t="s">
        <v>65</v>
      </c>
    </row>
    <row r="186" spans="1:36" x14ac:dyDescent="0.2">
      <c r="A186" s="1" t="s">
        <v>12874</v>
      </c>
      <c r="B186" s="1" t="s">
        <v>11465</v>
      </c>
      <c r="C186" s="1" t="s">
        <v>51</v>
      </c>
      <c r="D186" s="1" t="s">
        <v>11293</v>
      </c>
      <c r="E186" s="1" t="s">
        <v>11294</v>
      </c>
      <c r="F186" s="1" t="s">
        <v>12875</v>
      </c>
      <c r="G186" s="1" t="s">
        <v>12876</v>
      </c>
      <c r="H186" s="1" t="s">
        <v>11297</v>
      </c>
      <c r="I186" s="1" t="s">
        <v>12877</v>
      </c>
      <c r="J186" s="1" t="s">
        <v>11299</v>
      </c>
      <c r="K186" s="1" t="s">
        <v>12878</v>
      </c>
      <c r="L186" s="1" t="s">
        <v>6830</v>
      </c>
      <c r="M186" s="7" t="str">
        <f>Table5[[#This Row],[Run]]</f>
        <v>SRR8615427</v>
      </c>
      <c r="N186" s="1" t="s">
        <v>11301</v>
      </c>
      <c r="O186" s="1" t="s">
        <v>11302</v>
      </c>
      <c r="P186" s="1" t="s">
        <v>11303</v>
      </c>
      <c r="Q186" s="1" t="s">
        <v>11304</v>
      </c>
      <c r="R186" s="1" t="s">
        <v>11305</v>
      </c>
      <c r="S186" s="1" t="s">
        <v>11508</v>
      </c>
      <c r="T186" s="1" t="s">
        <v>11307</v>
      </c>
      <c r="U186" s="1" t="s">
        <v>11353</v>
      </c>
      <c r="V186" s="1" t="s">
        <v>12879</v>
      </c>
      <c r="W186" s="1" t="s">
        <v>11310</v>
      </c>
      <c r="X186" s="1" t="s">
        <v>11311</v>
      </c>
      <c r="Y186" s="1" t="s">
        <v>12880</v>
      </c>
      <c r="Z186" s="1" t="s">
        <v>47</v>
      </c>
      <c r="AA186" s="1" t="s">
        <v>48</v>
      </c>
      <c r="AB186" s="1" t="s">
        <v>49</v>
      </c>
      <c r="AC186" s="1" t="s">
        <v>39</v>
      </c>
      <c r="AD186" s="1" t="s">
        <v>11313</v>
      </c>
      <c r="AE186" s="1" t="s">
        <v>11314</v>
      </c>
      <c r="AF186" s="1" t="s">
        <v>12881</v>
      </c>
      <c r="AG186" s="1" t="s">
        <v>11316</v>
      </c>
      <c r="AH186" s="1" t="s">
        <v>93</v>
      </c>
      <c r="AI186" s="1" t="s">
        <v>11317</v>
      </c>
      <c r="AJ186" s="1" t="s">
        <v>65</v>
      </c>
    </row>
    <row r="187" spans="1:36" x14ac:dyDescent="0.2">
      <c r="A187" s="1" t="s">
        <v>12882</v>
      </c>
      <c r="B187" s="1" t="s">
        <v>11523</v>
      </c>
      <c r="C187" s="1" t="s">
        <v>51</v>
      </c>
      <c r="D187" s="1" t="s">
        <v>11293</v>
      </c>
      <c r="E187" s="1" t="s">
        <v>11294</v>
      </c>
      <c r="F187" s="1" t="s">
        <v>12883</v>
      </c>
      <c r="G187" s="1" t="s">
        <v>12884</v>
      </c>
      <c r="H187" s="1" t="s">
        <v>11297</v>
      </c>
      <c r="I187" s="1" t="s">
        <v>12885</v>
      </c>
      <c r="J187" s="1" t="s">
        <v>11299</v>
      </c>
      <c r="K187" s="1" t="s">
        <v>12886</v>
      </c>
      <c r="L187" s="1" t="s">
        <v>6810</v>
      </c>
      <c r="M187" s="7" t="str">
        <f>Table5[[#This Row],[Run]]</f>
        <v>SRR8615428</v>
      </c>
      <c r="N187" s="1" t="s">
        <v>11301</v>
      </c>
      <c r="O187" s="1" t="s">
        <v>11302</v>
      </c>
      <c r="P187" s="1" t="s">
        <v>11303</v>
      </c>
      <c r="Q187" s="1" t="s">
        <v>11304</v>
      </c>
      <c r="R187" s="1" t="s">
        <v>11305</v>
      </c>
      <c r="S187" s="1" t="s">
        <v>11508</v>
      </c>
      <c r="T187" s="1" t="s">
        <v>11307</v>
      </c>
      <c r="U187" s="1" t="s">
        <v>11353</v>
      </c>
      <c r="V187" s="1" t="s">
        <v>12887</v>
      </c>
      <c r="W187" s="1" t="s">
        <v>11310</v>
      </c>
      <c r="X187" s="1" t="s">
        <v>11311</v>
      </c>
      <c r="Y187" s="1" t="s">
        <v>12888</v>
      </c>
      <c r="Z187" s="1" t="s">
        <v>47</v>
      </c>
      <c r="AA187" s="1" t="s">
        <v>48</v>
      </c>
      <c r="AB187" s="1" t="s">
        <v>49</v>
      </c>
      <c r="AC187" s="1" t="s">
        <v>39</v>
      </c>
      <c r="AD187" s="1" t="s">
        <v>11313</v>
      </c>
      <c r="AE187" s="1" t="s">
        <v>11314</v>
      </c>
      <c r="AF187" s="1" t="s">
        <v>12889</v>
      </c>
      <c r="AG187" s="1" t="s">
        <v>11316</v>
      </c>
      <c r="AH187" s="1" t="s">
        <v>93</v>
      </c>
      <c r="AI187" s="1" t="s">
        <v>11317</v>
      </c>
      <c r="AJ187" s="1" t="s">
        <v>65</v>
      </c>
    </row>
    <row r="188" spans="1:36" x14ac:dyDescent="0.2">
      <c r="A188" s="1" t="s">
        <v>12890</v>
      </c>
      <c r="B188" s="1" t="s">
        <v>11901</v>
      </c>
      <c r="C188" s="1" t="s">
        <v>51</v>
      </c>
      <c r="D188" s="1" t="s">
        <v>11293</v>
      </c>
      <c r="E188" s="1" t="s">
        <v>11294</v>
      </c>
      <c r="F188" s="1" t="s">
        <v>12891</v>
      </c>
      <c r="G188" s="1" t="s">
        <v>12892</v>
      </c>
      <c r="H188" s="1" t="s">
        <v>11297</v>
      </c>
      <c r="I188" s="1" t="s">
        <v>12893</v>
      </c>
      <c r="J188" s="1" t="s">
        <v>11299</v>
      </c>
      <c r="K188" s="1" t="s">
        <v>12894</v>
      </c>
      <c r="L188" s="1" t="s">
        <v>6818</v>
      </c>
      <c r="M188" s="7" t="str">
        <f>Table5[[#This Row],[Run]]</f>
        <v>SRR8615429</v>
      </c>
      <c r="N188" s="1" t="s">
        <v>11301</v>
      </c>
      <c r="O188" s="1" t="s">
        <v>11302</v>
      </c>
      <c r="P188" s="1" t="s">
        <v>11303</v>
      </c>
      <c r="Q188" s="1" t="s">
        <v>11304</v>
      </c>
      <c r="R188" s="1" t="s">
        <v>11305</v>
      </c>
      <c r="S188" s="1" t="s">
        <v>11508</v>
      </c>
      <c r="T188" s="1" t="s">
        <v>11307</v>
      </c>
      <c r="U188" s="1" t="s">
        <v>11353</v>
      </c>
      <c r="V188" s="1" t="s">
        <v>12895</v>
      </c>
      <c r="W188" s="1" t="s">
        <v>11310</v>
      </c>
      <c r="X188" s="1" t="s">
        <v>11311</v>
      </c>
      <c r="Y188" s="1" t="s">
        <v>12896</v>
      </c>
      <c r="Z188" s="1" t="s">
        <v>47</v>
      </c>
      <c r="AA188" s="1" t="s">
        <v>48</v>
      </c>
      <c r="AB188" s="1" t="s">
        <v>49</v>
      </c>
      <c r="AC188" s="1" t="s">
        <v>39</v>
      </c>
      <c r="AD188" s="1" t="s">
        <v>11313</v>
      </c>
      <c r="AE188" s="1" t="s">
        <v>11314</v>
      </c>
      <c r="AF188" s="1" t="s">
        <v>12897</v>
      </c>
      <c r="AG188" s="1" t="s">
        <v>11316</v>
      </c>
      <c r="AH188" s="1" t="s">
        <v>93</v>
      </c>
      <c r="AI188" s="1" t="s">
        <v>11317</v>
      </c>
      <c r="AJ188" s="1" t="s">
        <v>65</v>
      </c>
    </row>
    <row r="189" spans="1:36" x14ac:dyDescent="0.2">
      <c r="A189" s="1" t="s">
        <v>12898</v>
      </c>
      <c r="B189" s="1" t="s">
        <v>12899</v>
      </c>
      <c r="C189" s="1" t="s">
        <v>51</v>
      </c>
      <c r="D189" s="1" t="s">
        <v>11293</v>
      </c>
      <c r="E189" s="1" t="s">
        <v>11294</v>
      </c>
      <c r="F189" s="1" t="s">
        <v>12900</v>
      </c>
      <c r="G189" s="1" t="s">
        <v>6126</v>
      </c>
      <c r="H189" s="1" t="s">
        <v>11297</v>
      </c>
      <c r="I189" s="1" t="s">
        <v>12901</v>
      </c>
      <c r="J189" s="1" t="s">
        <v>11299</v>
      </c>
      <c r="K189" s="1" t="s">
        <v>12902</v>
      </c>
      <c r="L189" s="1" t="s">
        <v>3509</v>
      </c>
      <c r="M189" s="7" t="str">
        <f>Table5[[#This Row],[Run]]</f>
        <v>SRR8615430</v>
      </c>
      <c r="N189" s="1" t="s">
        <v>11301</v>
      </c>
      <c r="O189" s="1" t="s">
        <v>11302</v>
      </c>
      <c r="P189" s="1" t="s">
        <v>11303</v>
      </c>
      <c r="Q189" s="1" t="s">
        <v>11304</v>
      </c>
      <c r="R189" s="1" t="s">
        <v>11305</v>
      </c>
      <c r="S189" s="1" t="s">
        <v>11408</v>
      </c>
      <c r="T189" s="1" t="s">
        <v>11388</v>
      </c>
      <c r="U189" s="1" t="s">
        <v>11353</v>
      </c>
      <c r="V189" s="1" t="s">
        <v>12903</v>
      </c>
      <c r="W189" s="1" t="s">
        <v>11310</v>
      </c>
      <c r="X189" s="1" t="s">
        <v>11311</v>
      </c>
      <c r="Y189" s="1" t="s">
        <v>12904</v>
      </c>
      <c r="Z189" s="1" t="s">
        <v>47</v>
      </c>
      <c r="AA189" s="1" t="s">
        <v>48</v>
      </c>
      <c r="AB189" s="1" t="s">
        <v>49</v>
      </c>
      <c r="AC189" s="1" t="s">
        <v>39</v>
      </c>
      <c r="AD189" s="1" t="s">
        <v>11313</v>
      </c>
      <c r="AE189" s="1" t="s">
        <v>11314</v>
      </c>
      <c r="AF189" s="1" t="s">
        <v>12905</v>
      </c>
      <c r="AG189" s="1" t="s">
        <v>11316</v>
      </c>
      <c r="AH189" s="1" t="s">
        <v>93</v>
      </c>
      <c r="AI189" s="1" t="s">
        <v>11317</v>
      </c>
      <c r="AJ189" s="1" t="s">
        <v>79</v>
      </c>
    </row>
    <row r="190" spans="1:36" x14ac:dyDescent="0.2">
      <c r="A190" s="1" t="s">
        <v>12906</v>
      </c>
      <c r="B190" s="1" t="s">
        <v>11523</v>
      </c>
      <c r="C190" s="1" t="s">
        <v>51</v>
      </c>
      <c r="D190" s="1" t="s">
        <v>11293</v>
      </c>
      <c r="E190" s="1" t="s">
        <v>11294</v>
      </c>
      <c r="F190" s="1" t="s">
        <v>12907</v>
      </c>
      <c r="G190" s="1" t="s">
        <v>12908</v>
      </c>
      <c r="H190" s="1" t="s">
        <v>11297</v>
      </c>
      <c r="I190" s="1" t="s">
        <v>12909</v>
      </c>
      <c r="J190" s="1" t="s">
        <v>11299</v>
      </c>
      <c r="K190" s="1" t="s">
        <v>12910</v>
      </c>
      <c r="L190" s="1" t="s">
        <v>10221</v>
      </c>
      <c r="M190" s="7" t="str">
        <f>Table5[[#This Row],[Run]]</f>
        <v>SRR8615431</v>
      </c>
      <c r="N190" s="1" t="s">
        <v>11301</v>
      </c>
      <c r="O190" s="1" t="s">
        <v>11302</v>
      </c>
      <c r="P190" s="1" t="s">
        <v>11303</v>
      </c>
      <c r="Q190" s="1" t="s">
        <v>11304</v>
      </c>
      <c r="R190" s="1" t="s">
        <v>11305</v>
      </c>
      <c r="S190" s="1" t="s">
        <v>12911</v>
      </c>
      <c r="T190" s="1" t="s">
        <v>11307</v>
      </c>
      <c r="U190" s="1" t="s">
        <v>11353</v>
      </c>
      <c r="V190" s="1" t="s">
        <v>12912</v>
      </c>
      <c r="W190" s="1" t="s">
        <v>11310</v>
      </c>
      <c r="X190" s="1" t="s">
        <v>11311</v>
      </c>
      <c r="Y190" s="1" t="s">
        <v>12913</v>
      </c>
      <c r="Z190" s="1" t="s">
        <v>47</v>
      </c>
      <c r="AA190" s="1" t="s">
        <v>48</v>
      </c>
      <c r="AB190" s="1" t="s">
        <v>49</v>
      </c>
      <c r="AC190" s="1" t="s">
        <v>39</v>
      </c>
      <c r="AD190" s="1" t="s">
        <v>11313</v>
      </c>
      <c r="AE190" s="1" t="s">
        <v>11314</v>
      </c>
      <c r="AF190" s="1" t="s">
        <v>12914</v>
      </c>
      <c r="AG190" s="1" t="s">
        <v>11316</v>
      </c>
      <c r="AH190" s="1" t="s">
        <v>93</v>
      </c>
      <c r="AI190" s="1" t="s">
        <v>11317</v>
      </c>
      <c r="AJ190" s="1" t="s">
        <v>11656</v>
      </c>
    </row>
    <row r="191" spans="1:36" x14ac:dyDescent="0.2">
      <c r="A191" s="1" t="s">
        <v>12915</v>
      </c>
      <c r="B191" s="1" t="s">
        <v>6126</v>
      </c>
      <c r="C191" s="1" t="s">
        <v>51</v>
      </c>
      <c r="D191" s="1" t="s">
        <v>11293</v>
      </c>
      <c r="E191" s="1" t="s">
        <v>11294</v>
      </c>
      <c r="F191" s="1" t="s">
        <v>12916</v>
      </c>
      <c r="G191" s="1" t="s">
        <v>12917</v>
      </c>
      <c r="H191" s="1" t="s">
        <v>11297</v>
      </c>
      <c r="I191" s="1" t="s">
        <v>12918</v>
      </c>
      <c r="J191" s="1" t="s">
        <v>11299</v>
      </c>
      <c r="K191" s="1" t="s">
        <v>12919</v>
      </c>
      <c r="L191" s="1" t="s">
        <v>10213</v>
      </c>
      <c r="M191" s="7" t="str">
        <f>Table5[[#This Row],[Run]]</f>
        <v>SRR8615432</v>
      </c>
      <c r="N191" s="1" t="s">
        <v>11301</v>
      </c>
      <c r="O191" s="1" t="s">
        <v>11302</v>
      </c>
      <c r="P191" s="1" t="s">
        <v>11303</v>
      </c>
      <c r="Q191" s="1" t="s">
        <v>11304</v>
      </c>
      <c r="R191" s="1" t="s">
        <v>11305</v>
      </c>
      <c r="S191" s="1" t="s">
        <v>11652</v>
      </c>
      <c r="T191" s="1" t="s">
        <v>11307</v>
      </c>
      <c r="U191" s="1" t="s">
        <v>11353</v>
      </c>
      <c r="V191" s="1" t="s">
        <v>12920</v>
      </c>
      <c r="W191" s="1" t="s">
        <v>11310</v>
      </c>
      <c r="X191" s="1" t="s">
        <v>11311</v>
      </c>
      <c r="Y191" s="1" t="s">
        <v>12921</v>
      </c>
      <c r="Z191" s="1" t="s">
        <v>47</v>
      </c>
      <c r="AA191" s="1" t="s">
        <v>48</v>
      </c>
      <c r="AB191" s="1" t="s">
        <v>49</v>
      </c>
      <c r="AC191" s="1" t="s">
        <v>39</v>
      </c>
      <c r="AD191" s="1" t="s">
        <v>11313</v>
      </c>
      <c r="AE191" s="1" t="s">
        <v>11314</v>
      </c>
      <c r="AF191" s="1" t="s">
        <v>12922</v>
      </c>
      <c r="AG191" s="1" t="s">
        <v>11316</v>
      </c>
      <c r="AH191" s="1" t="s">
        <v>43</v>
      </c>
      <c r="AI191" s="1" t="s">
        <v>11317</v>
      </c>
      <c r="AJ191" s="1" t="s">
        <v>11656</v>
      </c>
    </row>
    <row r="192" spans="1:36" x14ac:dyDescent="0.2">
      <c r="A192" s="1" t="s">
        <v>12923</v>
      </c>
      <c r="B192" s="1" t="s">
        <v>12420</v>
      </c>
      <c r="C192" s="1" t="s">
        <v>51</v>
      </c>
      <c r="D192" s="1" t="s">
        <v>11293</v>
      </c>
      <c r="E192" s="1" t="s">
        <v>11294</v>
      </c>
      <c r="F192" s="1" t="s">
        <v>12924</v>
      </c>
      <c r="G192" s="1" t="s">
        <v>12925</v>
      </c>
      <c r="H192" s="1" t="s">
        <v>11297</v>
      </c>
      <c r="I192" s="1" t="s">
        <v>12926</v>
      </c>
      <c r="J192" s="1" t="s">
        <v>11299</v>
      </c>
      <c r="K192" s="1" t="s">
        <v>12927</v>
      </c>
      <c r="L192" s="1" t="s">
        <v>12928</v>
      </c>
      <c r="M192" s="7" t="str">
        <f>Table5[[#This Row],[Run]]</f>
        <v>SRR8615434</v>
      </c>
      <c r="N192" s="1" t="s">
        <v>11301</v>
      </c>
      <c r="O192" s="1" t="s">
        <v>11302</v>
      </c>
      <c r="P192" s="1" t="s">
        <v>11303</v>
      </c>
      <c r="Q192" s="1" t="s">
        <v>11304</v>
      </c>
      <c r="R192" s="1" t="s">
        <v>11305</v>
      </c>
      <c r="S192" s="1" t="s">
        <v>11452</v>
      </c>
      <c r="T192" s="1" t="s">
        <v>11307</v>
      </c>
      <c r="U192" s="1" t="s">
        <v>11353</v>
      </c>
      <c r="V192" s="1" t="s">
        <v>12929</v>
      </c>
      <c r="W192" s="1" t="s">
        <v>11310</v>
      </c>
      <c r="X192" s="1" t="s">
        <v>11311</v>
      </c>
      <c r="Y192" s="1" t="s">
        <v>12930</v>
      </c>
      <c r="Z192" s="1" t="s">
        <v>47</v>
      </c>
      <c r="AA192" s="1" t="s">
        <v>48</v>
      </c>
      <c r="AB192" s="1" t="s">
        <v>49</v>
      </c>
      <c r="AC192" s="1" t="s">
        <v>39</v>
      </c>
      <c r="AD192" s="1" t="s">
        <v>11313</v>
      </c>
      <c r="AE192" s="1" t="s">
        <v>11314</v>
      </c>
      <c r="AF192" s="1" t="s">
        <v>12931</v>
      </c>
      <c r="AG192" s="1" t="s">
        <v>11316</v>
      </c>
      <c r="AH192" s="1" t="s">
        <v>43</v>
      </c>
      <c r="AI192" s="1" t="s">
        <v>11317</v>
      </c>
      <c r="AJ192" s="1" t="s">
        <v>11327</v>
      </c>
    </row>
    <row r="193" spans="1:36" x14ac:dyDescent="0.2">
      <c r="A193" s="1" t="s">
        <v>12932</v>
      </c>
      <c r="B193" s="1" t="s">
        <v>12851</v>
      </c>
      <c r="C193" s="1" t="s">
        <v>51</v>
      </c>
      <c r="D193" s="1" t="s">
        <v>11293</v>
      </c>
      <c r="E193" s="1" t="s">
        <v>11294</v>
      </c>
      <c r="F193" s="1" t="s">
        <v>12933</v>
      </c>
      <c r="G193" s="1" t="s">
        <v>12934</v>
      </c>
      <c r="H193" s="1" t="s">
        <v>11297</v>
      </c>
      <c r="I193" s="1" t="s">
        <v>12935</v>
      </c>
      <c r="J193" s="1" t="s">
        <v>11299</v>
      </c>
      <c r="K193" s="1" t="s">
        <v>12936</v>
      </c>
      <c r="L193" s="1" t="s">
        <v>10203</v>
      </c>
      <c r="M193" s="7" t="str">
        <f>Table5[[#This Row],[Run]]</f>
        <v>SRR8615435</v>
      </c>
      <c r="N193" s="1" t="s">
        <v>11301</v>
      </c>
      <c r="O193" s="1" t="s">
        <v>11302</v>
      </c>
      <c r="P193" s="1" t="s">
        <v>11303</v>
      </c>
      <c r="Q193" s="1" t="s">
        <v>11304</v>
      </c>
      <c r="R193" s="1" t="s">
        <v>11305</v>
      </c>
      <c r="S193" s="1" t="s">
        <v>11943</v>
      </c>
      <c r="T193" s="1" t="s">
        <v>11307</v>
      </c>
      <c r="U193" s="1" t="s">
        <v>11353</v>
      </c>
      <c r="V193" s="1" t="s">
        <v>12937</v>
      </c>
      <c r="W193" s="1" t="s">
        <v>11310</v>
      </c>
      <c r="X193" s="1" t="s">
        <v>11311</v>
      </c>
      <c r="Y193" s="1" t="s">
        <v>12938</v>
      </c>
      <c r="Z193" s="1" t="s">
        <v>47</v>
      </c>
      <c r="AA193" s="1" t="s">
        <v>48</v>
      </c>
      <c r="AB193" s="1" t="s">
        <v>49</v>
      </c>
      <c r="AC193" s="1" t="s">
        <v>39</v>
      </c>
      <c r="AD193" s="1" t="s">
        <v>11313</v>
      </c>
      <c r="AE193" s="1" t="s">
        <v>11314</v>
      </c>
      <c r="AF193" s="1" t="s">
        <v>12939</v>
      </c>
      <c r="AG193" s="1" t="s">
        <v>11316</v>
      </c>
      <c r="AH193" s="1" t="s">
        <v>43</v>
      </c>
      <c r="AI193" s="1" t="s">
        <v>11317</v>
      </c>
      <c r="AJ193" s="1" t="s">
        <v>11327</v>
      </c>
    </row>
    <row r="194" spans="1:36" x14ac:dyDescent="0.2">
      <c r="A194" s="1" t="s">
        <v>12940</v>
      </c>
      <c r="B194" s="1" t="s">
        <v>11569</v>
      </c>
      <c r="C194" s="1" t="s">
        <v>51</v>
      </c>
      <c r="D194" s="1" t="s">
        <v>11293</v>
      </c>
      <c r="E194" s="1" t="s">
        <v>11294</v>
      </c>
      <c r="F194" s="1" t="s">
        <v>12941</v>
      </c>
      <c r="G194" s="1" t="s">
        <v>12942</v>
      </c>
      <c r="H194" s="1" t="s">
        <v>11297</v>
      </c>
      <c r="I194" s="1" t="s">
        <v>12943</v>
      </c>
      <c r="J194" s="1" t="s">
        <v>11299</v>
      </c>
      <c r="K194" s="1" t="s">
        <v>12944</v>
      </c>
      <c r="L194" s="1" t="s">
        <v>12945</v>
      </c>
      <c r="M194" s="7" t="str">
        <f>Table5[[#This Row],[Run]]</f>
        <v>SRR8615436</v>
      </c>
      <c r="N194" s="1" t="s">
        <v>11301</v>
      </c>
      <c r="O194" s="1" t="s">
        <v>11302</v>
      </c>
      <c r="P194" s="1" t="s">
        <v>11303</v>
      </c>
      <c r="Q194" s="1" t="s">
        <v>11304</v>
      </c>
      <c r="R194" s="1" t="s">
        <v>11305</v>
      </c>
      <c r="S194" s="1" t="s">
        <v>11538</v>
      </c>
      <c r="T194" s="1" t="s">
        <v>11307</v>
      </c>
      <c r="U194" s="1" t="s">
        <v>11353</v>
      </c>
      <c r="V194" s="1" t="s">
        <v>12946</v>
      </c>
      <c r="W194" s="1" t="s">
        <v>11310</v>
      </c>
      <c r="X194" s="1" t="s">
        <v>11311</v>
      </c>
      <c r="Y194" s="1" t="s">
        <v>12947</v>
      </c>
      <c r="Z194" s="1" t="s">
        <v>47</v>
      </c>
      <c r="AA194" s="1" t="s">
        <v>48</v>
      </c>
      <c r="AB194" s="1" t="s">
        <v>49</v>
      </c>
      <c r="AC194" s="1" t="s">
        <v>39</v>
      </c>
      <c r="AD194" s="1" t="s">
        <v>11313</v>
      </c>
      <c r="AE194" s="1" t="s">
        <v>11314</v>
      </c>
      <c r="AF194" s="1" t="s">
        <v>12948</v>
      </c>
      <c r="AG194" s="1" t="s">
        <v>11316</v>
      </c>
      <c r="AH194" s="1" t="s">
        <v>43</v>
      </c>
      <c r="AI194" s="1" t="s">
        <v>11317</v>
      </c>
      <c r="AJ194" s="1" t="s">
        <v>2044</v>
      </c>
    </row>
    <row r="195" spans="1:36" x14ac:dyDescent="0.2">
      <c r="A195" s="1" t="s">
        <v>12949</v>
      </c>
      <c r="B195" s="1" t="s">
        <v>12950</v>
      </c>
      <c r="C195" s="1" t="s">
        <v>51</v>
      </c>
      <c r="D195" s="1" t="s">
        <v>11293</v>
      </c>
      <c r="E195" s="1" t="s">
        <v>11294</v>
      </c>
      <c r="F195" s="1" t="s">
        <v>12951</v>
      </c>
      <c r="G195" s="1" t="s">
        <v>12952</v>
      </c>
      <c r="H195" s="1" t="s">
        <v>11297</v>
      </c>
      <c r="I195" s="1" t="s">
        <v>12953</v>
      </c>
      <c r="J195" s="1" t="s">
        <v>11299</v>
      </c>
      <c r="K195" s="1" t="s">
        <v>12954</v>
      </c>
      <c r="L195" s="1" t="s">
        <v>10199</v>
      </c>
      <c r="M195" s="7" t="str">
        <f>Table5[[#This Row],[Run]]</f>
        <v>SRR8615437</v>
      </c>
      <c r="N195" s="1" t="s">
        <v>11301</v>
      </c>
      <c r="O195" s="1" t="s">
        <v>11302</v>
      </c>
      <c r="P195" s="1" t="s">
        <v>11303</v>
      </c>
      <c r="Q195" s="1" t="s">
        <v>11304</v>
      </c>
      <c r="R195" s="1" t="s">
        <v>11305</v>
      </c>
      <c r="S195" s="1" t="s">
        <v>11408</v>
      </c>
      <c r="T195" s="1" t="s">
        <v>11388</v>
      </c>
      <c r="U195" s="1" t="s">
        <v>11353</v>
      </c>
      <c r="V195" s="1" t="s">
        <v>12955</v>
      </c>
      <c r="W195" s="1" t="s">
        <v>11310</v>
      </c>
      <c r="X195" s="1" t="s">
        <v>11311</v>
      </c>
      <c r="Y195" s="1" t="s">
        <v>12956</v>
      </c>
      <c r="Z195" s="1" t="s">
        <v>47</v>
      </c>
      <c r="AA195" s="1" t="s">
        <v>48</v>
      </c>
      <c r="AB195" s="1" t="s">
        <v>49</v>
      </c>
      <c r="AC195" s="1" t="s">
        <v>39</v>
      </c>
      <c r="AD195" s="1" t="s">
        <v>11313</v>
      </c>
      <c r="AE195" s="1" t="s">
        <v>11314</v>
      </c>
      <c r="AF195" s="1" t="s">
        <v>12957</v>
      </c>
      <c r="AG195" s="1" t="s">
        <v>11316</v>
      </c>
      <c r="AH195" s="1" t="s">
        <v>43</v>
      </c>
      <c r="AI195" s="1" t="s">
        <v>11317</v>
      </c>
      <c r="AJ195" s="1" t="s">
        <v>79</v>
      </c>
    </row>
    <row r="196" spans="1:36" x14ac:dyDescent="0.2">
      <c r="A196" s="1" t="s">
        <v>12958</v>
      </c>
      <c r="B196" s="1" t="s">
        <v>11619</v>
      </c>
      <c r="C196" s="1" t="s">
        <v>51</v>
      </c>
      <c r="D196" s="1" t="s">
        <v>11293</v>
      </c>
      <c r="E196" s="1" t="s">
        <v>11294</v>
      </c>
      <c r="F196" s="1" t="s">
        <v>12959</v>
      </c>
      <c r="G196" s="1" t="s">
        <v>11339</v>
      </c>
      <c r="H196" s="1" t="s">
        <v>11297</v>
      </c>
      <c r="I196" s="1" t="s">
        <v>12960</v>
      </c>
      <c r="J196" s="1" t="s">
        <v>11299</v>
      </c>
      <c r="K196" s="1" t="s">
        <v>12961</v>
      </c>
      <c r="L196" s="1" t="s">
        <v>10181</v>
      </c>
      <c r="M196" s="7" t="str">
        <f>Table5[[#This Row],[Run]]</f>
        <v>SRR8615438</v>
      </c>
      <c r="N196" s="1" t="s">
        <v>11301</v>
      </c>
      <c r="O196" s="1" t="s">
        <v>11302</v>
      </c>
      <c r="P196" s="1" t="s">
        <v>11303</v>
      </c>
      <c r="Q196" s="1" t="s">
        <v>11304</v>
      </c>
      <c r="R196" s="1" t="s">
        <v>11305</v>
      </c>
      <c r="S196" s="1" t="s">
        <v>11352</v>
      </c>
      <c r="T196" s="1" t="s">
        <v>11307</v>
      </c>
      <c r="U196" s="1" t="s">
        <v>11308</v>
      </c>
      <c r="V196" s="1" t="s">
        <v>12962</v>
      </c>
      <c r="W196" s="1" t="s">
        <v>11310</v>
      </c>
      <c r="X196" s="1" t="s">
        <v>11311</v>
      </c>
      <c r="Y196" s="1" t="s">
        <v>12963</v>
      </c>
      <c r="Z196" s="1" t="s">
        <v>47</v>
      </c>
      <c r="AA196" s="1" t="s">
        <v>48</v>
      </c>
      <c r="AB196" s="1" t="s">
        <v>49</v>
      </c>
      <c r="AC196" s="1" t="s">
        <v>39</v>
      </c>
      <c r="AD196" s="1" t="s">
        <v>11313</v>
      </c>
      <c r="AE196" s="1" t="s">
        <v>11314</v>
      </c>
      <c r="AF196" s="1" t="s">
        <v>12964</v>
      </c>
      <c r="AG196" s="1" t="s">
        <v>11316</v>
      </c>
      <c r="AH196" s="1" t="s">
        <v>43</v>
      </c>
      <c r="AI196" s="1" t="s">
        <v>11317</v>
      </c>
      <c r="AJ196" s="1" t="s">
        <v>845</v>
      </c>
    </row>
    <row r="197" spans="1:36" x14ac:dyDescent="0.2">
      <c r="A197" s="1" t="s">
        <v>12965</v>
      </c>
      <c r="B197" s="1" t="s">
        <v>12966</v>
      </c>
      <c r="C197" s="1" t="s">
        <v>51</v>
      </c>
      <c r="D197" s="1" t="s">
        <v>11293</v>
      </c>
      <c r="E197" s="1" t="s">
        <v>11294</v>
      </c>
      <c r="F197" s="1" t="s">
        <v>12967</v>
      </c>
      <c r="G197" s="1" t="s">
        <v>11339</v>
      </c>
      <c r="H197" s="1" t="s">
        <v>11297</v>
      </c>
      <c r="I197" s="1" t="s">
        <v>12968</v>
      </c>
      <c r="J197" s="1" t="s">
        <v>11299</v>
      </c>
      <c r="K197" s="1" t="s">
        <v>12969</v>
      </c>
      <c r="L197" s="1" t="s">
        <v>10177</v>
      </c>
      <c r="M197" s="7" t="str">
        <f>Table5[[#This Row],[Run]]</f>
        <v>SRR8615439</v>
      </c>
      <c r="N197" s="1" t="s">
        <v>11301</v>
      </c>
      <c r="O197" s="1" t="s">
        <v>11302</v>
      </c>
      <c r="P197" s="1" t="s">
        <v>11303</v>
      </c>
      <c r="Q197" s="1" t="s">
        <v>11304</v>
      </c>
      <c r="R197" s="1" t="s">
        <v>11305</v>
      </c>
      <c r="S197" s="1" t="s">
        <v>12970</v>
      </c>
      <c r="T197" s="1" t="s">
        <v>11307</v>
      </c>
      <c r="U197" s="1" t="s">
        <v>11308</v>
      </c>
      <c r="V197" s="1" t="s">
        <v>12971</v>
      </c>
      <c r="W197" s="1" t="s">
        <v>11310</v>
      </c>
      <c r="X197" s="1" t="s">
        <v>11311</v>
      </c>
      <c r="Y197" s="1" t="s">
        <v>12972</v>
      </c>
      <c r="Z197" s="1" t="s">
        <v>47</v>
      </c>
      <c r="AA197" s="1" t="s">
        <v>48</v>
      </c>
      <c r="AB197" s="1" t="s">
        <v>49</v>
      </c>
      <c r="AC197" s="1" t="s">
        <v>39</v>
      </c>
      <c r="AD197" s="1" t="s">
        <v>11313</v>
      </c>
      <c r="AE197" s="1" t="s">
        <v>11314</v>
      </c>
      <c r="AF197" s="1" t="s">
        <v>12973</v>
      </c>
      <c r="AG197" s="1" t="s">
        <v>11316</v>
      </c>
      <c r="AH197" s="1" t="s">
        <v>43</v>
      </c>
      <c r="AI197" s="1" t="s">
        <v>11317</v>
      </c>
      <c r="AJ197" s="1" t="s">
        <v>845</v>
      </c>
    </row>
    <row r="198" spans="1:36" x14ac:dyDescent="0.2">
      <c r="A198" s="1" t="s">
        <v>12974</v>
      </c>
      <c r="B198" s="1" t="s">
        <v>11366</v>
      </c>
      <c r="C198" s="1" t="s">
        <v>51</v>
      </c>
      <c r="D198" s="1" t="s">
        <v>11293</v>
      </c>
      <c r="E198" s="1" t="s">
        <v>11294</v>
      </c>
      <c r="F198" s="1" t="s">
        <v>12975</v>
      </c>
      <c r="G198" s="1" t="s">
        <v>12976</v>
      </c>
      <c r="H198" s="1" t="s">
        <v>11297</v>
      </c>
      <c r="I198" s="1" t="s">
        <v>12977</v>
      </c>
      <c r="J198" s="1" t="s">
        <v>11299</v>
      </c>
      <c r="K198" s="1" t="s">
        <v>12978</v>
      </c>
      <c r="L198" s="1" t="s">
        <v>9666</v>
      </c>
      <c r="M198" s="7" t="str">
        <f>Table5[[#This Row],[Run]]</f>
        <v>SRR8615440</v>
      </c>
      <c r="N198" s="1" t="s">
        <v>11301</v>
      </c>
      <c r="O198" s="1" t="s">
        <v>11302</v>
      </c>
      <c r="P198" s="1" t="s">
        <v>11303</v>
      </c>
      <c r="Q198" s="1" t="s">
        <v>11304</v>
      </c>
      <c r="R198" s="1" t="s">
        <v>11305</v>
      </c>
      <c r="S198" s="1" t="s">
        <v>11933</v>
      </c>
      <c r="T198" s="1" t="s">
        <v>11388</v>
      </c>
      <c r="U198" s="1" t="s">
        <v>11353</v>
      </c>
      <c r="V198" s="1" t="s">
        <v>12979</v>
      </c>
      <c r="W198" s="1" t="s">
        <v>11310</v>
      </c>
      <c r="X198" s="1" t="s">
        <v>11311</v>
      </c>
      <c r="Y198" s="1" t="s">
        <v>12980</v>
      </c>
      <c r="Z198" s="1" t="s">
        <v>47</v>
      </c>
      <c r="AA198" s="1" t="s">
        <v>48</v>
      </c>
      <c r="AB198" s="1" t="s">
        <v>49</v>
      </c>
      <c r="AC198" s="1" t="s">
        <v>39</v>
      </c>
      <c r="AD198" s="1" t="s">
        <v>11313</v>
      </c>
      <c r="AE198" s="1" t="s">
        <v>11314</v>
      </c>
      <c r="AF198" s="1" t="s">
        <v>12981</v>
      </c>
      <c r="AG198" s="1" t="s">
        <v>11316</v>
      </c>
      <c r="AH198" s="1" t="s">
        <v>93</v>
      </c>
      <c r="AI198" s="1" t="s">
        <v>11317</v>
      </c>
      <c r="AJ198" s="1" t="s">
        <v>11327</v>
      </c>
    </row>
    <row r="199" spans="1:36" x14ac:dyDescent="0.2">
      <c r="A199" s="1" t="s">
        <v>12982</v>
      </c>
      <c r="B199" s="1" t="s">
        <v>11681</v>
      </c>
      <c r="C199" s="1" t="s">
        <v>51</v>
      </c>
      <c r="D199" s="1" t="s">
        <v>11293</v>
      </c>
      <c r="E199" s="1" t="s">
        <v>11294</v>
      </c>
      <c r="F199" s="1" t="s">
        <v>12983</v>
      </c>
      <c r="G199" s="1" t="s">
        <v>12984</v>
      </c>
      <c r="H199" s="1" t="s">
        <v>11297</v>
      </c>
      <c r="I199" s="1" t="s">
        <v>12985</v>
      </c>
      <c r="J199" s="1" t="s">
        <v>11299</v>
      </c>
      <c r="K199" s="1" t="s">
        <v>12986</v>
      </c>
      <c r="L199" s="1" t="s">
        <v>9669</v>
      </c>
      <c r="M199" s="7" t="str">
        <f>Table5[[#This Row],[Run]]</f>
        <v>SRR8615441</v>
      </c>
      <c r="N199" s="1" t="s">
        <v>11301</v>
      </c>
      <c r="O199" s="1" t="s">
        <v>11302</v>
      </c>
      <c r="P199" s="1" t="s">
        <v>11303</v>
      </c>
      <c r="Q199" s="1" t="s">
        <v>11304</v>
      </c>
      <c r="R199" s="1" t="s">
        <v>11305</v>
      </c>
      <c r="S199" s="1" t="s">
        <v>12987</v>
      </c>
      <c r="T199" s="1" t="s">
        <v>11388</v>
      </c>
      <c r="U199" s="1" t="s">
        <v>11353</v>
      </c>
      <c r="V199" s="1" t="s">
        <v>12988</v>
      </c>
      <c r="W199" s="1" t="s">
        <v>11310</v>
      </c>
      <c r="X199" s="1" t="s">
        <v>11311</v>
      </c>
      <c r="Y199" s="1" t="s">
        <v>12989</v>
      </c>
      <c r="Z199" s="1" t="s">
        <v>47</v>
      </c>
      <c r="AA199" s="1" t="s">
        <v>48</v>
      </c>
      <c r="AB199" s="1" t="s">
        <v>49</v>
      </c>
      <c r="AC199" s="1" t="s">
        <v>39</v>
      </c>
      <c r="AD199" s="1" t="s">
        <v>11313</v>
      </c>
      <c r="AE199" s="1" t="s">
        <v>11314</v>
      </c>
      <c r="AF199" s="1" t="s">
        <v>12990</v>
      </c>
      <c r="AG199" s="1" t="s">
        <v>11316</v>
      </c>
      <c r="AH199" s="1" t="s">
        <v>93</v>
      </c>
      <c r="AI199" s="1" t="s">
        <v>11317</v>
      </c>
      <c r="AJ199" s="1" t="s">
        <v>11327</v>
      </c>
    </row>
    <row r="200" spans="1:36" x14ac:dyDescent="0.2">
      <c r="A200" s="1" t="s">
        <v>12991</v>
      </c>
      <c r="B200" s="1" t="s">
        <v>6126</v>
      </c>
      <c r="C200" s="1" t="s">
        <v>51</v>
      </c>
      <c r="D200" s="1" t="s">
        <v>11293</v>
      </c>
      <c r="E200" s="1" t="s">
        <v>11294</v>
      </c>
      <c r="F200" s="1" t="s">
        <v>12992</v>
      </c>
      <c r="G200" s="1" t="s">
        <v>11726</v>
      </c>
      <c r="H200" s="1" t="s">
        <v>11297</v>
      </c>
      <c r="I200" s="1" t="s">
        <v>12993</v>
      </c>
      <c r="J200" s="1" t="s">
        <v>11299</v>
      </c>
      <c r="K200" s="1" t="s">
        <v>12994</v>
      </c>
      <c r="L200" s="1" t="s">
        <v>9649</v>
      </c>
      <c r="M200" s="7" t="str">
        <f>Table5[[#This Row],[Run]]</f>
        <v>SRR8615442</v>
      </c>
      <c r="N200" s="1" t="s">
        <v>11301</v>
      </c>
      <c r="O200" s="1" t="s">
        <v>11302</v>
      </c>
      <c r="P200" s="1" t="s">
        <v>11303</v>
      </c>
      <c r="Q200" s="1" t="s">
        <v>11304</v>
      </c>
      <c r="R200" s="1" t="s">
        <v>11305</v>
      </c>
      <c r="S200" s="1" t="s">
        <v>2011</v>
      </c>
      <c r="T200" s="1" t="s">
        <v>11307</v>
      </c>
      <c r="U200" s="1" t="s">
        <v>11308</v>
      </c>
      <c r="V200" s="1" t="s">
        <v>12995</v>
      </c>
      <c r="W200" s="1" t="s">
        <v>11310</v>
      </c>
      <c r="X200" s="1" t="s">
        <v>11311</v>
      </c>
      <c r="Y200" s="1" t="s">
        <v>12996</v>
      </c>
      <c r="Z200" s="1" t="s">
        <v>47</v>
      </c>
      <c r="AA200" s="1" t="s">
        <v>48</v>
      </c>
      <c r="AB200" s="1" t="s">
        <v>49</v>
      </c>
      <c r="AC200" s="1" t="s">
        <v>39</v>
      </c>
      <c r="AD200" s="1" t="s">
        <v>11313</v>
      </c>
      <c r="AE200" s="1" t="s">
        <v>11314</v>
      </c>
      <c r="AF200" s="1" t="s">
        <v>12997</v>
      </c>
      <c r="AG200" s="1" t="s">
        <v>11316</v>
      </c>
      <c r="AH200" s="1" t="s">
        <v>6126</v>
      </c>
      <c r="AI200" s="1" t="s">
        <v>11317</v>
      </c>
      <c r="AJ200" s="1" t="s">
        <v>11521</v>
      </c>
    </row>
    <row r="201" spans="1:36" x14ac:dyDescent="0.2">
      <c r="A201" s="1" t="s">
        <v>12998</v>
      </c>
      <c r="B201" s="1" t="s">
        <v>12121</v>
      </c>
      <c r="C201" s="1" t="s">
        <v>51</v>
      </c>
      <c r="D201" s="1" t="s">
        <v>11293</v>
      </c>
      <c r="E201" s="1" t="s">
        <v>11294</v>
      </c>
      <c r="F201" s="1" t="s">
        <v>12999</v>
      </c>
      <c r="G201" s="1" t="s">
        <v>11950</v>
      </c>
      <c r="H201" s="1" t="s">
        <v>11297</v>
      </c>
      <c r="I201" s="1" t="s">
        <v>13000</v>
      </c>
      <c r="J201" s="1" t="s">
        <v>11299</v>
      </c>
      <c r="K201" s="1" t="s">
        <v>13001</v>
      </c>
      <c r="L201" s="1" t="s">
        <v>9657</v>
      </c>
      <c r="M201" s="7" t="str">
        <f>Table5[[#This Row],[Run]]</f>
        <v>SRR8615443</v>
      </c>
      <c r="N201" s="1" t="s">
        <v>11301</v>
      </c>
      <c r="O201" s="1" t="s">
        <v>11302</v>
      </c>
      <c r="P201" s="1" t="s">
        <v>11303</v>
      </c>
      <c r="Q201" s="1" t="s">
        <v>11304</v>
      </c>
      <c r="R201" s="1" t="s">
        <v>11305</v>
      </c>
      <c r="S201" s="1" t="s">
        <v>12728</v>
      </c>
      <c r="T201" s="1" t="s">
        <v>11307</v>
      </c>
      <c r="U201" s="1" t="s">
        <v>11308</v>
      </c>
      <c r="V201" s="1" t="s">
        <v>13002</v>
      </c>
      <c r="W201" s="1" t="s">
        <v>11310</v>
      </c>
      <c r="X201" s="1" t="s">
        <v>11311</v>
      </c>
      <c r="Y201" s="1" t="s">
        <v>13003</v>
      </c>
      <c r="Z201" s="1" t="s">
        <v>47</v>
      </c>
      <c r="AA201" s="1" t="s">
        <v>48</v>
      </c>
      <c r="AB201" s="1" t="s">
        <v>49</v>
      </c>
      <c r="AC201" s="1" t="s">
        <v>39</v>
      </c>
      <c r="AD201" s="1" t="s">
        <v>11313</v>
      </c>
      <c r="AE201" s="1" t="s">
        <v>11314</v>
      </c>
      <c r="AF201" s="1" t="s">
        <v>13004</v>
      </c>
      <c r="AG201" s="1" t="s">
        <v>11316</v>
      </c>
      <c r="AH201" s="1" t="s">
        <v>43</v>
      </c>
      <c r="AI201" s="1" t="s">
        <v>11317</v>
      </c>
      <c r="AJ201" s="1" t="s">
        <v>11327</v>
      </c>
    </row>
    <row r="202" spans="1:36" x14ac:dyDescent="0.2">
      <c r="A202" s="1" t="s">
        <v>13005</v>
      </c>
      <c r="B202" s="1" t="s">
        <v>6126</v>
      </c>
      <c r="C202" s="1" t="s">
        <v>51</v>
      </c>
      <c r="D202" s="1" t="s">
        <v>11293</v>
      </c>
      <c r="E202" s="1" t="s">
        <v>11294</v>
      </c>
      <c r="F202" s="1" t="s">
        <v>13006</v>
      </c>
      <c r="G202" s="1" t="s">
        <v>6126</v>
      </c>
      <c r="H202" s="1" t="s">
        <v>11297</v>
      </c>
      <c r="I202" s="1" t="s">
        <v>13007</v>
      </c>
      <c r="J202" s="1" t="s">
        <v>11299</v>
      </c>
      <c r="K202" s="1" t="s">
        <v>13008</v>
      </c>
      <c r="L202" s="1" t="s">
        <v>13009</v>
      </c>
      <c r="M202" s="7" t="str">
        <f>Table5[[#This Row],[Run]]</f>
        <v>SRR8615444</v>
      </c>
      <c r="N202" s="1" t="s">
        <v>11301</v>
      </c>
      <c r="O202" s="1" t="s">
        <v>11302</v>
      </c>
      <c r="P202" s="1" t="s">
        <v>11303</v>
      </c>
      <c r="Q202" s="1" t="s">
        <v>11304</v>
      </c>
      <c r="R202" s="1" t="s">
        <v>11305</v>
      </c>
      <c r="S202" s="1" t="s">
        <v>6126</v>
      </c>
      <c r="T202" s="1" t="s">
        <v>6126</v>
      </c>
      <c r="U202" s="1" t="s">
        <v>6126</v>
      </c>
      <c r="V202" s="1" t="s">
        <v>13010</v>
      </c>
      <c r="W202" s="1" t="s">
        <v>11310</v>
      </c>
      <c r="X202" s="1" t="s">
        <v>11311</v>
      </c>
      <c r="Y202" s="1" t="s">
        <v>13011</v>
      </c>
      <c r="Z202" s="1" t="s">
        <v>47</v>
      </c>
      <c r="AA202" s="1" t="s">
        <v>48</v>
      </c>
      <c r="AB202" s="1" t="s">
        <v>49</v>
      </c>
      <c r="AC202" s="1" t="s">
        <v>39</v>
      </c>
      <c r="AD202" s="1" t="s">
        <v>11313</v>
      </c>
      <c r="AE202" s="1" t="s">
        <v>11314</v>
      </c>
      <c r="AF202" s="1" t="s">
        <v>13012</v>
      </c>
      <c r="AG202" s="1" t="s">
        <v>11316</v>
      </c>
      <c r="AH202" s="1" t="s">
        <v>6126</v>
      </c>
      <c r="AI202" s="1" t="s">
        <v>11317</v>
      </c>
      <c r="AJ202" s="1" t="s">
        <v>11521</v>
      </c>
    </row>
    <row r="203" spans="1:36" x14ac:dyDescent="0.2">
      <c r="A203" s="1" t="s">
        <v>13013</v>
      </c>
      <c r="B203" s="1" t="s">
        <v>11383</v>
      </c>
      <c r="C203" s="1" t="s">
        <v>51</v>
      </c>
      <c r="D203" s="1" t="s">
        <v>11293</v>
      </c>
      <c r="E203" s="1" t="s">
        <v>11294</v>
      </c>
      <c r="F203" s="1" t="s">
        <v>13014</v>
      </c>
      <c r="G203" s="1" t="s">
        <v>13015</v>
      </c>
      <c r="H203" s="1" t="s">
        <v>11297</v>
      </c>
      <c r="I203" s="1" t="s">
        <v>13016</v>
      </c>
      <c r="J203" s="1" t="s">
        <v>11299</v>
      </c>
      <c r="K203" s="1" t="s">
        <v>13017</v>
      </c>
      <c r="L203" s="1" t="s">
        <v>9639</v>
      </c>
      <c r="M203" s="7" t="str">
        <f>Table5[[#This Row],[Run]]</f>
        <v>SRR8615445</v>
      </c>
      <c r="N203" s="1" t="s">
        <v>11301</v>
      </c>
      <c r="O203" s="1" t="s">
        <v>11302</v>
      </c>
      <c r="P203" s="1" t="s">
        <v>11303</v>
      </c>
      <c r="Q203" s="1" t="s">
        <v>11304</v>
      </c>
      <c r="R203" s="1" t="s">
        <v>11305</v>
      </c>
      <c r="S203" s="1" t="s">
        <v>118</v>
      </c>
      <c r="T203" s="1" t="s">
        <v>11388</v>
      </c>
      <c r="U203" s="1" t="s">
        <v>11353</v>
      </c>
      <c r="V203" s="1" t="s">
        <v>13018</v>
      </c>
      <c r="W203" s="1" t="s">
        <v>11310</v>
      </c>
      <c r="X203" s="1" t="s">
        <v>11311</v>
      </c>
      <c r="Y203" s="1" t="s">
        <v>13019</v>
      </c>
      <c r="Z203" s="1" t="s">
        <v>47</v>
      </c>
      <c r="AA203" s="1" t="s">
        <v>48</v>
      </c>
      <c r="AB203" s="1" t="s">
        <v>49</v>
      </c>
      <c r="AC203" s="1" t="s">
        <v>39</v>
      </c>
      <c r="AD203" s="1" t="s">
        <v>11313</v>
      </c>
      <c r="AE203" s="1" t="s">
        <v>11314</v>
      </c>
      <c r="AF203" s="1" t="s">
        <v>13020</v>
      </c>
      <c r="AG203" s="1" t="s">
        <v>11316</v>
      </c>
      <c r="AH203" s="1" t="s">
        <v>43</v>
      </c>
      <c r="AI203" s="1" t="s">
        <v>11317</v>
      </c>
      <c r="AJ203" s="1" t="s">
        <v>845</v>
      </c>
    </row>
    <row r="204" spans="1:36" x14ac:dyDescent="0.2">
      <c r="A204" s="1" t="s">
        <v>13021</v>
      </c>
      <c r="B204" s="1" t="s">
        <v>13022</v>
      </c>
      <c r="C204" s="1" t="s">
        <v>51</v>
      </c>
      <c r="D204" s="1" t="s">
        <v>11293</v>
      </c>
      <c r="E204" s="1" t="s">
        <v>11294</v>
      </c>
      <c r="F204" s="1" t="s">
        <v>13023</v>
      </c>
      <c r="G204" s="1" t="s">
        <v>13024</v>
      </c>
      <c r="H204" s="1" t="s">
        <v>11297</v>
      </c>
      <c r="I204" s="1" t="s">
        <v>13025</v>
      </c>
      <c r="J204" s="1" t="s">
        <v>11299</v>
      </c>
      <c r="K204" s="1" t="s">
        <v>13026</v>
      </c>
      <c r="L204" s="1" t="s">
        <v>10708</v>
      </c>
      <c r="M204" s="7" t="str">
        <f>Table5[[#This Row],[Run]]</f>
        <v>SRR8615448</v>
      </c>
      <c r="N204" s="1" t="s">
        <v>11301</v>
      </c>
      <c r="O204" s="1" t="s">
        <v>11302</v>
      </c>
      <c r="P204" s="1" t="s">
        <v>11303</v>
      </c>
      <c r="Q204" s="1" t="s">
        <v>11304</v>
      </c>
      <c r="R204" s="1" t="s">
        <v>11305</v>
      </c>
      <c r="S204" s="1" t="s">
        <v>13027</v>
      </c>
      <c r="T204" s="1" t="s">
        <v>11388</v>
      </c>
      <c r="U204" s="1" t="s">
        <v>11353</v>
      </c>
      <c r="V204" s="1" t="s">
        <v>13028</v>
      </c>
      <c r="W204" s="1" t="s">
        <v>11310</v>
      </c>
      <c r="X204" s="1" t="s">
        <v>11311</v>
      </c>
      <c r="Y204" s="1" t="s">
        <v>13029</v>
      </c>
      <c r="Z204" s="1" t="s">
        <v>47</v>
      </c>
      <c r="AA204" s="1" t="s">
        <v>48</v>
      </c>
      <c r="AB204" s="1" t="s">
        <v>49</v>
      </c>
      <c r="AC204" s="1" t="s">
        <v>39</v>
      </c>
      <c r="AD204" s="1" t="s">
        <v>11313</v>
      </c>
      <c r="AE204" s="1" t="s">
        <v>11314</v>
      </c>
      <c r="AF204" s="1" t="s">
        <v>13030</v>
      </c>
      <c r="AG204" s="1" t="s">
        <v>11316</v>
      </c>
      <c r="AH204" s="1" t="s">
        <v>93</v>
      </c>
      <c r="AI204" s="1" t="s">
        <v>11317</v>
      </c>
      <c r="AJ204" s="1" t="s">
        <v>11327</v>
      </c>
    </row>
    <row r="205" spans="1:36" x14ac:dyDescent="0.2">
      <c r="A205" s="1" t="s">
        <v>13031</v>
      </c>
      <c r="B205" s="1" t="s">
        <v>11393</v>
      </c>
      <c r="C205" s="1" t="s">
        <v>51</v>
      </c>
      <c r="D205" s="1" t="s">
        <v>11293</v>
      </c>
      <c r="E205" s="1" t="s">
        <v>11294</v>
      </c>
      <c r="F205" s="1" t="s">
        <v>13032</v>
      </c>
      <c r="G205" s="1" t="s">
        <v>11339</v>
      </c>
      <c r="H205" s="1" t="s">
        <v>11297</v>
      </c>
      <c r="I205" s="1" t="s">
        <v>13033</v>
      </c>
      <c r="J205" s="1" t="s">
        <v>11299</v>
      </c>
      <c r="K205" s="1" t="s">
        <v>13034</v>
      </c>
      <c r="L205" s="1" t="s">
        <v>9673</v>
      </c>
      <c r="M205" s="7" t="str">
        <f>Table5[[#This Row],[Run]]</f>
        <v>SRR8615449</v>
      </c>
      <c r="N205" s="1" t="s">
        <v>11301</v>
      </c>
      <c r="O205" s="1" t="s">
        <v>11302</v>
      </c>
      <c r="P205" s="1" t="s">
        <v>11303</v>
      </c>
      <c r="Q205" s="1" t="s">
        <v>11304</v>
      </c>
      <c r="R205" s="1" t="s">
        <v>11305</v>
      </c>
      <c r="S205" s="1" t="s">
        <v>11352</v>
      </c>
      <c r="T205" s="1" t="s">
        <v>11307</v>
      </c>
      <c r="U205" s="1" t="s">
        <v>11308</v>
      </c>
      <c r="V205" s="1" t="s">
        <v>13035</v>
      </c>
      <c r="W205" s="1" t="s">
        <v>11310</v>
      </c>
      <c r="X205" s="1" t="s">
        <v>11311</v>
      </c>
      <c r="Y205" s="1" t="s">
        <v>13036</v>
      </c>
      <c r="Z205" s="1" t="s">
        <v>47</v>
      </c>
      <c r="AA205" s="1" t="s">
        <v>48</v>
      </c>
      <c r="AB205" s="1" t="s">
        <v>49</v>
      </c>
      <c r="AC205" s="1" t="s">
        <v>39</v>
      </c>
      <c r="AD205" s="1" t="s">
        <v>11313</v>
      </c>
      <c r="AE205" s="1" t="s">
        <v>11314</v>
      </c>
      <c r="AF205" s="1" t="s">
        <v>13037</v>
      </c>
      <c r="AG205" s="1" t="s">
        <v>11316</v>
      </c>
      <c r="AH205" s="1" t="s">
        <v>43</v>
      </c>
      <c r="AI205" s="1" t="s">
        <v>11317</v>
      </c>
      <c r="AJ205" s="1" t="s">
        <v>1208</v>
      </c>
    </row>
    <row r="206" spans="1:36" x14ac:dyDescent="0.2">
      <c r="A206" s="1" t="s">
        <v>13038</v>
      </c>
      <c r="B206" s="1" t="s">
        <v>6126</v>
      </c>
      <c r="C206" s="1" t="s">
        <v>51</v>
      </c>
      <c r="D206" s="1" t="s">
        <v>11293</v>
      </c>
      <c r="E206" s="1" t="s">
        <v>11294</v>
      </c>
      <c r="F206" s="1" t="s">
        <v>13039</v>
      </c>
      <c r="G206" s="1" t="s">
        <v>11339</v>
      </c>
      <c r="H206" s="1" t="s">
        <v>11297</v>
      </c>
      <c r="I206" s="1" t="s">
        <v>13040</v>
      </c>
      <c r="J206" s="1" t="s">
        <v>11299</v>
      </c>
      <c r="K206" s="1" t="s">
        <v>13041</v>
      </c>
      <c r="L206" s="1" t="s">
        <v>7441</v>
      </c>
      <c r="M206" s="7" t="str">
        <f>Table5[[#This Row],[Run]]</f>
        <v>SRR8615451</v>
      </c>
      <c r="N206" s="1" t="s">
        <v>11301</v>
      </c>
      <c r="O206" s="1" t="s">
        <v>11302</v>
      </c>
      <c r="P206" s="1" t="s">
        <v>11303</v>
      </c>
      <c r="Q206" s="1" t="s">
        <v>11304</v>
      </c>
      <c r="R206" s="1" t="s">
        <v>11305</v>
      </c>
      <c r="S206" s="1" t="s">
        <v>11352</v>
      </c>
      <c r="T206" s="1" t="s">
        <v>11307</v>
      </c>
      <c r="U206" s="1" t="s">
        <v>11308</v>
      </c>
      <c r="V206" s="1" t="s">
        <v>13042</v>
      </c>
      <c r="W206" s="1" t="s">
        <v>11310</v>
      </c>
      <c r="X206" s="1" t="s">
        <v>11311</v>
      </c>
      <c r="Y206" s="1" t="s">
        <v>13043</v>
      </c>
      <c r="Z206" s="1" t="s">
        <v>47</v>
      </c>
      <c r="AA206" s="1" t="s">
        <v>48</v>
      </c>
      <c r="AB206" s="1" t="s">
        <v>49</v>
      </c>
      <c r="AC206" s="1" t="s">
        <v>39</v>
      </c>
      <c r="AD206" s="1" t="s">
        <v>11313</v>
      </c>
      <c r="AE206" s="1" t="s">
        <v>11314</v>
      </c>
      <c r="AF206" s="1" t="s">
        <v>13044</v>
      </c>
      <c r="AG206" s="1" t="s">
        <v>11316</v>
      </c>
      <c r="AH206" s="1" t="s">
        <v>6126</v>
      </c>
      <c r="AI206" s="1" t="s">
        <v>11317</v>
      </c>
      <c r="AJ206" s="1" t="s">
        <v>11549</v>
      </c>
    </row>
    <row r="207" spans="1:36" x14ac:dyDescent="0.2">
      <c r="A207" s="1" t="s">
        <v>13045</v>
      </c>
      <c r="B207" s="1" t="s">
        <v>6126</v>
      </c>
      <c r="C207" s="1" t="s">
        <v>51</v>
      </c>
      <c r="D207" s="1" t="s">
        <v>11293</v>
      </c>
      <c r="E207" s="1" t="s">
        <v>11294</v>
      </c>
      <c r="F207" s="1" t="s">
        <v>13046</v>
      </c>
      <c r="G207" s="1" t="s">
        <v>6126</v>
      </c>
      <c r="H207" s="1" t="s">
        <v>11297</v>
      </c>
      <c r="I207" s="1" t="s">
        <v>13047</v>
      </c>
      <c r="J207" s="1" t="s">
        <v>11299</v>
      </c>
      <c r="K207" s="1" t="s">
        <v>13048</v>
      </c>
      <c r="L207" s="1" t="s">
        <v>7600</v>
      </c>
      <c r="M207" s="7" t="str">
        <f>Table5[[#This Row],[Run]]</f>
        <v>SRR8615454</v>
      </c>
      <c r="N207" s="1" t="s">
        <v>11301</v>
      </c>
      <c r="O207" s="1" t="s">
        <v>11302</v>
      </c>
      <c r="P207" s="1" t="s">
        <v>11303</v>
      </c>
      <c r="Q207" s="1" t="s">
        <v>11304</v>
      </c>
      <c r="R207" s="1" t="s">
        <v>11305</v>
      </c>
      <c r="S207" s="1" t="s">
        <v>6126</v>
      </c>
      <c r="T207" s="1" t="s">
        <v>6126</v>
      </c>
      <c r="U207" s="1" t="s">
        <v>6126</v>
      </c>
      <c r="V207" s="1" t="s">
        <v>13049</v>
      </c>
      <c r="W207" s="1" t="s">
        <v>11310</v>
      </c>
      <c r="X207" s="1" t="s">
        <v>11311</v>
      </c>
      <c r="Y207" s="1" t="s">
        <v>13050</v>
      </c>
      <c r="Z207" s="1" t="s">
        <v>47</v>
      </c>
      <c r="AA207" s="1" t="s">
        <v>48</v>
      </c>
      <c r="AB207" s="1" t="s">
        <v>49</v>
      </c>
      <c r="AC207" s="1" t="s">
        <v>39</v>
      </c>
      <c r="AD207" s="1" t="s">
        <v>11313</v>
      </c>
      <c r="AE207" s="1" t="s">
        <v>11314</v>
      </c>
      <c r="AF207" s="1" t="s">
        <v>13051</v>
      </c>
      <c r="AG207" s="1" t="s">
        <v>11316</v>
      </c>
      <c r="AH207" s="1" t="s">
        <v>6126</v>
      </c>
      <c r="AI207" s="1" t="s">
        <v>11317</v>
      </c>
      <c r="AJ207" s="1" t="s">
        <v>65</v>
      </c>
    </row>
    <row r="208" spans="1:36" x14ac:dyDescent="0.2">
      <c r="A208" s="1" t="s">
        <v>13052</v>
      </c>
      <c r="B208" s="1" t="s">
        <v>6126</v>
      </c>
      <c r="C208" s="1" t="s">
        <v>51</v>
      </c>
      <c r="D208" s="1" t="s">
        <v>11293</v>
      </c>
      <c r="E208" s="1" t="s">
        <v>11294</v>
      </c>
      <c r="F208" s="1" t="s">
        <v>13053</v>
      </c>
      <c r="G208" s="1" t="s">
        <v>13054</v>
      </c>
      <c r="H208" s="1" t="s">
        <v>11297</v>
      </c>
      <c r="I208" s="1" t="s">
        <v>13055</v>
      </c>
      <c r="J208" s="1" t="s">
        <v>11299</v>
      </c>
      <c r="K208" s="1" t="s">
        <v>13056</v>
      </c>
      <c r="L208" s="1" t="s">
        <v>7585</v>
      </c>
      <c r="M208" s="7" t="str">
        <f>Table5[[#This Row],[Run]]</f>
        <v>SRR8615455</v>
      </c>
      <c r="N208" s="1" t="s">
        <v>11301</v>
      </c>
      <c r="O208" s="1" t="s">
        <v>11302</v>
      </c>
      <c r="P208" s="1" t="s">
        <v>11303</v>
      </c>
      <c r="Q208" s="1" t="s">
        <v>11304</v>
      </c>
      <c r="R208" s="1" t="s">
        <v>11305</v>
      </c>
      <c r="S208" s="1" t="s">
        <v>11352</v>
      </c>
      <c r="T208" s="1" t="s">
        <v>11388</v>
      </c>
      <c r="U208" s="1" t="s">
        <v>11353</v>
      </c>
      <c r="V208" s="1" t="s">
        <v>13057</v>
      </c>
      <c r="W208" s="1" t="s">
        <v>11310</v>
      </c>
      <c r="X208" s="1" t="s">
        <v>11311</v>
      </c>
      <c r="Y208" s="1" t="s">
        <v>13058</v>
      </c>
      <c r="Z208" s="1" t="s">
        <v>47</v>
      </c>
      <c r="AA208" s="1" t="s">
        <v>48</v>
      </c>
      <c r="AB208" s="1" t="s">
        <v>49</v>
      </c>
      <c r="AC208" s="1" t="s">
        <v>39</v>
      </c>
      <c r="AD208" s="1" t="s">
        <v>11313</v>
      </c>
      <c r="AE208" s="1" t="s">
        <v>11314</v>
      </c>
      <c r="AF208" s="1" t="s">
        <v>13059</v>
      </c>
      <c r="AG208" s="1" t="s">
        <v>11316</v>
      </c>
      <c r="AH208" s="1" t="s">
        <v>93</v>
      </c>
      <c r="AI208" s="1" t="s">
        <v>11317</v>
      </c>
      <c r="AJ208" s="1" t="s">
        <v>65</v>
      </c>
    </row>
    <row r="209" spans="1:36" x14ac:dyDescent="0.2">
      <c r="A209" s="1" t="s">
        <v>13060</v>
      </c>
      <c r="B209" s="1" t="s">
        <v>11740</v>
      </c>
      <c r="C209" s="1" t="s">
        <v>51</v>
      </c>
      <c r="D209" s="1" t="s">
        <v>11293</v>
      </c>
      <c r="E209" s="1" t="s">
        <v>11294</v>
      </c>
      <c r="F209" s="1" t="s">
        <v>13061</v>
      </c>
      <c r="G209" s="1" t="s">
        <v>13062</v>
      </c>
      <c r="H209" s="1" t="s">
        <v>11297</v>
      </c>
      <c r="I209" s="1" t="s">
        <v>13063</v>
      </c>
      <c r="J209" s="1" t="s">
        <v>11299</v>
      </c>
      <c r="K209" s="1" t="s">
        <v>13064</v>
      </c>
      <c r="L209" s="1" t="s">
        <v>7580</v>
      </c>
      <c r="M209" s="7" t="str">
        <f>Table5[[#This Row],[Run]]</f>
        <v>SRR8615458</v>
      </c>
      <c r="N209" s="1" t="s">
        <v>11301</v>
      </c>
      <c r="O209" s="1" t="s">
        <v>11302</v>
      </c>
      <c r="P209" s="1" t="s">
        <v>11303</v>
      </c>
      <c r="Q209" s="1" t="s">
        <v>11304</v>
      </c>
      <c r="R209" s="1" t="s">
        <v>11305</v>
      </c>
      <c r="S209" s="1" t="s">
        <v>11538</v>
      </c>
      <c r="T209" s="1" t="s">
        <v>11307</v>
      </c>
      <c r="U209" s="1" t="s">
        <v>11353</v>
      </c>
      <c r="V209" s="1" t="s">
        <v>13065</v>
      </c>
      <c r="W209" s="1" t="s">
        <v>11310</v>
      </c>
      <c r="X209" s="1" t="s">
        <v>11311</v>
      </c>
      <c r="Y209" s="1" t="s">
        <v>13066</v>
      </c>
      <c r="Z209" s="1" t="s">
        <v>47</v>
      </c>
      <c r="AA209" s="1" t="s">
        <v>48</v>
      </c>
      <c r="AB209" s="1" t="s">
        <v>49</v>
      </c>
      <c r="AC209" s="1" t="s">
        <v>39</v>
      </c>
      <c r="AD209" s="1" t="s">
        <v>11313</v>
      </c>
      <c r="AE209" s="1" t="s">
        <v>11314</v>
      </c>
      <c r="AF209" s="1" t="s">
        <v>13067</v>
      </c>
      <c r="AG209" s="1" t="s">
        <v>11316</v>
      </c>
      <c r="AH209" s="1" t="s">
        <v>43</v>
      </c>
      <c r="AI209" s="1" t="s">
        <v>11317</v>
      </c>
      <c r="AJ209" s="1" t="s">
        <v>589</v>
      </c>
    </row>
    <row r="210" spans="1:36" x14ac:dyDescent="0.2">
      <c r="A210" s="1" t="s">
        <v>13068</v>
      </c>
      <c r="B210" s="1" t="s">
        <v>13069</v>
      </c>
      <c r="C210" s="1" t="s">
        <v>51</v>
      </c>
      <c r="D210" s="1" t="s">
        <v>11293</v>
      </c>
      <c r="E210" s="1" t="s">
        <v>11294</v>
      </c>
      <c r="F210" s="1" t="s">
        <v>13070</v>
      </c>
      <c r="G210" s="1" t="s">
        <v>13071</v>
      </c>
      <c r="H210" s="1" t="s">
        <v>11297</v>
      </c>
      <c r="I210" s="1" t="s">
        <v>13072</v>
      </c>
      <c r="J210" s="1" t="s">
        <v>11299</v>
      </c>
      <c r="K210" s="1" t="s">
        <v>13073</v>
      </c>
      <c r="L210" s="1" t="s">
        <v>3976</v>
      </c>
      <c r="M210" s="7" t="str">
        <f>Table5[[#This Row],[Run]]</f>
        <v>SRR8615459</v>
      </c>
      <c r="N210" s="1" t="s">
        <v>11301</v>
      </c>
      <c r="O210" s="1" t="s">
        <v>11302</v>
      </c>
      <c r="P210" s="1" t="s">
        <v>11303</v>
      </c>
      <c r="Q210" s="1" t="s">
        <v>11304</v>
      </c>
      <c r="R210" s="1" t="s">
        <v>11305</v>
      </c>
      <c r="S210" s="1" t="s">
        <v>11352</v>
      </c>
      <c r="T210" s="1" t="s">
        <v>11388</v>
      </c>
      <c r="U210" s="1" t="s">
        <v>11353</v>
      </c>
      <c r="V210" s="1" t="s">
        <v>13074</v>
      </c>
      <c r="W210" s="1" t="s">
        <v>11310</v>
      </c>
      <c r="X210" s="1" t="s">
        <v>11311</v>
      </c>
      <c r="Y210" s="1" t="s">
        <v>13075</v>
      </c>
      <c r="Z210" s="1" t="s">
        <v>47</v>
      </c>
      <c r="AA210" s="1" t="s">
        <v>48</v>
      </c>
      <c r="AB210" s="1" t="s">
        <v>49</v>
      </c>
      <c r="AC210" s="1" t="s">
        <v>39</v>
      </c>
      <c r="AD210" s="1" t="s">
        <v>11313</v>
      </c>
      <c r="AE210" s="1" t="s">
        <v>11314</v>
      </c>
      <c r="AF210" s="1" t="s">
        <v>13076</v>
      </c>
      <c r="AG210" s="1" t="s">
        <v>11316</v>
      </c>
      <c r="AH210" s="1" t="s">
        <v>93</v>
      </c>
      <c r="AI210" s="1" t="s">
        <v>11317</v>
      </c>
      <c r="AJ210" s="1" t="s">
        <v>11549</v>
      </c>
    </row>
    <row r="211" spans="1:36" x14ac:dyDescent="0.2">
      <c r="A211" s="1" t="s">
        <v>13077</v>
      </c>
      <c r="B211" s="1" t="s">
        <v>11569</v>
      </c>
      <c r="C211" s="1" t="s">
        <v>51</v>
      </c>
      <c r="D211" s="1" t="s">
        <v>11293</v>
      </c>
      <c r="E211" s="1" t="s">
        <v>11294</v>
      </c>
      <c r="F211" s="1" t="s">
        <v>13078</v>
      </c>
      <c r="G211" s="1" t="s">
        <v>13079</v>
      </c>
      <c r="H211" s="1" t="s">
        <v>11297</v>
      </c>
      <c r="I211" s="1" t="s">
        <v>13080</v>
      </c>
      <c r="J211" s="1" t="s">
        <v>11299</v>
      </c>
      <c r="K211" s="1" t="s">
        <v>13081</v>
      </c>
      <c r="L211" s="1" t="s">
        <v>7445</v>
      </c>
      <c r="M211" s="7" t="str">
        <f>Table5[[#This Row],[Run]]</f>
        <v>SRR8615460</v>
      </c>
      <c r="N211" s="1" t="s">
        <v>11301</v>
      </c>
      <c r="O211" s="1" t="s">
        <v>11302</v>
      </c>
      <c r="P211" s="1" t="s">
        <v>11303</v>
      </c>
      <c r="Q211" s="1" t="s">
        <v>11304</v>
      </c>
      <c r="R211" s="1" t="s">
        <v>11305</v>
      </c>
      <c r="S211" s="1" t="s">
        <v>11352</v>
      </c>
      <c r="T211" s="1" t="s">
        <v>11388</v>
      </c>
      <c r="U211" s="1" t="s">
        <v>11353</v>
      </c>
      <c r="V211" s="1" t="s">
        <v>13082</v>
      </c>
      <c r="W211" s="1" t="s">
        <v>11310</v>
      </c>
      <c r="X211" s="1" t="s">
        <v>11311</v>
      </c>
      <c r="Y211" s="1" t="s">
        <v>13083</v>
      </c>
      <c r="Z211" s="1" t="s">
        <v>47</v>
      </c>
      <c r="AA211" s="1" t="s">
        <v>48</v>
      </c>
      <c r="AB211" s="1" t="s">
        <v>49</v>
      </c>
      <c r="AC211" s="1" t="s">
        <v>39</v>
      </c>
      <c r="AD211" s="1" t="s">
        <v>11313</v>
      </c>
      <c r="AE211" s="1" t="s">
        <v>11314</v>
      </c>
      <c r="AF211" s="1" t="s">
        <v>13084</v>
      </c>
      <c r="AG211" s="1" t="s">
        <v>11316</v>
      </c>
      <c r="AH211" s="1" t="s">
        <v>93</v>
      </c>
      <c r="AI211" s="1" t="s">
        <v>11317</v>
      </c>
      <c r="AJ211" s="1" t="s">
        <v>65</v>
      </c>
    </row>
    <row r="212" spans="1:36" x14ac:dyDescent="0.2">
      <c r="A212" s="1" t="s">
        <v>13085</v>
      </c>
      <c r="B212" s="1" t="s">
        <v>6126</v>
      </c>
      <c r="C212" s="1" t="s">
        <v>51</v>
      </c>
      <c r="D212" s="1" t="s">
        <v>11293</v>
      </c>
      <c r="E212" s="1" t="s">
        <v>11294</v>
      </c>
      <c r="F212" s="1" t="s">
        <v>13086</v>
      </c>
      <c r="G212" s="1" t="s">
        <v>6126</v>
      </c>
      <c r="H212" s="1" t="s">
        <v>11297</v>
      </c>
      <c r="I212" s="1" t="s">
        <v>13087</v>
      </c>
      <c r="J212" s="1" t="s">
        <v>11299</v>
      </c>
      <c r="K212" s="1" t="s">
        <v>13088</v>
      </c>
      <c r="L212" s="1" t="s">
        <v>13089</v>
      </c>
      <c r="M212" s="7" t="str">
        <f>Table5[[#This Row],[Run]]</f>
        <v>SRR8615461</v>
      </c>
      <c r="N212" s="1" t="s">
        <v>11301</v>
      </c>
      <c r="O212" s="1" t="s">
        <v>11302</v>
      </c>
      <c r="P212" s="1" t="s">
        <v>11303</v>
      </c>
      <c r="Q212" s="1" t="s">
        <v>11304</v>
      </c>
      <c r="R212" s="1" t="s">
        <v>11305</v>
      </c>
      <c r="S212" s="1" t="s">
        <v>11582</v>
      </c>
      <c r="T212" s="1" t="s">
        <v>6126</v>
      </c>
      <c r="U212" s="1" t="s">
        <v>11353</v>
      </c>
      <c r="V212" s="1" t="s">
        <v>13090</v>
      </c>
      <c r="W212" s="1" t="s">
        <v>11310</v>
      </c>
      <c r="X212" s="1" t="s">
        <v>11311</v>
      </c>
      <c r="Y212" s="1" t="s">
        <v>13091</v>
      </c>
      <c r="Z212" s="1" t="s">
        <v>47</v>
      </c>
      <c r="AA212" s="1" t="s">
        <v>48</v>
      </c>
      <c r="AB212" s="1" t="s">
        <v>49</v>
      </c>
      <c r="AC212" s="1" t="s">
        <v>39</v>
      </c>
      <c r="AD212" s="1" t="s">
        <v>11313</v>
      </c>
      <c r="AE212" s="1" t="s">
        <v>11314</v>
      </c>
      <c r="AF212" s="1" t="s">
        <v>13092</v>
      </c>
      <c r="AG212" s="1" t="s">
        <v>11316</v>
      </c>
      <c r="AH212" s="1" t="s">
        <v>6126</v>
      </c>
      <c r="AI212" s="1" t="s">
        <v>11317</v>
      </c>
      <c r="AJ212" s="1" t="s">
        <v>65</v>
      </c>
    </row>
    <row r="213" spans="1:36" x14ac:dyDescent="0.2">
      <c r="A213" s="1" t="s">
        <v>13093</v>
      </c>
      <c r="B213" s="1" t="s">
        <v>11502</v>
      </c>
      <c r="C213" s="1" t="s">
        <v>51</v>
      </c>
      <c r="D213" s="1" t="s">
        <v>11293</v>
      </c>
      <c r="E213" s="1" t="s">
        <v>11294</v>
      </c>
      <c r="F213" s="1" t="s">
        <v>13094</v>
      </c>
      <c r="G213" s="1" t="s">
        <v>11339</v>
      </c>
      <c r="H213" s="1" t="s">
        <v>11297</v>
      </c>
      <c r="I213" s="1" t="s">
        <v>13095</v>
      </c>
      <c r="J213" s="1" t="s">
        <v>11299</v>
      </c>
      <c r="K213" s="1" t="s">
        <v>13096</v>
      </c>
      <c r="L213" s="1" t="s">
        <v>9565</v>
      </c>
      <c r="M213" s="7" t="str">
        <f>Table5[[#This Row],[Run]]</f>
        <v>SRR8615462</v>
      </c>
      <c r="N213" s="1" t="s">
        <v>11301</v>
      </c>
      <c r="O213" s="1" t="s">
        <v>11302</v>
      </c>
      <c r="P213" s="1" t="s">
        <v>11303</v>
      </c>
      <c r="Q213" s="1" t="s">
        <v>11304</v>
      </c>
      <c r="R213" s="1" t="s">
        <v>11305</v>
      </c>
      <c r="S213" s="1" t="s">
        <v>11352</v>
      </c>
      <c r="T213" s="1" t="s">
        <v>11388</v>
      </c>
      <c r="U213" s="1" t="s">
        <v>11353</v>
      </c>
      <c r="V213" s="1" t="s">
        <v>13097</v>
      </c>
      <c r="W213" s="1" t="s">
        <v>11310</v>
      </c>
      <c r="X213" s="1" t="s">
        <v>11311</v>
      </c>
      <c r="Y213" s="1" t="s">
        <v>13098</v>
      </c>
      <c r="Z213" s="1" t="s">
        <v>47</v>
      </c>
      <c r="AA213" s="1" t="s">
        <v>48</v>
      </c>
      <c r="AB213" s="1" t="s">
        <v>49</v>
      </c>
      <c r="AC213" s="1" t="s">
        <v>39</v>
      </c>
      <c r="AD213" s="1" t="s">
        <v>11313</v>
      </c>
      <c r="AE213" s="1" t="s">
        <v>11314</v>
      </c>
      <c r="AF213" s="1" t="s">
        <v>13099</v>
      </c>
      <c r="AG213" s="1" t="s">
        <v>11316</v>
      </c>
      <c r="AH213" s="1" t="s">
        <v>93</v>
      </c>
      <c r="AI213" s="1" t="s">
        <v>11317</v>
      </c>
      <c r="AJ213" s="1" t="s">
        <v>11549</v>
      </c>
    </row>
    <row r="214" spans="1:36" x14ac:dyDescent="0.2">
      <c r="A214" s="1" t="s">
        <v>13100</v>
      </c>
      <c r="B214" s="1" t="s">
        <v>11457</v>
      </c>
      <c r="C214" s="1" t="s">
        <v>51</v>
      </c>
      <c r="D214" s="1" t="s">
        <v>11293</v>
      </c>
      <c r="E214" s="1" t="s">
        <v>11294</v>
      </c>
      <c r="F214" s="1" t="s">
        <v>13101</v>
      </c>
      <c r="G214" s="1" t="s">
        <v>13102</v>
      </c>
      <c r="H214" s="1" t="s">
        <v>11297</v>
      </c>
      <c r="I214" s="1" t="s">
        <v>13103</v>
      </c>
      <c r="J214" s="1" t="s">
        <v>11299</v>
      </c>
      <c r="K214" s="1" t="s">
        <v>13104</v>
      </c>
      <c r="L214" s="1" t="s">
        <v>13105</v>
      </c>
      <c r="M214" s="7" t="str">
        <f>Table5[[#This Row],[Run]]</f>
        <v>SRR8615463</v>
      </c>
      <c r="N214" s="1" t="s">
        <v>11301</v>
      </c>
      <c r="O214" s="1" t="s">
        <v>11302</v>
      </c>
      <c r="P214" s="1" t="s">
        <v>11303</v>
      </c>
      <c r="Q214" s="1" t="s">
        <v>11304</v>
      </c>
      <c r="R214" s="1" t="s">
        <v>11305</v>
      </c>
      <c r="S214" s="1" t="s">
        <v>3448</v>
      </c>
      <c r="T214" s="1" t="s">
        <v>11307</v>
      </c>
      <c r="U214" s="1" t="s">
        <v>12022</v>
      </c>
      <c r="V214" s="1" t="s">
        <v>13106</v>
      </c>
      <c r="W214" s="1" t="s">
        <v>11310</v>
      </c>
      <c r="X214" s="1" t="s">
        <v>11311</v>
      </c>
      <c r="Y214" s="1" t="s">
        <v>13107</v>
      </c>
      <c r="Z214" s="1" t="s">
        <v>47</v>
      </c>
      <c r="AA214" s="1" t="s">
        <v>48</v>
      </c>
      <c r="AB214" s="1" t="s">
        <v>49</v>
      </c>
      <c r="AC214" s="1" t="s">
        <v>39</v>
      </c>
      <c r="AD214" s="1" t="s">
        <v>11313</v>
      </c>
      <c r="AE214" s="1" t="s">
        <v>11314</v>
      </c>
      <c r="AF214" s="1" t="s">
        <v>13108</v>
      </c>
      <c r="AG214" s="1" t="s">
        <v>11316</v>
      </c>
      <c r="AH214" s="1" t="s">
        <v>43</v>
      </c>
      <c r="AI214" s="1" t="s">
        <v>11317</v>
      </c>
      <c r="AJ214" s="1" t="s">
        <v>11401</v>
      </c>
    </row>
    <row r="215" spans="1:36" x14ac:dyDescent="0.2">
      <c r="A215" s="1" t="s">
        <v>13109</v>
      </c>
      <c r="B215" s="1" t="s">
        <v>11569</v>
      </c>
      <c r="C215" s="1" t="s">
        <v>51</v>
      </c>
      <c r="D215" s="1" t="s">
        <v>11293</v>
      </c>
      <c r="E215" s="1" t="s">
        <v>11294</v>
      </c>
      <c r="F215" s="1" t="s">
        <v>13110</v>
      </c>
      <c r="G215" s="1" t="s">
        <v>13111</v>
      </c>
      <c r="H215" s="1" t="s">
        <v>11297</v>
      </c>
      <c r="I215" s="1" t="s">
        <v>13112</v>
      </c>
      <c r="J215" s="1" t="s">
        <v>11299</v>
      </c>
      <c r="K215" s="1" t="s">
        <v>13113</v>
      </c>
      <c r="L215" s="1" t="s">
        <v>9558</v>
      </c>
      <c r="M215" s="7" t="str">
        <f>Table5[[#This Row],[Run]]</f>
        <v>SRR8615465</v>
      </c>
      <c r="N215" s="1" t="s">
        <v>11301</v>
      </c>
      <c r="O215" s="1" t="s">
        <v>11302</v>
      </c>
      <c r="P215" s="1" t="s">
        <v>11303</v>
      </c>
      <c r="Q215" s="1" t="s">
        <v>11304</v>
      </c>
      <c r="R215" s="1" t="s">
        <v>11305</v>
      </c>
      <c r="S215" s="1" t="s">
        <v>13114</v>
      </c>
      <c r="T215" s="1" t="s">
        <v>11307</v>
      </c>
      <c r="U215" s="1" t="s">
        <v>11353</v>
      </c>
      <c r="V215" s="1" t="s">
        <v>13115</v>
      </c>
      <c r="W215" s="1" t="s">
        <v>11310</v>
      </c>
      <c r="X215" s="1" t="s">
        <v>11311</v>
      </c>
      <c r="Y215" s="1" t="s">
        <v>13116</v>
      </c>
      <c r="Z215" s="1" t="s">
        <v>47</v>
      </c>
      <c r="AA215" s="1" t="s">
        <v>48</v>
      </c>
      <c r="AB215" s="1" t="s">
        <v>49</v>
      </c>
      <c r="AC215" s="1" t="s">
        <v>39</v>
      </c>
      <c r="AD215" s="1" t="s">
        <v>11313</v>
      </c>
      <c r="AE215" s="1" t="s">
        <v>11314</v>
      </c>
      <c r="AF215" s="1" t="s">
        <v>13117</v>
      </c>
      <c r="AG215" s="1" t="s">
        <v>11316</v>
      </c>
      <c r="AH215" s="1" t="s">
        <v>43</v>
      </c>
      <c r="AI215" s="1" t="s">
        <v>11317</v>
      </c>
      <c r="AJ215" s="1" t="s">
        <v>65</v>
      </c>
    </row>
    <row r="216" spans="1:36" x14ac:dyDescent="0.2">
      <c r="A216" s="1" t="s">
        <v>13118</v>
      </c>
      <c r="B216" s="1" t="s">
        <v>11439</v>
      </c>
      <c r="C216" s="1" t="s">
        <v>51</v>
      </c>
      <c r="D216" s="1" t="s">
        <v>11293</v>
      </c>
      <c r="E216" s="1" t="s">
        <v>11294</v>
      </c>
      <c r="F216" s="1" t="s">
        <v>13119</v>
      </c>
      <c r="G216" s="1" t="s">
        <v>13120</v>
      </c>
      <c r="H216" s="1" t="s">
        <v>11297</v>
      </c>
      <c r="I216" s="1" t="s">
        <v>13121</v>
      </c>
      <c r="J216" s="1" t="s">
        <v>11299</v>
      </c>
      <c r="K216" s="1" t="s">
        <v>13122</v>
      </c>
      <c r="L216" s="1" t="s">
        <v>3808</v>
      </c>
      <c r="M216" s="7" t="str">
        <f>Table5[[#This Row],[Run]]</f>
        <v>SRR8615466</v>
      </c>
      <c r="N216" s="1" t="s">
        <v>11301</v>
      </c>
      <c r="O216" s="1" t="s">
        <v>11302</v>
      </c>
      <c r="P216" s="1" t="s">
        <v>11303</v>
      </c>
      <c r="Q216" s="1" t="s">
        <v>11304</v>
      </c>
      <c r="R216" s="1" t="s">
        <v>11305</v>
      </c>
      <c r="S216" s="1" t="s">
        <v>11352</v>
      </c>
      <c r="T216" s="1" t="s">
        <v>11307</v>
      </c>
      <c r="U216" s="1" t="s">
        <v>11308</v>
      </c>
      <c r="V216" s="1" t="s">
        <v>13123</v>
      </c>
      <c r="W216" s="1" t="s">
        <v>11310</v>
      </c>
      <c r="X216" s="1" t="s">
        <v>11311</v>
      </c>
      <c r="Y216" s="1" t="s">
        <v>13124</v>
      </c>
      <c r="Z216" s="1" t="s">
        <v>47</v>
      </c>
      <c r="AA216" s="1" t="s">
        <v>48</v>
      </c>
      <c r="AB216" s="1" t="s">
        <v>49</v>
      </c>
      <c r="AC216" s="1" t="s">
        <v>39</v>
      </c>
      <c r="AD216" s="1" t="s">
        <v>11313</v>
      </c>
      <c r="AE216" s="1" t="s">
        <v>11314</v>
      </c>
      <c r="AF216" s="1" t="s">
        <v>13125</v>
      </c>
      <c r="AG216" s="1" t="s">
        <v>11316</v>
      </c>
      <c r="AH216" s="1" t="s">
        <v>43</v>
      </c>
      <c r="AI216" s="1" t="s">
        <v>11317</v>
      </c>
      <c r="AJ216" s="1" t="s">
        <v>11549</v>
      </c>
    </row>
    <row r="217" spans="1:36" x14ac:dyDescent="0.2">
      <c r="A217" s="1" t="s">
        <v>13126</v>
      </c>
      <c r="B217" s="1" t="s">
        <v>6126</v>
      </c>
      <c r="C217" s="1" t="s">
        <v>51</v>
      </c>
      <c r="D217" s="1" t="s">
        <v>11293</v>
      </c>
      <c r="E217" s="1" t="s">
        <v>11294</v>
      </c>
      <c r="F217" s="1" t="s">
        <v>13127</v>
      </c>
      <c r="G217" s="1" t="s">
        <v>13128</v>
      </c>
      <c r="H217" s="1" t="s">
        <v>11297</v>
      </c>
      <c r="I217" s="1" t="s">
        <v>13129</v>
      </c>
      <c r="J217" s="1" t="s">
        <v>11299</v>
      </c>
      <c r="K217" s="1" t="s">
        <v>13130</v>
      </c>
      <c r="L217" s="1" t="s">
        <v>4125</v>
      </c>
      <c r="M217" s="7" t="str">
        <f>Table5[[#This Row],[Run]]</f>
        <v>SRR8615467</v>
      </c>
      <c r="N217" s="1" t="s">
        <v>11301</v>
      </c>
      <c r="O217" s="1" t="s">
        <v>11302</v>
      </c>
      <c r="P217" s="1" t="s">
        <v>11303</v>
      </c>
      <c r="Q217" s="1" t="s">
        <v>11304</v>
      </c>
      <c r="R217" s="1" t="s">
        <v>11305</v>
      </c>
      <c r="S217" s="1" t="s">
        <v>11306</v>
      </c>
      <c r="T217" s="1" t="s">
        <v>11307</v>
      </c>
      <c r="U217" s="1" t="s">
        <v>11308</v>
      </c>
      <c r="V217" s="1" t="s">
        <v>13131</v>
      </c>
      <c r="W217" s="1" t="s">
        <v>11310</v>
      </c>
      <c r="X217" s="1" t="s">
        <v>11311</v>
      </c>
      <c r="Y217" s="1" t="s">
        <v>13132</v>
      </c>
      <c r="Z217" s="1" t="s">
        <v>47</v>
      </c>
      <c r="AA217" s="1" t="s">
        <v>48</v>
      </c>
      <c r="AB217" s="1" t="s">
        <v>49</v>
      </c>
      <c r="AC217" s="1" t="s">
        <v>39</v>
      </c>
      <c r="AD217" s="1" t="s">
        <v>11313</v>
      </c>
      <c r="AE217" s="1" t="s">
        <v>11314</v>
      </c>
      <c r="AF217" s="1" t="s">
        <v>13133</v>
      </c>
      <c r="AG217" s="1" t="s">
        <v>11316</v>
      </c>
      <c r="AH217" s="1" t="s">
        <v>6126</v>
      </c>
      <c r="AI217" s="1" t="s">
        <v>11317</v>
      </c>
      <c r="AJ217" s="1" t="s">
        <v>11318</v>
      </c>
    </row>
    <row r="218" spans="1:36" x14ac:dyDescent="0.2">
      <c r="A218" s="1" t="s">
        <v>13134</v>
      </c>
      <c r="B218" s="1" t="s">
        <v>13135</v>
      </c>
      <c r="C218" s="1" t="s">
        <v>51</v>
      </c>
      <c r="D218" s="1" t="s">
        <v>11293</v>
      </c>
      <c r="E218" s="1" t="s">
        <v>11294</v>
      </c>
      <c r="F218" s="1" t="s">
        <v>13136</v>
      </c>
      <c r="G218" s="1" t="s">
        <v>11296</v>
      </c>
      <c r="H218" s="1" t="s">
        <v>11297</v>
      </c>
      <c r="I218" s="1" t="s">
        <v>13137</v>
      </c>
      <c r="J218" s="1" t="s">
        <v>11299</v>
      </c>
      <c r="K218" s="1" t="s">
        <v>13138</v>
      </c>
      <c r="L218" s="1" t="s">
        <v>13139</v>
      </c>
      <c r="M218" s="7" t="str">
        <f>Table5[[#This Row],[Run]]</f>
        <v>SRR8615468</v>
      </c>
      <c r="N218" s="1" t="s">
        <v>11301</v>
      </c>
      <c r="O218" s="1" t="s">
        <v>11302</v>
      </c>
      <c r="P218" s="1" t="s">
        <v>11303</v>
      </c>
      <c r="Q218" s="1" t="s">
        <v>11304</v>
      </c>
      <c r="R218" s="1" t="s">
        <v>11305</v>
      </c>
      <c r="S218" s="1" t="s">
        <v>3448</v>
      </c>
      <c r="T218" s="1" t="s">
        <v>11307</v>
      </c>
      <c r="U218" s="1" t="s">
        <v>11353</v>
      </c>
      <c r="V218" s="1" t="s">
        <v>13140</v>
      </c>
      <c r="W218" s="1" t="s">
        <v>11310</v>
      </c>
      <c r="X218" s="1" t="s">
        <v>11311</v>
      </c>
      <c r="Y218" s="1" t="s">
        <v>13141</v>
      </c>
      <c r="Z218" s="1" t="s">
        <v>47</v>
      </c>
      <c r="AA218" s="1" t="s">
        <v>48</v>
      </c>
      <c r="AB218" s="1" t="s">
        <v>49</v>
      </c>
      <c r="AC218" s="1" t="s">
        <v>39</v>
      </c>
      <c r="AD218" s="1" t="s">
        <v>11313</v>
      </c>
      <c r="AE218" s="1" t="s">
        <v>11314</v>
      </c>
      <c r="AF218" s="1" t="s">
        <v>13142</v>
      </c>
      <c r="AG218" s="1" t="s">
        <v>11316</v>
      </c>
      <c r="AH218" s="1" t="s">
        <v>43</v>
      </c>
      <c r="AI218" s="1" t="s">
        <v>11317</v>
      </c>
      <c r="AJ218" s="1" t="s">
        <v>11401</v>
      </c>
    </row>
    <row r="219" spans="1:36" x14ac:dyDescent="0.2">
      <c r="A219" s="1" t="s">
        <v>13143</v>
      </c>
      <c r="B219" s="1" t="s">
        <v>11366</v>
      </c>
      <c r="C219" s="1" t="s">
        <v>51</v>
      </c>
      <c r="D219" s="1" t="s">
        <v>11293</v>
      </c>
      <c r="E219" s="1" t="s">
        <v>11294</v>
      </c>
      <c r="F219" s="1" t="s">
        <v>13144</v>
      </c>
      <c r="G219" s="1" t="s">
        <v>13145</v>
      </c>
      <c r="H219" s="1" t="s">
        <v>11297</v>
      </c>
      <c r="I219" s="1" t="s">
        <v>13146</v>
      </c>
      <c r="J219" s="1" t="s">
        <v>11299</v>
      </c>
      <c r="K219" s="1" t="s">
        <v>13147</v>
      </c>
      <c r="L219" s="1" t="s">
        <v>10964</v>
      </c>
      <c r="M219" s="7" t="str">
        <f>Table5[[#This Row],[Run]]</f>
        <v>SRR8615469</v>
      </c>
      <c r="N219" s="1" t="s">
        <v>11301</v>
      </c>
      <c r="O219" s="1" t="s">
        <v>11302</v>
      </c>
      <c r="P219" s="1" t="s">
        <v>11303</v>
      </c>
      <c r="Q219" s="1" t="s">
        <v>11304</v>
      </c>
      <c r="R219" s="1" t="s">
        <v>11305</v>
      </c>
      <c r="S219" s="1" t="s">
        <v>11306</v>
      </c>
      <c r="T219" s="1" t="s">
        <v>11307</v>
      </c>
      <c r="U219" s="1" t="s">
        <v>11308</v>
      </c>
      <c r="V219" s="1" t="s">
        <v>13148</v>
      </c>
      <c r="W219" s="1" t="s">
        <v>11310</v>
      </c>
      <c r="X219" s="1" t="s">
        <v>11311</v>
      </c>
      <c r="Y219" s="1" t="s">
        <v>13149</v>
      </c>
      <c r="Z219" s="1" t="s">
        <v>47</v>
      </c>
      <c r="AA219" s="1" t="s">
        <v>48</v>
      </c>
      <c r="AB219" s="1" t="s">
        <v>49</v>
      </c>
      <c r="AC219" s="1" t="s">
        <v>39</v>
      </c>
      <c r="AD219" s="1" t="s">
        <v>11313</v>
      </c>
      <c r="AE219" s="1" t="s">
        <v>11314</v>
      </c>
      <c r="AF219" s="1" t="s">
        <v>13150</v>
      </c>
      <c r="AG219" s="1" t="s">
        <v>11316</v>
      </c>
      <c r="AH219" s="1" t="s">
        <v>43</v>
      </c>
      <c r="AI219" s="1" t="s">
        <v>11317</v>
      </c>
      <c r="AJ219" s="1" t="s">
        <v>11318</v>
      </c>
    </row>
    <row r="220" spans="1:36" x14ac:dyDescent="0.2">
      <c r="A220" s="1" t="s">
        <v>13151</v>
      </c>
      <c r="B220" s="1" t="s">
        <v>6126</v>
      </c>
      <c r="C220" s="1" t="s">
        <v>51</v>
      </c>
      <c r="D220" s="1" t="s">
        <v>11293</v>
      </c>
      <c r="E220" s="1" t="s">
        <v>11294</v>
      </c>
      <c r="F220" s="1" t="s">
        <v>13152</v>
      </c>
      <c r="G220" s="1" t="s">
        <v>13153</v>
      </c>
      <c r="H220" s="1" t="s">
        <v>11297</v>
      </c>
      <c r="I220" s="1" t="s">
        <v>13154</v>
      </c>
      <c r="J220" s="1" t="s">
        <v>11299</v>
      </c>
      <c r="K220" s="1" t="s">
        <v>13155</v>
      </c>
      <c r="L220" s="1" t="s">
        <v>4109</v>
      </c>
      <c r="M220" s="7" t="str">
        <f>Table5[[#This Row],[Run]]</f>
        <v>SRR8615470</v>
      </c>
      <c r="N220" s="1" t="s">
        <v>11301</v>
      </c>
      <c r="O220" s="1" t="s">
        <v>11302</v>
      </c>
      <c r="P220" s="1" t="s">
        <v>11303</v>
      </c>
      <c r="Q220" s="1" t="s">
        <v>11304</v>
      </c>
      <c r="R220" s="1" t="s">
        <v>11305</v>
      </c>
      <c r="S220" s="1" t="s">
        <v>11306</v>
      </c>
      <c r="T220" s="1" t="s">
        <v>11307</v>
      </c>
      <c r="U220" s="1" t="s">
        <v>11308</v>
      </c>
      <c r="V220" s="1" t="s">
        <v>13156</v>
      </c>
      <c r="W220" s="1" t="s">
        <v>11310</v>
      </c>
      <c r="X220" s="1" t="s">
        <v>11311</v>
      </c>
      <c r="Y220" s="1" t="s">
        <v>13157</v>
      </c>
      <c r="Z220" s="1" t="s">
        <v>47</v>
      </c>
      <c r="AA220" s="1" t="s">
        <v>48</v>
      </c>
      <c r="AB220" s="1" t="s">
        <v>49</v>
      </c>
      <c r="AC220" s="1" t="s">
        <v>39</v>
      </c>
      <c r="AD220" s="1" t="s">
        <v>11313</v>
      </c>
      <c r="AE220" s="1" t="s">
        <v>11314</v>
      </c>
      <c r="AF220" s="1" t="s">
        <v>13158</v>
      </c>
      <c r="AG220" s="1" t="s">
        <v>11316</v>
      </c>
      <c r="AH220" s="1" t="s">
        <v>6126</v>
      </c>
      <c r="AI220" s="1" t="s">
        <v>11317</v>
      </c>
      <c r="AJ220" s="1" t="s">
        <v>11318</v>
      </c>
    </row>
    <row r="221" spans="1:36" x14ac:dyDescent="0.2">
      <c r="A221" s="1" t="s">
        <v>13159</v>
      </c>
      <c r="B221" s="1" t="s">
        <v>12626</v>
      </c>
      <c r="C221" s="1" t="s">
        <v>51</v>
      </c>
      <c r="D221" s="1" t="s">
        <v>11293</v>
      </c>
      <c r="E221" s="1" t="s">
        <v>11294</v>
      </c>
      <c r="F221" s="1" t="s">
        <v>13160</v>
      </c>
      <c r="G221" s="1" t="s">
        <v>13161</v>
      </c>
      <c r="H221" s="1" t="s">
        <v>11297</v>
      </c>
      <c r="I221" s="1" t="s">
        <v>13162</v>
      </c>
      <c r="J221" s="1" t="s">
        <v>11299</v>
      </c>
      <c r="K221" s="1" t="s">
        <v>13163</v>
      </c>
      <c r="L221" s="1" t="s">
        <v>10671</v>
      </c>
      <c r="M221" s="7" t="str">
        <f>Table5[[#This Row],[Run]]</f>
        <v>SRR8615471</v>
      </c>
      <c r="N221" s="1" t="s">
        <v>11301</v>
      </c>
      <c r="O221" s="1" t="s">
        <v>11302</v>
      </c>
      <c r="P221" s="1" t="s">
        <v>11303</v>
      </c>
      <c r="Q221" s="1" t="s">
        <v>11304</v>
      </c>
      <c r="R221" s="1" t="s">
        <v>11305</v>
      </c>
      <c r="S221" s="1" t="s">
        <v>11987</v>
      </c>
      <c r="T221" s="1" t="s">
        <v>11307</v>
      </c>
      <c r="U221" s="1" t="s">
        <v>11308</v>
      </c>
      <c r="V221" s="1" t="s">
        <v>13164</v>
      </c>
      <c r="W221" s="1" t="s">
        <v>11310</v>
      </c>
      <c r="X221" s="1" t="s">
        <v>11311</v>
      </c>
      <c r="Y221" s="1" t="s">
        <v>13165</v>
      </c>
      <c r="Z221" s="1" t="s">
        <v>47</v>
      </c>
      <c r="AA221" s="1" t="s">
        <v>48</v>
      </c>
      <c r="AB221" s="1" t="s">
        <v>49</v>
      </c>
      <c r="AC221" s="1" t="s">
        <v>39</v>
      </c>
      <c r="AD221" s="1" t="s">
        <v>11313</v>
      </c>
      <c r="AE221" s="1" t="s">
        <v>11314</v>
      </c>
      <c r="AF221" s="1" t="s">
        <v>13166</v>
      </c>
      <c r="AG221" s="1" t="s">
        <v>11316</v>
      </c>
      <c r="AH221" s="1" t="s">
        <v>43</v>
      </c>
      <c r="AI221" s="1" t="s">
        <v>11317</v>
      </c>
      <c r="AJ221" s="1" t="s">
        <v>359</v>
      </c>
    </row>
    <row r="222" spans="1:36" x14ac:dyDescent="0.2">
      <c r="A222" s="1" t="s">
        <v>13167</v>
      </c>
      <c r="B222" s="1" t="s">
        <v>11717</v>
      </c>
      <c r="C222" s="1" t="s">
        <v>51</v>
      </c>
      <c r="D222" s="1" t="s">
        <v>11293</v>
      </c>
      <c r="E222" s="1" t="s">
        <v>11294</v>
      </c>
      <c r="F222" s="1" t="s">
        <v>13168</v>
      </c>
      <c r="G222" s="1" t="s">
        <v>11339</v>
      </c>
      <c r="H222" s="1" t="s">
        <v>11297</v>
      </c>
      <c r="I222" s="1" t="s">
        <v>13169</v>
      </c>
      <c r="J222" s="1" t="s">
        <v>11299</v>
      </c>
      <c r="K222" s="1" t="s">
        <v>13170</v>
      </c>
      <c r="L222" s="1" t="s">
        <v>3786</v>
      </c>
      <c r="M222" s="7" t="str">
        <f>Table5[[#This Row],[Run]]</f>
        <v>SRR8615475</v>
      </c>
      <c r="N222" s="1" t="s">
        <v>11301</v>
      </c>
      <c r="O222" s="1" t="s">
        <v>11302</v>
      </c>
      <c r="P222" s="1" t="s">
        <v>11303</v>
      </c>
      <c r="Q222" s="1" t="s">
        <v>11304</v>
      </c>
      <c r="R222" s="1" t="s">
        <v>11305</v>
      </c>
      <c r="S222" s="1" t="s">
        <v>11352</v>
      </c>
      <c r="T222" s="1" t="s">
        <v>11388</v>
      </c>
      <c r="U222" s="1" t="s">
        <v>11308</v>
      </c>
      <c r="V222" s="1" t="s">
        <v>13171</v>
      </c>
      <c r="W222" s="1" t="s">
        <v>11310</v>
      </c>
      <c r="X222" s="1" t="s">
        <v>11311</v>
      </c>
      <c r="Y222" s="1" t="s">
        <v>13172</v>
      </c>
      <c r="Z222" s="1" t="s">
        <v>47</v>
      </c>
      <c r="AA222" s="1" t="s">
        <v>48</v>
      </c>
      <c r="AB222" s="1" t="s">
        <v>49</v>
      </c>
      <c r="AC222" s="1" t="s">
        <v>39</v>
      </c>
      <c r="AD222" s="1" t="s">
        <v>11313</v>
      </c>
      <c r="AE222" s="1" t="s">
        <v>11314</v>
      </c>
      <c r="AF222" s="1" t="s">
        <v>13173</v>
      </c>
      <c r="AG222" s="1" t="s">
        <v>11316</v>
      </c>
      <c r="AH222" s="1" t="s">
        <v>93</v>
      </c>
      <c r="AI222" s="1" t="s">
        <v>11317</v>
      </c>
      <c r="AJ222" s="1" t="s">
        <v>11549</v>
      </c>
    </row>
    <row r="223" spans="1:36" x14ac:dyDescent="0.2">
      <c r="A223" s="1" t="s">
        <v>13174</v>
      </c>
      <c r="B223" s="1" t="s">
        <v>11681</v>
      </c>
      <c r="C223" s="1" t="s">
        <v>51</v>
      </c>
      <c r="D223" s="1" t="s">
        <v>11293</v>
      </c>
      <c r="E223" s="1" t="s">
        <v>11294</v>
      </c>
      <c r="F223" s="1" t="s">
        <v>13175</v>
      </c>
      <c r="G223" s="1" t="s">
        <v>11339</v>
      </c>
      <c r="H223" s="1" t="s">
        <v>11297</v>
      </c>
      <c r="I223" s="1" t="s">
        <v>13176</v>
      </c>
      <c r="J223" s="1" t="s">
        <v>11299</v>
      </c>
      <c r="K223" s="1" t="s">
        <v>13177</v>
      </c>
      <c r="L223" s="1" t="s">
        <v>10684</v>
      </c>
      <c r="M223" s="7" t="str">
        <f>Table5[[#This Row],[Run]]</f>
        <v>SRR8615476</v>
      </c>
      <c r="N223" s="1" t="s">
        <v>11301</v>
      </c>
      <c r="O223" s="1" t="s">
        <v>11302</v>
      </c>
      <c r="P223" s="1" t="s">
        <v>11303</v>
      </c>
      <c r="Q223" s="1" t="s">
        <v>11304</v>
      </c>
      <c r="R223" s="1" t="s">
        <v>11305</v>
      </c>
      <c r="S223" s="1" t="s">
        <v>11352</v>
      </c>
      <c r="T223" s="1" t="s">
        <v>11307</v>
      </c>
      <c r="U223" s="1" t="s">
        <v>11308</v>
      </c>
      <c r="V223" s="1" t="s">
        <v>13178</v>
      </c>
      <c r="W223" s="1" t="s">
        <v>11310</v>
      </c>
      <c r="X223" s="1" t="s">
        <v>11311</v>
      </c>
      <c r="Y223" s="1" t="s">
        <v>13179</v>
      </c>
      <c r="Z223" s="1" t="s">
        <v>47</v>
      </c>
      <c r="AA223" s="1" t="s">
        <v>48</v>
      </c>
      <c r="AB223" s="1" t="s">
        <v>49</v>
      </c>
      <c r="AC223" s="1" t="s">
        <v>39</v>
      </c>
      <c r="AD223" s="1" t="s">
        <v>11313</v>
      </c>
      <c r="AE223" s="1" t="s">
        <v>11314</v>
      </c>
      <c r="AF223" s="1" t="s">
        <v>13180</v>
      </c>
      <c r="AG223" s="1" t="s">
        <v>11316</v>
      </c>
      <c r="AH223" s="1" t="s">
        <v>43</v>
      </c>
      <c r="AI223" s="1" t="s">
        <v>11317</v>
      </c>
      <c r="AJ223" s="1" t="s">
        <v>11549</v>
      </c>
    </row>
    <row r="224" spans="1:36" x14ac:dyDescent="0.2">
      <c r="A224" s="1" t="s">
        <v>13181</v>
      </c>
      <c r="B224" s="1" t="s">
        <v>11413</v>
      </c>
      <c r="C224" s="1" t="s">
        <v>51</v>
      </c>
      <c r="D224" s="1" t="s">
        <v>11293</v>
      </c>
      <c r="E224" s="1" t="s">
        <v>11294</v>
      </c>
      <c r="F224" s="1" t="s">
        <v>13182</v>
      </c>
      <c r="G224" s="1" t="s">
        <v>13183</v>
      </c>
      <c r="H224" s="1" t="s">
        <v>11297</v>
      </c>
      <c r="I224" s="1" t="s">
        <v>13184</v>
      </c>
      <c r="J224" s="1" t="s">
        <v>11299</v>
      </c>
      <c r="K224" s="1" t="s">
        <v>13185</v>
      </c>
      <c r="L224" s="1" t="s">
        <v>10662</v>
      </c>
      <c r="M224" s="7" t="str">
        <f>Table5[[#This Row],[Run]]</f>
        <v>SRR8615478</v>
      </c>
      <c r="N224" s="1" t="s">
        <v>11301</v>
      </c>
      <c r="O224" s="1" t="s">
        <v>11302</v>
      </c>
      <c r="P224" s="1" t="s">
        <v>11303</v>
      </c>
      <c r="Q224" s="1" t="s">
        <v>11304</v>
      </c>
      <c r="R224" s="1" t="s">
        <v>11305</v>
      </c>
      <c r="S224" s="1" t="s">
        <v>11352</v>
      </c>
      <c r="T224" s="1" t="s">
        <v>11307</v>
      </c>
      <c r="U224" s="1" t="s">
        <v>11308</v>
      </c>
      <c r="V224" s="1" t="s">
        <v>13186</v>
      </c>
      <c r="W224" s="1" t="s">
        <v>11310</v>
      </c>
      <c r="X224" s="1" t="s">
        <v>11311</v>
      </c>
      <c r="Y224" s="1" t="s">
        <v>13187</v>
      </c>
      <c r="Z224" s="1" t="s">
        <v>47</v>
      </c>
      <c r="AA224" s="1" t="s">
        <v>48</v>
      </c>
      <c r="AB224" s="1" t="s">
        <v>49</v>
      </c>
      <c r="AC224" s="1" t="s">
        <v>39</v>
      </c>
      <c r="AD224" s="1" t="s">
        <v>11313</v>
      </c>
      <c r="AE224" s="1" t="s">
        <v>11314</v>
      </c>
      <c r="AF224" s="1" t="s">
        <v>13188</v>
      </c>
      <c r="AG224" s="1" t="s">
        <v>11316</v>
      </c>
      <c r="AH224" s="1" t="s">
        <v>43</v>
      </c>
      <c r="AI224" s="1" t="s">
        <v>11317</v>
      </c>
      <c r="AJ224" s="1" t="s">
        <v>845</v>
      </c>
    </row>
    <row r="225" spans="1:36" x14ac:dyDescent="0.2">
      <c r="A225" s="1" t="s">
        <v>13189</v>
      </c>
      <c r="B225" s="1" t="s">
        <v>12966</v>
      </c>
      <c r="C225" s="1" t="s">
        <v>51</v>
      </c>
      <c r="D225" s="1" t="s">
        <v>11293</v>
      </c>
      <c r="E225" s="1" t="s">
        <v>11294</v>
      </c>
      <c r="F225" s="1" t="s">
        <v>13190</v>
      </c>
      <c r="G225" s="1" t="s">
        <v>13191</v>
      </c>
      <c r="H225" s="1" t="s">
        <v>11297</v>
      </c>
      <c r="I225" s="1" t="s">
        <v>13192</v>
      </c>
      <c r="J225" s="1" t="s">
        <v>11299</v>
      </c>
      <c r="K225" s="1" t="s">
        <v>13193</v>
      </c>
      <c r="L225" s="1" t="s">
        <v>8549</v>
      </c>
      <c r="M225" s="7" t="str">
        <f>Table5[[#This Row],[Run]]</f>
        <v>SRR8615479</v>
      </c>
      <c r="N225" s="1" t="s">
        <v>11301</v>
      </c>
      <c r="O225" s="1" t="s">
        <v>11302</v>
      </c>
      <c r="P225" s="1" t="s">
        <v>11303</v>
      </c>
      <c r="Q225" s="1" t="s">
        <v>11304</v>
      </c>
      <c r="R225" s="1" t="s">
        <v>11305</v>
      </c>
      <c r="S225" s="1" t="s">
        <v>11753</v>
      </c>
      <c r="T225" s="1" t="s">
        <v>11307</v>
      </c>
      <c r="U225" s="1" t="s">
        <v>11353</v>
      </c>
      <c r="V225" s="1" t="s">
        <v>13194</v>
      </c>
      <c r="W225" s="1" t="s">
        <v>11310</v>
      </c>
      <c r="X225" s="1" t="s">
        <v>11311</v>
      </c>
      <c r="Y225" s="1" t="s">
        <v>13195</v>
      </c>
      <c r="Z225" s="1" t="s">
        <v>47</v>
      </c>
      <c r="AA225" s="1" t="s">
        <v>48</v>
      </c>
      <c r="AB225" s="1" t="s">
        <v>49</v>
      </c>
      <c r="AC225" s="1" t="s">
        <v>39</v>
      </c>
      <c r="AD225" s="1" t="s">
        <v>11313</v>
      </c>
      <c r="AE225" s="1" t="s">
        <v>11314</v>
      </c>
      <c r="AF225" s="1" t="s">
        <v>13196</v>
      </c>
      <c r="AG225" s="1" t="s">
        <v>11316</v>
      </c>
      <c r="AH225" s="1" t="s">
        <v>93</v>
      </c>
      <c r="AI225" s="1" t="s">
        <v>11317</v>
      </c>
      <c r="AJ225" s="1" t="s">
        <v>11327</v>
      </c>
    </row>
    <row r="226" spans="1:36" x14ac:dyDescent="0.2">
      <c r="A226" s="1" t="s">
        <v>13197</v>
      </c>
      <c r="B226" s="1" t="s">
        <v>11403</v>
      </c>
      <c r="C226" s="1" t="s">
        <v>51</v>
      </c>
      <c r="D226" s="1" t="s">
        <v>11293</v>
      </c>
      <c r="E226" s="1" t="s">
        <v>11294</v>
      </c>
      <c r="F226" s="1" t="s">
        <v>13198</v>
      </c>
      <c r="G226" s="1" t="s">
        <v>13199</v>
      </c>
      <c r="H226" s="1" t="s">
        <v>11297</v>
      </c>
      <c r="I226" s="1" t="s">
        <v>13200</v>
      </c>
      <c r="J226" s="1" t="s">
        <v>11299</v>
      </c>
      <c r="K226" s="1" t="s">
        <v>13201</v>
      </c>
      <c r="L226" s="1" t="s">
        <v>8539</v>
      </c>
      <c r="M226" s="7" t="str">
        <f>Table5[[#This Row],[Run]]</f>
        <v>SRR8615481</v>
      </c>
      <c r="N226" s="1" t="s">
        <v>11301</v>
      </c>
      <c r="O226" s="1" t="s">
        <v>11302</v>
      </c>
      <c r="P226" s="1" t="s">
        <v>11303</v>
      </c>
      <c r="Q226" s="1" t="s">
        <v>11304</v>
      </c>
      <c r="R226" s="1" t="s">
        <v>11305</v>
      </c>
      <c r="S226" s="1" t="s">
        <v>11306</v>
      </c>
      <c r="T226" s="1" t="s">
        <v>11307</v>
      </c>
      <c r="U226" s="1" t="s">
        <v>11308</v>
      </c>
      <c r="V226" s="1" t="s">
        <v>13202</v>
      </c>
      <c r="W226" s="1" t="s">
        <v>11310</v>
      </c>
      <c r="X226" s="1" t="s">
        <v>11311</v>
      </c>
      <c r="Y226" s="1" t="s">
        <v>13203</v>
      </c>
      <c r="Z226" s="1" t="s">
        <v>47</v>
      </c>
      <c r="AA226" s="1" t="s">
        <v>48</v>
      </c>
      <c r="AB226" s="1" t="s">
        <v>49</v>
      </c>
      <c r="AC226" s="1" t="s">
        <v>39</v>
      </c>
      <c r="AD226" s="1" t="s">
        <v>11313</v>
      </c>
      <c r="AE226" s="1" t="s">
        <v>11314</v>
      </c>
      <c r="AF226" s="1" t="s">
        <v>13204</v>
      </c>
      <c r="AG226" s="1" t="s">
        <v>11316</v>
      </c>
      <c r="AH226" s="1" t="s">
        <v>43</v>
      </c>
      <c r="AI226" s="1" t="s">
        <v>11317</v>
      </c>
      <c r="AJ226" s="1" t="s">
        <v>11318</v>
      </c>
    </row>
    <row r="227" spans="1:36" x14ac:dyDescent="0.2">
      <c r="A227" s="1" t="s">
        <v>13205</v>
      </c>
      <c r="B227" s="1" t="s">
        <v>11740</v>
      </c>
      <c r="C227" s="1" t="s">
        <v>51</v>
      </c>
      <c r="D227" s="1" t="s">
        <v>11293</v>
      </c>
      <c r="E227" s="1" t="s">
        <v>11294</v>
      </c>
      <c r="F227" s="1" t="s">
        <v>13206</v>
      </c>
      <c r="G227" s="1" t="s">
        <v>11950</v>
      </c>
      <c r="H227" s="1" t="s">
        <v>11297</v>
      </c>
      <c r="I227" s="1" t="s">
        <v>13207</v>
      </c>
      <c r="J227" s="1" t="s">
        <v>11299</v>
      </c>
      <c r="K227" s="1" t="s">
        <v>13208</v>
      </c>
      <c r="L227" s="1" t="s">
        <v>8120</v>
      </c>
      <c r="M227" s="7" t="str">
        <f>Table5[[#This Row],[Run]]</f>
        <v>SRR8615483</v>
      </c>
      <c r="N227" s="1" t="s">
        <v>11301</v>
      </c>
      <c r="O227" s="1" t="s">
        <v>11302</v>
      </c>
      <c r="P227" s="1" t="s">
        <v>11303</v>
      </c>
      <c r="Q227" s="1" t="s">
        <v>11304</v>
      </c>
      <c r="R227" s="1" t="s">
        <v>11305</v>
      </c>
      <c r="S227" s="1" t="s">
        <v>11987</v>
      </c>
      <c r="T227" s="1" t="s">
        <v>11307</v>
      </c>
      <c r="U227" s="1" t="s">
        <v>11308</v>
      </c>
      <c r="V227" s="1" t="s">
        <v>13209</v>
      </c>
      <c r="W227" s="1" t="s">
        <v>11310</v>
      </c>
      <c r="X227" s="1" t="s">
        <v>11311</v>
      </c>
      <c r="Y227" s="1" t="s">
        <v>13210</v>
      </c>
      <c r="Z227" s="1" t="s">
        <v>47</v>
      </c>
      <c r="AA227" s="1" t="s">
        <v>48</v>
      </c>
      <c r="AB227" s="1" t="s">
        <v>49</v>
      </c>
      <c r="AC227" s="1" t="s">
        <v>39</v>
      </c>
      <c r="AD227" s="1" t="s">
        <v>11313</v>
      </c>
      <c r="AE227" s="1" t="s">
        <v>11314</v>
      </c>
      <c r="AF227" s="1" t="s">
        <v>13211</v>
      </c>
      <c r="AG227" s="1" t="s">
        <v>11316</v>
      </c>
      <c r="AH227" s="1" t="s">
        <v>93</v>
      </c>
      <c r="AI227" s="1" t="s">
        <v>11317</v>
      </c>
      <c r="AJ227" s="1" t="s">
        <v>359</v>
      </c>
    </row>
    <row r="228" spans="1:36" x14ac:dyDescent="0.2">
      <c r="A228" s="1" t="s">
        <v>13212</v>
      </c>
      <c r="B228" s="1" t="s">
        <v>6126</v>
      </c>
      <c r="C228" s="1" t="s">
        <v>51</v>
      </c>
      <c r="D228" s="1" t="s">
        <v>11293</v>
      </c>
      <c r="E228" s="1" t="s">
        <v>11294</v>
      </c>
      <c r="F228" s="1" t="s">
        <v>13213</v>
      </c>
      <c r="G228" s="1" t="s">
        <v>6126</v>
      </c>
      <c r="H228" s="1" t="s">
        <v>11297</v>
      </c>
      <c r="I228" s="1" t="s">
        <v>13214</v>
      </c>
      <c r="J228" s="1" t="s">
        <v>11299</v>
      </c>
      <c r="K228" s="1" t="s">
        <v>13215</v>
      </c>
      <c r="L228" s="1" t="s">
        <v>13216</v>
      </c>
      <c r="M228" s="7" t="str">
        <f>Table5[[#This Row],[Run]]</f>
        <v>SRR8615484</v>
      </c>
      <c r="N228" s="1" t="s">
        <v>11301</v>
      </c>
      <c r="O228" s="1" t="s">
        <v>11302</v>
      </c>
      <c r="P228" s="1" t="s">
        <v>11303</v>
      </c>
      <c r="Q228" s="1" t="s">
        <v>11304</v>
      </c>
      <c r="R228" s="1" t="s">
        <v>11305</v>
      </c>
      <c r="S228" s="1" t="s">
        <v>13217</v>
      </c>
      <c r="T228" s="1" t="s">
        <v>6126</v>
      </c>
      <c r="U228" s="1" t="s">
        <v>6126</v>
      </c>
      <c r="V228" s="1" t="s">
        <v>13218</v>
      </c>
      <c r="W228" s="1" t="s">
        <v>11310</v>
      </c>
      <c r="X228" s="1" t="s">
        <v>11311</v>
      </c>
      <c r="Y228" s="1" t="s">
        <v>13219</v>
      </c>
      <c r="Z228" s="1" t="s">
        <v>47</v>
      </c>
      <c r="AA228" s="1" t="s">
        <v>48</v>
      </c>
      <c r="AB228" s="1" t="s">
        <v>49</v>
      </c>
      <c r="AC228" s="1" t="s">
        <v>39</v>
      </c>
      <c r="AD228" s="1" t="s">
        <v>11313</v>
      </c>
      <c r="AE228" s="1" t="s">
        <v>11314</v>
      </c>
      <c r="AF228" s="1" t="s">
        <v>13220</v>
      </c>
      <c r="AG228" s="1" t="s">
        <v>11316</v>
      </c>
      <c r="AH228" s="1" t="s">
        <v>93</v>
      </c>
      <c r="AI228" s="1" t="s">
        <v>11317</v>
      </c>
      <c r="AJ228" s="1" t="s">
        <v>11318</v>
      </c>
    </row>
    <row r="229" spans="1:36" x14ac:dyDescent="0.2">
      <c r="A229" s="1" t="s">
        <v>13221</v>
      </c>
      <c r="B229" s="1" t="s">
        <v>11816</v>
      </c>
      <c r="C229" s="1" t="s">
        <v>51</v>
      </c>
      <c r="D229" s="1" t="s">
        <v>11293</v>
      </c>
      <c r="E229" s="1" t="s">
        <v>11294</v>
      </c>
      <c r="F229" s="1" t="s">
        <v>13222</v>
      </c>
      <c r="G229" s="1" t="s">
        <v>13223</v>
      </c>
      <c r="H229" s="1" t="s">
        <v>11297</v>
      </c>
      <c r="I229" s="1" t="s">
        <v>13224</v>
      </c>
      <c r="J229" s="1" t="s">
        <v>11299</v>
      </c>
      <c r="K229" s="1" t="s">
        <v>13225</v>
      </c>
      <c r="L229" s="1" t="s">
        <v>8553</v>
      </c>
      <c r="M229" s="7" t="str">
        <f>Table5[[#This Row],[Run]]</f>
        <v>SRR8615485</v>
      </c>
      <c r="N229" s="1" t="s">
        <v>11301</v>
      </c>
      <c r="O229" s="1" t="s">
        <v>11302</v>
      </c>
      <c r="P229" s="1" t="s">
        <v>11303</v>
      </c>
      <c r="Q229" s="1" t="s">
        <v>11304</v>
      </c>
      <c r="R229" s="1" t="s">
        <v>11305</v>
      </c>
      <c r="S229" s="1" t="s">
        <v>11803</v>
      </c>
      <c r="T229" s="1" t="s">
        <v>11307</v>
      </c>
      <c r="U229" s="1" t="s">
        <v>11353</v>
      </c>
      <c r="V229" s="1" t="s">
        <v>13226</v>
      </c>
      <c r="W229" s="1" t="s">
        <v>11310</v>
      </c>
      <c r="X229" s="1" t="s">
        <v>11311</v>
      </c>
      <c r="Y229" s="1" t="s">
        <v>13227</v>
      </c>
      <c r="Z229" s="1" t="s">
        <v>47</v>
      </c>
      <c r="AA229" s="1" t="s">
        <v>48</v>
      </c>
      <c r="AB229" s="1" t="s">
        <v>49</v>
      </c>
      <c r="AC229" s="1" t="s">
        <v>39</v>
      </c>
      <c r="AD229" s="1" t="s">
        <v>11313</v>
      </c>
      <c r="AE229" s="1" t="s">
        <v>11314</v>
      </c>
      <c r="AF229" s="1" t="s">
        <v>13228</v>
      </c>
      <c r="AG229" s="1" t="s">
        <v>11316</v>
      </c>
      <c r="AH229" s="1" t="s">
        <v>43</v>
      </c>
      <c r="AI229" s="1" t="s">
        <v>11317</v>
      </c>
      <c r="AJ229" s="1" t="s">
        <v>11327</v>
      </c>
    </row>
    <row r="230" spans="1:36" x14ac:dyDescent="0.2">
      <c r="A230" s="1" t="s">
        <v>13229</v>
      </c>
      <c r="B230" s="1" t="s">
        <v>11717</v>
      </c>
      <c r="C230" s="1" t="s">
        <v>51</v>
      </c>
      <c r="D230" s="1" t="s">
        <v>11293</v>
      </c>
      <c r="E230" s="1" t="s">
        <v>11294</v>
      </c>
      <c r="F230" s="1" t="s">
        <v>13230</v>
      </c>
      <c r="G230" s="1" t="s">
        <v>11296</v>
      </c>
      <c r="H230" s="1" t="s">
        <v>11297</v>
      </c>
      <c r="I230" s="1" t="s">
        <v>13231</v>
      </c>
      <c r="J230" s="1" t="s">
        <v>11299</v>
      </c>
      <c r="K230" s="1" t="s">
        <v>13232</v>
      </c>
      <c r="L230" s="1" t="s">
        <v>13233</v>
      </c>
      <c r="M230" s="7" t="str">
        <f>Table5[[#This Row],[Run]]</f>
        <v>SRR8615487</v>
      </c>
      <c r="N230" s="1" t="s">
        <v>11301</v>
      </c>
      <c r="O230" s="1" t="s">
        <v>11302</v>
      </c>
      <c r="P230" s="1" t="s">
        <v>11303</v>
      </c>
      <c r="Q230" s="1" t="s">
        <v>11304</v>
      </c>
      <c r="R230" s="1" t="s">
        <v>11305</v>
      </c>
      <c r="S230" s="1" t="s">
        <v>1282</v>
      </c>
      <c r="T230" s="1" t="s">
        <v>11388</v>
      </c>
      <c r="U230" s="1" t="s">
        <v>11353</v>
      </c>
      <c r="V230" s="1" t="s">
        <v>13234</v>
      </c>
      <c r="W230" s="1" t="s">
        <v>11310</v>
      </c>
      <c r="X230" s="1" t="s">
        <v>11311</v>
      </c>
      <c r="Y230" s="1" t="s">
        <v>13235</v>
      </c>
      <c r="Z230" s="1" t="s">
        <v>47</v>
      </c>
      <c r="AA230" s="1" t="s">
        <v>48</v>
      </c>
      <c r="AB230" s="1" t="s">
        <v>49</v>
      </c>
      <c r="AC230" s="1" t="s">
        <v>39</v>
      </c>
      <c r="AD230" s="1" t="s">
        <v>11313</v>
      </c>
      <c r="AE230" s="1" t="s">
        <v>11314</v>
      </c>
      <c r="AF230" s="1" t="s">
        <v>13236</v>
      </c>
      <c r="AG230" s="1" t="s">
        <v>11316</v>
      </c>
      <c r="AH230" s="1" t="s">
        <v>93</v>
      </c>
      <c r="AI230" s="1" t="s">
        <v>11317</v>
      </c>
      <c r="AJ230" s="1" t="s">
        <v>2093</v>
      </c>
    </row>
    <row r="231" spans="1:36" x14ac:dyDescent="0.2">
      <c r="A231" s="1" t="s">
        <v>13237</v>
      </c>
      <c r="B231" s="1" t="s">
        <v>11560</v>
      </c>
      <c r="C231" s="1" t="s">
        <v>51</v>
      </c>
      <c r="D231" s="1" t="s">
        <v>11293</v>
      </c>
      <c r="E231" s="1" t="s">
        <v>11294</v>
      </c>
      <c r="F231" s="1" t="s">
        <v>13238</v>
      </c>
      <c r="G231" s="1" t="s">
        <v>11296</v>
      </c>
      <c r="H231" s="1" t="s">
        <v>11297</v>
      </c>
      <c r="I231" s="1" t="s">
        <v>13239</v>
      </c>
      <c r="J231" s="1" t="s">
        <v>11299</v>
      </c>
      <c r="K231" s="1" t="s">
        <v>13240</v>
      </c>
      <c r="L231" s="1" t="s">
        <v>1809</v>
      </c>
      <c r="M231" s="7" t="str">
        <f>Table5[[#This Row],[Run]]</f>
        <v>SRR8615488</v>
      </c>
      <c r="N231" s="1" t="s">
        <v>11301</v>
      </c>
      <c r="O231" s="1" t="s">
        <v>11302</v>
      </c>
      <c r="P231" s="1" t="s">
        <v>11303</v>
      </c>
      <c r="Q231" s="1" t="s">
        <v>11304</v>
      </c>
      <c r="R231" s="1" t="s">
        <v>11305</v>
      </c>
      <c r="S231" s="1" t="s">
        <v>1282</v>
      </c>
      <c r="T231" s="1" t="s">
        <v>11307</v>
      </c>
      <c r="U231" s="1" t="s">
        <v>11353</v>
      </c>
      <c r="V231" s="1" t="s">
        <v>13241</v>
      </c>
      <c r="W231" s="1" t="s">
        <v>11310</v>
      </c>
      <c r="X231" s="1" t="s">
        <v>11311</v>
      </c>
      <c r="Y231" s="1" t="s">
        <v>13242</v>
      </c>
      <c r="Z231" s="1" t="s">
        <v>47</v>
      </c>
      <c r="AA231" s="1" t="s">
        <v>48</v>
      </c>
      <c r="AB231" s="1" t="s">
        <v>49</v>
      </c>
      <c r="AC231" s="1" t="s">
        <v>39</v>
      </c>
      <c r="AD231" s="1" t="s">
        <v>11313</v>
      </c>
      <c r="AE231" s="1" t="s">
        <v>11314</v>
      </c>
      <c r="AF231" s="1" t="s">
        <v>13243</v>
      </c>
      <c r="AG231" s="1" t="s">
        <v>11316</v>
      </c>
      <c r="AH231" s="1" t="s">
        <v>43</v>
      </c>
      <c r="AI231" s="1" t="s">
        <v>11317</v>
      </c>
      <c r="AJ231" s="1" t="s">
        <v>2093</v>
      </c>
    </row>
    <row r="232" spans="1:36" x14ac:dyDescent="0.2">
      <c r="A232" s="1" t="s">
        <v>13244</v>
      </c>
      <c r="B232" s="1" t="s">
        <v>13245</v>
      </c>
      <c r="C232" s="1" t="s">
        <v>51</v>
      </c>
      <c r="D232" s="1" t="s">
        <v>11293</v>
      </c>
      <c r="E232" s="1" t="s">
        <v>11294</v>
      </c>
      <c r="F232" s="1" t="s">
        <v>13246</v>
      </c>
      <c r="G232" s="1" t="s">
        <v>6126</v>
      </c>
      <c r="H232" s="1" t="s">
        <v>11297</v>
      </c>
      <c r="I232" s="1" t="s">
        <v>13247</v>
      </c>
      <c r="J232" s="1" t="s">
        <v>11299</v>
      </c>
      <c r="K232" s="1" t="s">
        <v>13248</v>
      </c>
      <c r="L232" s="1" t="s">
        <v>8116</v>
      </c>
      <c r="M232" s="7" t="str">
        <f>Table5[[#This Row],[Run]]</f>
        <v>SRR8615489</v>
      </c>
      <c r="N232" s="1" t="s">
        <v>11301</v>
      </c>
      <c r="O232" s="1" t="s">
        <v>11302</v>
      </c>
      <c r="P232" s="1" t="s">
        <v>11303</v>
      </c>
      <c r="Q232" s="1" t="s">
        <v>11304</v>
      </c>
      <c r="R232" s="1" t="s">
        <v>11305</v>
      </c>
      <c r="S232" s="1" t="s">
        <v>12531</v>
      </c>
      <c r="T232" s="1" t="s">
        <v>11307</v>
      </c>
      <c r="U232" s="1" t="s">
        <v>11308</v>
      </c>
      <c r="V232" s="1" t="s">
        <v>13249</v>
      </c>
      <c r="W232" s="1" t="s">
        <v>11310</v>
      </c>
      <c r="X232" s="1" t="s">
        <v>11311</v>
      </c>
      <c r="Y232" s="1" t="s">
        <v>13250</v>
      </c>
      <c r="Z232" s="1" t="s">
        <v>47</v>
      </c>
      <c r="AA232" s="1" t="s">
        <v>48</v>
      </c>
      <c r="AB232" s="1" t="s">
        <v>49</v>
      </c>
      <c r="AC232" s="1" t="s">
        <v>39</v>
      </c>
      <c r="AD232" s="1" t="s">
        <v>11313</v>
      </c>
      <c r="AE232" s="1" t="s">
        <v>11314</v>
      </c>
      <c r="AF232" s="1" t="s">
        <v>13251</v>
      </c>
      <c r="AG232" s="1" t="s">
        <v>11316</v>
      </c>
      <c r="AH232" s="1" t="s">
        <v>43</v>
      </c>
      <c r="AI232" s="1" t="s">
        <v>11317</v>
      </c>
      <c r="AJ232" s="1" t="s">
        <v>11327</v>
      </c>
    </row>
    <row r="233" spans="1:36" x14ac:dyDescent="0.2">
      <c r="A233" s="1" t="s">
        <v>13252</v>
      </c>
      <c r="B233" s="1" t="s">
        <v>11403</v>
      </c>
      <c r="C233" s="1" t="s">
        <v>51</v>
      </c>
      <c r="D233" s="1" t="s">
        <v>11293</v>
      </c>
      <c r="E233" s="1" t="s">
        <v>11294</v>
      </c>
      <c r="F233" s="1" t="s">
        <v>13253</v>
      </c>
      <c r="G233" s="1" t="s">
        <v>13254</v>
      </c>
      <c r="H233" s="1" t="s">
        <v>11297</v>
      </c>
      <c r="I233" s="1" t="s">
        <v>13255</v>
      </c>
      <c r="J233" s="1" t="s">
        <v>11299</v>
      </c>
      <c r="K233" s="1" t="s">
        <v>13256</v>
      </c>
      <c r="L233" s="1" t="s">
        <v>8108</v>
      </c>
      <c r="M233" s="7" t="str">
        <f>Table5[[#This Row],[Run]]</f>
        <v>SRR8615490</v>
      </c>
      <c r="N233" s="1" t="s">
        <v>11301</v>
      </c>
      <c r="O233" s="1" t="s">
        <v>11302</v>
      </c>
      <c r="P233" s="1" t="s">
        <v>11303</v>
      </c>
      <c r="Q233" s="1" t="s">
        <v>11304</v>
      </c>
      <c r="R233" s="1" t="s">
        <v>11305</v>
      </c>
      <c r="S233" s="1" t="s">
        <v>11652</v>
      </c>
      <c r="T233" s="1" t="s">
        <v>11307</v>
      </c>
      <c r="U233" s="1" t="s">
        <v>11353</v>
      </c>
      <c r="V233" s="1" t="s">
        <v>13257</v>
      </c>
      <c r="W233" s="1" t="s">
        <v>11310</v>
      </c>
      <c r="X233" s="1" t="s">
        <v>11311</v>
      </c>
      <c r="Y233" s="1" t="s">
        <v>13258</v>
      </c>
      <c r="Z233" s="1" t="s">
        <v>47</v>
      </c>
      <c r="AA233" s="1" t="s">
        <v>48</v>
      </c>
      <c r="AB233" s="1" t="s">
        <v>49</v>
      </c>
      <c r="AC233" s="1" t="s">
        <v>39</v>
      </c>
      <c r="AD233" s="1" t="s">
        <v>11313</v>
      </c>
      <c r="AE233" s="1" t="s">
        <v>11314</v>
      </c>
      <c r="AF233" s="1" t="s">
        <v>13259</v>
      </c>
      <c r="AG233" s="1" t="s">
        <v>11316</v>
      </c>
      <c r="AH233" s="1" t="s">
        <v>93</v>
      </c>
      <c r="AI233" s="1" t="s">
        <v>11317</v>
      </c>
      <c r="AJ233" s="1" t="s">
        <v>11656</v>
      </c>
    </row>
    <row r="234" spans="1:36" x14ac:dyDescent="0.2">
      <c r="A234" s="1" t="s">
        <v>13260</v>
      </c>
      <c r="B234" s="1" t="s">
        <v>6126</v>
      </c>
      <c r="C234" s="1" t="s">
        <v>51</v>
      </c>
      <c r="D234" s="1" t="s">
        <v>11293</v>
      </c>
      <c r="E234" s="1" t="s">
        <v>11294</v>
      </c>
      <c r="F234" s="1" t="s">
        <v>13261</v>
      </c>
      <c r="G234" s="1" t="s">
        <v>6126</v>
      </c>
      <c r="H234" s="1" t="s">
        <v>11297</v>
      </c>
      <c r="I234" s="1" t="s">
        <v>13262</v>
      </c>
      <c r="J234" s="1" t="s">
        <v>11299</v>
      </c>
      <c r="K234" s="1" t="s">
        <v>13263</v>
      </c>
      <c r="L234" s="1" t="s">
        <v>13264</v>
      </c>
      <c r="M234" s="7" t="str">
        <f>Table5[[#This Row],[Run]]</f>
        <v>SRR8615492</v>
      </c>
      <c r="N234" s="1" t="s">
        <v>11301</v>
      </c>
      <c r="O234" s="1" t="s">
        <v>11302</v>
      </c>
      <c r="P234" s="1" t="s">
        <v>11303</v>
      </c>
      <c r="Q234" s="1" t="s">
        <v>11304</v>
      </c>
      <c r="R234" s="1" t="s">
        <v>11305</v>
      </c>
      <c r="S234" s="1" t="s">
        <v>6126</v>
      </c>
      <c r="T234" s="1" t="s">
        <v>6126</v>
      </c>
      <c r="U234" s="1" t="s">
        <v>6126</v>
      </c>
      <c r="V234" s="1" t="s">
        <v>13265</v>
      </c>
      <c r="W234" s="1" t="s">
        <v>11310</v>
      </c>
      <c r="X234" s="1" t="s">
        <v>11311</v>
      </c>
      <c r="Y234" s="1" t="s">
        <v>13266</v>
      </c>
      <c r="Z234" s="1" t="s">
        <v>47</v>
      </c>
      <c r="AA234" s="1" t="s">
        <v>48</v>
      </c>
      <c r="AB234" s="1" t="s">
        <v>49</v>
      </c>
      <c r="AC234" s="1" t="s">
        <v>39</v>
      </c>
      <c r="AD234" s="1" t="s">
        <v>11313</v>
      </c>
      <c r="AE234" s="1" t="s">
        <v>11314</v>
      </c>
      <c r="AF234" s="1" t="s">
        <v>13267</v>
      </c>
      <c r="AG234" s="1" t="s">
        <v>11316</v>
      </c>
      <c r="AH234" s="1" t="s">
        <v>6126</v>
      </c>
      <c r="AI234" s="1" t="s">
        <v>11317</v>
      </c>
      <c r="AJ234" s="1" t="s">
        <v>11327</v>
      </c>
    </row>
    <row r="235" spans="1:36" x14ac:dyDescent="0.2">
      <c r="A235" s="1" t="s">
        <v>13268</v>
      </c>
      <c r="B235" s="1" t="s">
        <v>11789</v>
      </c>
      <c r="C235" s="1" t="s">
        <v>51</v>
      </c>
      <c r="D235" s="1" t="s">
        <v>11293</v>
      </c>
      <c r="E235" s="1" t="s">
        <v>11294</v>
      </c>
      <c r="F235" s="1" t="s">
        <v>13269</v>
      </c>
      <c r="G235" s="1" t="s">
        <v>6126</v>
      </c>
      <c r="H235" s="1" t="s">
        <v>11297</v>
      </c>
      <c r="I235" s="1" t="s">
        <v>13270</v>
      </c>
      <c r="J235" s="1" t="s">
        <v>11299</v>
      </c>
      <c r="K235" s="1" t="s">
        <v>13271</v>
      </c>
      <c r="L235" s="1" t="s">
        <v>13272</v>
      </c>
      <c r="M235" s="7" t="str">
        <f>Table5[[#This Row],[Run]]</f>
        <v>SRR8615493</v>
      </c>
      <c r="N235" s="1" t="s">
        <v>11301</v>
      </c>
      <c r="O235" s="1" t="s">
        <v>11302</v>
      </c>
      <c r="P235" s="1" t="s">
        <v>11303</v>
      </c>
      <c r="Q235" s="1" t="s">
        <v>11304</v>
      </c>
      <c r="R235" s="1" t="s">
        <v>11305</v>
      </c>
      <c r="S235" s="1" t="s">
        <v>11352</v>
      </c>
      <c r="T235" s="1" t="s">
        <v>11307</v>
      </c>
      <c r="U235" s="1" t="s">
        <v>11308</v>
      </c>
      <c r="V235" s="1" t="s">
        <v>13273</v>
      </c>
      <c r="W235" s="1" t="s">
        <v>11310</v>
      </c>
      <c r="X235" s="1" t="s">
        <v>11311</v>
      </c>
      <c r="Y235" s="1" t="s">
        <v>13274</v>
      </c>
      <c r="Z235" s="1" t="s">
        <v>47</v>
      </c>
      <c r="AA235" s="1" t="s">
        <v>48</v>
      </c>
      <c r="AB235" s="1" t="s">
        <v>49</v>
      </c>
      <c r="AC235" s="1" t="s">
        <v>39</v>
      </c>
      <c r="AD235" s="1" t="s">
        <v>11313</v>
      </c>
      <c r="AE235" s="1" t="s">
        <v>11314</v>
      </c>
      <c r="AF235" s="1" t="s">
        <v>13275</v>
      </c>
      <c r="AG235" s="1" t="s">
        <v>11316</v>
      </c>
      <c r="AH235" s="1" t="s">
        <v>43</v>
      </c>
      <c r="AI235" s="1" t="s">
        <v>11317</v>
      </c>
      <c r="AJ235" s="1" t="s">
        <v>11429</v>
      </c>
    </row>
    <row r="236" spans="1:36" x14ac:dyDescent="0.2">
      <c r="A236" s="1" t="s">
        <v>13276</v>
      </c>
      <c r="B236" s="1" t="s">
        <v>6126</v>
      </c>
      <c r="C236" s="1" t="s">
        <v>51</v>
      </c>
      <c r="D236" s="1" t="s">
        <v>11293</v>
      </c>
      <c r="E236" s="1" t="s">
        <v>11294</v>
      </c>
      <c r="F236" s="1" t="s">
        <v>13277</v>
      </c>
      <c r="G236" s="1" t="s">
        <v>6126</v>
      </c>
      <c r="H236" s="1" t="s">
        <v>11297</v>
      </c>
      <c r="I236" s="1" t="s">
        <v>13278</v>
      </c>
      <c r="J236" s="1" t="s">
        <v>11299</v>
      </c>
      <c r="K236" s="1" t="s">
        <v>13279</v>
      </c>
      <c r="L236" s="1" t="s">
        <v>13280</v>
      </c>
      <c r="M236" s="7" t="str">
        <f>Table5[[#This Row],[Run]]</f>
        <v>SRR8615496</v>
      </c>
      <c r="N236" s="1" t="s">
        <v>11301</v>
      </c>
      <c r="O236" s="1" t="s">
        <v>11302</v>
      </c>
      <c r="P236" s="1" t="s">
        <v>11303</v>
      </c>
      <c r="Q236" s="1" t="s">
        <v>11304</v>
      </c>
      <c r="R236" s="1" t="s">
        <v>11305</v>
      </c>
      <c r="S236" s="1" t="s">
        <v>13281</v>
      </c>
      <c r="T236" s="1" t="s">
        <v>6126</v>
      </c>
      <c r="U236" s="1" t="s">
        <v>11308</v>
      </c>
      <c r="V236" s="1" t="s">
        <v>13282</v>
      </c>
      <c r="W236" s="1" t="s">
        <v>11310</v>
      </c>
      <c r="X236" s="1" t="s">
        <v>11311</v>
      </c>
      <c r="Y236" s="1" t="s">
        <v>13283</v>
      </c>
      <c r="Z236" s="1" t="s">
        <v>47</v>
      </c>
      <c r="AA236" s="1" t="s">
        <v>48</v>
      </c>
      <c r="AB236" s="1" t="s">
        <v>49</v>
      </c>
      <c r="AC236" s="1" t="s">
        <v>39</v>
      </c>
      <c r="AD236" s="1" t="s">
        <v>11313</v>
      </c>
      <c r="AE236" s="1" t="s">
        <v>11314</v>
      </c>
      <c r="AF236" s="1" t="s">
        <v>13284</v>
      </c>
      <c r="AG236" s="1" t="s">
        <v>11316</v>
      </c>
      <c r="AH236" s="1" t="s">
        <v>6126</v>
      </c>
      <c r="AI236" s="1" t="s">
        <v>11317</v>
      </c>
      <c r="AJ236" s="1" t="s">
        <v>11327</v>
      </c>
    </row>
    <row r="237" spans="1:36" x14ac:dyDescent="0.2">
      <c r="A237" s="1" t="s">
        <v>13285</v>
      </c>
      <c r="B237" s="1" t="s">
        <v>11619</v>
      </c>
      <c r="C237" s="1" t="s">
        <v>51</v>
      </c>
      <c r="D237" s="1" t="s">
        <v>11293</v>
      </c>
      <c r="E237" s="1" t="s">
        <v>11294</v>
      </c>
      <c r="F237" s="1" t="s">
        <v>13286</v>
      </c>
      <c r="G237" s="1" t="s">
        <v>6126</v>
      </c>
      <c r="H237" s="1" t="s">
        <v>11297</v>
      </c>
      <c r="I237" s="1" t="s">
        <v>13287</v>
      </c>
      <c r="J237" s="1" t="s">
        <v>11299</v>
      </c>
      <c r="K237" s="1" t="s">
        <v>13288</v>
      </c>
      <c r="L237" s="1" t="s">
        <v>9605</v>
      </c>
      <c r="M237" s="7" t="str">
        <f>Table5[[#This Row],[Run]]</f>
        <v>SRR8615498</v>
      </c>
      <c r="N237" s="1" t="s">
        <v>11301</v>
      </c>
      <c r="O237" s="1" t="s">
        <v>11302</v>
      </c>
      <c r="P237" s="1" t="s">
        <v>11303</v>
      </c>
      <c r="Q237" s="1" t="s">
        <v>11304</v>
      </c>
      <c r="R237" s="1" t="s">
        <v>11305</v>
      </c>
      <c r="S237" s="1" t="s">
        <v>11803</v>
      </c>
      <c r="T237" s="1" t="s">
        <v>11388</v>
      </c>
      <c r="U237" s="1" t="s">
        <v>11353</v>
      </c>
      <c r="V237" s="1" t="s">
        <v>13289</v>
      </c>
      <c r="W237" s="1" t="s">
        <v>11310</v>
      </c>
      <c r="X237" s="1" t="s">
        <v>11311</v>
      </c>
      <c r="Y237" s="1" t="s">
        <v>13290</v>
      </c>
      <c r="Z237" s="1" t="s">
        <v>47</v>
      </c>
      <c r="AA237" s="1" t="s">
        <v>48</v>
      </c>
      <c r="AB237" s="1" t="s">
        <v>49</v>
      </c>
      <c r="AC237" s="1" t="s">
        <v>39</v>
      </c>
      <c r="AD237" s="1" t="s">
        <v>11313</v>
      </c>
      <c r="AE237" s="1" t="s">
        <v>11314</v>
      </c>
      <c r="AF237" s="1" t="s">
        <v>13291</v>
      </c>
      <c r="AG237" s="1" t="s">
        <v>11316</v>
      </c>
      <c r="AH237" s="1" t="s">
        <v>43</v>
      </c>
      <c r="AI237" s="1" t="s">
        <v>11317</v>
      </c>
      <c r="AJ237" s="1" t="s">
        <v>11327</v>
      </c>
    </row>
    <row r="238" spans="1:36" x14ac:dyDescent="0.2">
      <c r="A238" s="1" t="s">
        <v>13292</v>
      </c>
      <c r="B238" s="1" t="s">
        <v>6126</v>
      </c>
      <c r="C238" s="1" t="s">
        <v>51</v>
      </c>
      <c r="D238" s="1" t="s">
        <v>11293</v>
      </c>
      <c r="E238" s="1" t="s">
        <v>11294</v>
      </c>
      <c r="F238" s="1" t="s">
        <v>13293</v>
      </c>
      <c r="G238" s="1" t="s">
        <v>6126</v>
      </c>
      <c r="H238" s="1" t="s">
        <v>11297</v>
      </c>
      <c r="I238" s="1" t="s">
        <v>13294</v>
      </c>
      <c r="J238" s="1" t="s">
        <v>11299</v>
      </c>
      <c r="K238" s="1" t="s">
        <v>13295</v>
      </c>
      <c r="L238" s="1" t="s">
        <v>13296</v>
      </c>
      <c r="M238" s="7" t="str">
        <f>Table5[[#This Row],[Run]]</f>
        <v>SRR8615499</v>
      </c>
      <c r="N238" s="1" t="s">
        <v>11301</v>
      </c>
      <c r="O238" s="1" t="s">
        <v>11302</v>
      </c>
      <c r="P238" s="1" t="s">
        <v>11303</v>
      </c>
      <c r="Q238" s="1" t="s">
        <v>11304</v>
      </c>
      <c r="R238" s="1" t="s">
        <v>11305</v>
      </c>
      <c r="S238" s="1" t="s">
        <v>6126</v>
      </c>
      <c r="T238" s="1" t="s">
        <v>6126</v>
      </c>
      <c r="U238" s="1" t="s">
        <v>6126</v>
      </c>
      <c r="V238" s="1" t="s">
        <v>13297</v>
      </c>
      <c r="W238" s="1" t="s">
        <v>11310</v>
      </c>
      <c r="X238" s="1" t="s">
        <v>11311</v>
      </c>
      <c r="Y238" s="1" t="s">
        <v>13298</v>
      </c>
      <c r="Z238" s="1" t="s">
        <v>47</v>
      </c>
      <c r="AA238" s="1" t="s">
        <v>48</v>
      </c>
      <c r="AB238" s="1" t="s">
        <v>49</v>
      </c>
      <c r="AC238" s="1" t="s">
        <v>39</v>
      </c>
      <c r="AD238" s="1" t="s">
        <v>11313</v>
      </c>
      <c r="AE238" s="1" t="s">
        <v>11314</v>
      </c>
      <c r="AF238" s="1" t="s">
        <v>13299</v>
      </c>
      <c r="AG238" s="1" t="s">
        <v>11316</v>
      </c>
      <c r="AH238" s="1" t="s">
        <v>6126</v>
      </c>
      <c r="AI238" s="1" t="s">
        <v>11317</v>
      </c>
      <c r="AJ238" s="1" t="s">
        <v>41</v>
      </c>
    </row>
    <row r="239" spans="1:36" x14ac:dyDescent="0.2">
      <c r="A239" s="1" t="s">
        <v>13300</v>
      </c>
      <c r="B239" s="1" t="s">
        <v>11901</v>
      </c>
      <c r="C239" s="1" t="s">
        <v>51</v>
      </c>
      <c r="D239" s="1" t="s">
        <v>11293</v>
      </c>
      <c r="E239" s="1" t="s">
        <v>11294</v>
      </c>
      <c r="F239" s="1" t="s">
        <v>13301</v>
      </c>
      <c r="G239" s="1" t="s">
        <v>11296</v>
      </c>
      <c r="H239" s="1" t="s">
        <v>11297</v>
      </c>
      <c r="I239" s="1" t="s">
        <v>13302</v>
      </c>
      <c r="J239" s="1" t="s">
        <v>11299</v>
      </c>
      <c r="K239" s="1" t="s">
        <v>13303</v>
      </c>
      <c r="L239" s="1" t="s">
        <v>8534</v>
      </c>
      <c r="M239" s="7" t="str">
        <f>Table5[[#This Row],[Run]]</f>
        <v>SRR8615500</v>
      </c>
      <c r="N239" s="1" t="s">
        <v>11301</v>
      </c>
      <c r="O239" s="1" t="s">
        <v>11302</v>
      </c>
      <c r="P239" s="1" t="s">
        <v>11303</v>
      </c>
      <c r="Q239" s="1" t="s">
        <v>11304</v>
      </c>
      <c r="R239" s="1" t="s">
        <v>11305</v>
      </c>
      <c r="S239" s="1" t="s">
        <v>11306</v>
      </c>
      <c r="T239" s="1" t="s">
        <v>11307</v>
      </c>
      <c r="U239" s="1" t="s">
        <v>11308</v>
      </c>
      <c r="V239" s="1" t="s">
        <v>13304</v>
      </c>
      <c r="W239" s="1" t="s">
        <v>11310</v>
      </c>
      <c r="X239" s="1" t="s">
        <v>11311</v>
      </c>
      <c r="Y239" s="1" t="s">
        <v>13305</v>
      </c>
      <c r="Z239" s="1" t="s">
        <v>47</v>
      </c>
      <c r="AA239" s="1" t="s">
        <v>48</v>
      </c>
      <c r="AB239" s="1" t="s">
        <v>49</v>
      </c>
      <c r="AC239" s="1" t="s">
        <v>39</v>
      </c>
      <c r="AD239" s="1" t="s">
        <v>11313</v>
      </c>
      <c r="AE239" s="1" t="s">
        <v>11314</v>
      </c>
      <c r="AF239" s="1" t="s">
        <v>13306</v>
      </c>
      <c r="AG239" s="1" t="s">
        <v>11316</v>
      </c>
      <c r="AH239" s="1" t="s">
        <v>43</v>
      </c>
      <c r="AI239" s="1" t="s">
        <v>11317</v>
      </c>
      <c r="AJ239" s="1" t="s">
        <v>11318</v>
      </c>
    </row>
    <row r="240" spans="1:36" x14ac:dyDescent="0.2">
      <c r="A240" s="1" t="s">
        <v>13307</v>
      </c>
      <c r="B240" s="1" t="s">
        <v>11938</v>
      </c>
      <c r="C240" s="1" t="s">
        <v>51</v>
      </c>
      <c r="D240" s="1" t="s">
        <v>11293</v>
      </c>
      <c r="E240" s="1" t="s">
        <v>11294</v>
      </c>
      <c r="F240" s="1" t="s">
        <v>13308</v>
      </c>
      <c r="G240" s="1" t="s">
        <v>13309</v>
      </c>
      <c r="H240" s="1" t="s">
        <v>11297</v>
      </c>
      <c r="I240" s="1" t="s">
        <v>13310</v>
      </c>
      <c r="J240" s="1" t="s">
        <v>11299</v>
      </c>
      <c r="K240" s="1" t="s">
        <v>13311</v>
      </c>
      <c r="L240" s="1" t="s">
        <v>10435</v>
      </c>
      <c r="M240" s="7" t="str">
        <f>Table5[[#This Row],[Run]]</f>
        <v>SRR8615502</v>
      </c>
      <c r="N240" s="1" t="s">
        <v>11301</v>
      </c>
      <c r="O240" s="1" t="s">
        <v>11302</v>
      </c>
      <c r="P240" s="1" t="s">
        <v>11303</v>
      </c>
      <c r="Q240" s="1" t="s">
        <v>11304</v>
      </c>
      <c r="R240" s="1" t="s">
        <v>11305</v>
      </c>
      <c r="S240" s="1" t="s">
        <v>136</v>
      </c>
      <c r="T240" s="1" t="s">
        <v>11307</v>
      </c>
      <c r="U240" s="1" t="s">
        <v>11353</v>
      </c>
      <c r="V240" s="1" t="s">
        <v>13312</v>
      </c>
      <c r="W240" s="1" t="s">
        <v>11310</v>
      </c>
      <c r="X240" s="1" t="s">
        <v>11311</v>
      </c>
      <c r="Y240" s="1" t="s">
        <v>13313</v>
      </c>
      <c r="Z240" s="1" t="s">
        <v>47</v>
      </c>
      <c r="AA240" s="1" t="s">
        <v>48</v>
      </c>
      <c r="AB240" s="1" t="s">
        <v>49</v>
      </c>
      <c r="AC240" s="1" t="s">
        <v>39</v>
      </c>
      <c r="AD240" s="1" t="s">
        <v>11313</v>
      </c>
      <c r="AE240" s="1" t="s">
        <v>11314</v>
      </c>
      <c r="AF240" s="1" t="s">
        <v>13314</v>
      </c>
      <c r="AG240" s="1" t="s">
        <v>11316</v>
      </c>
      <c r="AH240" s="1" t="s">
        <v>43</v>
      </c>
      <c r="AI240" s="1" t="s">
        <v>11317</v>
      </c>
      <c r="AJ240" s="1" t="s">
        <v>12270</v>
      </c>
    </row>
    <row r="241" spans="1:36" x14ac:dyDescent="0.2">
      <c r="A241" s="1" t="s">
        <v>13315</v>
      </c>
      <c r="B241" s="1" t="s">
        <v>12626</v>
      </c>
      <c r="C241" s="1" t="s">
        <v>51</v>
      </c>
      <c r="D241" s="1" t="s">
        <v>11293</v>
      </c>
      <c r="E241" s="1" t="s">
        <v>11294</v>
      </c>
      <c r="F241" s="1" t="s">
        <v>13316</v>
      </c>
      <c r="G241" s="1" t="s">
        <v>13317</v>
      </c>
      <c r="H241" s="1" t="s">
        <v>11297</v>
      </c>
      <c r="I241" s="1" t="s">
        <v>13318</v>
      </c>
      <c r="J241" s="1" t="s">
        <v>11299</v>
      </c>
      <c r="K241" s="1" t="s">
        <v>13319</v>
      </c>
      <c r="L241" s="1" t="s">
        <v>10430</v>
      </c>
      <c r="M241" s="7" t="str">
        <f>Table5[[#This Row],[Run]]</f>
        <v>SRR8615503</v>
      </c>
      <c r="N241" s="1" t="s">
        <v>11301</v>
      </c>
      <c r="O241" s="1" t="s">
        <v>11302</v>
      </c>
      <c r="P241" s="1" t="s">
        <v>11303</v>
      </c>
      <c r="Q241" s="1" t="s">
        <v>11304</v>
      </c>
      <c r="R241" s="1" t="s">
        <v>11305</v>
      </c>
      <c r="S241" s="1" t="s">
        <v>11803</v>
      </c>
      <c r="T241" s="1" t="s">
        <v>11307</v>
      </c>
      <c r="U241" s="1" t="s">
        <v>11353</v>
      </c>
      <c r="V241" s="1" t="s">
        <v>13320</v>
      </c>
      <c r="W241" s="1" t="s">
        <v>11310</v>
      </c>
      <c r="X241" s="1" t="s">
        <v>11311</v>
      </c>
      <c r="Y241" s="1" t="s">
        <v>13321</v>
      </c>
      <c r="Z241" s="1" t="s">
        <v>47</v>
      </c>
      <c r="AA241" s="1" t="s">
        <v>48</v>
      </c>
      <c r="AB241" s="1" t="s">
        <v>49</v>
      </c>
      <c r="AC241" s="1" t="s">
        <v>39</v>
      </c>
      <c r="AD241" s="1" t="s">
        <v>11313</v>
      </c>
      <c r="AE241" s="1" t="s">
        <v>11314</v>
      </c>
      <c r="AF241" s="1" t="s">
        <v>13322</v>
      </c>
      <c r="AG241" s="1" t="s">
        <v>11316</v>
      </c>
      <c r="AH241" s="1" t="s">
        <v>93</v>
      </c>
      <c r="AI241" s="1" t="s">
        <v>11317</v>
      </c>
      <c r="AJ241" s="1" t="s">
        <v>11327</v>
      </c>
    </row>
    <row r="242" spans="1:36" x14ac:dyDescent="0.2">
      <c r="A242" s="1" t="s">
        <v>13323</v>
      </c>
      <c r="B242" s="1" t="s">
        <v>13324</v>
      </c>
      <c r="C242" s="1" t="s">
        <v>51</v>
      </c>
      <c r="D242" s="1" t="s">
        <v>11293</v>
      </c>
      <c r="E242" s="1" t="s">
        <v>13325</v>
      </c>
      <c r="F242" s="1" t="s">
        <v>13326</v>
      </c>
      <c r="G242" s="1" t="s">
        <v>11339</v>
      </c>
      <c r="H242" s="1" t="s">
        <v>11297</v>
      </c>
      <c r="I242" s="1" t="s">
        <v>13327</v>
      </c>
      <c r="J242" s="1" t="s">
        <v>11299</v>
      </c>
      <c r="K242" s="1" t="s">
        <v>13328</v>
      </c>
      <c r="L242" s="1" t="s">
        <v>3965</v>
      </c>
      <c r="M242" s="7" t="str">
        <f>Table5[[#This Row],[Run]]</f>
        <v>SRR8615504</v>
      </c>
      <c r="N242" s="1" t="s">
        <v>11301</v>
      </c>
      <c r="O242" s="1" t="s">
        <v>11302</v>
      </c>
      <c r="P242" s="1" t="s">
        <v>11303</v>
      </c>
      <c r="Q242" s="1" t="s">
        <v>11304</v>
      </c>
      <c r="R242" s="1" t="s">
        <v>11305</v>
      </c>
      <c r="S242" s="1" t="s">
        <v>11352</v>
      </c>
      <c r="T242" s="1" t="s">
        <v>11307</v>
      </c>
      <c r="U242" s="1" t="s">
        <v>11353</v>
      </c>
      <c r="V242" s="1" t="s">
        <v>13329</v>
      </c>
      <c r="W242" s="1" t="s">
        <v>11310</v>
      </c>
      <c r="X242" s="1" t="s">
        <v>11311</v>
      </c>
      <c r="Y242" s="1" t="s">
        <v>13330</v>
      </c>
      <c r="Z242" s="1" t="s">
        <v>47</v>
      </c>
      <c r="AA242" s="1" t="s">
        <v>48</v>
      </c>
      <c r="AB242" s="1" t="s">
        <v>49</v>
      </c>
      <c r="AC242" s="1" t="s">
        <v>39</v>
      </c>
      <c r="AD242" s="1" t="s">
        <v>11313</v>
      </c>
      <c r="AE242" s="1" t="s">
        <v>11314</v>
      </c>
      <c r="AF242" s="1" t="s">
        <v>13331</v>
      </c>
      <c r="AG242" s="1" t="s">
        <v>11316</v>
      </c>
      <c r="AH242" s="1" t="s">
        <v>43</v>
      </c>
      <c r="AI242" s="1" t="s">
        <v>11317</v>
      </c>
      <c r="AJ242" s="1" t="s">
        <v>11549</v>
      </c>
    </row>
    <row r="243" spans="1:36" x14ac:dyDescent="0.2">
      <c r="A243" s="1" t="s">
        <v>13332</v>
      </c>
      <c r="B243" s="1" t="s">
        <v>11465</v>
      </c>
      <c r="C243" s="1" t="s">
        <v>51</v>
      </c>
      <c r="D243" s="1" t="s">
        <v>11293</v>
      </c>
      <c r="E243" s="1" t="s">
        <v>11294</v>
      </c>
      <c r="F243" s="1" t="s">
        <v>13333</v>
      </c>
      <c r="G243" s="1" t="s">
        <v>11339</v>
      </c>
      <c r="H243" s="1" t="s">
        <v>11297</v>
      </c>
      <c r="I243" s="1" t="s">
        <v>13334</v>
      </c>
      <c r="J243" s="1" t="s">
        <v>11299</v>
      </c>
      <c r="K243" s="1" t="s">
        <v>13335</v>
      </c>
      <c r="L243" s="1" t="s">
        <v>10462</v>
      </c>
      <c r="M243" s="7" t="str">
        <f>Table5[[#This Row],[Run]]</f>
        <v>SRR8615505</v>
      </c>
      <c r="N243" s="1" t="s">
        <v>11301</v>
      </c>
      <c r="O243" s="1" t="s">
        <v>11302</v>
      </c>
      <c r="P243" s="1" t="s">
        <v>11303</v>
      </c>
      <c r="Q243" s="1" t="s">
        <v>11304</v>
      </c>
      <c r="R243" s="1" t="s">
        <v>11305</v>
      </c>
      <c r="S243" s="1" t="s">
        <v>11352</v>
      </c>
      <c r="T243" s="1" t="s">
        <v>11388</v>
      </c>
      <c r="U243" s="1" t="s">
        <v>11353</v>
      </c>
      <c r="V243" s="1" t="s">
        <v>13336</v>
      </c>
      <c r="W243" s="1" t="s">
        <v>11310</v>
      </c>
      <c r="X243" s="1" t="s">
        <v>11311</v>
      </c>
      <c r="Y243" s="1" t="s">
        <v>13337</v>
      </c>
      <c r="Z243" s="1" t="s">
        <v>47</v>
      </c>
      <c r="AA243" s="1" t="s">
        <v>48</v>
      </c>
      <c r="AB243" s="1" t="s">
        <v>49</v>
      </c>
      <c r="AC243" s="1" t="s">
        <v>39</v>
      </c>
      <c r="AD243" s="1" t="s">
        <v>11313</v>
      </c>
      <c r="AE243" s="1" t="s">
        <v>11314</v>
      </c>
      <c r="AF243" s="1" t="s">
        <v>13338</v>
      </c>
      <c r="AG243" s="1" t="s">
        <v>11316</v>
      </c>
      <c r="AH243" s="1" t="s">
        <v>43</v>
      </c>
      <c r="AI243" s="1" t="s">
        <v>11317</v>
      </c>
      <c r="AJ243" s="1" t="s">
        <v>845</v>
      </c>
    </row>
    <row r="244" spans="1:36" x14ac:dyDescent="0.2">
      <c r="A244" s="1" t="s">
        <v>13339</v>
      </c>
      <c r="B244" s="1" t="s">
        <v>12626</v>
      </c>
      <c r="C244" s="1" t="s">
        <v>51</v>
      </c>
      <c r="D244" s="1" t="s">
        <v>11293</v>
      </c>
      <c r="E244" s="1" t="s">
        <v>11294</v>
      </c>
      <c r="F244" s="1" t="s">
        <v>13340</v>
      </c>
      <c r="G244" s="1" t="s">
        <v>11339</v>
      </c>
      <c r="H244" s="1" t="s">
        <v>11297</v>
      </c>
      <c r="I244" s="1" t="s">
        <v>13341</v>
      </c>
      <c r="J244" s="1" t="s">
        <v>11299</v>
      </c>
      <c r="K244" s="1" t="s">
        <v>13342</v>
      </c>
      <c r="L244" s="1" t="s">
        <v>6594</v>
      </c>
      <c r="M244" s="7" t="str">
        <f>Table5[[#This Row],[Run]]</f>
        <v>SRR8615507</v>
      </c>
      <c r="N244" s="1" t="s">
        <v>11301</v>
      </c>
      <c r="O244" s="1" t="s">
        <v>11302</v>
      </c>
      <c r="P244" s="1" t="s">
        <v>11303</v>
      </c>
      <c r="Q244" s="1" t="s">
        <v>11304</v>
      </c>
      <c r="R244" s="1" t="s">
        <v>11305</v>
      </c>
      <c r="S244" s="1" t="s">
        <v>11352</v>
      </c>
      <c r="T244" s="1" t="s">
        <v>11307</v>
      </c>
      <c r="U244" s="1" t="s">
        <v>11353</v>
      </c>
      <c r="V244" s="1" t="s">
        <v>13343</v>
      </c>
      <c r="W244" s="1" t="s">
        <v>11310</v>
      </c>
      <c r="X244" s="1" t="s">
        <v>11311</v>
      </c>
      <c r="Y244" s="1" t="s">
        <v>13344</v>
      </c>
      <c r="Z244" s="1" t="s">
        <v>47</v>
      </c>
      <c r="AA244" s="1" t="s">
        <v>48</v>
      </c>
      <c r="AB244" s="1" t="s">
        <v>49</v>
      </c>
      <c r="AC244" s="1" t="s">
        <v>39</v>
      </c>
      <c r="AD244" s="1" t="s">
        <v>11313</v>
      </c>
      <c r="AE244" s="1" t="s">
        <v>11314</v>
      </c>
      <c r="AF244" s="1" t="s">
        <v>13345</v>
      </c>
      <c r="AG244" s="1" t="s">
        <v>11316</v>
      </c>
      <c r="AH244" s="1" t="s">
        <v>43</v>
      </c>
      <c r="AI244" s="1" t="s">
        <v>11317</v>
      </c>
      <c r="AJ244" s="1" t="s">
        <v>845</v>
      </c>
    </row>
    <row r="245" spans="1:36" x14ac:dyDescent="0.2">
      <c r="A245" s="1" t="s">
        <v>13346</v>
      </c>
      <c r="B245" s="1" t="s">
        <v>11439</v>
      </c>
      <c r="C245" s="1" t="s">
        <v>51</v>
      </c>
      <c r="D245" s="1" t="s">
        <v>11293</v>
      </c>
      <c r="E245" s="1" t="s">
        <v>11294</v>
      </c>
      <c r="F245" s="1" t="s">
        <v>13347</v>
      </c>
      <c r="G245" s="1" t="s">
        <v>13348</v>
      </c>
      <c r="H245" s="1" t="s">
        <v>11297</v>
      </c>
      <c r="I245" s="1" t="s">
        <v>13349</v>
      </c>
      <c r="J245" s="1" t="s">
        <v>11299</v>
      </c>
      <c r="K245" s="1" t="s">
        <v>13350</v>
      </c>
      <c r="L245" s="1" t="s">
        <v>9721</v>
      </c>
      <c r="M245" s="7" t="str">
        <f>Table5[[#This Row],[Run]]</f>
        <v>SRR8615510</v>
      </c>
      <c r="N245" s="1" t="s">
        <v>11301</v>
      </c>
      <c r="O245" s="1" t="s">
        <v>11302</v>
      </c>
      <c r="P245" s="1" t="s">
        <v>11303</v>
      </c>
      <c r="Q245" s="1" t="s">
        <v>11304</v>
      </c>
      <c r="R245" s="1" t="s">
        <v>11305</v>
      </c>
      <c r="S245" s="1" t="s">
        <v>11479</v>
      </c>
      <c r="T245" s="1" t="s">
        <v>11307</v>
      </c>
      <c r="U245" s="1" t="s">
        <v>11353</v>
      </c>
      <c r="V245" s="1" t="s">
        <v>13351</v>
      </c>
      <c r="W245" s="1" t="s">
        <v>11310</v>
      </c>
      <c r="X245" s="1" t="s">
        <v>11311</v>
      </c>
      <c r="Y245" s="1" t="s">
        <v>13352</v>
      </c>
      <c r="Z245" s="1" t="s">
        <v>47</v>
      </c>
      <c r="AA245" s="1" t="s">
        <v>48</v>
      </c>
      <c r="AB245" s="1" t="s">
        <v>49</v>
      </c>
      <c r="AC245" s="1" t="s">
        <v>39</v>
      </c>
      <c r="AD245" s="1" t="s">
        <v>11313</v>
      </c>
      <c r="AE245" s="1" t="s">
        <v>11314</v>
      </c>
      <c r="AF245" s="1" t="s">
        <v>13353</v>
      </c>
      <c r="AG245" s="1" t="s">
        <v>11316</v>
      </c>
      <c r="AH245" s="1" t="s">
        <v>93</v>
      </c>
      <c r="AI245" s="1" t="s">
        <v>11317</v>
      </c>
      <c r="AJ245" s="1" t="s">
        <v>11327</v>
      </c>
    </row>
    <row r="246" spans="1:36" x14ac:dyDescent="0.2">
      <c r="A246" s="1" t="s">
        <v>13354</v>
      </c>
      <c r="B246" s="1" t="s">
        <v>13355</v>
      </c>
      <c r="C246" s="1" t="s">
        <v>51</v>
      </c>
      <c r="D246" s="1" t="s">
        <v>11293</v>
      </c>
      <c r="E246" s="1" t="s">
        <v>11294</v>
      </c>
      <c r="F246" s="1" t="s">
        <v>13356</v>
      </c>
      <c r="G246" s="1" t="s">
        <v>11296</v>
      </c>
      <c r="H246" s="1" t="s">
        <v>11297</v>
      </c>
      <c r="I246" s="1" t="s">
        <v>13357</v>
      </c>
      <c r="J246" s="1" t="s">
        <v>11299</v>
      </c>
      <c r="K246" s="1" t="s">
        <v>13358</v>
      </c>
      <c r="L246" s="1" t="s">
        <v>8527</v>
      </c>
      <c r="M246" s="7" t="str">
        <f>Table5[[#This Row],[Run]]</f>
        <v>SRR8615511</v>
      </c>
      <c r="N246" s="1" t="s">
        <v>11301</v>
      </c>
      <c r="O246" s="1" t="s">
        <v>11302</v>
      </c>
      <c r="P246" s="1" t="s">
        <v>11303</v>
      </c>
      <c r="Q246" s="1" t="s">
        <v>11304</v>
      </c>
      <c r="R246" s="1" t="s">
        <v>11305</v>
      </c>
      <c r="S246" s="1" t="s">
        <v>11306</v>
      </c>
      <c r="T246" s="1" t="s">
        <v>11307</v>
      </c>
      <c r="U246" s="1" t="s">
        <v>11308</v>
      </c>
      <c r="V246" s="1" t="s">
        <v>13359</v>
      </c>
      <c r="W246" s="1" t="s">
        <v>11310</v>
      </c>
      <c r="X246" s="1" t="s">
        <v>11311</v>
      </c>
      <c r="Y246" s="1" t="s">
        <v>13360</v>
      </c>
      <c r="Z246" s="1" t="s">
        <v>47</v>
      </c>
      <c r="AA246" s="1" t="s">
        <v>48</v>
      </c>
      <c r="AB246" s="1" t="s">
        <v>49</v>
      </c>
      <c r="AC246" s="1" t="s">
        <v>39</v>
      </c>
      <c r="AD246" s="1" t="s">
        <v>11313</v>
      </c>
      <c r="AE246" s="1" t="s">
        <v>11314</v>
      </c>
      <c r="AF246" s="1" t="s">
        <v>13361</v>
      </c>
      <c r="AG246" s="1" t="s">
        <v>11316</v>
      </c>
      <c r="AH246" s="1" t="s">
        <v>93</v>
      </c>
      <c r="AI246" s="1" t="s">
        <v>11317</v>
      </c>
      <c r="AJ246" s="1" t="s">
        <v>11318</v>
      </c>
    </row>
    <row r="247" spans="1:36" x14ac:dyDescent="0.2">
      <c r="A247" s="1" t="s">
        <v>13362</v>
      </c>
      <c r="B247" s="1" t="s">
        <v>11569</v>
      </c>
      <c r="C247" s="1" t="s">
        <v>51</v>
      </c>
      <c r="D247" s="1" t="s">
        <v>11293</v>
      </c>
      <c r="E247" s="1" t="s">
        <v>11294</v>
      </c>
      <c r="F247" s="1" t="s">
        <v>13363</v>
      </c>
      <c r="G247" s="1" t="s">
        <v>13364</v>
      </c>
      <c r="H247" s="1" t="s">
        <v>11297</v>
      </c>
      <c r="I247" s="1" t="s">
        <v>13365</v>
      </c>
      <c r="J247" s="1" t="s">
        <v>11299</v>
      </c>
      <c r="K247" s="1" t="s">
        <v>13366</v>
      </c>
      <c r="L247" s="1" t="s">
        <v>9711</v>
      </c>
      <c r="M247" s="7" t="str">
        <f>Table5[[#This Row],[Run]]</f>
        <v>SRR8615512</v>
      </c>
      <c r="N247" s="1" t="s">
        <v>11301</v>
      </c>
      <c r="O247" s="1" t="s">
        <v>11302</v>
      </c>
      <c r="P247" s="1" t="s">
        <v>11303</v>
      </c>
      <c r="Q247" s="1" t="s">
        <v>11304</v>
      </c>
      <c r="R247" s="1" t="s">
        <v>11305</v>
      </c>
      <c r="S247" s="1" t="s">
        <v>11479</v>
      </c>
      <c r="T247" s="1" t="s">
        <v>11307</v>
      </c>
      <c r="U247" s="1" t="s">
        <v>11353</v>
      </c>
      <c r="V247" s="1" t="s">
        <v>13367</v>
      </c>
      <c r="W247" s="1" t="s">
        <v>11310</v>
      </c>
      <c r="X247" s="1" t="s">
        <v>11311</v>
      </c>
      <c r="Y247" s="1" t="s">
        <v>13368</v>
      </c>
      <c r="Z247" s="1" t="s">
        <v>47</v>
      </c>
      <c r="AA247" s="1" t="s">
        <v>48</v>
      </c>
      <c r="AB247" s="1" t="s">
        <v>49</v>
      </c>
      <c r="AC247" s="1" t="s">
        <v>39</v>
      </c>
      <c r="AD247" s="1" t="s">
        <v>11313</v>
      </c>
      <c r="AE247" s="1" t="s">
        <v>11314</v>
      </c>
      <c r="AF247" s="1" t="s">
        <v>13369</v>
      </c>
      <c r="AG247" s="1" t="s">
        <v>11316</v>
      </c>
      <c r="AH247" s="1" t="s">
        <v>93</v>
      </c>
      <c r="AI247" s="1" t="s">
        <v>11317</v>
      </c>
      <c r="AJ247" s="1" t="s">
        <v>11327</v>
      </c>
    </row>
    <row r="248" spans="1:36" x14ac:dyDescent="0.2">
      <c r="A248" s="1" t="s">
        <v>13370</v>
      </c>
      <c r="B248" s="1" t="s">
        <v>11619</v>
      </c>
      <c r="C248" s="1" t="s">
        <v>51</v>
      </c>
      <c r="D248" s="1" t="s">
        <v>11293</v>
      </c>
      <c r="E248" s="1" t="s">
        <v>11294</v>
      </c>
      <c r="F248" s="1" t="s">
        <v>13371</v>
      </c>
      <c r="G248" s="1" t="s">
        <v>11950</v>
      </c>
      <c r="H248" s="1" t="s">
        <v>11297</v>
      </c>
      <c r="I248" s="1" t="s">
        <v>13372</v>
      </c>
      <c r="J248" s="1" t="s">
        <v>11299</v>
      </c>
      <c r="K248" s="1" t="s">
        <v>13373</v>
      </c>
      <c r="L248" s="1" t="s">
        <v>8903</v>
      </c>
      <c r="M248" s="7" t="str">
        <f>Table5[[#This Row],[Run]]</f>
        <v>SRR8615515</v>
      </c>
      <c r="N248" s="1" t="s">
        <v>11301</v>
      </c>
      <c r="O248" s="1" t="s">
        <v>11302</v>
      </c>
      <c r="P248" s="1" t="s">
        <v>11303</v>
      </c>
      <c r="Q248" s="1" t="s">
        <v>11304</v>
      </c>
      <c r="R248" s="1" t="s">
        <v>11305</v>
      </c>
      <c r="S248" s="1" t="s">
        <v>11342</v>
      </c>
      <c r="T248" s="1" t="s">
        <v>11388</v>
      </c>
      <c r="U248" s="1" t="s">
        <v>11308</v>
      </c>
      <c r="V248" s="1" t="s">
        <v>13374</v>
      </c>
      <c r="W248" s="1" t="s">
        <v>11310</v>
      </c>
      <c r="X248" s="1" t="s">
        <v>11311</v>
      </c>
      <c r="Y248" s="1" t="s">
        <v>13375</v>
      </c>
      <c r="Z248" s="1" t="s">
        <v>47</v>
      </c>
      <c r="AA248" s="1" t="s">
        <v>48</v>
      </c>
      <c r="AB248" s="1" t="s">
        <v>49</v>
      </c>
      <c r="AC248" s="1" t="s">
        <v>39</v>
      </c>
      <c r="AD248" s="1" t="s">
        <v>11313</v>
      </c>
      <c r="AE248" s="1" t="s">
        <v>11314</v>
      </c>
      <c r="AF248" s="1" t="s">
        <v>13376</v>
      </c>
      <c r="AG248" s="1" t="s">
        <v>11316</v>
      </c>
      <c r="AH248" s="1" t="s">
        <v>43</v>
      </c>
      <c r="AI248" s="1" t="s">
        <v>11317</v>
      </c>
      <c r="AJ248" s="1" t="s">
        <v>1208</v>
      </c>
    </row>
    <row r="249" spans="1:36" x14ac:dyDescent="0.2">
      <c r="A249" s="1" t="s">
        <v>13377</v>
      </c>
      <c r="B249" s="1" t="s">
        <v>11347</v>
      </c>
      <c r="C249" s="1" t="s">
        <v>51</v>
      </c>
      <c r="D249" s="1" t="s">
        <v>11293</v>
      </c>
      <c r="E249" s="1" t="s">
        <v>11294</v>
      </c>
      <c r="F249" s="1" t="s">
        <v>13378</v>
      </c>
      <c r="G249" s="1" t="s">
        <v>11726</v>
      </c>
      <c r="H249" s="1" t="s">
        <v>11297</v>
      </c>
      <c r="I249" s="1" t="s">
        <v>13379</v>
      </c>
      <c r="J249" s="1" t="s">
        <v>11299</v>
      </c>
      <c r="K249" s="1" t="s">
        <v>13380</v>
      </c>
      <c r="L249" s="1" t="s">
        <v>13381</v>
      </c>
      <c r="M249" s="7" t="str">
        <f>Table5[[#This Row],[Run]]</f>
        <v>SRR8615518</v>
      </c>
      <c r="N249" s="1" t="s">
        <v>11301</v>
      </c>
      <c r="O249" s="1" t="s">
        <v>11302</v>
      </c>
      <c r="P249" s="1" t="s">
        <v>11303</v>
      </c>
      <c r="Q249" s="1" t="s">
        <v>11304</v>
      </c>
      <c r="R249" s="1" t="s">
        <v>11305</v>
      </c>
      <c r="S249" s="1" t="s">
        <v>13382</v>
      </c>
      <c r="T249" s="1" t="s">
        <v>11388</v>
      </c>
      <c r="U249" s="1" t="s">
        <v>11308</v>
      </c>
      <c r="V249" s="1" t="s">
        <v>13383</v>
      </c>
      <c r="W249" s="1" t="s">
        <v>11310</v>
      </c>
      <c r="X249" s="1" t="s">
        <v>11311</v>
      </c>
      <c r="Y249" s="1" t="s">
        <v>13384</v>
      </c>
      <c r="Z249" s="1" t="s">
        <v>47</v>
      </c>
      <c r="AA249" s="1" t="s">
        <v>48</v>
      </c>
      <c r="AB249" s="1" t="s">
        <v>49</v>
      </c>
      <c r="AC249" s="1" t="s">
        <v>39</v>
      </c>
      <c r="AD249" s="1" t="s">
        <v>11313</v>
      </c>
      <c r="AE249" s="1" t="s">
        <v>11314</v>
      </c>
      <c r="AF249" s="1" t="s">
        <v>13385</v>
      </c>
      <c r="AG249" s="1" t="s">
        <v>11316</v>
      </c>
      <c r="AH249" s="1" t="s">
        <v>93</v>
      </c>
      <c r="AI249" s="1" t="s">
        <v>11317</v>
      </c>
      <c r="AJ249" s="1" t="s">
        <v>1208</v>
      </c>
    </row>
    <row r="250" spans="1:36" x14ac:dyDescent="0.2">
      <c r="A250" s="1" t="s">
        <v>13386</v>
      </c>
      <c r="B250" s="1" t="s">
        <v>11569</v>
      </c>
      <c r="C250" s="1" t="s">
        <v>51</v>
      </c>
      <c r="D250" s="1" t="s">
        <v>11293</v>
      </c>
      <c r="E250" s="1" t="s">
        <v>11294</v>
      </c>
      <c r="F250" s="1" t="s">
        <v>13387</v>
      </c>
      <c r="G250" s="1" t="s">
        <v>11339</v>
      </c>
      <c r="H250" s="1" t="s">
        <v>11297</v>
      </c>
      <c r="I250" s="1" t="s">
        <v>13388</v>
      </c>
      <c r="J250" s="1" t="s">
        <v>11299</v>
      </c>
      <c r="K250" s="1" t="s">
        <v>13389</v>
      </c>
      <c r="L250" s="1" t="s">
        <v>13390</v>
      </c>
      <c r="M250" s="7" t="str">
        <f>Table5[[#This Row],[Run]]</f>
        <v>SRR8615519</v>
      </c>
      <c r="N250" s="1" t="s">
        <v>11301</v>
      </c>
      <c r="O250" s="1" t="s">
        <v>11302</v>
      </c>
      <c r="P250" s="1" t="s">
        <v>11303</v>
      </c>
      <c r="Q250" s="1" t="s">
        <v>11304</v>
      </c>
      <c r="R250" s="1" t="s">
        <v>11305</v>
      </c>
      <c r="S250" s="1" t="s">
        <v>11538</v>
      </c>
      <c r="T250" s="1" t="s">
        <v>11307</v>
      </c>
      <c r="U250" s="1" t="s">
        <v>11353</v>
      </c>
      <c r="V250" s="1" t="s">
        <v>13391</v>
      </c>
      <c r="W250" s="1" t="s">
        <v>11310</v>
      </c>
      <c r="X250" s="1" t="s">
        <v>11311</v>
      </c>
      <c r="Y250" s="1" t="s">
        <v>13392</v>
      </c>
      <c r="Z250" s="1" t="s">
        <v>47</v>
      </c>
      <c r="AA250" s="1" t="s">
        <v>48</v>
      </c>
      <c r="AB250" s="1" t="s">
        <v>49</v>
      </c>
      <c r="AC250" s="1" t="s">
        <v>39</v>
      </c>
      <c r="AD250" s="1" t="s">
        <v>11313</v>
      </c>
      <c r="AE250" s="1" t="s">
        <v>11314</v>
      </c>
      <c r="AF250" s="1" t="s">
        <v>13393</v>
      </c>
      <c r="AG250" s="1" t="s">
        <v>11316</v>
      </c>
      <c r="AH250" s="1" t="s">
        <v>93</v>
      </c>
      <c r="AI250" s="1" t="s">
        <v>11317</v>
      </c>
      <c r="AJ250" s="1" t="s">
        <v>2044</v>
      </c>
    </row>
    <row r="251" spans="1:36" x14ac:dyDescent="0.2">
      <c r="A251" s="1" t="s">
        <v>13394</v>
      </c>
      <c r="B251" s="1" t="s">
        <v>13022</v>
      </c>
      <c r="C251" s="1" t="s">
        <v>51</v>
      </c>
      <c r="D251" s="1" t="s">
        <v>11293</v>
      </c>
      <c r="E251" s="1" t="s">
        <v>11294</v>
      </c>
      <c r="F251" s="1" t="s">
        <v>13395</v>
      </c>
      <c r="G251" s="1" t="s">
        <v>13396</v>
      </c>
      <c r="H251" s="1" t="s">
        <v>11297</v>
      </c>
      <c r="I251" s="1" t="s">
        <v>13397</v>
      </c>
      <c r="J251" s="1" t="s">
        <v>11299</v>
      </c>
      <c r="K251" s="1" t="s">
        <v>13398</v>
      </c>
      <c r="L251" s="1" t="s">
        <v>8870</v>
      </c>
      <c r="M251" s="7" t="str">
        <f>Table5[[#This Row],[Run]]</f>
        <v>SRR8615524</v>
      </c>
      <c r="N251" s="1" t="s">
        <v>11301</v>
      </c>
      <c r="O251" s="1" t="s">
        <v>11302</v>
      </c>
      <c r="P251" s="1" t="s">
        <v>11303</v>
      </c>
      <c r="Q251" s="1" t="s">
        <v>11304</v>
      </c>
      <c r="R251" s="1" t="s">
        <v>11305</v>
      </c>
      <c r="S251" s="1" t="s">
        <v>11452</v>
      </c>
      <c r="T251" s="1" t="s">
        <v>11307</v>
      </c>
      <c r="U251" s="1" t="s">
        <v>11353</v>
      </c>
      <c r="V251" s="1" t="s">
        <v>13399</v>
      </c>
      <c r="W251" s="1" t="s">
        <v>11310</v>
      </c>
      <c r="X251" s="1" t="s">
        <v>11311</v>
      </c>
      <c r="Y251" s="1" t="s">
        <v>13400</v>
      </c>
      <c r="Z251" s="1" t="s">
        <v>47</v>
      </c>
      <c r="AA251" s="1" t="s">
        <v>48</v>
      </c>
      <c r="AB251" s="1" t="s">
        <v>49</v>
      </c>
      <c r="AC251" s="1" t="s">
        <v>39</v>
      </c>
      <c r="AD251" s="1" t="s">
        <v>11313</v>
      </c>
      <c r="AE251" s="1" t="s">
        <v>11314</v>
      </c>
      <c r="AF251" s="1" t="s">
        <v>13401</v>
      </c>
      <c r="AG251" s="1" t="s">
        <v>11316</v>
      </c>
      <c r="AH251" s="1" t="s">
        <v>93</v>
      </c>
      <c r="AI251" s="1" t="s">
        <v>11317</v>
      </c>
      <c r="AJ251" s="1" t="s">
        <v>11327</v>
      </c>
    </row>
    <row r="252" spans="1:36" x14ac:dyDescent="0.2">
      <c r="A252" s="1" t="s">
        <v>13402</v>
      </c>
      <c r="B252" s="1" t="s">
        <v>13403</v>
      </c>
      <c r="C252" s="1" t="s">
        <v>51</v>
      </c>
      <c r="D252" s="1" t="s">
        <v>11293</v>
      </c>
      <c r="E252" s="1" t="s">
        <v>11294</v>
      </c>
      <c r="F252" s="1" t="s">
        <v>13404</v>
      </c>
      <c r="G252" s="1" t="s">
        <v>13405</v>
      </c>
      <c r="H252" s="1" t="s">
        <v>11297</v>
      </c>
      <c r="I252" s="1" t="s">
        <v>13406</v>
      </c>
      <c r="J252" s="1" t="s">
        <v>11299</v>
      </c>
      <c r="K252" s="1" t="s">
        <v>13407</v>
      </c>
      <c r="L252" s="1" t="s">
        <v>404</v>
      </c>
      <c r="M252" s="7" t="str">
        <f>Table5[[#This Row],[Run]]</f>
        <v>SRR8615527</v>
      </c>
      <c r="N252" s="1" t="s">
        <v>11301</v>
      </c>
      <c r="O252" s="1" t="s">
        <v>11302</v>
      </c>
      <c r="P252" s="1" t="s">
        <v>11303</v>
      </c>
      <c r="Q252" s="1" t="s">
        <v>11304</v>
      </c>
      <c r="R252" s="1" t="s">
        <v>11305</v>
      </c>
      <c r="S252" s="1" t="s">
        <v>13408</v>
      </c>
      <c r="T252" s="1" t="s">
        <v>11307</v>
      </c>
      <c r="U252" s="1" t="s">
        <v>11353</v>
      </c>
      <c r="V252" s="1" t="s">
        <v>13409</v>
      </c>
      <c r="W252" s="1" t="s">
        <v>11310</v>
      </c>
      <c r="X252" s="1" t="s">
        <v>11311</v>
      </c>
      <c r="Y252" s="1" t="s">
        <v>13410</v>
      </c>
      <c r="Z252" s="1" t="s">
        <v>47</v>
      </c>
      <c r="AA252" s="1" t="s">
        <v>48</v>
      </c>
      <c r="AB252" s="1" t="s">
        <v>49</v>
      </c>
      <c r="AC252" s="1" t="s">
        <v>39</v>
      </c>
      <c r="AD252" s="1" t="s">
        <v>11313</v>
      </c>
      <c r="AE252" s="1" t="s">
        <v>11314</v>
      </c>
      <c r="AF252" s="1" t="s">
        <v>13411</v>
      </c>
      <c r="AG252" s="1" t="s">
        <v>11316</v>
      </c>
      <c r="AH252" s="1" t="s">
        <v>93</v>
      </c>
      <c r="AI252" s="1" t="s">
        <v>11317</v>
      </c>
      <c r="AJ252" s="1" t="s">
        <v>41</v>
      </c>
    </row>
    <row r="253" spans="1:36" x14ac:dyDescent="0.2">
      <c r="A253" s="1" t="s">
        <v>13412</v>
      </c>
      <c r="B253" s="1" t="s">
        <v>6126</v>
      </c>
      <c r="C253" s="1" t="s">
        <v>51</v>
      </c>
      <c r="D253" s="1" t="s">
        <v>11293</v>
      </c>
      <c r="E253" s="1" t="s">
        <v>11294</v>
      </c>
      <c r="F253" s="1" t="s">
        <v>13413</v>
      </c>
      <c r="G253" s="1" t="s">
        <v>6126</v>
      </c>
      <c r="H253" s="1" t="s">
        <v>11297</v>
      </c>
      <c r="I253" s="1" t="s">
        <v>13414</v>
      </c>
      <c r="J253" s="1" t="s">
        <v>11299</v>
      </c>
      <c r="K253" s="1" t="s">
        <v>13415</v>
      </c>
      <c r="L253" s="1" t="s">
        <v>2875</v>
      </c>
      <c r="M253" s="7" t="str">
        <f>Table5[[#This Row],[Run]]</f>
        <v>SRR8615530</v>
      </c>
      <c r="N253" s="1" t="s">
        <v>11301</v>
      </c>
      <c r="O253" s="1" t="s">
        <v>11302</v>
      </c>
      <c r="P253" s="1" t="s">
        <v>11303</v>
      </c>
      <c r="Q253" s="1" t="s">
        <v>11304</v>
      </c>
      <c r="R253" s="1" t="s">
        <v>11305</v>
      </c>
      <c r="S253" s="1" t="s">
        <v>6126</v>
      </c>
      <c r="T253" s="1" t="s">
        <v>6126</v>
      </c>
      <c r="U253" s="1" t="s">
        <v>6126</v>
      </c>
      <c r="V253" s="1" t="s">
        <v>13416</v>
      </c>
      <c r="W253" s="1" t="s">
        <v>11310</v>
      </c>
      <c r="X253" s="1" t="s">
        <v>11311</v>
      </c>
      <c r="Y253" s="1" t="s">
        <v>13417</v>
      </c>
      <c r="Z253" s="1" t="s">
        <v>47</v>
      </c>
      <c r="AA253" s="1" t="s">
        <v>48</v>
      </c>
      <c r="AB253" s="1" t="s">
        <v>49</v>
      </c>
      <c r="AC253" s="1" t="s">
        <v>39</v>
      </c>
      <c r="AD253" s="1" t="s">
        <v>11313</v>
      </c>
      <c r="AE253" s="1" t="s">
        <v>11314</v>
      </c>
      <c r="AF253" s="1" t="s">
        <v>13418</v>
      </c>
      <c r="AG253" s="1" t="s">
        <v>11316</v>
      </c>
      <c r="AH253" s="1" t="s">
        <v>6126</v>
      </c>
      <c r="AI253" s="1" t="s">
        <v>11317</v>
      </c>
      <c r="AJ253" s="1" t="s">
        <v>65</v>
      </c>
    </row>
    <row r="254" spans="1:36" x14ac:dyDescent="0.2">
      <c r="A254" s="1" t="s">
        <v>13419</v>
      </c>
      <c r="B254" s="1" t="s">
        <v>11551</v>
      </c>
      <c r="C254" s="1" t="s">
        <v>51</v>
      </c>
      <c r="D254" s="1" t="s">
        <v>11293</v>
      </c>
      <c r="E254" s="1" t="s">
        <v>11294</v>
      </c>
      <c r="F254" s="1" t="s">
        <v>13420</v>
      </c>
      <c r="G254" s="1" t="s">
        <v>11339</v>
      </c>
      <c r="H254" s="1" t="s">
        <v>11297</v>
      </c>
      <c r="I254" s="1" t="s">
        <v>13421</v>
      </c>
      <c r="J254" s="1" t="s">
        <v>11299</v>
      </c>
      <c r="K254" s="1" t="s">
        <v>13422</v>
      </c>
      <c r="L254" s="1" t="s">
        <v>6576</v>
      </c>
      <c r="M254" s="7" t="str">
        <f>Table5[[#This Row],[Run]]</f>
        <v>SRR8615533</v>
      </c>
      <c r="N254" s="1" t="s">
        <v>11301</v>
      </c>
      <c r="O254" s="1" t="s">
        <v>11302</v>
      </c>
      <c r="P254" s="1" t="s">
        <v>11303</v>
      </c>
      <c r="Q254" s="1" t="s">
        <v>11304</v>
      </c>
      <c r="R254" s="1" t="s">
        <v>11305</v>
      </c>
      <c r="S254" s="1" t="s">
        <v>11306</v>
      </c>
      <c r="T254" s="1" t="s">
        <v>11388</v>
      </c>
      <c r="U254" s="1" t="s">
        <v>11353</v>
      </c>
      <c r="V254" s="1" t="s">
        <v>13423</v>
      </c>
      <c r="W254" s="1" t="s">
        <v>11310</v>
      </c>
      <c r="X254" s="1" t="s">
        <v>11311</v>
      </c>
      <c r="Y254" s="1" t="s">
        <v>13424</v>
      </c>
      <c r="Z254" s="1" t="s">
        <v>47</v>
      </c>
      <c r="AA254" s="1" t="s">
        <v>48</v>
      </c>
      <c r="AB254" s="1" t="s">
        <v>49</v>
      </c>
      <c r="AC254" s="1" t="s">
        <v>39</v>
      </c>
      <c r="AD254" s="1" t="s">
        <v>11313</v>
      </c>
      <c r="AE254" s="1" t="s">
        <v>11314</v>
      </c>
      <c r="AF254" s="1" t="s">
        <v>13425</v>
      </c>
      <c r="AG254" s="1" t="s">
        <v>11316</v>
      </c>
      <c r="AH254" s="1" t="s">
        <v>93</v>
      </c>
      <c r="AI254" s="1" t="s">
        <v>11317</v>
      </c>
      <c r="AJ254" s="1" t="s">
        <v>65</v>
      </c>
    </row>
    <row r="255" spans="1:36" x14ac:dyDescent="0.2">
      <c r="A255" s="1" t="s">
        <v>13426</v>
      </c>
      <c r="B255" s="1" t="s">
        <v>13069</v>
      </c>
      <c r="C255" s="1" t="s">
        <v>51</v>
      </c>
      <c r="D255" s="1" t="s">
        <v>11293</v>
      </c>
      <c r="E255" s="1" t="s">
        <v>11294</v>
      </c>
      <c r="F255" s="1" t="s">
        <v>13427</v>
      </c>
      <c r="G255" s="1" t="s">
        <v>13428</v>
      </c>
      <c r="H255" s="1" t="s">
        <v>11297</v>
      </c>
      <c r="I255" s="1" t="s">
        <v>13429</v>
      </c>
      <c r="J255" s="1" t="s">
        <v>11299</v>
      </c>
      <c r="K255" s="1" t="s">
        <v>13430</v>
      </c>
      <c r="L255" s="1" t="s">
        <v>9403</v>
      </c>
      <c r="M255" s="7" t="str">
        <f>Table5[[#This Row],[Run]]</f>
        <v>SRR8615538</v>
      </c>
      <c r="N255" s="1" t="s">
        <v>11301</v>
      </c>
      <c r="O255" s="1" t="s">
        <v>11302</v>
      </c>
      <c r="P255" s="1" t="s">
        <v>11303</v>
      </c>
      <c r="Q255" s="1" t="s">
        <v>11304</v>
      </c>
      <c r="R255" s="1" t="s">
        <v>11305</v>
      </c>
      <c r="S255" s="1" t="s">
        <v>11582</v>
      </c>
      <c r="T255" s="1" t="s">
        <v>11307</v>
      </c>
      <c r="U255" s="1" t="s">
        <v>12022</v>
      </c>
      <c r="V255" s="1" t="s">
        <v>13431</v>
      </c>
      <c r="W255" s="1" t="s">
        <v>11310</v>
      </c>
      <c r="X255" s="1" t="s">
        <v>11311</v>
      </c>
      <c r="Y255" s="1" t="s">
        <v>13432</v>
      </c>
      <c r="Z255" s="1" t="s">
        <v>47</v>
      </c>
      <c r="AA255" s="1" t="s">
        <v>48</v>
      </c>
      <c r="AB255" s="1" t="s">
        <v>49</v>
      </c>
      <c r="AC255" s="1" t="s">
        <v>39</v>
      </c>
      <c r="AD255" s="1" t="s">
        <v>11313</v>
      </c>
      <c r="AE255" s="1" t="s">
        <v>11314</v>
      </c>
      <c r="AF255" s="1" t="s">
        <v>13433</v>
      </c>
      <c r="AG255" s="1" t="s">
        <v>11316</v>
      </c>
      <c r="AH255" s="1" t="s">
        <v>93</v>
      </c>
      <c r="AI255" s="1" t="s">
        <v>11317</v>
      </c>
      <c r="AJ255" s="1" t="s">
        <v>65</v>
      </c>
    </row>
    <row r="256" spans="1:36" x14ac:dyDescent="0.2">
      <c r="A256" s="1" t="s">
        <v>13434</v>
      </c>
      <c r="B256" s="1" t="s">
        <v>6126</v>
      </c>
      <c r="C256" s="1" t="s">
        <v>51</v>
      </c>
      <c r="D256" s="1" t="s">
        <v>11293</v>
      </c>
      <c r="E256" s="1" t="s">
        <v>11294</v>
      </c>
      <c r="F256" s="1" t="s">
        <v>13435</v>
      </c>
      <c r="G256" s="1" t="s">
        <v>6126</v>
      </c>
      <c r="H256" s="1" t="s">
        <v>11297</v>
      </c>
      <c r="I256" s="1" t="s">
        <v>13436</v>
      </c>
      <c r="J256" s="1" t="s">
        <v>11299</v>
      </c>
      <c r="K256" s="1" t="s">
        <v>13437</v>
      </c>
      <c r="L256" s="1" t="s">
        <v>13438</v>
      </c>
      <c r="M256" s="7" t="str">
        <f>Table5[[#This Row],[Run]]</f>
        <v>SRR8615546</v>
      </c>
      <c r="N256" s="1" t="s">
        <v>11301</v>
      </c>
      <c r="O256" s="1" t="s">
        <v>11302</v>
      </c>
      <c r="P256" s="1" t="s">
        <v>11303</v>
      </c>
      <c r="Q256" s="1" t="s">
        <v>11304</v>
      </c>
      <c r="R256" s="1" t="s">
        <v>11305</v>
      </c>
      <c r="S256" s="1" t="s">
        <v>13439</v>
      </c>
      <c r="T256" s="1" t="s">
        <v>6126</v>
      </c>
      <c r="U256" s="1" t="s">
        <v>11353</v>
      </c>
      <c r="V256" s="1" t="s">
        <v>13440</v>
      </c>
      <c r="W256" s="1" t="s">
        <v>11310</v>
      </c>
      <c r="X256" s="1" t="s">
        <v>11311</v>
      </c>
      <c r="Y256" s="1" t="s">
        <v>13441</v>
      </c>
      <c r="Z256" s="1" t="s">
        <v>47</v>
      </c>
      <c r="AA256" s="1" t="s">
        <v>48</v>
      </c>
      <c r="AB256" s="1" t="s">
        <v>49</v>
      </c>
      <c r="AC256" s="1" t="s">
        <v>39</v>
      </c>
      <c r="AD256" s="1" t="s">
        <v>11313</v>
      </c>
      <c r="AE256" s="1" t="s">
        <v>11314</v>
      </c>
      <c r="AF256" s="1" t="s">
        <v>13442</v>
      </c>
      <c r="AG256" s="1" t="s">
        <v>11316</v>
      </c>
      <c r="AH256" s="1" t="s">
        <v>93</v>
      </c>
      <c r="AI256" s="1" t="s">
        <v>11317</v>
      </c>
      <c r="AJ256" s="1" t="s">
        <v>11521</v>
      </c>
    </row>
    <row r="257" spans="1:36" x14ac:dyDescent="0.2">
      <c r="A257" s="1" t="s">
        <v>13443</v>
      </c>
      <c r="B257" s="1" t="s">
        <v>11740</v>
      </c>
      <c r="C257" s="1" t="s">
        <v>51</v>
      </c>
      <c r="D257" s="1" t="s">
        <v>11293</v>
      </c>
      <c r="E257" s="1" t="s">
        <v>11294</v>
      </c>
      <c r="F257" s="1" t="s">
        <v>13444</v>
      </c>
      <c r="G257" s="1" t="s">
        <v>11339</v>
      </c>
      <c r="H257" s="1" t="s">
        <v>11297</v>
      </c>
      <c r="I257" s="1" t="s">
        <v>13445</v>
      </c>
      <c r="J257" s="1" t="s">
        <v>11299</v>
      </c>
      <c r="K257" s="1" t="s">
        <v>13446</v>
      </c>
      <c r="L257" s="1" t="s">
        <v>13447</v>
      </c>
      <c r="M257" s="7" t="str">
        <f>Table5[[#This Row],[Run]]</f>
        <v>SRR8615547</v>
      </c>
      <c r="N257" s="1" t="s">
        <v>11301</v>
      </c>
      <c r="O257" s="1" t="s">
        <v>11302</v>
      </c>
      <c r="P257" s="1" t="s">
        <v>11303</v>
      </c>
      <c r="Q257" s="1" t="s">
        <v>11304</v>
      </c>
      <c r="R257" s="1" t="s">
        <v>11305</v>
      </c>
      <c r="S257" s="1" t="s">
        <v>11352</v>
      </c>
      <c r="T257" s="1" t="s">
        <v>11388</v>
      </c>
      <c r="U257" s="1" t="s">
        <v>11353</v>
      </c>
      <c r="V257" s="1" t="s">
        <v>13448</v>
      </c>
      <c r="W257" s="1" t="s">
        <v>11310</v>
      </c>
      <c r="X257" s="1" t="s">
        <v>11311</v>
      </c>
      <c r="Y257" s="1" t="s">
        <v>13449</v>
      </c>
      <c r="Z257" s="1" t="s">
        <v>47</v>
      </c>
      <c r="AA257" s="1" t="s">
        <v>48</v>
      </c>
      <c r="AB257" s="1" t="s">
        <v>49</v>
      </c>
      <c r="AC257" s="1" t="s">
        <v>39</v>
      </c>
      <c r="AD257" s="1" t="s">
        <v>11313</v>
      </c>
      <c r="AE257" s="1" t="s">
        <v>11314</v>
      </c>
      <c r="AF257" s="1" t="s">
        <v>13450</v>
      </c>
      <c r="AG257" s="1" t="s">
        <v>11316</v>
      </c>
      <c r="AH257" s="1" t="s">
        <v>93</v>
      </c>
      <c r="AI257" s="1" t="s">
        <v>11317</v>
      </c>
      <c r="AJ257" s="1" t="s">
        <v>11919</v>
      </c>
    </row>
    <row r="258" spans="1:36" x14ac:dyDescent="0.2">
      <c r="A258" s="1" t="s">
        <v>13451</v>
      </c>
      <c r="B258" s="1" t="s">
        <v>11337</v>
      </c>
      <c r="C258" s="1" t="s">
        <v>51</v>
      </c>
      <c r="D258" s="1" t="s">
        <v>11293</v>
      </c>
      <c r="E258" s="1" t="s">
        <v>11294</v>
      </c>
      <c r="F258" s="1" t="s">
        <v>13452</v>
      </c>
      <c r="G258" s="1" t="s">
        <v>11339</v>
      </c>
      <c r="H258" s="1" t="s">
        <v>11297</v>
      </c>
      <c r="I258" s="1" t="s">
        <v>13453</v>
      </c>
      <c r="J258" s="1" t="s">
        <v>11299</v>
      </c>
      <c r="K258" s="1" t="s">
        <v>13454</v>
      </c>
      <c r="L258" s="1" t="s">
        <v>8643</v>
      </c>
      <c r="M258" s="7" t="str">
        <f>Table5[[#This Row],[Run]]</f>
        <v>SRR8615549</v>
      </c>
      <c r="N258" s="1" t="s">
        <v>11301</v>
      </c>
      <c r="O258" s="1" t="s">
        <v>11302</v>
      </c>
      <c r="P258" s="1" t="s">
        <v>11303</v>
      </c>
      <c r="Q258" s="1" t="s">
        <v>11304</v>
      </c>
      <c r="R258" s="1" t="s">
        <v>11305</v>
      </c>
      <c r="S258" s="1" t="s">
        <v>11943</v>
      </c>
      <c r="T258" s="1" t="s">
        <v>11307</v>
      </c>
      <c r="U258" s="1" t="s">
        <v>11353</v>
      </c>
      <c r="V258" s="1" t="s">
        <v>13455</v>
      </c>
      <c r="W258" s="1" t="s">
        <v>11310</v>
      </c>
      <c r="X258" s="1" t="s">
        <v>11311</v>
      </c>
      <c r="Y258" s="1" t="s">
        <v>13456</v>
      </c>
      <c r="Z258" s="1" t="s">
        <v>47</v>
      </c>
      <c r="AA258" s="1" t="s">
        <v>48</v>
      </c>
      <c r="AB258" s="1" t="s">
        <v>49</v>
      </c>
      <c r="AC258" s="1" t="s">
        <v>39</v>
      </c>
      <c r="AD258" s="1" t="s">
        <v>11313</v>
      </c>
      <c r="AE258" s="1" t="s">
        <v>11314</v>
      </c>
      <c r="AF258" s="1" t="s">
        <v>13457</v>
      </c>
      <c r="AG258" s="1" t="s">
        <v>11316</v>
      </c>
      <c r="AH258" s="1" t="s">
        <v>43</v>
      </c>
      <c r="AI258" s="1" t="s">
        <v>11317</v>
      </c>
      <c r="AJ258" s="1" t="s">
        <v>11327</v>
      </c>
    </row>
    <row r="259" spans="1:36" x14ac:dyDescent="0.2">
      <c r="A259" s="1" t="s">
        <v>13458</v>
      </c>
      <c r="B259" s="1" t="s">
        <v>11465</v>
      </c>
      <c r="C259" s="1" t="s">
        <v>51</v>
      </c>
      <c r="D259" s="1" t="s">
        <v>11293</v>
      </c>
      <c r="E259" s="1" t="s">
        <v>11294</v>
      </c>
      <c r="F259" s="1" t="s">
        <v>13459</v>
      </c>
      <c r="G259" s="1" t="s">
        <v>13460</v>
      </c>
      <c r="H259" s="1" t="s">
        <v>11297</v>
      </c>
      <c r="I259" s="1" t="s">
        <v>13461</v>
      </c>
      <c r="J259" s="1" t="s">
        <v>11299</v>
      </c>
      <c r="K259" s="1" t="s">
        <v>13462</v>
      </c>
      <c r="L259" s="1" t="s">
        <v>8638</v>
      </c>
      <c r="M259" s="7" t="str">
        <f>Table5[[#This Row],[Run]]</f>
        <v>SRR8615550</v>
      </c>
      <c r="N259" s="1" t="s">
        <v>11301</v>
      </c>
      <c r="O259" s="1" t="s">
        <v>11302</v>
      </c>
      <c r="P259" s="1" t="s">
        <v>11303</v>
      </c>
      <c r="Q259" s="1" t="s">
        <v>11304</v>
      </c>
      <c r="R259" s="1" t="s">
        <v>11305</v>
      </c>
      <c r="S259" s="1" t="s">
        <v>11306</v>
      </c>
      <c r="T259" s="1" t="s">
        <v>11307</v>
      </c>
      <c r="U259" s="1" t="s">
        <v>11353</v>
      </c>
      <c r="V259" s="1" t="s">
        <v>13463</v>
      </c>
      <c r="W259" s="1" t="s">
        <v>11310</v>
      </c>
      <c r="X259" s="1" t="s">
        <v>11311</v>
      </c>
      <c r="Y259" s="1" t="s">
        <v>13464</v>
      </c>
      <c r="Z259" s="1" t="s">
        <v>47</v>
      </c>
      <c r="AA259" s="1" t="s">
        <v>48</v>
      </c>
      <c r="AB259" s="1" t="s">
        <v>49</v>
      </c>
      <c r="AC259" s="1" t="s">
        <v>39</v>
      </c>
      <c r="AD259" s="1" t="s">
        <v>11313</v>
      </c>
      <c r="AE259" s="1" t="s">
        <v>11314</v>
      </c>
      <c r="AF259" s="1" t="s">
        <v>13465</v>
      </c>
      <c r="AG259" s="1" t="s">
        <v>11316</v>
      </c>
      <c r="AH259" s="1" t="s">
        <v>43</v>
      </c>
      <c r="AI259" s="1" t="s">
        <v>11317</v>
      </c>
      <c r="AJ259" s="1" t="s">
        <v>65</v>
      </c>
    </row>
    <row r="260" spans="1:36" x14ac:dyDescent="0.2">
      <c r="A260" s="1" t="s">
        <v>13466</v>
      </c>
      <c r="B260" s="1" t="s">
        <v>11403</v>
      </c>
      <c r="C260" s="1" t="s">
        <v>51</v>
      </c>
      <c r="D260" s="1" t="s">
        <v>11293</v>
      </c>
      <c r="E260" s="1" t="s">
        <v>11294</v>
      </c>
      <c r="F260" s="1" t="s">
        <v>13467</v>
      </c>
      <c r="G260" s="1" t="s">
        <v>11296</v>
      </c>
      <c r="H260" s="1" t="s">
        <v>11297</v>
      </c>
      <c r="I260" s="1" t="s">
        <v>13468</v>
      </c>
      <c r="J260" s="1" t="s">
        <v>11299</v>
      </c>
      <c r="K260" s="1" t="s">
        <v>13469</v>
      </c>
      <c r="L260" s="1" t="s">
        <v>8180</v>
      </c>
      <c r="M260" s="7" t="str">
        <f>Table5[[#This Row],[Run]]</f>
        <v>SRR8615551</v>
      </c>
      <c r="N260" s="1" t="s">
        <v>11301</v>
      </c>
      <c r="O260" s="1" t="s">
        <v>11302</v>
      </c>
      <c r="P260" s="1" t="s">
        <v>11303</v>
      </c>
      <c r="Q260" s="1" t="s">
        <v>11304</v>
      </c>
      <c r="R260" s="1" t="s">
        <v>11305</v>
      </c>
      <c r="S260" s="1" t="s">
        <v>11352</v>
      </c>
      <c r="T260" s="1" t="s">
        <v>11307</v>
      </c>
      <c r="U260" s="1" t="s">
        <v>11308</v>
      </c>
      <c r="V260" s="1" t="s">
        <v>13470</v>
      </c>
      <c r="W260" s="1" t="s">
        <v>11310</v>
      </c>
      <c r="X260" s="1" t="s">
        <v>11311</v>
      </c>
      <c r="Y260" s="1" t="s">
        <v>13471</v>
      </c>
      <c r="Z260" s="1" t="s">
        <v>47</v>
      </c>
      <c r="AA260" s="1" t="s">
        <v>48</v>
      </c>
      <c r="AB260" s="1" t="s">
        <v>49</v>
      </c>
      <c r="AC260" s="1" t="s">
        <v>39</v>
      </c>
      <c r="AD260" s="1" t="s">
        <v>11313</v>
      </c>
      <c r="AE260" s="1" t="s">
        <v>11314</v>
      </c>
      <c r="AF260" s="1" t="s">
        <v>13472</v>
      </c>
      <c r="AG260" s="1" t="s">
        <v>11316</v>
      </c>
      <c r="AH260" s="1" t="s">
        <v>43</v>
      </c>
      <c r="AI260" s="1" t="s">
        <v>11317</v>
      </c>
      <c r="AJ260" s="1" t="s">
        <v>11429</v>
      </c>
    </row>
    <row r="261" spans="1:36" x14ac:dyDescent="0.2">
      <c r="A261" s="1" t="s">
        <v>13473</v>
      </c>
      <c r="B261" s="1" t="s">
        <v>11619</v>
      </c>
      <c r="C261" s="1" t="s">
        <v>51</v>
      </c>
      <c r="D261" s="1" t="s">
        <v>11293</v>
      </c>
      <c r="E261" s="1" t="s">
        <v>11294</v>
      </c>
      <c r="F261" s="1" t="s">
        <v>13474</v>
      </c>
      <c r="G261" s="1" t="s">
        <v>11296</v>
      </c>
      <c r="H261" s="1" t="s">
        <v>11297</v>
      </c>
      <c r="I261" s="1" t="s">
        <v>13475</v>
      </c>
      <c r="J261" s="1" t="s">
        <v>11299</v>
      </c>
      <c r="K261" s="1" t="s">
        <v>13476</v>
      </c>
      <c r="L261" s="1" t="s">
        <v>8174</v>
      </c>
      <c r="M261" s="7" t="str">
        <f>Table5[[#This Row],[Run]]</f>
        <v>SRR8615553</v>
      </c>
      <c r="N261" s="1" t="s">
        <v>11301</v>
      </c>
      <c r="O261" s="1" t="s">
        <v>11302</v>
      </c>
      <c r="P261" s="1" t="s">
        <v>11303</v>
      </c>
      <c r="Q261" s="1" t="s">
        <v>11304</v>
      </c>
      <c r="R261" s="1" t="s">
        <v>11305</v>
      </c>
      <c r="S261" s="1" t="s">
        <v>11352</v>
      </c>
      <c r="T261" s="1" t="s">
        <v>11307</v>
      </c>
      <c r="U261" s="1" t="s">
        <v>11308</v>
      </c>
      <c r="V261" s="1" t="s">
        <v>13477</v>
      </c>
      <c r="W261" s="1" t="s">
        <v>11310</v>
      </c>
      <c r="X261" s="1" t="s">
        <v>11311</v>
      </c>
      <c r="Y261" s="1" t="s">
        <v>13478</v>
      </c>
      <c r="Z261" s="1" t="s">
        <v>47</v>
      </c>
      <c r="AA261" s="1" t="s">
        <v>48</v>
      </c>
      <c r="AB261" s="1" t="s">
        <v>49</v>
      </c>
      <c r="AC261" s="1" t="s">
        <v>39</v>
      </c>
      <c r="AD261" s="1" t="s">
        <v>11313</v>
      </c>
      <c r="AE261" s="1" t="s">
        <v>11314</v>
      </c>
      <c r="AF261" s="1" t="s">
        <v>13479</v>
      </c>
      <c r="AG261" s="1" t="s">
        <v>11316</v>
      </c>
      <c r="AH261" s="1" t="s">
        <v>43</v>
      </c>
      <c r="AI261" s="1" t="s">
        <v>11317</v>
      </c>
      <c r="AJ261" s="1" t="s">
        <v>11429</v>
      </c>
    </row>
    <row r="262" spans="1:36" x14ac:dyDescent="0.2">
      <c r="A262" s="1" t="s">
        <v>13480</v>
      </c>
      <c r="B262" s="1" t="s">
        <v>12626</v>
      </c>
      <c r="C262" s="1" t="s">
        <v>51</v>
      </c>
      <c r="D262" s="1" t="s">
        <v>11293</v>
      </c>
      <c r="E262" s="1" t="s">
        <v>11294</v>
      </c>
      <c r="F262" s="1" t="s">
        <v>13481</v>
      </c>
      <c r="G262" s="1" t="s">
        <v>13482</v>
      </c>
      <c r="H262" s="1" t="s">
        <v>11297</v>
      </c>
      <c r="I262" s="1" t="s">
        <v>13483</v>
      </c>
      <c r="J262" s="1" t="s">
        <v>11299</v>
      </c>
      <c r="K262" s="1" t="s">
        <v>13484</v>
      </c>
      <c r="L262" s="1" t="s">
        <v>8202</v>
      </c>
      <c r="M262" s="7" t="str">
        <f>Table5[[#This Row],[Run]]</f>
        <v>SRR8615555</v>
      </c>
      <c r="N262" s="1" t="s">
        <v>11301</v>
      </c>
      <c r="O262" s="1" t="s">
        <v>11302</v>
      </c>
      <c r="P262" s="1" t="s">
        <v>11303</v>
      </c>
      <c r="Q262" s="1" t="s">
        <v>11304</v>
      </c>
      <c r="R262" s="1" t="s">
        <v>11305</v>
      </c>
      <c r="S262" s="1" t="s">
        <v>1282</v>
      </c>
      <c r="T262" s="1" t="s">
        <v>11307</v>
      </c>
      <c r="U262" s="1" t="s">
        <v>11353</v>
      </c>
      <c r="V262" s="1" t="s">
        <v>13485</v>
      </c>
      <c r="W262" s="1" t="s">
        <v>11310</v>
      </c>
      <c r="X262" s="1" t="s">
        <v>11311</v>
      </c>
      <c r="Y262" s="1" t="s">
        <v>13486</v>
      </c>
      <c r="Z262" s="1" t="s">
        <v>47</v>
      </c>
      <c r="AA262" s="1" t="s">
        <v>48</v>
      </c>
      <c r="AB262" s="1" t="s">
        <v>49</v>
      </c>
      <c r="AC262" s="1" t="s">
        <v>39</v>
      </c>
      <c r="AD262" s="1" t="s">
        <v>11313</v>
      </c>
      <c r="AE262" s="1" t="s">
        <v>11314</v>
      </c>
      <c r="AF262" s="1" t="s">
        <v>13487</v>
      </c>
      <c r="AG262" s="1" t="s">
        <v>11316</v>
      </c>
      <c r="AH262" s="1" t="s">
        <v>93</v>
      </c>
      <c r="AI262" s="1" t="s">
        <v>11317</v>
      </c>
      <c r="AJ262" s="1" t="s">
        <v>2093</v>
      </c>
    </row>
    <row r="263" spans="1:36" x14ac:dyDescent="0.2">
      <c r="A263" s="1" t="s">
        <v>13488</v>
      </c>
      <c r="B263" s="1" t="s">
        <v>11619</v>
      </c>
      <c r="C263" s="1" t="s">
        <v>51</v>
      </c>
      <c r="D263" s="1" t="s">
        <v>11293</v>
      </c>
      <c r="E263" s="1" t="s">
        <v>11294</v>
      </c>
      <c r="F263" s="1" t="s">
        <v>13489</v>
      </c>
      <c r="G263" s="1" t="s">
        <v>13490</v>
      </c>
      <c r="H263" s="1" t="s">
        <v>11297</v>
      </c>
      <c r="I263" s="1" t="s">
        <v>13491</v>
      </c>
      <c r="J263" s="1" t="s">
        <v>11299</v>
      </c>
      <c r="K263" s="1" t="s">
        <v>13492</v>
      </c>
      <c r="L263" s="1" t="s">
        <v>8199</v>
      </c>
      <c r="M263" s="7" t="str">
        <f>Table5[[#This Row],[Run]]</f>
        <v>SRR8615556</v>
      </c>
      <c r="N263" s="1" t="s">
        <v>11301</v>
      </c>
      <c r="O263" s="1" t="s">
        <v>11302</v>
      </c>
      <c r="P263" s="1" t="s">
        <v>11303</v>
      </c>
      <c r="Q263" s="1" t="s">
        <v>11304</v>
      </c>
      <c r="R263" s="1" t="s">
        <v>11305</v>
      </c>
      <c r="S263" s="1" t="s">
        <v>11417</v>
      </c>
      <c r="T263" s="1" t="s">
        <v>11307</v>
      </c>
      <c r="U263" s="1" t="s">
        <v>11308</v>
      </c>
      <c r="V263" s="1" t="s">
        <v>13493</v>
      </c>
      <c r="W263" s="1" t="s">
        <v>11310</v>
      </c>
      <c r="X263" s="1" t="s">
        <v>11311</v>
      </c>
      <c r="Y263" s="1" t="s">
        <v>13494</v>
      </c>
      <c r="Z263" s="1" t="s">
        <v>47</v>
      </c>
      <c r="AA263" s="1" t="s">
        <v>48</v>
      </c>
      <c r="AB263" s="1" t="s">
        <v>49</v>
      </c>
      <c r="AC263" s="1" t="s">
        <v>39</v>
      </c>
      <c r="AD263" s="1" t="s">
        <v>11313</v>
      </c>
      <c r="AE263" s="1" t="s">
        <v>11314</v>
      </c>
      <c r="AF263" s="1" t="s">
        <v>13495</v>
      </c>
      <c r="AG263" s="1" t="s">
        <v>11316</v>
      </c>
      <c r="AH263" s="1" t="s">
        <v>93</v>
      </c>
      <c r="AI263" s="1" t="s">
        <v>11317</v>
      </c>
      <c r="AJ263" s="1" t="s">
        <v>11327</v>
      </c>
    </row>
    <row r="264" spans="1:36" x14ac:dyDescent="0.2">
      <c r="A264" s="1" t="s">
        <v>13496</v>
      </c>
      <c r="B264" s="1" t="s">
        <v>12800</v>
      </c>
      <c r="C264" s="1" t="s">
        <v>51</v>
      </c>
      <c r="D264" s="1" t="s">
        <v>11293</v>
      </c>
      <c r="E264" s="1" t="s">
        <v>11294</v>
      </c>
      <c r="F264" s="1" t="s">
        <v>13497</v>
      </c>
      <c r="G264" s="1" t="s">
        <v>13498</v>
      </c>
      <c r="H264" s="1" t="s">
        <v>11297</v>
      </c>
      <c r="I264" s="1" t="s">
        <v>13499</v>
      </c>
      <c r="J264" s="1" t="s">
        <v>11299</v>
      </c>
      <c r="K264" s="1" t="s">
        <v>13500</v>
      </c>
      <c r="L264" s="1" t="s">
        <v>13501</v>
      </c>
      <c r="M264" s="7" t="str">
        <f>Table5[[#This Row],[Run]]</f>
        <v>SRR8615561</v>
      </c>
      <c r="N264" s="1" t="s">
        <v>11301</v>
      </c>
      <c r="O264" s="1" t="s">
        <v>11302</v>
      </c>
      <c r="P264" s="1" t="s">
        <v>11303</v>
      </c>
      <c r="Q264" s="1" t="s">
        <v>11304</v>
      </c>
      <c r="R264" s="1" t="s">
        <v>11305</v>
      </c>
      <c r="S264" s="1" t="s">
        <v>11306</v>
      </c>
      <c r="T264" s="1" t="s">
        <v>11307</v>
      </c>
      <c r="U264" s="1" t="s">
        <v>11353</v>
      </c>
      <c r="V264" s="1" t="s">
        <v>13502</v>
      </c>
      <c r="W264" s="1" t="s">
        <v>11310</v>
      </c>
      <c r="X264" s="1" t="s">
        <v>11311</v>
      </c>
      <c r="Y264" s="1" t="s">
        <v>13503</v>
      </c>
      <c r="Z264" s="1" t="s">
        <v>47</v>
      </c>
      <c r="AA264" s="1" t="s">
        <v>48</v>
      </c>
      <c r="AB264" s="1" t="s">
        <v>49</v>
      </c>
      <c r="AC264" s="1" t="s">
        <v>39</v>
      </c>
      <c r="AD264" s="1" t="s">
        <v>11313</v>
      </c>
      <c r="AE264" s="1" t="s">
        <v>11314</v>
      </c>
      <c r="AF264" s="1" t="s">
        <v>13504</v>
      </c>
      <c r="AG264" s="1" t="s">
        <v>11316</v>
      </c>
      <c r="AH264" s="1" t="s">
        <v>43</v>
      </c>
      <c r="AI264" s="1" t="s">
        <v>11317</v>
      </c>
      <c r="AJ264" s="1" t="s">
        <v>65</v>
      </c>
    </row>
    <row r="265" spans="1:36" x14ac:dyDescent="0.2">
      <c r="A265" s="1" t="s">
        <v>13505</v>
      </c>
      <c r="B265" s="1" t="s">
        <v>13506</v>
      </c>
      <c r="C265" s="1" t="s">
        <v>51</v>
      </c>
      <c r="D265" s="1" t="s">
        <v>11293</v>
      </c>
      <c r="E265" s="1" t="s">
        <v>11294</v>
      </c>
      <c r="F265" s="1" t="s">
        <v>13507</v>
      </c>
      <c r="G265" s="1" t="s">
        <v>13508</v>
      </c>
      <c r="H265" s="1" t="s">
        <v>11297</v>
      </c>
      <c r="I265" s="1" t="s">
        <v>13509</v>
      </c>
      <c r="J265" s="1" t="s">
        <v>11299</v>
      </c>
      <c r="K265" s="1" t="s">
        <v>13510</v>
      </c>
      <c r="L265" s="1" t="s">
        <v>10821</v>
      </c>
      <c r="M265" s="7" t="str">
        <f>Table5[[#This Row],[Run]]</f>
        <v>SRR8615562</v>
      </c>
      <c r="N265" s="1" t="s">
        <v>11301</v>
      </c>
      <c r="O265" s="1" t="s">
        <v>11302</v>
      </c>
      <c r="P265" s="1" t="s">
        <v>11303</v>
      </c>
      <c r="Q265" s="1" t="s">
        <v>11304</v>
      </c>
      <c r="R265" s="1" t="s">
        <v>11305</v>
      </c>
      <c r="S265" s="1" t="s">
        <v>11652</v>
      </c>
      <c r="T265" s="1" t="s">
        <v>11307</v>
      </c>
      <c r="U265" s="1" t="s">
        <v>11353</v>
      </c>
      <c r="V265" s="1" t="s">
        <v>13511</v>
      </c>
      <c r="W265" s="1" t="s">
        <v>11310</v>
      </c>
      <c r="X265" s="1" t="s">
        <v>11311</v>
      </c>
      <c r="Y265" s="1" t="s">
        <v>13512</v>
      </c>
      <c r="Z265" s="1" t="s">
        <v>47</v>
      </c>
      <c r="AA265" s="1" t="s">
        <v>48</v>
      </c>
      <c r="AB265" s="1" t="s">
        <v>49</v>
      </c>
      <c r="AC265" s="1" t="s">
        <v>39</v>
      </c>
      <c r="AD265" s="1" t="s">
        <v>11313</v>
      </c>
      <c r="AE265" s="1" t="s">
        <v>11314</v>
      </c>
      <c r="AF265" s="1" t="s">
        <v>13513</v>
      </c>
      <c r="AG265" s="1" t="s">
        <v>11316</v>
      </c>
      <c r="AH265" s="1" t="s">
        <v>43</v>
      </c>
      <c r="AI265" s="1" t="s">
        <v>11317</v>
      </c>
      <c r="AJ265" s="1" t="s">
        <v>11656</v>
      </c>
    </row>
    <row r="266" spans="1:36" x14ac:dyDescent="0.2">
      <c r="A266" s="1" t="s">
        <v>13514</v>
      </c>
      <c r="B266" s="1" t="s">
        <v>12037</v>
      </c>
      <c r="C266" s="1" t="s">
        <v>51</v>
      </c>
      <c r="D266" s="1" t="s">
        <v>11293</v>
      </c>
      <c r="E266" s="1" t="s">
        <v>11294</v>
      </c>
      <c r="F266" s="1" t="s">
        <v>13515</v>
      </c>
      <c r="G266" s="1" t="s">
        <v>11339</v>
      </c>
      <c r="H266" s="1" t="s">
        <v>11297</v>
      </c>
      <c r="I266" s="1" t="s">
        <v>13516</v>
      </c>
      <c r="J266" s="1" t="s">
        <v>11299</v>
      </c>
      <c r="K266" s="1" t="s">
        <v>13517</v>
      </c>
      <c r="L266" s="1" t="s">
        <v>10831</v>
      </c>
      <c r="M266" s="7" t="str">
        <f>Table5[[#This Row],[Run]]</f>
        <v>SRR8615563</v>
      </c>
      <c r="N266" s="1" t="s">
        <v>11301</v>
      </c>
      <c r="O266" s="1" t="s">
        <v>11302</v>
      </c>
      <c r="P266" s="1" t="s">
        <v>11303</v>
      </c>
      <c r="Q266" s="1" t="s">
        <v>11304</v>
      </c>
      <c r="R266" s="1" t="s">
        <v>11305</v>
      </c>
      <c r="S266" s="1" t="s">
        <v>11352</v>
      </c>
      <c r="T266" s="1" t="s">
        <v>11307</v>
      </c>
      <c r="U266" s="1" t="s">
        <v>11353</v>
      </c>
      <c r="V266" s="1" t="s">
        <v>13518</v>
      </c>
      <c r="W266" s="1" t="s">
        <v>11310</v>
      </c>
      <c r="X266" s="1" t="s">
        <v>11311</v>
      </c>
      <c r="Y266" s="1" t="s">
        <v>13519</v>
      </c>
      <c r="Z266" s="1" t="s">
        <v>47</v>
      </c>
      <c r="AA266" s="1" t="s">
        <v>48</v>
      </c>
      <c r="AB266" s="1" t="s">
        <v>49</v>
      </c>
      <c r="AC266" s="1" t="s">
        <v>39</v>
      </c>
      <c r="AD266" s="1" t="s">
        <v>11313</v>
      </c>
      <c r="AE266" s="1" t="s">
        <v>11314</v>
      </c>
      <c r="AF266" s="1" t="s">
        <v>13520</v>
      </c>
      <c r="AG266" s="1" t="s">
        <v>11316</v>
      </c>
      <c r="AH266" s="1" t="s">
        <v>43</v>
      </c>
      <c r="AI266" s="1" t="s">
        <v>11317</v>
      </c>
      <c r="AJ266" s="1" t="s">
        <v>11549</v>
      </c>
    </row>
    <row r="267" spans="1:36" x14ac:dyDescent="0.2">
      <c r="A267" s="1" t="s">
        <v>13521</v>
      </c>
      <c r="B267" s="1" t="s">
        <v>12782</v>
      </c>
      <c r="C267" s="1" t="s">
        <v>51</v>
      </c>
      <c r="D267" s="1" t="s">
        <v>11293</v>
      </c>
      <c r="E267" s="1" t="s">
        <v>11294</v>
      </c>
      <c r="F267" s="1" t="s">
        <v>13522</v>
      </c>
      <c r="G267" s="1" t="s">
        <v>13523</v>
      </c>
      <c r="H267" s="1" t="s">
        <v>11297</v>
      </c>
      <c r="I267" s="1" t="s">
        <v>13524</v>
      </c>
      <c r="J267" s="1" t="s">
        <v>11299</v>
      </c>
      <c r="K267" s="1" t="s">
        <v>13525</v>
      </c>
      <c r="L267" s="1" t="s">
        <v>3925</v>
      </c>
      <c r="M267" s="7" t="str">
        <f>Table5[[#This Row],[Run]]</f>
        <v>SRR8615564</v>
      </c>
      <c r="N267" s="1" t="s">
        <v>11301</v>
      </c>
      <c r="O267" s="1" t="s">
        <v>11302</v>
      </c>
      <c r="P267" s="1" t="s">
        <v>11303</v>
      </c>
      <c r="Q267" s="1" t="s">
        <v>11304</v>
      </c>
      <c r="R267" s="1" t="s">
        <v>11305</v>
      </c>
      <c r="S267" s="1" t="s">
        <v>11352</v>
      </c>
      <c r="T267" s="1" t="s">
        <v>11307</v>
      </c>
      <c r="U267" s="1" t="s">
        <v>11353</v>
      </c>
      <c r="V267" s="1" t="s">
        <v>13526</v>
      </c>
      <c r="W267" s="1" t="s">
        <v>11310</v>
      </c>
      <c r="X267" s="1" t="s">
        <v>11311</v>
      </c>
      <c r="Y267" s="1" t="s">
        <v>13527</v>
      </c>
      <c r="Z267" s="1" t="s">
        <v>47</v>
      </c>
      <c r="AA267" s="1" t="s">
        <v>48</v>
      </c>
      <c r="AB267" s="1" t="s">
        <v>49</v>
      </c>
      <c r="AC267" s="1" t="s">
        <v>39</v>
      </c>
      <c r="AD267" s="1" t="s">
        <v>11313</v>
      </c>
      <c r="AE267" s="1" t="s">
        <v>11314</v>
      </c>
      <c r="AF267" s="1" t="s">
        <v>13528</v>
      </c>
      <c r="AG267" s="1" t="s">
        <v>11316</v>
      </c>
      <c r="AH267" s="1" t="s">
        <v>43</v>
      </c>
      <c r="AI267" s="1" t="s">
        <v>11317</v>
      </c>
      <c r="AJ267" s="1" t="s">
        <v>11549</v>
      </c>
    </row>
    <row r="268" spans="1:36" x14ac:dyDescent="0.2">
      <c r="A268" s="1" t="s">
        <v>13529</v>
      </c>
      <c r="B268" s="1" t="s">
        <v>12552</v>
      </c>
      <c r="C268" s="1" t="s">
        <v>51</v>
      </c>
      <c r="D268" s="1" t="s">
        <v>11293</v>
      </c>
      <c r="E268" s="1" t="s">
        <v>11294</v>
      </c>
      <c r="F268" s="1" t="s">
        <v>13530</v>
      </c>
      <c r="G268" s="1" t="s">
        <v>6126</v>
      </c>
      <c r="H268" s="1" t="s">
        <v>11297</v>
      </c>
      <c r="I268" s="1" t="s">
        <v>13531</v>
      </c>
      <c r="J268" s="1" t="s">
        <v>11299</v>
      </c>
      <c r="K268" s="1" t="s">
        <v>13532</v>
      </c>
      <c r="L268" s="1" t="s">
        <v>10527</v>
      </c>
      <c r="M268" s="7" t="str">
        <f>Table5[[#This Row],[Run]]</f>
        <v>SRR8615566</v>
      </c>
      <c r="N268" s="1" t="s">
        <v>11301</v>
      </c>
      <c r="O268" s="1" t="s">
        <v>11302</v>
      </c>
      <c r="P268" s="1" t="s">
        <v>11303</v>
      </c>
      <c r="Q268" s="1" t="s">
        <v>11304</v>
      </c>
      <c r="R268" s="1" t="s">
        <v>11305</v>
      </c>
      <c r="S268" s="1" t="s">
        <v>11528</v>
      </c>
      <c r="T268" s="1" t="s">
        <v>11307</v>
      </c>
      <c r="U268" s="1" t="s">
        <v>11308</v>
      </c>
      <c r="V268" s="1" t="s">
        <v>13533</v>
      </c>
      <c r="W268" s="1" t="s">
        <v>11310</v>
      </c>
      <c r="X268" s="1" t="s">
        <v>11311</v>
      </c>
      <c r="Y268" s="1" t="s">
        <v>13534</v>
      </c>
      <c r="Z268" s="1" t="s">
        <v>47</v>
      </c>
      <c r="AA268" s="1" t="s">
        <v>48</v>
      </c>
      <c r="AB268" s="1" t="s">
        <v>49</v>
      </c>
      <c r="AC268" s="1" t="s">
        <v>39</v>
      </c>
      <c r="AD268" s="1" t="s">
        <v>11313</v>
      </c>
      <c r="AE268" s="1" t="s">
        <v>11314</v>
      </c>
      <c r="AF268" s="1" t="s">
        <v>13535</v>
      </c>
      <c r="AG268" s="1" t="s">
        <v>11316</v>
      </c>
      <c r="AH268" s="1" t="s">
        <v>93</v>
      </c>
      <c r="AI268" s="1" t="s">
        <v>11317</v>
      </c>
      <c r="AJ268" s="1" t="s">
        <v>11521</v>
      </c>
    </row>
    <row r="269" spans="1:36" x14ac:dyDescent="0.2">
      <c r="A269" s="1" t="s">
        <v>13536</v>
      </c>
      <c r="B269" s="1" t="s">
        <v>11393</v>
      </c>
      <c r="C269" s="1" t="s">
        <v>51</v>
      </c>
      <c r="D269" s="1" t="s">
        <v>11293</v>
      </c>
      <c r="E269" s="1" t="s">
        <v>11294</v>
      </c>
      <c r="F269" s="1" t="s">
        <v>13537</v>
      </c>
      <c r="G269" s="1" t="s">
        <v>11339</v>
      </c>
      <c r="H269" s="1" t="s">
        <v>11297</v>
      </c>
      <c r="I269" s="1" t="s">
        <v>13538</v>
      </c>
      <c r="J269" s="1" t="s">
        <v>11299</v>
      </c>
      <c r="K269" s="1" t="s">
        <v>13539</v>
      </c>
      <c r="L269" s="1" t="s">
        <v>13540</v>
      </c>
      <c r="M269" s="7" t="str">
        <f>Table5[[#This Row],[Run]]</f>
        <v>SRR8615568</v>
      </c>
      <c r="N269" s="1" t="s">
        <v>11301</v>
      </c>
      <c r="O269" s="1" t="s">
        <v>11302</v>
      </c>
      <c r="P269" s="1" t="s">
        <v>11303</v>
      </c>
      <c r="Q269" s="1" t="s">
        <v>11304</v>
      </c>
      <c r="R269" s="1" t="s">
        <v>11305</v>
      </c>
      <c r="S269" s="1" t="s">
        <v>11538</v>
      </c>
      <c r="T269" s="1" t="s">
        <v>11307</v>
      </c>
      <c r="U269" s="1" t="s">
        <v>11353</v>
      </c>
      <c r="V269" s="1" t="s">
        <v>13541</v>
      </c>
      <c r="W269" s="1" t="s">
        <v>11310</v>
      </c>
      <c r="X269" s="1" t="s">
        <v>11311</v>
      </c>
      <c r="Y269" s="1" t="s">
        <v>13542</v>
      </c>
      <c r="Z269" s="1" t="s">
        <v>47</v>
      </c>
      <c r="AA269" s="1" t="s">
        <v>48</v>
      </c>
      <c r="AB269" s="1" t="s">
        <v>49</v>
      </c>
      <c r="AC269" s="1" t="s">
        <v>39</v>
      </c>
      <c r="AD269" s="1" t="s">
        <v>11313</v>
      </c>
      <c r="AE269" s="1" t="s">
        <v>11314</v>
      </c>
      <c r="AF269" s="1" t="s">
        <v>13543</v>
      </c>
      <c r="AG269" s="1" t="s">
        <v>11316</v>
      </c>
      <c r="AH269" s="1" t="s">
        <v>93</v>
      </c>
      <c r="AI269" s="1" t="s">
        <v>11317</v>
      </c>
      <c r="AJ269" s="1" t="s">
        <v>2044</v>
      </c>
    </row>
    <row r="270" spans="1:36" x14ac:dyDescent="0.2">
      <c r="A270" s="1" t="s">
        <v>13544</v>
      </c>
      <c r="B270" s="1" t="s">
        <v>12289</v>
      </c>
      <c r="C270" s="1" t="s">
        <v>51</v>
      </c>
      <c r="D270" s="1" t="s">
        <v>11293</v>
      </c>
      <c r="E270" s="1" t="s">
        <v>11294</v>
      </c>
      <c r="F270" s="1" t="s">
        <v>13545</v>
      </c>
      <c r="G270" s="1" t="s">
        <v>11726</v>
      </c>
      <c r="H270" s="1" t="s">
        <v>11297</v>
      </c>
      <c r="I270" s="1" t="s">
        <v>13546</v>
      </c>
      <c r="J270" s="1" t="s">
        <v>11299</v>
      </c>
      <c r="K270" s="1" t="s">
        <v>13547</v>
      </c>
      <c r="L270" s="1" t="s">
        <v>10510</v>
      </c>
      <c r="M270" s="7" t="str">
        <f>Table5[[#This Row],[Run]]</f>
        <v>SRR8615574</v>
      </c>
      <c r="N270" s="1" t="s">
        <v>11301</v>
      </c>
      <c r="O270" s="1" t="s">
        <v>11302</v>
      </c>
      <c r="P270" s="1" t="s">
        <v>11303</v>
      </c>
      <c r="Q270" s="1" t="s">
        <v>11304</v>
      </c>
      <c r="R270" s="1" t="s">
        <v>11305</v>
      </c>
      <c r="S270" s="1" t="s">
        <v>11352</v>
      </c>
      <c r="T270" s="1" t="s">
        <v>11388</v>
      </c>
      <c r="U270" s="1" t="s">
        <v>11308</v>
      </c>
      <c r="V270" s="1" t="s">
        <v>13548</v>
      </c>
      <c r="W270" s="1" t="s">
        <v>11310</v>
      </c>
      <c r="X270" s="1" t="s">
        <v>11311</v>
      </c>
      <c r="Y270" s="1" t="s">
        <v>13549</v>
      </c>
      <c r="Z270" s="1" t="s">
        <v>47</v>
      </c>
      <c r="AA270" s="1" t="s">
        <v>48</v>
      </c>
      <c r="AB270" s="1" t="s">
        <v>49</v>
      </c>
      <c r="AC270" s="1" t="s">
        <v>39</v>
      </c>
      <c r="AD270" s="1" t="s">
        <v>11313</v>
      </c>
      <c r="AE270" s="1" t="s">
        <v>11314</v>
      </c>
      <c r="AF270" s="1" t="s">
        <v>13550</v>
      </c>
      <c r="AG270" s="1" t="s">
        <v>11316</v>
      </c>
      <c r="AH270" s="1" t="s">
        <v>43</v>
      </c>
      <c r="AI270" s="1" t="s">
        <v>11317</v>
      </c>
      <c r="AJ270" s="1" t="s">
        <v>11429</v>
      </c>
    </row>
    <row r="271" spans="1:36" x14ac:dyDescent="0.2">
      <c r="A271" s="1" t="s">
        <v>13551</v>
      </c>
      <c r="B271" s="1" t="s">
        <v>13552</v>
      </c>
      <c r="C271" s="1" t="s">
        <v>51</v>
      </c>
      <c r="D271" s="1" t="s">
        <v>11293</v>
      </c>
      <c r="E271" s="1" t="s">
        <v>11294</v>
      </c>
      <c r="F271" s="1" t="s">
        <v>13553</v>
      </c>
      <c r="G271" s="1" t="s">
        <v>11339</v>
      </c>
      <c r="H271" s="1" t="s">
        <v>11297</v>
      </c>
      <c r="I271" s="1" t="s">
        <v>13554</v>
      </c>
      <c r="J271" s="1" t="s">
        <v>11299</v>
      </c>
      <c r="K271" s="1" t="s">
        <v>13555</v>
      </c>
      <c r="L271" s="1" t="s">
        <v>8794</v>
      </c>
      <c r="M271" s="7" t="str">
        <f>Table5[[#This Row],[Run]]</f>
        <v>SRR8615577</v>
      </c>
      <c r="N271" s="1" t="s">
        <v>11301</v>
      </c>
      <c r="O271" s="1" t="s">
        <v>11302</v>
      </c>
      <c r="P271" s="1" t="s">
        <v>11303</v>
      </c>
      <c r="Q271" s="1" t="s">
        <v>11304</v>
      </c>
      <c r="R271" s="1" t="s">
        <v>11305</v>
      </c>
      <c r="S271" s="1" t="s">
        <v>118</v>
      </c>
      <c r="T271" s="1" t="s">
        <v>11388</v>
      </c>
      <c r="U271" s="1" t="s">
        <v>11353</v>
      </c>
      <c r="V271" s="1" t="s">
        <v>13556</v>
      </c>
      <c r="W271" s="1" t="s">
        <v>11310</v>
      </c>
      <c r="X271" s="1" t="s">
        <v>11311</v>
      </c>
      <c r="Y271" s="1" t="s">
        <v>13557</v>
      </c>
      <c r="Z271" s="1" t="s">
        <v>47</v>
      </c>
      <c r="AA271" s="1" t="s">
        <v>48</v>
      </c>
      <c r="AB271" s="1" t="s">
        <v>49</v>
      </c>
      <c r="AC271" s="1" t="s">
        <v>39</v>
      </c>
      <c r="AD271" s="1" t="s">
        <v>11313</v>
      </c>
      <c r="AE271" s="1" t="s">
        <v>11314</v>
      </c>
      <c r="AF271" s="1" t="s">
        <v>13558</v>
      </c>
      <c r="AG271" s="1" t="s">
        <v>11316</v>
      </c>
      <c r="AH271" s="1" t="s">
        <v>43</v>
      </c>
      <c r="AI271" s="1" t="s">
        <v>11317</v>
      </c>
      <c r="AJ271" s="1" t="s">
        <v>589</v>
      </c>
    </row>
    <row r="272" spans="1:36" x14ac:dyDescent="0.2">
      <c r="A272" s="1" t="s">
        <v>13559</v>
      </c>
      <c r="B272" s="1" t="s">
        <v>11523</v>
      </c>
      <c r="C272" s="1" t="s">
        <v>51</v>
      </c>
      <c r="D272" s="1" t="s">
        <v>11293</v>
      </c>
      <c r="E272" s="1" t="s">
        <v>11294</v>
      </c>
      <c r="F272" s="1" t="s">
        <v>13560</v>
      </c>
      <c r="G272" s="1" t="s">
        <v>13561</v>
      </c>
      <c r="H272" s="1" t="s">
        <v>11297</v>
      </c>
      <c r="I272" s="1" t="s">
        <v>13562</v>
      </c>
      <c r="J272" s="1" t="s">
        <v>11299</v>
      </c>
      <c r="K272" s="1" t="s">
        <v>13563</v>
      </c>
      <c r="L272" s="1" t="s">
        <v>13564</v>
      </c>
      <c r="M272" s="7" t="str">
        <f>Table5[[#This Row],[Run]]</f>
        <v>SRR8615579</v>
      </c>
      <c r="N272" s="1" t="s">
        <v>11301</v>
      </c>
      <c r="O272" s="1" t="s">
        <v>11302</v>
      </c>
      <c r="P272" s="1" t="s">
        <v>11303</v>
      </c>
      <c r="Q272" s="1" t="s">
        <v>11304</v>
      </c>
      <c r="R272" s="1" t="s">
        <v>11305</v>
      </c>
      <c r="S272" s="1" t="s">
        <v>11352</v>
      </c>
      <c r="T272" s="1" t="s">
        <v>11388</v>
      </c>
      <c r="U272" s="1" t="s">
        <v>12022</v>
      </c>
      <c r="V272" s="1" t="s">
        <v>13565</v>
      </c>
      <c r="W272" s="1" t="s">
        <v>11310</v>
      </c>
      <c r="X272" s="1" t="s">
        <v>11311</v>
      </c>
      <c r="Y272" s="1" t="s">
        <v>13566</v>
      </c>
      <c r="Z272" s="1" t="s">
        <v>47</v>
      </c>
      <c r="AA272" s="1" t="s">
        <v>48</v>
      </c>
      <c r="AB272" s="1" t="s">
        <v>49</v>
      </c>
      <c r="AC272" s="1" t="s">
        <v>39</v>
      </c>
      <c r="AD272" s="1" t="s">
        <v>11313</v>
      </c>
      <c r="AE272" s="1" t="s">
        <v>11314</v>
      </c>
      <c r="AF272" s="1" t="s">
        <v>13567</v>
      </c>
      <c r="AG272" s="1" t="s">
        <v>11316</v>
      </c>
      <c r="AH272" s="1" t="s">
        <v>93</v>
      </c>
      <c r="AI272" s="1" t="s">
        <v>11317</v>
      </c>
      <c r="AJ272" s="1" t="s">
        <v>11919</v>
      </c>
    </row>
    <row r="273" spans="1:36" x14ac:dyDescent="0.2">
      <c r="A273" s="1" t="s">
        <v>13568</v>
      </c>
      <c r="B273" s="1" t="s">
        <v>6126</v>
      </c>
      <c r="C273" s="1" t="s">
        <v>51</v>
      </c>
      <c r="D273" s="1" t="s">
        <v>11293</v>
      </c>
      <c r="E273" s="1" t="s">
        <v>11294</v>
      </c>
      <c r="F273" s="1" t="s">
        <v>13569</v>
      </c>
      <c r="G273" s="1" t="s">
        <v>13570</v>
      </c>
      <c r="H273" s="1" t="s">
        <v>11297</v>
      </c>
      <c r="I273" s="1" t="s">
        <v>13571</v>
      </c>
      <c r="J273" s="1" t="s">
        <v>11299</v>
      </c>
      <c r="K273" s="1" t="s">
        <v>13572</v>
      </c>
      <c r="L273" s="1" t="s">
        <v>2430</v>
      </c>
      <c r="M273" s="7" t="str">
        <f>Table5[[#This Row],[Run]]</f>
        <v>SRR8615580</v>
      </c>
      <c r="N273" s="1" t="s">
        <v>11301</v>
      </c>
      <c r="O273" s="1" t="s">
        <v>11302</v>
      </c>
      <c r="P273" s="1" t="s">
        <v>11303</v>
      </c>
      <c r="Q273" s="1" t="s">
        <v>11304</v>
      </c>
      <c r="R273" s="1" t="s">
        <v>11305</v>
      </c>
      <c r="S273" s="1" t="s">
        <v>11352</v>
      </c>
      <c r="T273" s="1" t="s">
        <v>11307</v>
      </c>
      <c r="U273" s="1" t="s">
        <v>11353</v>
      </c>
      <c r="V273" s="1" t="s">
        <v>13573</v>
      </c>
      <c r="W273" s="1" t="s">
        <v>11310</v>
      </c>
      <c r="X273" s="1" t="s">
        <v>11311</v>
      </c>
      <c r="Y273" s="1" t="s">
        <v>13574</v>
      </c>
      <c r="Z273" s="1" t="s">
        <v>47</v>
      </c>
      <c r="AA273" s="1" t="s">
        <v>48</v>
      </c>
      <c r="AB273" s="1" t="s">
        <v>49</v>
      </c>
      <c r="AC273" s="1" t="s">
        <v>39</v>
      </c>
      <c r="AD273" s="1" t="s">
        <v>11313</v>
      </c>
      <c r="AE273" s="1" t="s">
        <v>11314</v>
      </c>
      <c r="AF273" s="1" t="s">
        <v>13575</v>
      </c>
      <c r="AG273" s="1" t="s">
        <v>11316</v>
      </c>
      <c r="AH273" s="1" t="s">
        <v>6126</v>
      </c>
      <c r="AI273" s="1" t="s">
        <v>11317</v>
      </c>
      <c r="AJ273" s="1" t="s">
        <v>11549</v>
      </c>
    </row>
    <row r="274" spans="1:36" x14ac:dyDescent="0.2">
      <c r="A274" s="1" t="s">
        <v>13576</v>
      </c>
      <c r="B274" s="1" t="s">
        <v>13577</v>
      </c>
      <c r="C274" s="1" t="s">
        <v>51</v>
      </c>
      <c r="D274" s="1" t="s">
        <v>11293</v>
      </c>
      <c r="E274" s="1" t="s">
        <v>11294</v>
      </c>
      <c r="F274" s="1" t="s">
        <v>13578</v>
      </c>
      <c r="G274" s="1" t="s">
        <v>13579</v>
      </c>
      <c r="H274" s="1" t="s">
        <v>11297</v>
      </c>
      <c r="I274" s="1" t="s">
        <v>13580</v>
      </c>
      <c r="J274" s="1" t="s">
        <v>11299</v>
      </c>
      <c r="K274" s="1" t="s">
        <v>13581</v>
      </c>
      <c r="L274" s="1" t="s">
        <v>2421</v>
      </c>
      <c r="M274" s="7" t="str">
        <f>Table5[[#This Row],[Run]]</f>
        <v>SRR8615581</v>
      </c>
      <c r="N274" s="1" t="s">
        <v>11301</v>
      </c>
      <c r="O274" s="1" t="s">
        <v>11302</v>
      </c>
      <c r="P274" s="1" t="s">
        <v>11303</v>
      </c>
      <c r="Q274" s="1" t="s">
        <v>11304</v>
      </c>
      <c r="R274" s="1" t="s">
        <v>11305</v>
      </c>
      <c r="S274" s="1" t="s">
        <v>118</v>
      </c>
      <c r="T274" s="1" t="s">
        <v>11388</v>
      </c>
      <c r="U274" s="1" t="s">
        <v>11353</v>
      </c>
      <c r="V274" s="1" t="s">
        <v>13582</v>
      </c>
      <c r="W274" s="1" t="s">
        <v>11310</v>
      </c>
      <c r="X274" s="1" t="s">
        <v>11311</v>
      </c>
      <c r="Y274" s="1" t="s">
        <v>13583</v>
      </c>
      <c r="Z274" s="1" t="s">
        <v>47</v>
      </c>
      <c r="AA274" s="1" t="s">
        <v>48</v>
      </c>
      <c r="AB274" s="1" t="s">
        <v>49</v>
      </c>
      <c r="AC274" s="1" t="s">
        <v>39</v>
      </c>
      <c r="AD274" s="1" t="s">
        <v>11313</v>
      </c>
      <c r="AE274" s="1" t="s">
        <v>11314</v>
      </c>
      <c r="AF274" s="1" t="s">
        <v>13584</v>
      </c>
      <c r="AG274" s="1" t="s">
        <v>11316</v>
      </c>
      <c r="AH274" s="1" t="s">
        <v>43</v>
      </c>
      <c r="AI274" s="1" t="s">
        <v>11317</v>
      </c>
      <c r="AJ274" s="1" t="s">
        <v>589</v>
      </c>
    </row>
    <row r="275" spans="1:36" x14ac:dyDescent="0.2">
      <c r="A275" s="1" t="s">
        <v>13585</v>
      </c>
      <c r="B275" s="1" t="s">
        <v>12121</v>
      </c>
      <c r="C275" s="1" t="s">
        <v>51</v>
      </c>
      <c r="D275" s="1" t="s">
        <v>11293</v>
      </c>
      <c r="E275" s="1" t="s">
        <v>11294</v>
      </c>
      <c r="F275" s="1" t="s">
        <v>13586</v>
      </c>
      <c r="G275" s="1" t="s">
        <v>13587</v>
      </c>
      <c r="H275" s="1" t="s">
        <v>11297</v>
      </c>
      <c r="I275" s="1" t="s">
        <v>13588</v>
      </c>
      <c r="J275" s="1" t="s">
        <v>11299</v>
      </c>
      <c r="K275" s="1" t="s">
        <v>13589</v>
      </c>
      <c r="L275" s="1" t="s">
        <v>13590</v>
      </c>
      <c r="M275" s="7" t="str">
        <f>Table5[[#This Row],[Run]]</f>
        <v>SRR8615583</v>
      </c>
      <c r="N275" s="1" t="s">
        <v>11301</v>
      </c>
      <c r="O275" s="1" t="s">
        <v>11302</v>
      </c>
      <c r="P275" s="1" t="s">
        <v>11303</v>
      </c>
      <c r="Q275" s="1" t="s">
        <v>11304</v>
      </c>
      <c r="R275" s="1" t="s">
        <v>11305</v>
      </c>
      <c r="S275" s="1" t="s">
        <v>11408</v>
      </c>
      <c r="T275" s="1" t="s">
        <v>11307</v>
      </c>
      <c r="U275" s="1" t="s">
        <v>11353</v>
      </c>
      <c r="V275" s="1" t="s">
        <v>13591</v>
      </c>
      <c r="W275" s="1" t="s">
        <v>11310</v>
      </c>
      <c r="X275" s="1" t="s">
        <v>11311</v>
      </c>
      <c r="Y275" s="1" t="s">
        <v>13592</v>
      </c>
      <c r="Z275" s="1" t="s">
        <v>47</v>
      </c>
      <c r="AA275" s="1" t="s">
        <v>48</v>
      </c>
      <c r="AB275" s="1" t="s">
        <v>49</v>
      </c>
      <c r="AC275" s="1" t="s">
        <v>39</v>
      </c>
      <c r="AD275" s="1" t="s">
        <v>11313</v>
      </c>
      <c r="AE275" s="1" t="s">
        <v>11314</v>
      </c>
      <c r="AF275" s="1" t="s">
        <v>13593</v>
      </c>
      <c r="AG275" s="1" t="s">
        <v>11316</v>
      </c>
      <c r="AH275" s="1" t="s">
        <v>43</v>
      </c>
      <c r="AI275" s="1" t="s">
        <v>11317</v>
      </c>
      <c r="AJ275" s="1" t="s">
        <v>79</v>
      </c>
    </row>
    <row r="276" spans="1:36" x14ac:dyDescent="0.2">
      <c r="A276" s="1" t="s">
        <v>13594</v>
      </c>
      <c r="B276" s="1" t="s">
        <v>11681</v>
      </c>
      <c r="C276" s="1" t="s">
        <v>51</v>
      </c>
      <c r="D276" s="1" t="s">
        <v>11293</v>
      </c>
      <c r="E276" s="1" t="s">
        <v>11294</v>
      </c>
      <c r="F276" s="1" t="s">
        <v>13595</v>
      </c>
      <c r="G276" s="1" t="s">
        <v>13596</v>
      </c>
      <c r="H276" s="1" t="s">
        <v>11297</v>
      </c>
      <c r="I276" s="1" t="s">
        <v>13597</v>
      </c>
      <c r="J276" s="1" t="s">
        <v>11299</v>
      </c>
      <c r="K276" s="1" t="s">
        <v>13598</v>
      </c>
      <c r="L276" s="1" t="s">
        <v>8789</v>
      </c>
      <c r="M276" s="7" t="str">
        <f>Table5[[#This Row],[Run]]</f>
        <v>SRR8615584</v>
      </c>
      <c r="N276" s="1" t="s">
        <v>11301</v>
      </c>
      <c r="O276" s="1" t="s">
        <v>11302</v>
      </c>
      <c r="P276" s="1" t="s">
        <v>11303</v>
      </c>
      <c r="Q276" s="1" t="s">
        <v>11304</v>
      </c>
      <c r="R276" s="1" t="s">
        <v>11305</v>
      </c>
      <c r="S276" s="1" t="s">
        <v>118</v>
      </c>
      <c r="T276" s="1" t="s">
        <v>11388</v>
      </c>
      <c r="U276" s="1" t="s">
        <v>11353</v>
      </c>
      <c r="V276" s="1" t="s">
        <v>13599</v>
      </c>
      <c r="W276" s="1" t="s">
        <v>11310</v>
      </c>
      <c r="X276" s="1" t="s">
        <v>11311</v>
      </c>
      <c r="Y276" s="1" t="s">
        <v>13600</v>
      </c>
      <c r="Z276" s="1" t="s">
        <v>47</v>
      </c>
      <c r="AA276" s="1" t="s">
        <v>48</v>
      </c>
      <c r="AB276" s="1" t="s">
        <v>49</v>
      </c>
      <c r="AC276" s="1" t="s">
        <v>39</v>
      </c>
      <c r="AD276" s="1" t="s">
        <v>11313</v>
      </c>
      <c r="AE276" s="1" t="s">
        <v>11314</v>
      </c>
      <c r="AF276" s="1" t="s">
        <v>13601</v>
      </c>
      <c r="AG276" s="1" t="s">
        <v>11316</v>
      </c>
      <c r="AH276" s="1" t="s">
        <v>43</v>
      </c>
      <c r="AI276" s="1" t="s">
        <v>11317</v>
      </c>
      <c r="AJ276" s="1" t="s">
        <v>589</v>
      </c>
    </row>
    <row r="277" spans="1:36" x14ac:dyDescent="0.2">
      <c r="A277" s="1" t="s">
        <v>13602</v>
      </c>
      <c r="B277" s="1" t="s">
        <v>13577</v>
      </c>
      <c r="C277" s="1" t="s">
        <v>51</v>
      </c>
      <c r="D277" s="1" t="s">
        <v>11293</v>
      </c>
      <c r="E277" s="1" t="s">
        <v>11294</v>
      </c>
      <c r="F277" s="1" t="s">
        <v>13603</v>
      </c>
      <c r="G277" s="1" t="s">
        <v>13604</v>
      </c>
      <c r="H277" s="1" t="s">
        <v>11297</v>
      </c>
      <c r="I277" s="1" t="s">
        <v>13605</v>
      </c>
      <c r="J277" s="1" t="s">
        <v>11299</v>
      </c>
      <c r="K277" s="1" t="s">
        <v>13606</v>
      </c>
      <c r="L277" s="1" t="s">
        <v>8808</v>
      </c>
      <c r="M277" s="7" t="str">
        <f>Table5[[#This Row],[Run]]</f>
        <v>SRR8615585</v>
      </c>
      <c r="N277" s="1" t="s">
        <v>11301</v>
      </c>
      <c r="O277" s="1" t="s">
        <v>11302</v>
      </c>
      <c r="P277" s="1" t="s">
        <v>11303</v>
      </c>
      <c r="Q277" s="1" t="s">
        <v>11304</v>
      </c>
      <c r="R277" s="1" t="s">
        <v>11305</v>
      </c>
      <c r="S277" s="1" t="s">
        <v>11479</v>
      </c>
      <c r="T277" s="1" t="s">
        <v>11307</v>
      </c>
      <c r="U277" s="1" t="s">
        <v>11308</v>
      </c>
      <c r="V277" s="1" t="s">
        <v>13607</v>
      </c>
      <c r="W277" s="1" t="s">
        <v>11310</v>
      </c>
      <c r="X277" s="1" t="s">
        <v>11311</v>
      </c>
      <c r="Y277" s="1" t="s">
        <v>13608</v>
      </c>
      <c r="Z277" s="1" t="s">
        <v>47</v>
      </c>
      <c r="AA277" s="1" t="s">
        <v>48</v>
      </c>
      <c r="AB277" s="1" t="s">
        <v>49</v>
      </c>
      <c r="AC277" s="1" t="s">
        <v>39</v>
      </c>
      <c r="AD277" s="1" t="s">
        <v>11313</v>
      </c>
      <c r="AE277" s="1" t="s">
        <v>11314</v>
      </c>
      <c r="AF277" s="1" t="s">
        <v>13609</v>
      </c>
      <c r="AG277" s="1" t="s">
        <v>11316</v>
      </c>
      <c r="AH277" s="1" t="s">
        <v>93</v>
      </c>
      <c r="AI277" s="1" t="s">
        <v>11317</v>
      </c>
      <c r="AJ277" s="1" t="s">
        <v>11327</v>
      </c>
    </row>
    <row r="278" spans="1:36" x14ac:dyDescent="0.2">
      <c r="A278" s="1" t="s">
        <v>13610</v>
      </c>
      <c r="B278" s="1" t="s">
        <v>11447</v>
      </c>
      <c r="C278" s="1" t="s">
        <v>51</v>
      </c>
      <c r="D278" s="1" t="s">
        <v>11293</v>
      </c>
      <c r="E278" s="1" t="s">
        <v>11294</v>
      </c>
      <c r="F278" s="1" t="s">
        <v>13611</v>
      </c>
      <c r="G278" s="1" t="s">
        <v>13612</v>
      </c>
      <c r="H278" s="1" t="s">
        <v>11297</v>
      </c>
      <c r="I278" s="1" t="s">
        <v>13613</v>
      </c>
      <c r="J278" s="1" t="s">
        <v>11299</v>
      </c>
      <c r="K278" s="1" t="s">
        <v>13614</v>
      </c>
      <c r="L278" s="1" t="s">
        <v>10098</v>
      </c>
      <c r="M278" s="7" t="str">
        <f>Table5[[#This Row],[Run]]</f>
        <v>SRR8615597</v>
      </c>
      <c r="N278" s="1" t="s">
        <v>11301</v>
      </c>
      <c r="O278" s="1" t="s">
        <v>11302</v>
      </c>
      <c r="P278" s="1" t="s">
        <v>11303</v>
      </c>
      <c r="Q278" s="1" t="s">
        <v>11304</v>
      </c>
      <c r="R278" s="1" t="s">
        <v>11305</v>
      </c>
      <c r="S278" s="1" t="s">
        <v>11452</v>
      </c>
      <c r="T278" s="1" t="s">
        <v>11307</v>
      </c>
      <c r="U278" s="1" t="s">
        <v>11353</v>
      </c>
      <c r="V278" s="1" t="s">
        <v>13615</v>
      </c>
      <c r="W278" s="1" t="s">
        <v>11310</v>
      </c>
      <c r="X278" s="1" t="s">
        <v>11311</v>
      </c>
      <c r="Y278" s="1" t="s">
        <v>13616</v>
      </c>
      <c r="Z278" s="1" t="s">
        <v>47</v>
      </c>
      <c r="AA278" s="1" t="s">
        <v>48</v>
      </c>
      <c r="AB278" s="1" t="s">
        <v>49</v>
      </c>
      <c r="AC278" s="1" t="s">
        <v>39</v>
      </c>
      <c r="AD278" s="1" t="s">
        <v>11313</v>
      </c>
      <c r="AE278" s="1" t="s">
        <v>11314</v>
      </c>
      <c r="AF278" s="1" t="s">
        <v>13617</v>
      </c>
      <c r="AG278" s="1" t="s">
        <v>11316</v>
      </c>
      <c r="AH278" s="1" t="s">
        <v>43</v>
      </c>
      <c r="AI278" s="1" t="s">
        <v>11317</v>
      </c>
      <c r="AJ278" s="1" t="s">
        <v>11327</v>
      </c>
    </row>
    <row r="279" spans="1:36" x14ac:dyDescent="0.2">
      <c r="A279" s="1" t="s">
        <v>13618</v>
      </c>
      <c r="B279" s="1" t="s">
        <v>11393</v>
      </c>
      <c r="C279" s="1" t="s">
        <v>51</v>
      </c>
      <c r="D279" s="1" t="s">
        <v>11293</v>
      </c>
      <c r="E279" s="1" t="s">
        <v>11294</v>
      </c>
      <c r="F279" s="1" t="s">
        <v>13619</v>
      </c>
      <c r="G279" s="1" t="s">
        <v>13620</v>
      </c>
      <c r="H279" s="1" t="s">
        <v>11297</v>
      </c>
      <c r="I279" s="1" t="s">
        <v>13621</v>
      </c>
      <c r="J279" s="1" t="s">
        <v>11299</v>
      </c>
      <c r="K279" s="1" t="s">
        <v>13622</v>
      </c>
      <c r="L279" s="1" t="s">
        <v>9272</v>
      </c>
      <c r="M279" s="7" t="str">
        <f>Table5[[#This Row],[Run]]</f>
        <v>SRR8615602</v>
      </c>
      <c r="N279" s="1" t="s">
        <v>11301</v>
      </c>
      <c r="O279" s="1" t="s">
        <v>11302</v>
      </c>
      <c r="P279" s="1" t="s">
        <v>11303</v>
      </c>
      <c r="Q279" s="1" t="s">
        <v>11304</v>
      </c>
      <c r="R279" s="1" t="s">
        <v>11305</v>
      </c>
      <c r="S279" s="1" t="s">
        <v>11508</v>
      </c>
      <c r="T279" s="1" t="s">
        <v>11307</v>
      </c>
      <c r="U279" s="1" t="s">
        <v>12022</v>
      </c>
      <c r="V279" s="1" t="s">
        <v>13623</v>
      </c>
      <c r="W279" s="1" t="s">
        <v>11310</v>
      </c>
      <c r="X279" s="1" t="s">
        <v>11311</v>
      </c>
      <c r="Y279" s="1" t="s">
        <v>13624</v>
      </c>
      <c r="Z279" s="1" t="s">
        <v>47</v>
      </c>
      <c r="AA279" s="1" t="s">
        <v>48</v>
      </c>
      <c r="AB279" s="1" t="s">
        <v>49</v>
      </c>
      <c r="AC279" s="1" t="s">
        <v>39</v>
      </c>
      <c r="AD279" s="1" t="s">
        <v>11313</v>
      </c>
      <c r="AE279" s="1" t="s">
        <v>11314</v>
      </c>
      <c r="AF279" s="1" t="s">
        <v>13625</v>
      </c>
      <c r="AG279" s="1" t="s">
        <v>11316</v>
      </c>
      <c r="AH279" s="1" t="s">
        <v>93</v>
      </c>
      <c r="AI279" s="1" t="s">
        <v>11317</v>
      </c>
      <c r="AJ279" s="1" t="s">
        <v>65</v>
      </c>
    </row>
    <row r="280" spans="1:36" x14ac:dyDescent="0.2">
      <c r="A280" s="1" t="s">
        <v>13626</v>
      </c>
      <c r="B280" s="1" t="s">
        <v>12289</v>
      </c>
      <c r="C280" s="1" t="s">
        <v>51</v>
      </c>
      <c r="D280" s="1" t="s">
        <v>11293</v>
      </c>
      <c r="E280" s="1" t="s">
        <v>11294</v>
      </c>
      <c r="F280" s="1" t="s">
        <v>13627</v>
      </c>
      <c r="G280" s="1" t="s">
        <v>13628</v>
      </c>
      <c r="H280" s="1" t="s">
        <v>11297</v>
      </c>
      <c r="I280" s="1" t="s">
        <v>13629</v>
      </c>
      <c r="J280" s="1" t="s">
        <v>11299</v>
      </c>
      <c r="K280" s="1" t="s">
        <v>13630</v>
      </c>
      <c r="L280" s="1" t="s">
        <v>2809</v>
      </c>
      <c r="M280" s="7" t="str">
        <f>Table5[[#This Row],[Run]]</f>
        <v>SRR8615609</v>
      </c>
      <c r="N280" s="1" t="s">
        <v>11301</v>
      </c>
      <c r="O280" s="1" t="s">
        <v>11302</v>
      </c>
      <c r="P280" s="1" t="s">
        <v>11303</v>
      </c>
      <c r="Q280" s="1" t="s">
        <v>11304</v>
      </c>
      <c r="R280" s="1" t="s">
        <v>11305</v>
      </c>
      <c r="S280" s="1" t="s">
        <v>11508</v>
      </c>
      <c r="T280" s="1" t="s">
        <v>11307</v>
      </c>
      <c r="U280" s="1" t="s">
        <v>11353</v>
      </c>
      <c r="V280" s="1" t="s">
        <v>13631</v>
      </c>
      <c r="W280" s="1" t="s">
        <v>11310</v>
      </c>
      <c r="X280" s="1" t="s">
        <v>11311</v>
      </c>
      <c r="Y280" s="1" t="s">
        <v>13632</v>
      </c>
      <c r="Z280" s="1" t="s">
        <v>47</v>
      </c>
      <c r="AA280" s="1" t="s">
        <v>48</v>
      </c>
      <c r="AB280" s="1" t="s">
        <v>49</v>
      </c>
      <c r="AC280" s="1" t="s">
        <v>39</v>
      </c>
      <c r="AD280" s="1" t="s">
        <v>11313</v>
      </c>
      <c r="AE280" s="1" t="s">
        <v>11314</v>
      </c>
      <c r="AF280" s="1" t="s">
        <v>13633</v>
      </c>
      <c r="AG280" s="1" t="s">
        <v>11316</v>
      </c>
      <c r="AH280" s="1" t="s">
        <v>93</v>
      </c>
      <c r="AI280" s="1" t="s">
        <v>11317</v>
      </c>
      <c r="AJ280" s="1" t="s">
        <v>65</v>
      </c>
    </row>
    <row r="281" spans="1:36" x14ac:dyDescent="0.2">
      <c r="A281" s="1" t="s">
        <v>13634</v>
      </c>
      <c r="B281" s="1" t="s">
        <v>12723</v>
      </c>
      <c r="C281" s="1" t="s">
        <v>51</v>
      </c>
      <c r="D281" s="1" t="s">
        <v>11293</v>
      </c>
      <c r="E281" s="1" t="s">
        <v>13325</v>
      </c>
      <c r="F281" s="1" t="s">
        <v>13635</v>
      </c>
      <c r="G281" s="1" t="s">
        <v>13636</v>
      </c>
      <c r="H281" s="1" t="s">
        <v>11297</v>
      </c>
      <c r="I281" s="1" t="s">
        <v>13637</v>
      </c>
      <c r="J281" s="1" t="s">
        <v>11299</v>
      </c>
      <c r="K281" s="1" t="s">
        <v>13638</v>
      </c>
      <c r="L281" s="1" t="s">
        <v>819</v>
      </c>
      <c r="M281" s="7" t="str">
        <f>Table5[[#This Row],[Run]]</f>
        <v>SRR8615632</v>
      </c>
      <c r="N281" s="1" t="s">
        <v>11301</v>
      </c>
      <c r="O281" s="1" t="s">
        <v>11302</v>
      </c>
      <c r="P281" s="1" t="s">
        <v>11303</v>
      </c>
      <c r="Q281" s="1" t="s">
        <v>11304</v>
      </c>
      <c r="R281" s="1" t="s">
        <v>11305</v>
      </c>
      <c r="S281" s="1" t="s">
        <v>11943</v>
      </c>
      <c r="T281" s="1" t="s">
        <v>11307</v>
      </c>
      <c r="U281" s="1" t="s">
        <v>11353</v>
      </c>
      <c r="V281" s="1" t="s">
        <v>13639</v>
      </c>
      <c r="W281" s="1" t="s">
        <v>11310</v>
      </c>
      <c r="X281" s="1" t="s">
        <v>11311</v>
      </c>
      <c r="Y281" s="1" t="s">
        <v>13640</v>
      </c>
      <c r="Z281" s="1" t="s">
        <v>47</v>
      </c>
      <c r="AA281" s="1" t="s">
        <v>48</v>
      </c>
      <c r="AB281" s="1" t="s">
        <v>49</v>
      </c>
      <c r="AC281" s="1" t="s">
        <v>39</v>
      </c>
      <c r="AD281" s="1" t="s">
        <v>11313</v>
      </c>
      <c r="AE281" s="1" t="s">
        <v>11314</v>
      </c>
      <c r="AF281" s="1" t="s">
        <v>13641</v>
      </c>
      <c r="AG281" s="1" t="s">
        <v>11316</v>
      </c>
      <c r="AH281" s="1" t="s">
        <v>93</v>
      </c>
      <c r="AI281" s="1" t="s">
        <v>11317</v>
      </c>
      <c r="AJ281" s="1" t="s">
        <v>11327</v>
      </c>
    </row>
    <row r="282" spans="1:36" x14ac:dyDescent="0.2">
      <c r="A282" s="1" t="s">
        <v>13642</v>
      </c>
      <c r="B282" s="1" t="s">
        <v>11619</v>
      </c>
      <c r="C282" s="1" t="s">
        <v>51</v>
      </c>
      <c r="D282" s="1" t="s">
        <v>11293</v>
      </c>
      <c r="E282" s="1" t="s">
        <v>11294</v>
      </c>
      <c r="F282" s="1" t="s">
        <v>13643</v>
      </c>
      <c r="G282" s="1" t="s">
        <v>13644</v>
      </c>
      <c r="H282" s="1" t="s">
        <v>11297</v>
      </c>
      <c r="I282" s="1" t="s">
        <v>13645</v>
      </c>
      <c r="J282" s="1" t="s">
        <v>11299</v>
      </c>
      <c r="K282" s="1" t="s">
        <v>13646</v>
      </c>
      <c r="L282" s="1" t="s">
        <v>9946</v>
      </c>
      <c r="M282" s="7" t="str">
        <f>Table5[[#This Row],[Run]]</f>
        <v>SRR8615641</v>
      </c>
      <c r="N282" s="1" t="s">
        <v>11301</v>
      </c>
      <c r="O282" s="1" t="s">
        <v>11302</v>
      </c>
      <c r="P282" s="1" t="s">
        <v>11303</v>
      </c>
      <c r="Q282" s="1" t="s">
        <v>11304</v>
      </c>
      <c r="R282" s="1" t="s">
        <v>11305</v>
      </c>
      <c r="S282" s="1" t="s">
        <v>11352</v>
      </c>
      <c r="T282" s="1" t="s">
        <v>11388</v>
      </c>
      <c r="U282" s="1" t="s">
        <v>11353</v>
      </c>
      <c r="V282" s="1" t="s">
        <v>13647</v>
      </c>
      <c r="W282" s="1" t="s">
        <v>11310</v>
      </c>
      <c r="X282" s="1" t="s">
        <v>11311</v>
      </c>
      <c r="Y282" s="1" t="s">
        <v>13648</v>
      </c>
      <c r="Z282" s="1" t="s">
        <v>47</v>
      </c>
      <c r="AA282" s="1" t="s">
        <v>48</v>
      </c>
      <c r="AB282" s="1" t="s">
        <v>49</v>
      </c>
      <c r="AC282" s="1" t="s">
        <v>39</v>
      </c>
      <c r="AD282" s="1" t="s">
        <v>11313</v>
      </c>
      <c r="AE282" s="1" t="s">
        <v>11314</v>
      </c>
      <c r="AF282" s="1" t="s">
        <v>13649</v>
      </c>
      <c r="AG282" s="1" t="s">
        <v>11316</v>
      </c>
      <c r="AH282" s="1" t="s">
        <v>93</v>
      </c>
      <c r="AI282" s="1" t="s">
        <v>11317</v>
      </c>
      <c r="AJ282" s="1" t="s">
        <v>11919</v>
      </c>
    </row>
    <row r="283" spans="1:36" x14ac:dyDescent="0.2">
      <c r="A283" s="1" t="s">
        <v>13650</v>
      </c>
      <c r="B283" s="1" t="s">
        <v>13245</v>
      </c>
      <c r="C283" s="1" t="s">
        <v>51</v>
      </c>
      <c r="D283" s="1" t="s">
        <v>11293</v>
      </c>
      <c r="E283" s="1" t="s">
        <v>11294</v>
      </c>
      <c r="F283" s="1" t="s">
        <v>13651</v>
      </c>
      <c r="G283" s="1" t="s">
        <v>11950</v>
      </c>
      <c r="H283" s="1" t="s">
        <v>11297</v>
      </c>
      <c r="I283" s="1" t="s">
        <v>13652</v>
      </c>
      <c r="J283" s="1" t="s">
        <v>11299</v>
      </c>
      <c r="K283" s="1" t="s">
        <v>13653</v>
      </c>
      <c r="L283" s="1" t="s">
        <v>6199</v>
      </c>
      <c r="M283" s="7" t="str">
        <f>Table5[[#This Row],[Run]]</f>
        <v>SRR8615644</v>
      </c>
      <c r="N283" s="1" t="s">
        <v>11301</v>
      </c>
      <c r="O283" s="1" t="s">
        <v>11302</v>
      </c>
      <c r="P283" s="1" t="s">
        <v>11303</v>
      </c>
      <c r="Q283" s="1" t="s">
        <v>11304</v>
      </c>
      <c r="R283" s="1" t="s">
        <v>11305</v>
      </c>
      <c r="S283" s="1" t="s">
        <v>13654</v>
      </c>
      <c r="T283" s="1" t="s">
        <v>11307</v>
      </c>
      <c r="U283" s="1" t="s">
        <v>11308</v>
      </c>
      <c r="V283" s="1" t="s">
        <v>13655</v>
      </c>
      <c r="W283" s="1" t="s">
        <v>11310</v>
      </c>
      <c r="X283" s="1" t="s">
        <v>11311</v>
      </c>
      <c r="Y283" s="1" t="s">
        <v>13656</v>
      </c>
      <c r="Z283" s="1" t="s">
        <v>47</v>
      </c>
      <c r="AA283" s="1" t="s">
        <v>48</v>
      </c>
      <c r="AB283" s="1" t="s">
        <v>49</v>
      </c>
      <c r="AC283" s="1" t="s">
        <v>39</v>
      </c>
      <c r="AD283" s="1" t="s">
        <v>11313</v>
      </c>
      <c r="AE283" s="1" t="s">
        <v>11314</v>
      </c>
      <c r="AF283" s="1" t="s">
        <v>13657</v>
      </c>
      <c r="AG283" s="1" t="s">
        <v>11316</v>
      </c>
      <c r="AH283" s="1" t="s">
        <v>43</v>
      </c>
      <c r="AI283" s="1" t="s">
        <v>11317</v>
      </c>
      <c r="AJ283" s="1" t="s">
        <v>13658</v>
      </c>
    </row>
    <row r="284" spans="1:36" x14ac:dyDescent="0.2">
      <c r="A284" s="1" t="s">
        <v>13659</v>
      </c>
      <c r="B284" s="1" t="s">
        <v>6126</v>
      </c>
      <c r="C284" s="1" t="s">
        <v>51</v>
      </c>
      <c r="D284" s="1" t="s">
        <v>11293</v>
      </c>
      <c r="E284" s="1" t="s">
        <v>11294</v>
      </c>
      <c r="F284" s="1" t="s">
        <v>13660</v>
      </c>
      <c r="G284" s="1" t="s">
        <v>6126</v>
      </c>
      <c r="H284" s="1" t="s">
        <v>11297</v>
      </c>
      <c r="I284" s="1" t="s">
        <v>13661</v>
      </c>
      <c r="J284" s="1" t="s">
        <v>11299</v>
      </c>
      <c r="K284" s="1" t="s">
        <v>13662</v>
      </c>
      <c r="L284" s="1" t="s">
        <v>13663</v>
      </c>
      <c r="M284" s="7" t="str">
        <f>Table5[[#This Row],[Run]]</f>
        <v>SRR8615649</v>
      </c>
      <c r="N284" s="1" t="s">
        <v>11301</v>
      </c>
      <c r="O284" s="1" t="s">
        <v>11302</v>
      </c>
      <c r="P284" s="1" t="s">
        <v>11303</v>
      </c>
      <c r="Q284" s="1" t="s">
        <v>11304</v>
      </c>
      <c r="R284" s="1" t="s">
        <v>11305</v>
      </c>
      <c r="S284" s="1" t="s">
        <v>2011</v>
      </c>
      <c r="T284" s="1" t="s">
        <v>6126</v>
      </c>
      <c r="U284" s="1" t="s">
        <v>11353</v>
      </c>
      <c r="V284" s="1" t="s">
        <v>13664</v>
      </c>
      <c r="W284" s="1" t="s">
        <v>11310</v>
      </c>
      <c r="X284" s="1" t="s">
        <v>11311</v>
      </c>
      <c r="Y284" s="1" t="s">
        <v>13665</v>
      </c>
      <c r="Z284" s="1" t="s">
        <v>47</v>
      </c>
      <c r="AA284" s="1" t="s">
        <v>48</v>
      </c>
      <c r="AB284" s="1" t="s">
        <v>49</v>
      </c>
      <c r="AC284" s="1" t="s">
        <v>39</v>
      </c>
      <c r="AD284" s="1" t="s">
        <v>11313</v>
      </c>
      <c r="AE284" s="1" t="s">
        <v>11314</v>
      </c>
      <c r="AF284" s="1" t="s">
        <v>13666</v>
      </c>
      <c r="AG284" s="1" t="s">
        <v>11316</v>
      </c>
      <c r="AH284" s="1" t="s">
        <v>43</v>
      </c>
      <c r="AI284" s="1" t="s">
        <v>11317</v>
      </c>
      <c r="AJ284" s="1" t="s">
        <v>11521</v>
      </c>
    </row>
    <row r="285" spans="1:36" x14ac:dyDescent="0.2">
      <c r="A285" s="1" t="s">
        <v>13667</v>
      </c>
      <c r="B285" s="1" t="s">
        <v>6126</v>
      </c>
      <c r="C285" s="1" t="s">
        <v>51</v>
      </c>
      <c r="D285" s="1" t="s">
        <v>11293</v>
      </c>
      <c r="E285" s="1" t="s">
        <v>11294</v>
      </c>
      <c r="F285" s="1" t="s">
        <v>13668</v>
      </c>
      <c r="G285" s="1" t="s">
        <v>11726</v>
      </c>
      <c r="H285" s="1" t="s">
        <v>11297</v>
      </c>
      <c r="I285" s="1" t="s">
        <v>13669</v>
      </c>
      <c r="J285" s="1" t="s">
        <v>11299</v>
      </c>
      <c r="K285" s="1" t="s">
        <v>13670</v>
      </c>
      <c r="L285" s="1" t="s">
        <v>8020</v>
      </c>
      <c r="M285" s="7" t="str">
        <f>Table5[[#This Row],[Run]]</f>
        <v>SRR8615663</v>
      </c>
      <c r="N285" s="1" t="s">
        <v>11301</v>
      </c>
      <c r="O285" s="1" t="s">
        <v>11302</v>
      </c>
      <c r="P285" s="1" t="s">
        <v>11303</v>
      </c>
      <c r="Q285" s="1" t="s">
        <v>11304</v>
      </c>
      <c r="R285" s="1" t="s">
        <v>11305</v>
      </c>
      <c r="S285" s="1" t="s">
        <v>118</v>
      </c>
      <c r="T285" s="1" t="s">
        <v>11307</v>
      </c>
      <c r="U285" s="1" t="s">
        <v>11308</v>
      </c>
      <c r="V285" s="1" t="s">
        <v>13671</v>
      </c>
      <c r="W285" s="1" t="s">
        <v>11310</v>
      </c>
      <c r="X285" s="1" t="s">
        <v>11311</v>
      </c>
      <c r="Y285" s="1" t="s">
        <v>13672</v>
      </c>
      <c r="Z285" s="1" t="s">
        <v>47</v>
      </c>
      <c r="AA285" s="1" t="s">
        <v>48</v>
      </c>
      <c r="AB285" s="1" t="s">
        <v>49</v>
      </c>
      <c r="AC285" s="1" t="s">
        <v>39</v>
      </c>
      <c r="AD285" s="1" t="s">
        <v>11313</v>
      </c>
      <c r="AE285" s="1" t="s">
        <v>11314</v>
      </c>
      <c r="AF285" s="1" t="s">
        <v>13673</v>
      </c>
      <c r="AG285" s="1" t="s">
        <v>11316</v>
      </c>
      <c r="AH285" s="1" t="s">
        <v>6126</v>
      </c>
      <c r="AI285" s="1" t="s">
        <v>11317</v>
      </c>
      <c r="AJ285" s="1" t="s">
        <v>11964</v>
      </c>
    </row>
    <row r="286" spans="1:36" x14ac:dyDescent="0.2">
      <c r="A286" s="1" t="s">
        <v>13674</v>
      </c>
      <c r="B286" s="1" t="s">
        <v>11413</v>
      </c>
      <c r="C286" s="1" t="s">
        <v>51</v>
      </c>
      <c r="D286" s="1" t="s">
        <v>11293</v>
      </c>
      <c r="E286" s="1" t="s">
        <v>11294</v>
      </c>
      <c r="F286" s="1" t="s">
        <v>13675</v>
      </c>
      <c r="G286" s="1" t="s">
        <v>11296</v>
      </c>
      <c r="H286" s="1" t="s">
        <v>11297</v>
      </c>
      <c r="I286" s="1" t="s">
        <v>13676</v>
      </c>
      <c r="J286" s="1" t="s">
        <v>11299</v>
      </c>
      <c r="K286" s="1" t="s">
        <v>13677</v>
      </c>
      <c r="L286" s="1" t="s">
        <v>8003</v>
      </c>
      <c r="M286" s="7" t="str">
        <f>Table5[[#This Row],[Run]]</f>
        <v>SRR8615665</v>
      </c>
      <c r="N286" s="1" t="s">
        <v>11301</v>
      </c>
      <c r="O286" s="1" t="s">
        <v>11302</v>
      </c>
      <c r="P286" s="1" t="s">
        <v>11303</v>
      </c>
      <c r="Q286" s="1" t="s">
        <v>11304</v>
      </c>
      <c r="R286" s="1" t="s">
        <v>11305</v>
      </c>
      <c r="S286" s="1" t="s">
        <v>118</v>
      </c>
      <c r="T286" s="1" t="s">
        <v>11307</v>
      </c>
      <c r="U286" s="1" t="s">
        <v>11308</v>
      </c>
      <c r="V286" s="1" t="s">
        <v>13678</v>
      </c>
      <c r="W286" s="1" t="s">
        <v>11310</v>
      </c>
      <c r="X286" s="1" t="s">
        <v>11311</v>
      </c>
      <c r="Y286" s="1" t="s">
        <v>13679</v>
      </c>
      <c r="Z286" s="1" t="s">
        <v>47</v>
      </c>
      <c r="AA286" s="1" t="s">
        <v>48</v>
      </c>
      <c r="AB286" s="1" t="s">
        <v>49</v>
      </c>
      <c r="AC286" s="1" t="s">
        <v>39</v>
      </c>
      <c r="AD286" s="1" t="s">
        <v>11313</v>
      </c>
      <c r="AE286" s="1" t="s">
        <v>11314</v>
      </c>
      <c r="AF286" s="1" t="s">
        <v>13680</v>
      </c>
      <c r="AG286" s="1" t="s">
        <v>11316</v>
      </c>
      <c r="AH286" s="1" t="s">
        <v>93</v>
      </c>
      <c r="AI286" s="1" t="s">
        <v>11317</v>
      </c>
      <c r="AJ286" s="1" t="s">
        <v>1208</v>
      </c>
    </row>
    <row r="287" spans="1:36" x14ac:dyDescent="0.2">
      <c r="A287" s="1" t="s">
        <v>13681</v>
      </c>
      <c r="B287" s="1" t="s">
        <v>6126</v>
      </c>
      <c r="C287" s="1" t="s">
        <v>51</v>
      </c>
      <c r="D287" s="1" t="s">
        <v>11293</v>
      </c>
      <c r="E287" s="1" t="s">
        <v>11294</v>
      </c>
      <c r="F287" s="1" t="s">
        <v>13682</v>
      </c>
      <c r="G287" s="1" t="s">
        <v>13683</v>
      </c>
      <c r="H287" s="1" t="s">
        <v>11297</v>
      </c>
      <c r="I287" s="1" t="s">
        <v>13684</v>
      </c>
      <c r="J287" s="1" t="s">
        <v>11299</v>
      </c>
      <c r="K287" s="1" t="s">
        <v>13685</v>
      </c>
      <c r="L287" s="1" t="s">
        <v>4141</v>
      </c>
      <c r="M287" s="7" t="str">
        <f>Table5[[#This Row],[Run]]</f>
        <v>SRR8615672</v>
      </c>
      <c r="N287" s="1" t="s">
        <v>11301</v>
      </c>
      <c r="O287" s="1" t="s">
        <v>11302</v>
      </c>
      <c r="P287" s="1" t="s">
        <v>11303</v>
      </c>
      <c r="Q287" s="1" t="s">
        <v>11304</v>
      </c>
      <c r="R287" s="1" t="s">
        <v>11305</v>
      </c>
      <c r="S287" s="1" t="s">
        <v>118</v>
      </c>
      <c r="T287" s="1" t="s">
        <v>11388</v>
      </c>
      <c r="U287" s="1" t="s">
        <v>11308</v>
      </c>
      <c r="V287" s="1" t="s">
        <v>13686</v>
      </c>
      <c r="W287" s="1" t="s">
        <v>11310</v>
      </c>
      <c r="X287" s="1" t="s">
        <v>11311</v>
      </c>
      <c r="Y287" s="1" t="s">
        <v>13687</v>
      </c>
      <c r="Z287" s="1" t="s">
        <v>47</v>
      </c>
      <c r="AA287" s="1" t="s">
        <v>48</v>
      </c>
      <c r="AB287" s="1" t="s">
        <v>49</v>
      </c>
      <c r="AC287" s="1" t="s">
        <v>39</v>
      </c>
      <c r="AD287" s="1" t="s">
        <v>11313</v>
      </c>
      <c r="AE287" s="1" t="s">
        <v>11314</v>
      </c>
      <c r="AF287" s="1" t="s">
        <v>13688</v>
      </c>
      <c r="AG287" s="1" t="s">
        <v>11316</v>
      </c>
      <c r="AH287" s="1" t="s">
        <v>43</v>
      </c>
      <c r="AI287" s="1" t="s">
        <v>11317</v>
      </c>
      <c r="AJ287" s="1" t="s">
        <v>1208</v>
      </c>
    </row>
    <row r="288" spans="1:36" x14ac:dyDescent="0.2">
      <c r="A288" s="1" t="s">
        <v>13689</v>
      </c>
      <c r="B288" s="1" t="s">
        <v>13690</v>
      </c>
      <c r="C288" s="1" t="s">
        <v>51</v>
      </c>
      <c r="D288" s="1" t="s">
        <v>11293</v>
      </c>
      <c r="E288" s="1" t="s">
        <v>11294</v>
      </c>
      <c r="F288" s="1" t="s">
        <v>13691</v>
      </c>
      <c r="G288" s="1" t="s">
        <v>13692</v>
      </c>
      <c r="H288" s="1" t="s">
        <v>11297</v>
      </c>
      <c r="I288" s="1" t="s">
        <v>13693</v>
      </c>
      <c r="J288" s="1" t="s">
        <v>11299</v>
      </c>
      <c r="K288" s="1" t="s">
        <v>13694</v>
      </c>
      <c r="L288" s="1" t="s">
        <v>8562</v>
      </c>
      <c r="M288" s="7" t="str">
        <f>Table5[[#This Row],[Run]]</f>
        <v>SRR8615683</v>
      </c>
      <c r="N288" s="1" t="s">
        <v>11301</v>
      </c>
      <c r="O288" s="1" t="s">
        <v>11302</v>
      </c>
      <c r="P288" s="1" t="s">
        <v>11303</v>
      </c>
      <c r="Q288" s="1" t="s">
        <v>11304</v>
      </c>
      <c r="R288" s="1" t="s">
        <v>11305</v>
      </c>
      <c r="S288" s="1" t="s">
        <v>11753</v>
      </c>
      <c r="T288" s="1" t="s">
        <v>11388</v>
      </c>
      <c r="U288" s="1" t="s">
        <v>11353</v>
      </c>
      <c r="V288" s="1" t="s">
        <v>13695</v>
      </c>
      <c r="W288" s="1" t="s">
        <v>11310</v>
      </c>
      <c r="X288" s="1" t="s">
        <v>11311</v>
      </c>
      <c r="Y288" s="1" t="s">
        <v>13696</v>
      </c>
      <c r="Z288" s="1" t="s">
        <v>47</v>
      </c>
      <c r="AA288" s="1" t="s">
        <v>48</v>
      </c>
      <c r="AB288" s="1" t="s">
        <v>49</v>
      </c>
      <c r="AC288" s="1" t="s">
        <v>39</v>
      </c>
      <c r="AD288" s="1" t="s">
        <v>11313</v>
      </c>
      <c r="AE288" s="1" t="s">
        <v>11314</v>
      </c>
      <c r="AF288" s="1" t="s">
        <v>13697</v>
      </c>
      <c r="AG288" s="1" t="s">
        <v>11316</v>
      </c>
      <c r="AH288" s="1" t="s">
        <v>43</v>
      </c>
      <c r="AI288" s="1" t="s">
        <v>11317</v>
      </c>
      <c r="AJ288" s="1" t="s">
        <v>11327</v>
      </c>
    </row>
    <row r="289" spans="1:36" x14ac:dyDescent="0.2">
      <c r="A289" s="1" t="s">
        <v>13698</v>
      </c>
      <c r="B289" s="1" t="s">
        <v>6126</v>
      </c>
      <c r="C289" s="1" t="s">
        <v>51</v>
      </c>
      <c r="D289" s="1" t="s">
        <v>11293</v>
      </c>
      <c r="E289" s="1" t="s">
        <v>11294</v>
      </c>
      <c r="F289" s="1" t="s">
        <v>13699</v>
      </c>
      <c r="G289" s="1" t="s">
        <v>6126</v>
      </c>
      <c r="H289" s="1" t="s">
        <v>11297</v>
      </c>
      <c r="I289" s="1" t="s">
        <v>13700</v>
      </c>
      <c r="J289" s="1" t="s">
        <v>11299</v>
      </c>
      <c r="K289" s="1" t="s">
        <v>13701</v>
      </c>
      <c r="L289" s="1" t="s">
        <v>13702</v>
      </c>
      <c r="M289" s="7" t="str">
        <f>Table5[[#This Row],[Run]]</f>
        <v>SRR8615688</v>
      </c>
      <c r="N289" s="1" t="s">
        <v>11301</v>
      </c>
      <c r="O289" s="1" t="s">
        <v>11302</v>
      </c>
      <c r="P289" s="1" t="s">
        <v>11303</v>
      </c>
      <c r="Q289" s="1" t="s">
        <v>11304</v>
      </c>
      <c r="R289" s="1" t="s">
        <v>11305</v>
      </c>
      <c r="S289" s="1" t="s">
        <v>11517</v>
      </c>
      <c r="T289" s="1" t="s">
        <v>11307</v>
      </c>
      <c r="U289" s="1" t="s">
        <v>11353</v>
      </c>
      <c r="V289" s="1" t="s">
        <v>13703</v>
      </c>
      <c r="W289" s="1" t="s">
        <v>11310</v>
      </c>
      <c r="X289" s="1" t="s">
        <v>11311</v>
      </c>
      <c r="Y289" s="1" t="s">
        <v>13704</v>
      </c>
      <c r="Z289" s="1" t="s">
        <v>47</v>
      </c>
      <c r="AA289" s="1" t="s">
        <v>48</v>
      </c>
      <c r="AB289" s="1" t="s">
        <v>49</v>
      </c>
      <c r="AC289" s="1" t="s">
        <v>39</v>
      </c>
      <c r="AD289" s="1" t="s">
        <v>11313</v>
      </c>
      <c r="AE289" s="1" t="s">
        <v>11314</v>
      </c>
      <c r="AF289" s="1" t="s">
        <v>13705</v>
      </c>
      <c r="AG289" s="1" t="s">
        <v>11316</v>
      </c>
      <c r="AH289" s="1" t="s">
        <v>6126</v>
      </c>
      <c r="AI289" s="1" t="s">
        <v>11317</v>
      </c>
      <c r="AJ289" s="1" t="s">
        <v>11521</v>
      </c>
    </row>
    <row r="290" spans="1:36" x14ac:dyDescent="0.2">
      <c r="A290" s="1" t="s">
        <v>13706</v>
      </c>
      <c r="B290" s="1" t="s">
        <v>11707</v>
      </c>
      <c r="C290" s="1" t="s">
        <v>51</v>
      </c>
      <c r="D290" s="1" t="s">
        <v>11293</v>
      </c>
      <c r="E290" s="1" t="s">
        <v>11294</v>
      </c>
      <c r="F290" s="1" t="s">
        <v>13707</v>
      </c>
      <c r="G290" s="1" t="s">
        <v>13708</v>
      </c>
      <c r="H290" s="1" t="s">
        <v>11297</v>
      </c>
      <c r="I290" s="1" t="s">
        <v>13709</v>
      </c>
      <c r="J290" s="1" t="s">
        <v>11299</v>
      </c>
      <c r="K290" s="1" t="s">
        <v>13710</v>
      </c>
      <c r="L290" s="1" t="s">
        <v>13711</v>
      </c>
      <c r="M290" s="7" t="str">
        <f>Table5[[#This Row],[Run]]</f>
        <v>SRR8615694</v>
      </c>
      <c r="N290" s="1" t="s">
        <v>11301</v>
      </c>
      <c r="O290" s="1" t="s">
        <v>11302</v>
      </c>
      <c r="P290" s="1" t="s">
        <v>11303</v>
      </c>
      <c r="Q290" s="1" t="s">
        <v>11304</v>
      </c>
      <c r="R290" s="1" t="s">
        <v>11305</v>
      </c>
      <c r="S290" s="1" t="s">
        <v>11943</v>
      </c>
      <c r="T290" s="1" t="s">
        <v>6126</v>
      </c>
      <c r="U290" s="1" t="s">
        <v>11353</v>
      </c>
      <c r="V290" s="1" t="s">
        <v>13712</v>
      </c>
      <c r="W290" s="1" t="s">
        <v>11310</v>
      </c>
      <c r="X290" s="1" t="s">
        <v>11311</v>
      </c>
      <c r="Y290" s="1" t="s">
        <v>13713</v>
      </c>
      <c r="Z290" s="1" t="s">
        <v>47</v>
      </c>
      <c r="AA290" s="1" t="s">
        <v>48</v>
      </c>
      <c r="AB290" s="1" t="s">
        <v>49</v>
      </c>
      <c r="AC290" s="1" t="s">
        <v>39</v>
      </c>
      <c r="AD290" s="1" t="s">
        <v>11313</v>
      </c>
      <c r="AE290" s="1" t="s">
        <v>11314</v>
      </c>
      <c r="AF290" s="1" t="s">
        <v>13714</v>
      </c>
      <c r="AG290" s="1" t="s">
        <v>11316</v>
      </c>
      <c r="AH290" s="1" t="s">
        <v>93</v>
      </c>
      <c r="AI290" s="1" t="s">
        <v>11317</v>
      </c>
      <c r="AJ290" s="1" t="s">
        <v>11327</v>
      </c>
    </row>
    <row r="291" spans="1:36" x14ac:dyDescent="0.2">
      <c r="A291" s="1" t="s">
        <v>13715</v>
      </c>
      <c r="B291" s="1" t="s">
        <v>6126</v>
      </c>
      <c r="C291" s="1" t="s">
        <v>51</v>
      </c>
      <c r="D291" s="1" t="s">
        <v>11293</v>
      </c>
      <c r="E291" s="1" t="s">
        <v>11294</v>
      </c>
      <c r="F291" s="1" t="s">
        <v>13716</v>
      </c>
      <c r="G291" s="1" t="s">
        <v>6126</v>
      </c>
      <c r="H291" s="1" t="s">
        <v>11297</v>
      </c>
      <c r="I291" s="1" t="s">
        <v>13717</v>
      </c>
      <c r="J291" s="1" t="s">
        <v>11299</v>
      </c>
      <c r="K291" s="1" t="s">
        <v>13718</v>
      </c>
      <c r="L291" s="1" t="s">
        <v>13719</v>
      </c>
      <c r="M291" s="7" t="str">
        <f>Table5[[#This Row],[Run]]</f>
        <v>SRR8615697</v>
      </c>
      <c r="N291" s="1" t="s">
        <v>11301</v>
      </c>
      <c r="O291" s="1" t="s">
        <v>11302</v>
      </c>
      <c r="P291" s="1" t="s">
        <v>11303</v>
      </c>
      <c r="Q291" s="1" t="s">
        <v>11304</v>
      </c>
      <c r="R291" s="1" t="s">
        <v>11305</v>
      </c>
      <c r="S291" s="1" t="s">
        <v>6126</v>
      </c>
      <c r="T291" s="1" t="s">
        <v>6126</v>
      </c>
      <c r="U291" s="1" t="s">
        <v>6126</v>
      </c>
      <c r="V291" s="1" t="s">
        <v>13720</v>
      </c>
      <c r="W291" s="1" t="s">
        <v>11310</v>
      </c>
      <c r="X291" s="1" t="s">
        <v>11311</v>
      </c>
      <c r="Y291" s="1" t="s">
        <v>13721</v>
      </c>
      <c r="Z291" s="1" t="s">
        <v>47</v>
      </c>
      <c r="AA291" s="1" t="s">
        <v>48</v>
      </c>
      <c r="AB291" s="1" t="s">
        <v>49</v>
      </c>
      <c r="AC291" s="1" t="s">
        <v>39</v>
      </c>
      <c r="AD291" s="1" t="s">
        <v>11313</v>
      </c>
      <c r="AE291" s="1" t="s">
        <v>11314</v>
      </c>
      <c r="AF291" s="1" t="s">
        <v>13722</v>
      </c>
      <c r="AG291" s="1" t="s">
        <v>11316</v>
      </c>
      <c r="AH291" s="1" t="s">
        <v>6126</v>
      </c>
      <c r="AI291" s="1" t="s">
        <v>11317</v>
      </c>
      <c r="AJ291" s="1" t="s">
        <v>11401</v>
      </c>
    </row>
    <row r="292" spans="1:36" x14ac:dyDescent="0.2">
      <c r="A292" s="1" t="s">
        <v>13723</v>
      </c>
      <c r="B292" s="1" t="s">
        <v>11619</v>
      </c>
      <c r="C292" s="1" t="s">
        <v>51</v>
      </c>
      <c r="D292" s="1" t="s">
        <v>11293</v>
      </c>
      <c r="E292" s="1" t="s">
        <v>11294</v>
      </c>
      <c r="F292" s="1" t="s">
        <v>13724</v>
      </c>
      <c r="G292" s="1" t="s">
        <v>13725</v>
      </c>
      <c r="H292" s="1" t="s">
        <v>11297</v>
      </c>
      <c r="I292" s="1" t="s">
        <v>13726</v>
      </c>
      <c r="J292" s="1" t="s">
        <v>11299</v>
      </c>
      <c r="K292" s="1" t="s">
        <v>13727</v>
      </c>
      <c r="L292" s="1" t="s">
        <v>9000</v>
      </c>
      <c r="M292" s="7" t="str">
        <f>Table5[[#This Row],[Run]]</f>
        <v>SRR8615700</v>
      </c>
      <c r="N292" s="1" t="s">
        <v>11301</v>
      </c>
      <c r="O292" s="1" t="s">
        <v>11302</v>
      </c>
      <c r="P292" s="1" t="s">
        <v>11303</v>
      </c>
      <c r="Q292" s="1" t="s">
        <v>11304</v>
      </c>
      <c r="R292" s="1" t="s">
        <v>11305</v>
      </c>
      <c r="S292" s="1" t="s">
        <v>1282</v>
      </c>
      <c r="T292" s="1" t="s">
        <v>11388</v>
      </c>
      <c r="U292" s="1" t="s">
        <v>11353</v>
      </c>
      <c r="V292" s="1" t="s">
        <v>13728</v>
      </c>
      <c r="W292" s="1" t="s">
        <v>11310</v>
      </c>
      <c r="X292" s="1" t="s">
        <v>11311</v>
      </c>
      <c r="Y292" s="1" t="s">
        <v>13729</v>
      </c>
      <c r="Z292" s="1" t="s">
        <v>47</v>
      </c>
      <c r="AA292" s="1" t="s">
        <v>48</v>
      </c>
      <c r="AB292" s="1" t="s">
        <v>49</v>
      </c>
      <c r="AC292" s="1" t="s">
        <v>39</v>
      </c>
      <c r="AD292" s="1" t="s">
        <v>11313</v>
      </c>
      <c r="AE292" s="1" t="s">
        <v>11314</v>
      </c>
      <c r="AF292" s="1" t="s">
        <v>13730</v>
      </c>
      <c r="AG292" s="1" t="s">
        <v>11316</v>
      </c>
      <c r="AH292" s="1" t="s">
        <v>93</v>
      </c>
      <c r="AI292" s="1" t="s">
        <v>11317</v>
      </c>
      <c r="AJ292" s="1" t="s">
        <v>2093</v>
      </c>
    </row>
    <row r="293" spans="1:36" x14ac:dyDescent="0.2">
      <c r="A293" s="1" t="s">
        <v>13731</v>
      </c>
      <c r="B293" s="1" t="s">
        <v>11749</v>
      </c>
      <c r="C293" s="1" t="s">
        <v>51</v>
      </c>
      <c r="D293" s="1" t="s">
        <v>11293</v>
      </c>
      <c r="E293" s="1" t="s">
        <v>11294</v>
      </c>
      <c r="F293" s="1" t="s">
        <v>13732</v>
      </c>
      <c r="G293" s="1" t="s">
        <v>13733</v>
      </c>
      <c r="H293" s="1" t="s">
        <v>11297</v>
      </c>
      <c r="I293" s="1" t="s">
        <v>13734</v>
      </c>
      <c r="J293" s="1" t="s">
        <v>11299</v>
      </c>
      <c r="K293" s="1" t="s">
        <v>13735</v>
      </c>
      <c r="L293" s="1" t="s">
        <v>13736</v>
      </c>
      <c r="M293" s="7" t="str">
        <f>Table5[[#This Row],[Run]]</f>
        <v>SRR8615701</v>
      </c>
      <c r="N293" s="1" t="s">
        <v>11301</v>
      </c>
      <c r="O293" s="1" t="s">
        <v>11302</v>
      </c>
      <c r="P293" s="1" t="s">
        <v>11303</v>
      </c>
      <c r="Q293" s="1" t="s">
        <v>11304</v>
      </c>
      <c r="R293" s="1" t="s">
        <v>11305</v>
      </c>
      <c r="S293" s="1" t="s">
        <v>11479</v>
      </c>
      <c r="T293" s="1" t="s">
        <v>11307</v>
      </c>
      <c r="U293" s="1" t="s">
        <v>11353</v>
      </c>
      <c r="V293" s="1" t="s">
        <v>13737</v>
      </c>
      <c r="W293" s="1" t="s">
        <v>11310</v>
      </c>
      <c r="X293" s="1" t="s">
        <v>11311</v>
      </c>
      <c r="Y293" s="1" t="s">
        <v>13738</v>
      </c>
      <c r="Z293" s="1" t="s">
        <v>47</v>
      </c>
      <c r="AA293" s="1" t="s">
        <v>48</v>
      </c>
      <c r="AB293" s="1" t="s">
        <v>49</v>
      </c>
      <c r="AC293" s="1" t="s">
        <v>39</v>
      </c>
      <c r="AD293" s="1" t="s">
        <v>11313</v>
      </c>
      <c r="AE293" s="1" t="s">
        <v>11314</v>
      </c>
      <c r="AF293" s="1" t="s">
        <v>13739</v>
      </c>
      <c r="AG293" s="1" t="s">
        <v>11316</v>
      </c>
      <c r="AH293" s="1" t="s">
        <v>93</v>
      </c>
      <c r="AI293" s="1" t="s">
        <v>11317</v>
      </c>
      <c r="AJ293" s="1" t="s">
        <v>11327</v>
      </c>
    </row>
    <row r="294" spans="1:36" x14ac:dyDescent="0.2">
      <c r="A294" s="1" t="s">
        <v>13740</v>
      </c>
      <c r="B294" s="1" t="s">
        <v>11366</v>
      </c>
      <c r="C294" s="1" t="s">
        <v>51</v>
      </c>
      <c r="D294" s="1" t="s">
        <v>11293</v>
      </c>
      <c r="E294" s="1" t="s">
        <v>11294</v>
      </c>
      <c r="F294" s="1" t="s">
        <v>13741</v>
      </c>
      <c r="G294" s="1" t="s">
        <v>13742</v>
      </c>
      <c r="H294" s="1" t="s">
        <v>11297</v>
      </c>
      <c r="I294" s="1" t="s">
        <v>13743</v>
      </c>
      <c r="J294" s="1" t="s">
        <v>11299</v>
      </c>
      <c r="K294" s="1" t="s">
        <v>13744</v>
      </c>
      <c r="L294" s="1" t="s">
        <v>13745</v>
      </c>
      <c r="M294" s="7" t="str">
        <f>Table5[[#This Row],[Run]]</f>
        <v>SRR8615704</v>
      </c>
      <c r="N294" s="1" t="s">
        <v>11301</v>
      </c>
      <c r="O294" s="1" t="s">
        <v>11302</v>
      </c>
      <c r="P294" s="1" t="s">
        <v>11303</v>
      </c>
      <c r="Q294" s="1" t="s">
        <v>11304</v>
      </c>
      <c r="R294" s="1" t="s">
        <v>11305</v>
      </c>
      <c r="S294" s="1" t="s">
        <v>11933</v>
      </c>
      <c r="T294" s="1" t="s">
        <v>11388</v>
      </c>
      <c r="U294" s="1" t="s">
        <v>11353</v>
      </c>
      <c r="V294" s="1" t="s">
        <v>13746</v>
      </c>
      <c r="W294" s="1" t="s">
        <v>11310</v>
      </c>
      <c r="X294" s="1" t="s">
        <v>11311</v>
      </c>
      <c r="Y294" s="1" t="s">
        <v>13747</v>
      </c>
      <c r="Z294" s="1" t="s">
        <v>47</v>
      </c>
      <c r="AA294" s="1" t="s">
        <v>48</v>
      </c>
      <c r="AB294" s="1" t="s">
        <v>49</v>
      </c>
      <c r="AC294" s="1" t="s">
        <v>39</v>
      </c>
      <c r="AD294" s="1" t="s">
        <v>11313</v>
      </c>
      <c r="AE294" s="1" t="s">
        <v>11314</v>
      </c>
      <c r="AF294" s="1" t="s">
        <v>13748</v>
      </c>
      <c r="AG294" s="1" t="s">
        <v>11316</v>
      </c>
      <c r="AH294" s="1" t="s">
        <v>43</v>
      </c>
      <c r="AI294" s="1" t="s">
        <v>11317</v>
      </c>
      <c r="AJ294" s="1" t="s">
        <v>11327</v>
      </c>
    </row>
    <row r="295" spans="1:36" x14ac:dyDescent="0.2">
      <c r="A295" s="1" t="s">
        <v>13749</v>
      </c>
      <c r="B295" s="1" t="s">
        <v>11698</v>
      </c>
      <c r="C295" s="1" t="s">
        <v>51</v>
      </c>
      <c r="D295" s="1" t="s">
        <v>11293</v>
      </c>
      <c r="E295" s="1" t="s">
        <v>11294</v>
      </c>
      <c r="F295" s="1" t="s">
        <v>13750</v>
      </c>
      <c r="G295" s="1" t="s">
        <v>13751</v>
      </c>
      <c r="H295" s="1" t="s">
        <v>11297</v>
      </c>
      <c r="I295" s="1" t="s">
        <v>13752</v>
      </c>
      <c r="J295" s="1" t="s">
        <v>11299</v>
      </c>
      <c r="K295" s="1" t="s">
        <v>13753</v>
      </c>
      <c r="L295" s="1" t="s">
        <v>2000</v>
      </c>
      <c r="M295" s="7" t="str">
        <f>Table5[[#This Row],[Run]]</f>
        <v>SRR8615709</v>
      </c>
      <c r="N295" s="1" t="s">
        <v>11301</v>
      </c>
      <c r="O295" s="1" t="s">
        <v>11302</v>
      </c>
      <c r="P295" s="1" t="s">
        <v>11303</v>
      </c>
      <c r="Q295" s="1" t="s">
        <v>11304</v>
      </c>
      <c r="R295" s="1" t="s">
        <v>11305</v>
      </c>
      <c r="S295" s="1" t="s">
        <v>11306</v>
      </c>
      <c r="T295" s="1" t="s">
        <v>11388</v>
      </c>
      <c r="U295" s="1" t="s">
        <v>11308</v>
      </c>
      <c r="V295" s="1" t="s">
        <v>13754</v>
      </c>
      <c r="W295" s="1" t="s">
        <v>11310</v>
      </c>
      <c r="X295" s="1" t="s">
        <v>11311</v>
      </c>
      <c r="Y295" s="1" t="s">
        <v>13755</v>
      </c>
      <c r="Z295" s="1" t="s">
        <v>47</v>
      </c>
      <c r="AA295" s="1" t="s">
        <v>48</v>
      </c>
      <c r="AB295" s="1" t="s">
        <v>49</v>
      </c>
      <c r="AC295" s="1" t="s">
        <v>39</v>
      </c>
      <c r="AD295" s="1" t="s">
        <v>11313</v>
      </c>
      <c r="AE295" s="1" t="s">
        <v>11314</v>
      </c>
      <c r="AF295" s="1" t="s">
        <v>13756</v>
      </c>
      <c r="AG295" s="1" t="s">
        <v>11316</v>
      </c>
      <c r="AH295" s="1" t="s">
        <v>93</v>
      </c>
      <c r="AI295" s="1" t="s">
        <v>11317</v>
      </c>
      <c r="AJ295" s="1" t="s">
        <v>65</v>
      </c>
    </row>
    <row r="296" spans="1:36" x14ac:dyDescent="0.2">
      <c r="A296" s="1" t="s">
        <v>13757</v>
      </c>
      <c r="B296" s="1" t="s">
        <v>11523</v>
      </c>
      <c r="C296" s="1" t="s">
        <v>51</v>
      </c>
      <c r="D296" s="1" t="s">
        <v>11293</v>
      </c>
      <c r="E296" s="1" t="s">
        <v>11294</v>
      </c>
      <c r="F296" s="1" t="s">
        <v>13758</v>
      </c>
      <c r="G296" s="1" t="s">
        <v>13759</v>
      </c>
      <c r="H296" s="1" t="s">
        <v>11297</v>
      </c>
      <c r="I296" s="1" t="s">
        <v>13760</v>
      </c>
      <c r="J296" s="1" t="s">
        <v>11299</v>
      </c>
      <c r="K296" s="1" t="s">
        <v>13761</v>
      </c>
      <c r="L296" s="1" t="s">
        <v>8224</v>
      </c>
      <c r="M296" s="7" t="str">
        <f>Table5[[#This Row],[Run]]</f>
        <v>SRR8615710</v>
      </c>
      <c r="N296" s="1" t="s">
        <v>11301</v>
      </c>
      <c r="O296" s="1" t="s">
        <v>11302</v>
      </c>
      <c r="P296" s="1" t="s">
        <v>11303</v>
      </c>
      <c r="Q296" s="1" t="s">
        <v>11304</v>
      </c>
      <c r="R296" s="1" t="s">
        <v>11305</v>
      </c>
      <c r="S296" s="1" t="s">
        <v>11830</v>
      </c>
      <c r="T296" s="1" t="s">
        <v>11307</v>
      </c>
      <c r="U296" s="1" t="s">
        <v>11353</v>
      </c>
      <c r="V296" s="1" t="s">
        <v>13762</v>
      </c>
      <c r="W296" s="1" t="s">
        <v>11310</v>
      </c>
      <c r="X296" s="1" t="s">
        <v>11311</v>
      </c>
      <c r="Y296" s="1" t="s">
        <v>13763</v>
      </c>
      <c r="Z296" s="1" t="s">
        <v>47</v>
      </c>
      <c r="AA296" s="1" t="s">
        <v>48</v>
      </c>
      <c r="AB296" s="1" t="s">
        <v>49</v>
      </c>
      <c r="AC296" s="1" t="s">
        <v>39</v>
      </c>
      <c r="AD296" s="1" t="s">
        <v>11313</v>
      </c>
      <c r="AE296" s="1" t="s">
        <v>11314</v>
      </c>
      <c r="AF296" s="1" t="s">
        <v>13764</v>
      </c>
      <c r="AG296" s="1" t="s">
        <v>11316</v>
      </c>
      <c r="AH296" s="1" t="s">
        <v>43</v>
      </c>
      <c r="AI296" s="1" t="s">
        <v>11317</v>
      </c>
      <c r="AJ296" s="1" t="s">
        <v>11327</v>
      </c>
    </row>
    <row r="297" spans="1:36" x14ac:dyDescent="0.2">
      <c r="A297" s="1" t="s">
        <v>13765</v>
      </c>
      <c r="B297" s="1" t="s">
        <v>11992</v>
      </c>
      <c r="C297" s="1" t="s">
        <v>51</v>
      </c>
      <c r="D297" s="1" t="s">
        <v>11293</v>
      </c>
      <c r="E297" s="1" t="s">
        <v>11294</v>
      </c>
      <c r="F297" s="1" t="s">
        <v>13766</v>
      </c>
      <c r="G297" s="1" t="s">
        <v>13767</v>
      </c>
      <c r="H297" s="1" t="s">
        <v>11297</v>
      </c>
      <c r="I297" s="1" t="s">
        <v>13768</v>
      </c>
      <c r="J297" s="1" t="s">
        <v>11299</v>
      </c>
      <c r="K297" s="1" t="s">
        <v>13769</v>
      </c>
      <c r="L297" s="1" t="s">
        <v>7257</v>
      </c>
      <c r="M297" s="7" t="str">
        <f>Table5[[#This Row],[Run]]</f>
        <v>SRR8615741</v>
      </c>
      <c r="N297" s="1" t="s">
        <v>11301</v>
      </c>
      <c r="O297" s="1" t="s">
        <v>11302</v>
      </c>
      <c r="P297" s="1" t="s">
        <v>11303</v>
      </c>
      <c r="Q297" s="1" t="s">
        <v>11304</v>
      </c>
      <c r="R297" s="1" t="s">
        <v>11305</v>
      </c>
      <c r="S297" s="1" t="s">
        <v>12277</v>
      </c>
      <c r="T297" s="1" t="s">
        <v>11307</v>
      </c>
      <c r="U297" s="1" t="s">
        <v>11353</v>
      </c>
      <c r="V297" s="1" t="s">
        <v>13770</v>
      </c>
      <c r="W297" s="1" t="s">
        <v>11310</v>
      </c>
      <c r="X297" s="1" t="s">
        <v>11311</v>
      </c>
      <c r="Y297" s="1" t="s">
        <v>13771</v>
      </c>
      <c r="Z297" s="1" t="s">
        <v>47</v>
      </c>
      <c r="AA297" s="1" t="s">
        <v>48</v>
      </c>
      <c r="AB297" s="1" t="s">
        <v>49</v>
      </c>
      <c r="AC297" s="1" t="s">
        <v>39</v>
      </c>
      <c r="AD297" s="1" t="s">
        <v>11313</v>
      </c>
      <c r="AE297" s="1" t="s">
        <v>11314</v>
      </c>
      <c r="AF297" s="1" t="s">
        <v>13772</v>
      </c>
      <c r="AG297" s="1" t="s">
        <v>11316</v>
      </c>
      <c r="AH297" s="1" t="s">
        <v>93</v>
      </c>
      <c r="AI297" s="1" t="s">
        <v>11317</v>
      </c>
      <c r="AJ297" s="1" t="s">
        <v>11327</v>
      </c>
    </row>
    <row r="298" spans="1:36" x14ac:dyDescent="0.2">
      <c r="A298" s="1" t="s">
        <v>13773</v>
      </c>
      <c r="B298" s="1" t="s">
        <v>6126</v>
      </c>
      <c r="C298" s="1" t="s">
        <v>51</v>
      </c>
      <c r="D298" s="1" t="s">
        <v>11293</v>
      </c>
      <c r="E298" s="1" t="s">
        <v>11294</v>
      </c>
      <c r="F298" s="1" t="s">
        <v>13774</v>
      </c>
      <c r="G298" s="1" t="s">
        <v>11809</v>
      </c>
      <c r="H298" s="1" t="s">
        <v>11297</v>
      </c>
      <c r="I298" s="1" t="s">
        <v>13775</v>
      </c>
      <c r="J298" s="1" t="s">
        <v>11299</v>
      </c>
      <c r="K298" s="1" t="s">
        <v>13776</v>
      </c>
      <c r="L298" s="1" t="s">
        <v>10315</v>
      </c>
      <c r="M298" s="7" t="str">
        <f>Table5[[#This Row],[Run]]</f>
        <v>SRR8615748</v>
      </c>
      <c r="N298" s="1" t="s">
        <v>11301</v>
      </c>
      <c r="O298" s="1" t="s">
        <v>11302</v>
      </c>
      <c r="P298" s="1" t="s">
        <v>11303</v>
      </c>
      <c r="Q298" s="1" t="s">
        <v>11304</v>
      </c>
      <c r="R298" s="1" t="s">
        <v>11305</v>
      </c>
      <c r="S298" s="1" t="s">
        <v>2011</v>
      </c>
      <c r="T298" s="1" t="s">
        <v>11307</v>
      </c>
      <c r="U298" s="1" t="s">
        <v>11353</v>
      </c>
      <c r="V298" s="1" t="s">
        <v>13777</v>
      </c>
      <c r="W298" s="1" t="s">
        <v>11310</v>
      </c>
      <c r="X298" s="1" t="s">
        <v>11311</v>
      </c>
      <c r="Y298" s="1" t="s">
        <v>13778</v>
      </c>
      <c r="Z298" s="1" t="s">
        <v>47</v>
      </c>
      <c r="AA298" s="1" t="s">
        <v>48</v>
      </c>
      <c r="AB298" s="1" t="s">
        <v>49</v>
      </c>
      <c r="AC298" s="1" t="s">
        <v>39</v>
      </c>
      <c r="AD298" s="1" t="s">
        <v>11313</v>
      </c>
      <c r="AE298" s="1" t="s">
        <v>11314</v>
      </c>
      <c r="AF298" s="1" t="s">
        <v>13779</v>
      </c>
      <c r="AG298" s="1" t="s">
        <v>11316</v>
      </c>
      <c r="AH298" s="1" t="s">
        <v>6126</v>
      </c>
      <c r="AI298" s="1" t="s">
        <v>11317</v>
      </c>
      <c r="AJ298" s="1" t="s">
        <v>11521</v>
      </c>
    </row>
    <row r="299" spans="1:36" x14ac:dyDescent="0.2">
      <c r="A299" s="1" t="s">
        <v>13780</v>
      </c>
      <c r="B299" s="1" t="s">
        <v>11560</v>
      </c>
      <c r="C299" s="1" t="s">
        <v>51</v>
      </c>
      <c r="D299" s="1" t="s">
        <v>11293</v>
      </c>
      <c r="E299" s="1" t="s">
        <v>11294</v>
      </c>
      <c r="F299" s="1" t="s">
        <v>13781</v>
      </c>
      <c r="G299" s="1" t="s">
        <v>13782</v>
      </c>
      <c r="H299" s="1" t="s">
        <v>11297</v>
      </c>
      <c r="I299" s="1" t="s">
        <v>13783</v>
      </c>
      <c r="J299" s="1" t="s">
        <v>11299</v>
      </c>
      <c r="K299" s="1" t="s">
        <v>13784</v>
      </c>
      <c r="L299" s="1" t="s">
        <v>13785</v>
      </c>
      <c r="M299" s="7" t="str">
        <f>Table5[[#This Row],[Run]]</f>
        <v>SRR8615765</v>
      </c>
      <c r="N299" s="1" t="s">
        <v>11301</v>
      </c>
      <c r="O299" s="1" t="s">
        <v>11302</v>
      </c>
      <c r="P299" s="1" t="s">
        <v>11303</v>
      </c>
      <c r="Q299" s="1" t="s">
        <v>11304</v>
      </c>
      <c r="R299" s="1" t="s">
        <v>11305</v>
      </c>
      <c r="S299" s="1" t="s">
        <v>118</v>
      </c>
      <c r="T299" s="1" t="s">
        <v>11307</v>
      </c>
      <c r="U299" s="1" t="s">
        <v>11353</v>
      </c>
      <c r="V299" s="1" t="s">
        <v>13786</v>
      </c>
      <c r="W299" s="1" t="s">
        <v>11310</v>
      </c>
      <c r="X299" s="1" t="s">
        <v>11311</v>
      </c>
      <c r="Y299" s="1" t="s">
        <v>13787</v>
      </c>
      <c r="Z299" s="1" t="s">
        <v>47</v>
      </c>
      <c r="AA299" s="1" t="s">
        <v>48</v>
      </c>
      <c r="AB299" s="1" t="s">
        <v>49</v>
      </c>
      <c r="AC299" s="1" t="s">
        <v>39</v>
      </c>
      <c r="AD299" s="1" t="s">
        <v>11313</v>
      </c>
      <c r="AE299" s="1" t="s">
        <v>11314</v>
      </c>
      <c r="AF299" s="1" t="s">
        <v>13788</v>
      </c>
      <c r="AG299" s="1" t="s">
        <v>11316</v>
      </c>
      <c r="AH299" s="1" t="s">
        <v>93</v>
      </c>
      <c r="AI299" s="1" t="s">
        <v>11317</v>
      </c>
      <c r="AJ299" s="1" t="s">
        <v>2044</v>
      </c>
    </row>
    <row r="300" spans="1:36" x14ac:dyDescent="0.2">
      <c r="A300" s="1" t="s">
        <v>13789</v>
      </c>
      <c r="B300" s="1" t="s">
        <v>11465</v>
      </c>
      <c r="C300" s="1" t="s">
        <v>51</v>
      </c>
      <c r="D300" s="1" t="s">
        <v>11293</v>
      </c>
      <c r="E300" s="1" t="s">
        <v>11294</v>
      </c>
      <c r="F300" s="1" t="s">
        <v>13790</v>
      </c>
      <c r="G300" s="1" t="s">
        <v>13791</v>
      </c>
      <c r="H300" s="1" t="s">
        <v>11297</v>
      </c>
      <c r="I300" s="1" t="s">
        <v>13792</v>
      </c>
      <c r="J300" s="1" t="s">
        <v>11299</v>
      </c>
      <c r="K300" s="1" t="s">
        <v>13793</v>
      </c>
      <c r="L300" s="1" t="s">
        <v>6390</v>
      </c>
      <c r="M300" s="7" t="str">
        <f>Table5[[#This Row],[Run]]</f>
        <v>SRR8615769</v>
      </c>
      <c r="N300" s="1" t="s">
        <v>11301</v>
      </c>
      <c r="O300" s="1" t="s">
        <v>11302</v>
      </c>
      <c r="P300" s="1" t="s">
        <v>11303</v>
      </c>
      <c r="Q300" s="1" t="s">
        <v>11304</v>
      </c>
      <c r="R300" s="1" t="s">
        <v>11305</v>
      </c>
      <c r="S300" s="1" t="s">
        <v>118</v>
      </c>
      <c r="T300" s="1" t="s">
        <v>11307</v>
      </c>
      <c r="U300" s="1" t="s">
        <v>11308</v>
      </c>
      <c r="V300" s="1" t="s">
        <v>13794</v>
      </c>
      <c r="W300" s="1" t="s">
        <v>11310</v>
      </c>
      <c r="X300" s="1" t="s">
        <v>11311</v>
      </c>
      <c r="Y300" s="1" t="s">
        <v>13795</v>
      </c>
      <c r="Z300" s="1" t="s">
        <v>47</v>
      </c>
      <c r="AA300" s="1" t="s">
        <v>48</v>
      </c>
      <c r="AB300" s="1" t="s">
        <v>49</v>
      </c>
      <c r="AC300" s="1" t="s">
        <v>39</v>
      </c>
      <c r="AD300" s="1" t="s">
        <v>11313</v>
      </c>
      <c r="AE300" s="1" t="s">
        <v>11314</v>
      </c>
      <c r="AF300" s="1" t="s">
        <v>13796</v>
      </c>
      <c r="AG300" s="1" t="s">
        <v>11316</v>
      </c>
      <c r="AH300" s="1" t="s">
        <v>93</v>
      </c>
      <c r="AI300" s="1" t="s">
        <v>11317</v>
      </c>
      <c r="AJ300" s="1" t="s">
        <v>227</v>
      </c>
    </row>
    <row r="301" spans="1:36" x14ac:dyDescent="0.2">
      <c r="A301" s="1" t="s">
        <v>13797</v>
      </c>
      <c r="B301" s="1" t="s">
        <v>11717</v>
      </c>
      <c r="C301" s="1" t="s">
        <v>51</v>
      </c>
      <c r="D301" s="1" t="s">
        <v>11293</v>
      </c>
      <c r="E301" s="1" t="s">
        <v>11294</v>
      </c>
      <c r="F301" s="1" t="s">
        <v>13798</v>
      </c>
      <c r="G301" s="1" t="s">
        <v>13799</v>
      </c>
      <c r="H301" s="1" t="s">
        <v>11297</v>
      </c>
      <c r="I301" s="1" t="s">
        <v>13800</v>
      </c>
      <c r="J301" s="1" t="s">
        <v>11299</v>
      </c>
      <c r="K301" s="1" t="s">
        <v>13801</v>
      </c>
      <c r="L301" s="1" t="s">
        <v>6381</v>
      </c>
      <c r="M301" s="7" t="str">
        <f>Table5[[#This Row],[Run]]</f>
        <v>SRR8615771</v>
      </c>
      <c r="N301" s="1" t="s">
        <v>11301</v>
      </c>
      <c r="O301" s="1" t="s">
        <v>11302</v>
      </c>
      <c r="P301" s="1" t="s">
        <v>11303</v>
      </c>
      <c r="Q301" s="1" t="s">
        <v>11304</v>
      </c>
      <c r="R301" s="1" t="s">
        <v>11305</v>
      </c>
      <c r="S301" s="1" t="s">
        <v>118</v>
      </c>
      <c r="T301" s="1" t="s">
        <v>11388</v>
      </c>
      <c r="U301" s="1" t="s">
        <v>11353</v>
      </c>
      <c r="V301" s="1" t="s">
        <v>13802</v>
      </c>
      <c r="W301" s="1" t="s">
        <v>11310</v>
      </c>
      <c r="X301" s="1" t="s">
        <v>11311</v>
      </c>
      <c r="Y301" s="1" t="s">
        <v>13803</v>
      </c>
      <c r="Z301" s="1" t="s">
        <v>47</v>
      </c>
      <c r="AA301" s="1" t="s">
        <v>48</v>
      </c>
      <c r="AB301" s="1" t="s">
        <v>49</v>
      </c>
      <c r="AC301" s="1" t="s">
        <v>39</v>
      </c>
      <c r="AD301" s="1" t="s">
        <v>11313</v>
      </c>
      <c r="AE301" s="1" t="s">
        <v>11314</v>
      </c>
      <c r="AF301" s="1" t="s">
        <v>13804</v>
      </c>
      <c r="AG301" s="1" t="s">
        <v>11316</v>
      </c>
      <c r="AH301" s="1" t="s">
        <v>93</v>
      </c>
      <c r="AI301" s="1" t="s">
        <v>11317</v>
      </c>
      <c r="AJ301" s="1" t="s">
        <v>65</v>
      </c>
    </row>
    <row r="302" spans="1:36" x14ac:dyDescent="0.2">
      <c r="A302" s="1" t="s">
        <v>13805</v>
      </c>
      <c r="B302" s="1" t="s">
        <v>11523</v>
      </c>
      <c r="C302" s="1" t="s">
        <v>51</v>
      </c>
      <c r="D302" s="1" t="s">
        <v>11293</v>
      </c>
      <c r="E302" s="1" t="s">
        <v>11294</v>
      </c>
      <c r="F302" s="1" t="s">
        <v>13806</v>
      </c>
      <c r="G302" s="1" t="s">
        <v>13807</v>
      </c>
      <c r="H302" s="1" t="s">
        <v>11297</v>
      </c>
      <c r="I302" s="1" t="s">
        <v>13808</v>
      </c>
      <c r="J302" s="1" t="s">
        <v>11299</v>
      </c>
      <c r="K302" s="1" t="s">
        <v>13809</v>
      </c>
      <c r="L302" s="1" t="s">
        <v>6395</v>
      </c>
      <c r="M302" s="7" t="str">
        <f>Table5[[#This Row],[Run]]</f>
        <v>SRR8615776</v>
      </c>
      <c r="N302" s="1" t="s">
        <v>11301</v>
      </c>
      <c r="O302" s="1" t="s">
        <v>11302</v>
      </c>
      <c r="P302" s="1" t="s">
        <v>11303</v>
      </c>
      <c r="Q302" s="1" t="s">
        <v>11304</v>
      </c>
      <c r="R302" s="1" t="s">
        <v>11305</v>
      </c>
      <c r="S302" s="1" t="s">
        <v>13654</v>
      </c>
      <c r="T302" s="1" t="s">
        <v>11388</v>
      </c>
      <c r="U302" s="1" t="s">
        <v>11353</v>
      </c>
      <c r="V302" s="1" t="s">
        <v>13810</v>
      </c>
      <c r="W302" s="1" t="s">
        <v>11310</v>
      </c>
      <c r="X302" s="1" t="s">
        <v>11311</v>
      </c>
      <c r="Y302" s="1" t="s">
        <v>13811</v>
      </c>
      <c r="Z302" s="1" t="s">
        <v>47</v>
      </c>
      <c r="AA302" s="1" t="s">
        <v>48</v>
      </c>
      <c r="AB302" s="1" t="s">
        <v>49</v>
      </c>
      <c r="AC302" s="1" t="s">
        <v>39</v>
      </c>
      <c r="AD302" s="1" t="s">
        <v>11313</v>
      </c>
      <c r="AE302" s="1" t="s">
        <v>11314</v>
      </c>
      <c r="AF302" s="1" t="s">
        <v>13812</v>
      </c>
      <c r="AG302" s="1" t="s">
        <v>11316</v>
      </c>
      <c r="AH302" s="1" t="s">
        <v>43</v>
      </c>
      <c r="AI302" s="1" t="s">
        <v>11317</v>
      </c>
      <c r="AJ302" s="1" t="s">
        <v>13658</v>
      </c>
    </row>
    <row r="303" spans="1:36" x14ac:dyDescent="0.2">
      <c r="A303" s="1" t="s">
        <v>13813</v>
      </c>
      <c r="B303" s="1" t="s">
        <v>11533</v>
      </c>
      <c r="C303" s="1" t="s">
        <v>51</v>
      </c>
      <c r="D303" s="1" t="s">
        <v>11293</v>
      </c>
      <c r="E303" s="1" t="s">
        <v>11294</v>
      </c>
      <c r="F303" s="1" t="s">
        <v>13814</v>
      </c>
      <c r="G303" s="1" t="s">
        <v>13815</v>
      </c>
      <c r="H303" s="1" t="s">
        <v>11297</v>
      </c>
      <c r="I303" s="1" t="s">
        <v>13816</v>
      </c>
      <c r="J303" s="1" t="s">
        <v>11299</v>
      </c>
      <c r="K303" s="1" t="s">
        <v>13817</v>
      </c>
      <c r="L303" s="1" t="s">
        <v>13818</v>
      </c>
      <c r="M303" s="7" t="str">
        <f>Table5[[#This Row],[Run]]</f>
        <v>SRR8615778</v>
      </c>
      <c r="N303" s="1" t="s">
        <v>11301</v>
      </c>
      <c r="O303" s="1" t="s">
        <v>11302</v>
      </c>
      <c r="P303" s="1" t="s">
        <v>11303</v>
      </c>
      <c r="Q303" s="1" t="s">
        <v>11304</v>
      </c>
      <c r="R303" s="1" t="s">
        <v>11305</v>
      </c>
      <c r="S303" s="1" t="s">
        <v>11408</v>
      </c>
      <c r="T303" s="1" t="s">
        <v>11388</v>
      </c>
      <c r="U303" s="1" t="s">
        <v>11353</v>
      </c>
      <c r="V303" s="1" t="s">
        <v>13819</v>
      </c>
      <c r="W303" s="1" t="s">
        <v>11310</v>
      </c>
      <c r="X303" s="1" t="s">
        <v>11311</v>
      </c>
      <c r="Y303" s="1" t="s">
        <v>13820</v>
      </c>
      <c r="Z303" s="1" t="s">
        <v>47</v>
      </c>
      <c r="AA303" s="1" t="s">
        <v>48</v>
      </c>
      <c r="AB303" s="1" t="s">
        <v>49</v>
      </c>
      <c r="AC303" s="1" t="s">
        <v>39</v>
      </c>
      <c r="AD303" s="1" t="s">
        <v>11313</v>
      </c>
      <c r="AE303" s="1" t="s">
        <v>11314</v>
      </c>
      <c r="AF303" s="1" t="s">
        <v>13821</v>
      </c>
      <c r="AG303" s="1" t="s">
        <v>11316</v>
      </c>
      <c r="AH303" s="1" t="s">
        <v>93</v>
      </c>
      <c r="AI303" s="1" t="s">
        <v>11317</v>
      </c>
      <c r="AJ303" s="1" t="s">
        <v>79</v>
      </c>
    </row>
    <row r="304" spans="1:36" x14ac:dyDescent="0.2">
      <c r="A304" s="1" t="s">
        <v>13822</v>
      </c>
      <c r="B304" s="1" t="s">
        <v>11619</v>
      </c>
      <c r="C304" s="1" t="s">
        <v>51</v>
      </c>
      <c r="D304" s="1" t="s">
        <v>11293</v>
      </c>
      <c r="E304" s="1" t="s">
        <v>11294</v>
      </c>
      <c r="F304" s="1" t="s">
        <v>13823</v>
      </c>
      <c r="G304" s="1" t="s">
        <v>13824</v>
      </c>
      <c r="H304" s="1" t="s">
        <v>11297</v>
      </c>
      <c r="I304" s="1" t="s">
        <v>13825</v>
      </c>
      <c r="J304" s="1" t="s">
        <v>11299</v>
      </c>
      <c r="K304" s="1" t="s">
        <v>13826</v>
      </c>
      <c r="L304" s="1" t="s">
        <v>13827</v>
      </c>
      <c r="M304" s="7" t="str">
        <f>Table5[[#This Row],[Run]]</f>
        <v>SRR8615786</v>
      </c>
      <c r="N304" s="1" t="s">
        <v>11301</v>
      </c>
      <c r="O304" s="1" t="s">
        <v>11302</v>
      </c>
      <c r="P304" s="1" t="s">
        <v>11303</v>
      </c>
      <c r="Q304" s="1" t="s">
        <v>11304</v>
      </c>
      <c r="R304" s="1" t="s">
        <v>11305</v>
      </c>
      <c r="S304" s="1" t="s">
        <v>11408</v>
      </c>
      <c r="T304" s="1" t="s">
        <v>11388</v>
      </c>
      <c r="U304" s="1" t="s">
        <v>11353</v>
      </c>
      <c r="V304" s="1" t="s">
        <v>13828</v>
      </c>
      <c r="W304" s="1" t="s">
        <v>11310</v>
      </c>
      <c r="X304" s="1" t="s">
        <v>11311</v>
      </c>
      <c r="Y304" s="1" t="s">
        <v>13829</v>
      </c>
      <c r="Z304" s="1" t="s">
        <v>47</v>
      </c>
      <c r="AA304" s="1" t="s">
        <v>48</v>
      </c>
      <c r="AB304" s="1" t="s">
        <v>49</v>
      </c>
      <c r="AC304" s="1" t="s">
        <v>39</v>
      </c>
      <c r="AD304" s="1" t="s">
        <v>11313</v>
      </c>
      <c r="AE304" s="1" t="s">
        <v>11314</v>
      </c>
      <c r="AF304" s="1" t="s">
        <v>13830</v>
      </c>
      <c r="AG304" s="1" t="s">
        <v>11316</v>
      </c>
      <c r="AH304" s="1" t="s">
        <v>93</v>
      </c>
      <c r="AI304" s="1" t="s">
        <v>11317</v>
      </c>
      <c r="AJ304" s="1" t="s">
        <v>79</v>
      </c>
    </row>
    <row r="305" spans="1:36" x14ac:dyDescent="0.2">
      <c r="A305" s="1" t="s">
        <v>13831</v>
      </c>
      <c r="B305" s="1" t="s">
        <v>11465</v>
      </c>
      <c r="C305" s="1" t="s">
        <v>51</v>
      </c>
      <c r="D305" s="1" t="s">
        <v>11293</v>
      </c>
      <c r="E305" s="1" t="s">
        <v>11294</v>
      </c>
      <c r="F305" s="1" t="s">
        <v>13832</v>
      </c>
      <c r="G305" s="1" t="s">
        <v>13833</v>
      </c>
      <c r="H305" s="1" t="s">
        <v>11297</v>
      </c>
      <c r="I305" s="1" t="s">
        <v>13834</v>
      </c>
      <c r="J305" s="1" t="s">
        <v>11299</v>
      </c>
      <c r="K305" s="1" t="s">
        <v>13835</v>
      </c>
      <c r="L305" s="1" t="s">
        <v>9898</v>
      </c>
      <c r="M305" s="7" t="str">
        <f>Table5[[#This Row],[Run]]</f>
        <v>SRR8615795</v>
      </c>
      <c r="N305" s="1" t="s">
        <v>11301</v>
      </c>
      <c r="O305" s="1" t="s">
        <v>11302</v>
      </c>
      <c r="P305" s="1" t="s">
        <v>11303</v>
      </c>
      <c r="Q305" s="1" t="s">
        <v>11304</v>
      </c>
      <c r="R305" s="1" t="s">
        <v>11305</v>
      </c>
      <c r="S305" s="1" t="s">
        <v>11538</v>
      </c>
      <c r="T305" s="1" t="s">
        <v>11388</v>
      </c>
      <c r="U305" s="1" t="s">
        <v>11353</v>
      </c>
      <c r="V305" s="1" t="s">
        <v>13836</v>
      </c>
      <c r="W305" s="1" t="s">
        <v>11310</v>
      </c>
      <c r="X305" s="1" t="s">
        <v>11311</v>
      </c>
      <c r="Y305" s="1" t="s">
        <v>13837</v>
      </c>
      <c r="Z305" s="1" t="s">
        <v>47</v>
      </c>
      <c r="AA305" s="1" t="s">
        <v>48</v>
      </c>
      <c r="AB305" s="1" t="s">
        <v>49</v>
      </c>
      <c r="AC305" s="1" t="s">
        <v>39</v>
      </c>
      <c r="AD305" s="1" t="s">
        <v>11313</v>
      </c>
      <c r="AE305" s="1" t="s">
        <v>11314</v>
      </c>
      <c r="AF305" s="1" t="s">
        <v>13838</v>
      </c>
      <c r="AG305" s="1" t="s">
        <v>11316</v>
      </c>
      <c r="AH305" s="1" t="s">
        <v>43</v>
      </c>
      <c r="AI305" s="1" t="s">
        <v>11317</v>
      </c>
      <c r="AJ305" s="1" t="s">
        <v>2044</v>
      </c>
    </row>
    <row r="306" spans="1:36" x14ac:dyDescent="0.2">
      <c r="A306" s="1" t="s">
        <v>13839</v>
      </c>
      <c r="B306" s="1" t="s">
        <v>11629</v>
      </c>
      <c r="C306" s="1" t="s">
        <v>51</v>
      </c>
      <c r="D306" s="1" t="s">
        <v>11293</v>
      </c>
      <c r="E306" s="1" t="s">
        <v>11294</v>
      </c>
      <c r="F306" s="1" t="s">
        <v>13840</v>
      </c>
      <c r="G306" s="1" t="s">
        <v>13841</v>
      </c>
      <c r="H306" s="1" t="s">
        <v>11297</v>
      </c>
      <c r="I306" s="1" t="s">
        <v>13842</v>
      </c>
      <c r="J306" s="1" t="s">
        <v>11299</v>
      </c>
      <c r="K306" s="1" t="s">
        <v>13843</v>
      </c>
      <c r="L306" s="1" t="s">
        <v>9320</v>
      </c>
      <c r="M306" s="7" t="str">
        <f>Table5[[#This Row],[Run]]</f>
        <v>SRR8615796</v>
      </c>
      <c r="N306" s="1" t="s">
        <v>11301</v>
      </c>
      <c r="O306" s="1" t="s">
        <v>11302</v>
      </c>
      <c r="P306" s="1" t="s">
        <v>11303</v>
      </c>
      <c r="Q306" s="1" t="s">
        <v>11304</v>
      </c>
      <c r="R306" s="1" t="s">
        <v>11305</v>
      </c>
      <c r="S306" s="1" t="s">
        <v>11352</v>
      </c>
      <c r="T306" s="1" t="s">
        <v>11307</v>
      </c>
      <c r="U306" s="1" t="s">
        <v>11353</v>
      </c>
      <c r="V306" s="1" t="s">
        <v>13844</v>
      </c>
      <c r="W306" s="1" t="s">
        <v>11310</v>
      </c>
      <c r="X306" s="1" t="s">
        <v>11311</v>
      </c>
      <c r="Y306" s="1" t="s">
        <v>13845</v>
      </c>
      <c r="Z306" s="1" t="s">
        <v>47</v>
      </c>
      <c r="AA306" s="1" t="s">
        <v>48</v>
      </c>
      <c r="AB306" s="1" t="s">
        <v>49</v>
      </c>
      <c r="AC306" s="1" t="s">
        <v>39</v>
      </c>
      <c r="AD306" s="1" t="s">
        <v>11313</v>
      </c>
      <c r="AE306" s="1" t="s">
        <v>11314</v>
      </c>
      <c r="AF306" s="1" t="s">
        <v>13846</v>
      </c>
      <c r="AG306" s="1" t="s">
        <v>11316</v>
      </c>
      <c r="AH306" s="1" t="s">
        <v>93</v>
      </c>
      <c r="AI306" s="1" t="s">
        <v>11317</v>
      </c>
      <c r="AJ306" s="1" t="s">
        <v>65</v>
      </c>
    </row>
    <row r="307" spans="1:36" x14ac:dyDescent="0.2">
      <c r="A307" s="1" t="s">
        <v>13847</v>
      </c>
      <c r="B307" s="1" t="s">
        <v>11358</v>
      </c>
      <c r="C307" s="1" t="s">
        <v>51</v>
      </c>
      <c r="D307" s="1" t="s">
        <v>11293</v>
      </c>
      <c r="E307" s="1" t="s">
        <v>11294</v>
      </c>
      <c r="F307" s="1" t="s">
        <v>13848</v>
      </c>
      <c r="G307" s="1" t="s">
        <v>11950</v>
      </c>
      <c r="H307" s="1" t="s">
        <v>11297</v>
      </c>
      <c r="I307" s="1" t="s">
        <v>13849</v>
      </c>
      <c r="J307" s="1" t="s">
        <v>11299</v>
      </c>
      <c r="K307" s="1" t="s">
        <v>13850</v>
      </c>
      <c r="L307" s="1" t="s">
        <v>10132</v>
      </c>
      <c r="M307" s="7" t="str">
        <f>Table5[[#This Row],[Run]]</f>
        <v>SRR8615797</v>
      </c>
      <c r="N307" s="1" t="s">
        <v>11301</v>
      </c>
      <c r="O307" s="1" t="s">
        <v>11302</v>
      </c>
      <c r="P307" s="1" t="s">
        <v>11303</v>
      </c>
      <c r="Q307" s="1" t="s">
        <v>11304</v>
      </c>
      <c r="R307" s="1" t="s">
        <v>11305</v>
      </c>
      <c r="S307" s="1" t="s">
        <v>11306</v>
      </c>
      <c r="T307" s="1" t="s">
        <v>11307</v>
      </c>
      <c r="U307" s="1" t="s">
        <v>11308</v>
      </c>
      <c r="V307" s="1" t="s">
        <v>13851</v>
      </c>
      <c r="W307" s="1" t="s">
        <v>11310</v>
      </c>
      <c r="X307" s="1" t="s">
        <v>11311</v>
      </c>
      <c r="Y307" s="1" t="s">
        <v>13852</v>
      </c>
      <c r="Z307" s="1" t="s">
        <v>47</v>
      </c>
      <c r="AA307" s="1" t="s">
        <v>48</v>
      </c>
      <c r="AB307" s="1" t="s">
        <v>49</v>
      </c>
      <c r="AC307" s="1" t="s">
        <v>39</v>
      </c>
      <c r="AD307" s="1" t="s">
        <v>11313</v>
      </c>
      <c r="AE307" s="1" t="s">
        <v>11314</v>
      </c>
      <c r="AF307" s="1" t="s">
        <v>13853</v>
      </c>
      <c r="AG307" s="1" t="s">
        <v>11316</v>
      </c>
      <c r="AH307" s="1" t="s">
        <v>43</v>
      </c>
      <c r="AI307" s="1" t="s">
        <v>11317</v>
      </c>
      <c r="AJ307" s="1" t="s">
        <v>65</v>
      </c>
    </row>
    <row r="308" spans="1:36" x14ac:dyDescent="0.2">
      <c r="A308" s="1" t="s">
        <v>13854</v>
      </c>
      <c r="B308" s="1" t="s">
        <v>6126</v>
      </c>
      <c r="C308" s="1" t="s">
        <v>51</v>
      </c>
      <c r="D308" s="1" t="s">
        <v>11293</v>
      </c>
      <c r="E308" s="1" t="s">
        <v>11294</v>
      </c>
      <c r="F308" s="1" t="s">
        <v>13855</v>
      </c>
      <c r="G308" s="1" t="s">
        <v>13856</v>
      </c>
      <c r="H308" s="1" t="s">
        <v>11297</v>
      </c>
      <c r="I308" s="1" t="s">
        <v>13857</v>
      </c>
      <c r="J308" s="1" t="s">
        <v>11299</v>
      </c>
      <c r="K308" s="1" t="s">
        <v>13858</v>
      </c>
      <c r="L308" s="1" t="s">
        <v>10146</v>
      </c>
      <c r="M308" s="7" t="str">
        <f>Table5[[#This Row],[Run]]</f>
        <v>SRR8615800</v>
      </c>
      <c r="N308" s="1" t="s">
        <v>11301</v>
      </c>
      <c r="O308" s="1" t="s">
        <v>11302</v>
      </c>
      <c r="P308" s="1" t="s">
        <v>11303</v>
      </c>
      <c r="Q308" s="1" t="s">
        <v>11304</v>
      </c>
      <c r="R308" s="1" t="s">
        <v>11305</v>
      </c>
      <c r="S308" s="1" t="s">
        <v>13859</v>
      </c>
      <c r="T308" s="1" t="s">
        <v>11388</v>
      </c>
      <c r="U308" s="1" t="s">
        <v>11353</v>
      </c>
      <c r="V308" s="1" t="s">
        <v>13860</v>
      </c>
      <c r="W308" s="1" t="s">
        <v>11310</v>
      </c>
      <c r="X308" s="1" t="s">
        <v>11311</v>
      </c>
      <c r="Y308" s="1" t="s">
        <v>13861</v>
      </c>
      <c r="Z308" s="1" t="s">
        <v>47</v>
      </c>
      <c r="AA308" s="1" t="s">
        <v>48</v>
      </c>
      <c r="AB308" s="1" t="s">
        <v>49</v>
      </c>
      <c r="AC308" s="1" t="s">
        <v>39</v>
      </c>
      <c r="AD308" s="1" t="s">
        <v>11313</v>
      </c>
      <c r="AE308" s="1" t="s">
        <v>11314</v>
      </c>
      <c r="AF308" s="1" t="s">
        <v>13862</v>
      </c>
      <c r="AG308" s="1" t="s">
        <v>11316</v>
      </c>
      <c r="AH308" s="1" t="s">
        <v>43</v>
      </c>
      <c r="AI308" s="1" t="s">
        <v>11317</v>
      </c>
      <c r="AJ308" s="1" t="s">
        <v>11401</v>
      </c>
    </row>
    <row r="309" spans="1:36" x14ac:dyDescent="0.2">
      <c r="A309" s="1" t="s">
        <v>13863</v>
      </c>
      <c r="B309" s="1" t="s">
        <v>11474</v>
      </c>
      <c r="C309" s="1" t="s">
        <v>51</v>
      </c>
      <c r="D309" s="1" t="s">
        <v>11293</v>
      </c>
      <c r="E309" s="1" t="s">
        <v>11294</v>
      </c>
      <c r="F309" s="1" t="s">
        <v>13864</v>
      </c>
      <c r="G309" s="1" t="s">
        <v>13865</v>
      </c>
      <c r="H309" s="1" t="s">
        <v>11297</v>
      </c>
      <c r="I309" s="1" t="s">
        <v>13866</v>
      </c>
      <c r="J309" s="1" t="s">
        <v>11299</v>
      </c>
      <c r="K309" s="1" t="s">
        <v>13867</v>
      </c>
      <c r="L309" s="1" t="s">
        <v>13868</v>
      </c>
      <c r="M309" s="7" t="str">
        <f>Table5[[#This Row],[Run]]</f>
        <v>SRR8615801</v>
      </c>
      <c r="N309" s="1" t="s">
        <v>11301</v>
      </c>
      <c r="O309" s="1" t="s">
        <v>11302</v>
      </c>
      <c r="P309" s="1" t="s">
        <v>11303</v>
      </c>
      <c r="Q309" s="1" t="s">
        <v>11304</v>
      </c>
      <c r="R309" s="1" t="s">
        <v>11305</v>
      </c>
      <c r="S309" s="1" t="s">
        <v>12987</v>
      </c>
      <c r="T309" s="1" t="s">
        <v>11307</v>
      </c>
      <c r="U309" s="1" t="s">
        <v>11353</v>
      </c>
      <c r="V309" s="1" t="s">
        <v>13869</v>
      </c>
      <c r="W309" s="1" t="s">
        <v>11310</v>
      </c>
      <c r="X309" s="1" t="s">
        <v>11311</v>
      </c>
      <c r="Y309" s="1" t="s">
        <v>13870</v>
      </c>
      <c r="Z309" s="1" t="s">
        <v>47</v>
      </c>
      <c r="AA309" s="1" t="s">
        <v>48</v>
      </c>
      <c r="AB309" s="1" t="s">
        <v>49</v>
      </c>
      <c r="AC309" s="1" t="s">
        <v>39</v>
      </c>
      <c r="AD309" s="1" t="s">
        <v>11313</v>
      </c>
      <c r="AE309" s="1" t="s">
        <v>11314</v>
      </c>
      <c r="AF309" s="1" t="s">
        <v>13871</v>
      </c>
      <c r="AG309" s="1" t="s">
        <v>11316</v>
      </c>
      <c r="AH309" s="1" t="s">
        <v>43</v>
      </c>
      <c r="AI309" s="1" t="s">
        <v>11317</v>
      </c>
      <c r="AJ309" s="1" t="s">
        <v>11327</v>
      </c>
    </row>
    <row r="310" spans="1:36" x14ac:dyDescent="0.2">
      <c r="A310" s="1" t="s">
        <v>13872</v>
      </c>
      <c r="B310" s="1" t="s">
        <v>11502</v>
      </c>
      <c r="C310" s="1" t="s">
        <v>51</v>
      </c>
      <c r="D310" s="1" t="s">
        <v>11293</v>
      </c>
      <c r="E310" s="1" t="s">
        <v>11294</v>
      </c>
      <c r="F310" s="1" t="s">
        <v>13873</v>
      </c>
      <c r="G310" s="1" t="s">
        <v>13874</v>
      </c>
      <c r="H310" s="1" t="s">
        <v>11297</v>
      </c>
      <c r="I310" s="1" t="s">
        <v>13875</v>
      </c>
      <c r="J310" s="1" t="s">
        <v>11299</v>
      </c>
      <c r="K310" s="1" t="s">
        <v>13876</v>
      </c>
      <c r="L310" s="1" t="s">
        <v>9324</v>
      </c>
      <c r="M310" s="7" t="str">
        <f>Table5[[#This Row],[Run]]</f>
        <v>SRR8615802</v>
      </c>
      <c r="N310" s="1" t="s">
        <v>11301</v>
      </c>
      <c r="O310" s="1" t="s">
        <v>11302</v>
      </c>
      <c r="P310" s="1" t="s">
        <v>11303</v>
      </c>
      <c r="Q310" s="1" t="s">
        <v>11304</v>
      </c>
      <c r="R310" s="1" t="s">
        <v>11305</v>
      </c>
      <c r="S310" s="1" t="s">
        <v>11352</v>
      </c>
      <c r="T310" s="1" t="s">
        <v>11388</v>
      </c>
      <c r="U310" s="1" t="s">
        <v>11353</v>
      </c>
      <c r="V310" s="1" t="s">
        <v>13877</v>
      </c>
      <c r="W310" s="1" t="s">
        <v>11310</v>
      </c>
      <c r="X310" s="1" t="s">
        <v>11311</v>
      </c>
      <c r="Y310" s="1" t="s">
        <v>13878</v>
      </c>
      <c r="Z310" s="1" t="s">
        <v>47</v>
      </c>
      <c r="AA310" s="1" t="s">
        <v>48</v>
      </c>
      <c r="AB310" s="1" t="s">
        <v>49</v>
      </c>
      <c r="AC310" s="1" t="s">
        <v>39</v>
      </c>
      <c r="AD310" s="1" t="s">
        <v>11313</v>
      </c>
      <c r="AE310" s="1" t="s">
        <v>11314</v>
      </c>
      <c r="AF310" s="1" t="s">
        <v>13879</v>
      </c>
      <c r="AG310" s="1" t="s">
        <v>11316</v>
      </c>
      <c r="AH310" s="1" t="s">
        <v>93</v>
      </c>
      <c r="AI310" s="1" t="s">
        <v>11317</v>
      </c>
      <c r="AJ310" s="1" t="s">
        <v>65</v>
      </c>
    </row>
    <row r="311" spans="1:36" x14ac:dyDescent="0.2">
      <c r="A311" s="1" t="s">
        <v>13880</v>
      </c>
      <c r="B311" s="1" t="s">
        <v>6126</v>
      </c>
      <c r="C311" s="1" t="s">
        <v>51</v>
      </c>
      <c r="D311" s="1" t="s">
        <v>11293</v>
      </c>
      <c r="E311" s="1" t="s">
        <v>11294</v>
      </c>
      <c r="F311" s="1" t="s">
        <v>13881</v>
      </c>
      <c r="G311" s="1" t="s">
        <v>13882</v>
      </c>
      <c r="H311" s="1" t="s">
        <v>11297</v>
      </c>
      <c r="I311" s="1" t="s">
        <v>13883</v>
      </c>
      <c r="J311" s="1" t="s">
        <v>11299</v>
      </c>
      <c r="K311" s="1" t="s">
        <v>13884</v>
      </c>
      <c r="L311" s="1" t="s">
        <v>9481</v>
      </c>
      <c r="M311" s="7" t="str">
        <f>Table5[[#This Row],[Run]]</f>
        <v>SRR8615804</v>
      </c>
      <c r="N311" s="1" t="s">
        <v>11301</v>
      </c>
      <c r="O311" s="1" t="s">
        <v>11302</v>
      </c>
      <c r="P311" s="1" t="s">
        <v>11303</v>
      </c>
      <c r="Q311" s="1" t="s">
        <v>11304</v>
      </c>
      <c r="R311" s="1" t="s">
        <v>11305</v>
      </c>
      <c r="S311" s="1" t="s">
        <v>11352</v>
      </c>
      <c r="T311" s="1" t="s">
        <v>11388</v>
      </c>
      <c r="U311" s="1" t="s">
        <v>11353</v>
      </c>
      <c r="V311" s="1" t="s">
        <v>13885</v>
      </c>
      <c r="W311" s="1" t="s">
        <v>11310</v>
      </c>
      <c r="X311" s="1" t="s">
        <v>11311</v>
      </c>
      <c r="Y311" s="1" t="s">
        <v>13886</v>
      </c>
      <c r="Z311" s="1" t="s">
        <v>47</v>
      </c>
      <c r="AA311" s="1" t="s">
        <v>48</v>
      </c>
      <c r="AB311" s="1" t="s">
        <v>49</v>
      </c>
      <c r="AC311" s="1" t="s">
        <v>39</v>
      </c>
      <c r="AD311" s="1" t="s">
        <v>11313</v>
      </c>
      <c r="AE311" s="1" t="s">
        <v>11314</v>
      </c>
      <c r="AF311" s="1" t="s">
        <v>13887</v>
      </c>
      <c r="AG311" s="1" t="s">
        <v>11316</v>
      </c>
      <c r="AH311" s="1" t="s">
        <v>6126</v>
      </c>
      <c r="AI311" s="1" t="s">
        <v>11317</v>
      </c>
      <c r="AJ311" s="1" t="s">
        <v>65</v>
      </c>
    </row>
    <row r="312" spans="1:36" x14ac:dyDescent="0.2">
      <c r="A312" s="1" t="s">
        <v>13888</v>
      </c>
      <c r="B312" s="1" t="s">
        <v>6126</v>
      </c>
      <c r="C312" s="1" t="s">
        <v>51</v>
      </c>
      <c r="D312" s="1" t="s">
        <v>11293</v>
      </c>
      <c r="E312" s="1" t="s">
        <v>11294</v>
      </c>
      <c r="F312" s="1" t="s">
        <v>13889</v>
      </c>
      <c r="G312" s="1" t="s">
        <v>13890</v>
      </c>
      <c r="H312" s="1" t="s">
        <v>11297</v>
      </c>
      <c r="I312" s="1" t="s">
        <v>13891</v>
      </c>
      <c r="J312" s="1" t="s">
        <v>11299</v>
      </c>
      <c r="K312" s="1" t="s">
        <v>13892</v>
      </c>
      <c r="L312" s="1" t="s">
        <v>9474</v>
      </c>
      <c r="M312" s="7" t="str">
        <f>Table5[[#This Row],[Run]]</f>
        <v>SRR8615805</v>
      </c>
      <c r="N312" s="1" t="s">
        <v>11301</v>
      </c>
      <c r="O312" s="1" t="s">
        <v>11302</v>
      </c>
      <c r="P312" s="1" t="s">
        <v>11303</v>
      </c>
      <c r="Q312" s="1" t="s">
        <v>11304</v>
      </c>
      <c r="R312" s="1" t="s">
        <v>11305</v>
      </c>
      <c r="S312" s="1" t="s">
        <v>13893</v>
      </c>
      <c r="T312" s="1" t="s">
        <v>11307</v>
      </c>
      <c r="U312" s="1" t="s">
        <v>11353</v>
      </c>
      <c r="V312" s="1" t="s">
        <v>13894</v>
      </c>
      <c r="W312" s="1" t="s">
        <v>11310</v>
      </c>
      <c r="X312" s="1" t="s">
        <v>11311</v>
      </c>
      <c r="Y312" s="1" t="s">
        <v>13895</v>
      </c>
      <c r="Z312" s="1" t="s">
        <v>47</v>
      </c>
      <c r="AA312" s="1" t="s">
        <v>48</v>
      </c>
      <c r="AB312" s="1" t="s">
        <v>49</v>
      </c>
      <c r="AC312" s="1" t="s">
        <v>39</v>
      </c>
      <c r="AD312" s="1" t="s">
        <v>11313</v>
      </c>
      <c r="AE312" s="1" t="s">
        <v>11314</v>
      </c>
      <c r="AF312" s="1" t="s">
        <v>13896</v>
      </c>
      <c r="AG312" s="1" t="s">
        <v>11316</v>
      </c>
      <c r="AH312" s="1" t="s">
        <v>93</v>
      </c>
      <c r="AI312" s="1" t="s">
        <v>11317</v>
      </c>
      <c r="AJ312" s="1" t="s">
        <v>65</v>
      </c>
    </row>
    <row r="313" spans="1:36" x14ac:dyDescent="0.2">
      <c r="A313" s="1" t="s">
        <v>13897</v>
      </c>
      <c r="B313" s="1" t="s">
        <v>6126</v>
      </c>
      <c r="C313" s="1" t="s">
        <v>51</v>
      </c>
      <c r="D313" s="1" t="s">
        <v>11293</v>
      </c>
      <c r="E313" s="1" t="s">
        <v>11294</v>
      </c>
      <c r="F313" s="1" t="s">
        <v>13898</v>
      </c>
      <c r="G313" s="1" t="s">
        <v>11339</v>
      </c>
      <c r="H313" s="1" t="s">
        <v>11297</v>
      </c>
      <c r="I313" s="1" t="s">
        <v>13899</v>
      </c>
      <c r="J313" s="1" t="s">
        <v>11299</v>
      </c>
      <c r="K313" s="1" t="s">
        <v>13900</v>
      </c>
      <c r="L313" s="1" t="s">
        <v>9469</v>
      </c>
      <c r="M313" s="7" t="str">
        <f>Table5[[#This Row],[Run]]</f>
        <v>SRR8615806</v>
      </c>
      <c r="N313" s="1" t="s">
        <v>11301</v>
      </c>
      <c r="O313" s="1" t="s">
        <v>11302</v>
      </c>
      <c r="P313" s="1" t="s">
        <v>11303</v>
      </c>
      <c r="Q313" s="1" t="s">
        <v>11304</v>
      </c>
      <c r="R313" s="1" t="s">
        <v>11305</v>
      </c>
      <c r="S313" s="1" t="s">
        <v>11352</v>
      </c>
      <c r="T313" s="1" t="s">
        <v>11307</v>
      </c>
      <c r="U313" s="1" t="s">
        <v>11353</v>
      </c>
      <c r="V313" s="1" t="s">
        <v>13901</v>
      </c>
      <c r="W313" s="1" t="s">
        <v>11310</v>
      </c>
      <c r="X313" s="1" t="s">
        <v>11311</v>
      </c>
      <c r="Y313" s="1" t="s">
        <v>13902</v>
      </c>
      <c r="Z313" s="1" t="s">
        <v>47</v>
      </c>
      <c r="AA313" s="1" t="s">
        <v>48</v>
      </c>
      <c r="AB313" s="1" t="s">
        <v>49</v>
      </c>
      <c r="AC313" s="1" t="s">
        <v>39</v>
      </c>
      <c r="AD313" s="1" t="s">
        <v>11313</v>
      </c>
      <c r="AE313" s="1" t="s">
        <v>11314</v>
      </c>
      <c r="AF313" s="1" t="s">
        <v>13903</v>
      </c>
      <c r="AG313" s="1" t="s">
        <v>11316</v>
      </c>
      <c r="AH313" s="1" t="s">
        <v>6126</v>
      </c>
      <c r="AI313" s="1" t="s">
        <v>11317</v>
      </c>
      <c r="AJ313" s="1" t="s">
        <v>65</v>
      </c>
    </row>
    <row r="314" spans="1:36" x14ac:dyDescent="0.2">
      <c r="A314" s="1" t="s">
        <v>13904</v>
      </c>
      <c r="B314" s="1" t="s">
        <v>12289</v>
      </c>
      <c r="C314" s="1" t="s">
        <v>51</v>
      </c>
      <c r="D314" s="1" t="s">
        <v>11293</v>
      </c>
      <c r="E314" s="1" t="s">
        <v>11294</v>
      </c>
      <c r="F314" s="1" t="s">
        <v>13905</v>
      </c>
      <c r="G314" s="1" t="s">
        <v>13906</v>
      </c>
      <c r="H314" s="1" t="s">
        <v>11297</v>
      </c>
      <c r="I314" s="1" t="s">
        <v>13907</v>
      </c>
      <c r="J314" s="1" t="s">
        <v>11299</v>
      </c>
      <c r="K314" s="1" t="s">
        <v>13908</v>
      </c>
      <c r="L314" s="1" t="s">
        <v>9462</v>
      </c>
      <c r="M314" s="7" t="str">
        <f>Table5[[#This Row],[Run]]</f>
        <v>SRR8615807</v>
      </c>
      <c r="N314" s="1" t="s">
        <v>11301</v>
      </c>
      <c r="O314" s="1" t="s">
        <v>11302</v>
      </c>
      <c r="P314" s="1" t="s">
        <v>11303</v>
      </c>
      <c r="Q314" s="1" t="s">
        <v>11304</v>
      </c>
      <c r="R314" s="1" t="s">
        <v>11305</v>
      </c>
      <c r="S314" s="1" t="s">
        <v>11352</v>
      </c>
      <c r="T314" s="1" t="s">
        <v>11307</v>
      </c>
      <c r="U314" s="1" t="s">
        <v>11353</v>
      </c>
      <c r="V314" s="1" t="s">
        <v>13909</v>
      </c>
      <c r="W314" s="1" t="s">
        <v>11310</v>
      </c>
      <c r="X314" s="1" t="s">
        <v>11311</v>
      </c>
      <c r="Y314" s="1" t="s">
        <v>13910</v>
      </c>
      <c r="Z314" s="1" t="s">
        <v>47</v>
      </c>
      <c r="AA314" s="1" t="s">
        <v>48</v>
      </c>
      <c r="AB314" s="1" t="s">
        <v>49</v>
      </c>
      <c r="AC314" s="1" t="s">
        <v>39</v>
      </c>
      <c r="AD314" s="1" t="s">
        <v>11313</v>
      </c>
      <c r="AE314" s="1" t="s">
        <v>11314</v>
      </c>
      <c r="AF314" s="1" t="s">
        <v>13911</v>
      </c>
      <c r="AG314" s="1" t="s">
        <v>11316</v>
      </c>
      <c r="AH314" s="1" t="s">
        <v>93</v>
      </c>
      <c r="AI314" s="1" t="s">
        <v>11317</v>
      </c>
      <c r="AJ314" s="1" t="s">
        <v>65</v>
      </c>
    </row>
    <row r="315" spans="1:36" x14ac:dyDescent="0.2">
      <c r="A315" s="1" t="s">
        <v>13912</v>
      </c>
      <c r="B315" s="1" t="s">
        <v>11413</v>
      </c>
      <c r="C315" s="1" t="s">
        <v>51</v>
      </c>
      <c r="D315" s="1" t="s">
        <v>11293</v>
      </c>
      <c r="E315" s="1" t="s">
        <v>11294</v>
      </c>
      <c r="F315" s="1" t="s">
        <v>13913</v>
      </c>
      <c r="G315" s="1" t="s">
        <v>11339</v>
      </c>
      <c r="H315" s="1" t="s">
        <v>11297</v>
      </c>
      <c r="I315" s="1" t="s">
        <v>13914</v>
      </c>
      <c r="J315" s="1" t="s">
        <v>11299</v>
      </c>
      <c r="K315" s="1" t="s">
        <v>13915</v>
      </c>
      <c r="L315" s="1" t="s">
        <v>9496</v>
      </c>
      <c r="M315" s="7" t="str">
        <f>Table5[[#This Row],[Run]]</f>
        <v>SRR8615809</v>
      </c>
      <c r="N315" s="1" t="s">
        <v>11301</v>
      </c>
      <c r="O315" s="1" t="s">
        <v>11302</v>
      </c>
      <c r="P315" s="1" t="s">
        <v>11303</v>
      </c>
      <c r="Q315" s="1" t="s">
        <v>11304</v>
      </c>
      <c r="R315" s="1" t="s">
        <v>11305</v>
      </c>
      <c r="S315" s="1" t="s">
        <v>11352</v>
      </c>
      <c r="T315" s="1" t="s">
        <v>11388</v>
      </c>
      <c r="U315" s="1" t="s">
        <v>11353</v>
      </c>
      <c r="V315" s="1" t="s">
        <v>13916</v>
      </c>
      <c r="W315" s="1" t="s">
        <v>11310</v>
      </c>
      <c r="X315" s="1" t="s">
        <v>11311</v>
      </c>
      <c r="Y315" s="1" t="s">
        <v>13917</v>
      </c>
      <c r="Z315" s="1" t="s">
        <v>47</v>
      </c>
      <c r="AA315" s="1" t="s">
        <v>48</v>
      </c>
      <c r="AB315" s="1" t="s">
        <v>49</v>
      </c>
      <c r="AC315" s="1" t="s">
        <v>39</v>
      </c>
      <c r="AD315" s="1" t="s">
        <v>11313</v>
      </c>
      <c r="AE315" s="1" t="s">
        <v>11314</v>
      </c>
      <c r="AF315" s="1" t="s">
        <v>13918</v>
      </c>
      <c r="AG315" s="1" t="s">
        <v>11316</v>
      </c>
      <c r="AH315" s="1" t="s">
        <v>93</v>
      </c>
      <c r="AI315" s="1" t="s">
        <v>11317</v>
      </c>
      <c r="AJ315" s="1" t="s">
        <v>11549</v>
      </c>
    </row>
    <row r="316" spans="1:36" x14ac:dyDescent="0.2">
      <c r="A316" s="1" t="s">
        <v>13919</v>
      </c>
      <c r="B316" s="1" t="s">
        <v>6126</v>
      </c>
      <c r="C316" s="1" t="s">
        <v>51</v>
      </c>
      <c r="D316" s="1" t="s">
        <v>11293</v>
      </c>
      <c r="E316" s="1" t="s">
        <v>11294</v>
      </c>
      <c r="F316" s="1" t="s">
        <v>13920</v>
      </c>
      <c r="G316" s="1" t="s">
        <v>13921</v>
      </c>
      <c r="H316" s="1" t="s">
        <v>11297</v>
      </c>
      <c r="I316" s="1" t="s">
        <v>13922</v>
      </c>
      <c r="J316" s="1" t="s">
        <v>11299</v>
      </c>
      <c r="K316" s="1" t="s">
        <v>13923</v>
      </c>
      <c r="L316" s="1" t="s">
        <v>9491</v>
      </c>
      <c r="M316" s="7" t="str">
        <f>Table5[[#This Row],[Run]]</f>
        <v>SRR8615810</v>
      </c>
      <c r="N316" s="1" t="s">
        <v>11301</v>
      </c>
      <c r="O316" s="1" t="s">
        <v>11302</v>
      </c>
      <c r="P316" s="1" t="s">
        <v>11303</v>
      </c>
      <c r="Q316" s="1" t="s">
        <v>11304</v>
      </c>
      <c r="R316" s="1" t="s">
        <v>11305</v>
      </c>
      <c r="S316" s="1" t="s">
        <v>12621</v>
      </c>
      <c r="T316" s="1" t="s">
        <v>11388</v>
      </c>
      <c r="U316" s="1" t="s">
        <v>11353</v>
      </c>
      <c r="V316" s="1" t="s">
        <v>13924</v>
      </c>
      <c r="W316" s="1" t="s">
        <v>11310</v>
      </c>
      <c r="X316" s="1" t="s">
        <v>11311</v>
      </c>
      <c r="Y316" s="1" t="s">
        <v>13925</v>
      </c>
      <c r="Z316" s="1" t="s">
        <v>47</v>
      </c>
      <c r="AA316" s="1" t="s">
        <v>48</v>
      </c>
      <c r="AB316" s="1" t="s">
        <v>49</v>
      </c>
      <c r="AC316" s="1" t="s">
        <v>39</v>
      </c>
      <c r="AD316" s="1" t="s">
        <v>11313</v>
      </c>
      <c r="AE316" s="1" t="s">
        <v>11314</v>
      </c>
      <c r="AF316" s="1" t="s">
        <v>13926</v>
      </c>
      <c r="AG316" s="1" t="s">
        <v>11316</v>
      </c>
      <c r="AH316" s="1" t="s">
        <v>93</v>
      </c>
      <c r="AI316" s="1" t="s">
        <v>11317</v>
      </c>
      <c r="AJ316" s="1" t="s">
        <v>65</v>
      </c>
    </row>
    <row r="317" spans="1:36" x14ac:dyDescent="0.2">
      <c r="A317" s="1" t="s">
        <v>13927</v>
      </c>
      <c r="B317" s="1" t="s">
        <v>11569</v>
      </c>
      <c r="C317" s="1" t="s">
        <v>51</v>
      </c>
      <c r="D317" s="1" t="s">
        <v>11293</v>
      </c>
      <c r="E317" s="1" t="s">
        <v>11294</v>
      </c>
      <c r="F317" s="1" t="s">
        <v>13928</v>
      </c>
      <c r="G317" s="1" t="s">
        <v>13929</v>
      </c>
      <c r="H317" s="1" t="s">
        <v>11297</v>
      </c>
      <c r="I317" s="1" t="s">
        <v>13930</v>
      </c>
      <c r="J317" s="1" t="s">
        <v>11299</v>
      </c>
      <c r="K317" s="1" t="s">
        <v>13931</v>
      </c>
      <c r="L317" s="1" t="s">
        <v>9350</v>
      </c>
      <c r="M317" s="7" t="str">
        <f>Table5[[#This Row],[Run]]</f>
        <v>SRR8615814</v>
      </c>
      <c r="N317" s="1" t="s">
        <v>11301</v>
      </c>
      <c r="O317" s="1" t="s">
        <v>11302</v>
      </c>
      <c r="P317" s="1" t="s">
        <v>11303</v>
      </c>
      <c r="Q317" s="1" t="s">
        <v>11304</v>
      </c>
      <c r="R317" s="1" t="s">
        <v>11305</v>
      </c>
      <c r="S317" s="1" t="s">
        <v>11352</v>
      </c>
      <c r="T317" s="1" t="s">
        <v>11388</v>
      </c>
      <c r="U317" s="1" t="s">
        <v>11353</v>
      </c>
      <c r="V317" s="1" t="s">
        <v>13932</v>
      </c>
      <c r="W317" s="1" t="s">
        <v>11310</v>
      </c>
      <c r="X317" s="1" t="s">
        <v>11311</v>
      </c>
      <c r="Y317" s="1" t="s">
        <v>13933</v>
      </c>
      <c r="Z317" s="1" t="s">
        <v>47</v>
      </c>
      <c r="AA317" s="1" t="s">
        <v>48</v>
      </c>
      <c r="AB317" s="1" t="s">
        <v>49</v>
      </c>
      <c r="AC317" s="1" t="s">
        <v>39</v>
      </c>
      <c r="AD317" s="1" t="s">
        <v>11313</v>
      </c>
      <c r="AE317" s="1" t="s">
        <v>11314</v>
      </c>
      <c r="AF317" s="1" t="s">
        <v>13934</v>
      </c>
      <c r="AG317" s="1" t="s">
        <v>11316</v>
      </c>
      <c r="AH317" s="1" t="s">
        <v>93</v>
      </c>
      <c r="AI317" s="1" t="s">
        <v>11317</v>
      </c>
      <c r="AJ317" s="1" t="s">
        <v>65</v>
      </c>
    </row>
    <row r="318" spans="1:36" x14ac:dyDescent="0.2">
      <c r="A318" s="1" t="s">
        <v>13935</v>
      </c>
      <c r="B318" s="1" t="s">
        <v>11698</v>
      </c>
      <c r="C318" s="1" t="s">
        <v>51</v>
      </c>
      <c r="D318" s="1" t="s">
        <v>11293</v>
      </c>
      <c r="E318" s="1" t="s">
        <v>11294</v>
      </c>
      <c r="F318" s="1" t="s">
        <v>13936</v>
      </c>
      <c r="G318" s="1" t="s">
        <v>13937</v>
      </c>
      <c r="H318" s="1" t="s">
        <v>11297</v>
      </c>
      <c r="I318" s="1" t="s">
        <v>13938</v>
      </c>
      <c r="J318" s="1" t="s">
        <v>11299</v>
      </c>
      <c r="K318" s="1" t="s">
        <v>13939</v>
      </c>
      <c r="L318" s="1" t="s">
        <v>7494</v>
      </c>
      <c r="M318" s="7" t="str">
        <f>Table5[[#This Row],[Run]]</f>
        <v>SRR8615816</v>
      </c>
      <c r="N318" s="1" t="s">
        <v>11301</v>
      </c>
      <c r="O318" s="1" t="s">
        <v>11302</v>
      </c>
      <c r="P318" s="1" t="s">
        <v>11303</v>
      </c>
      <c r="Q318" s="1" t="s">
        <v>11304</v>
      </c>
      <c r="R318" s="1" t="s">
        <v>11305</v>
      </c>
      <c r="S318" s="1" t="s">
        <v>118</v>
      </c>
      <c r="T318" s="1" t="s">
        <v>11388</v>
      </c>
      <c r="U318" s="1" t="s">
        <v>11353</v>
      </c>
      <c r="V318" s="1" t="s">
        <v>13940</v>
      </c>
      <c r="W318" s="1" t="s">
        <v>11310</v>
      </c>
      <c r="X318" s="1" t="s">
        <v>11311</v>
      </c>
      <c r="Y318" s="1" t="s">
        <v>13941</v>
      </c>
      <c r="Z318" s="1" t="s">
        <v>47</v>
      </c>
      <c r="AA318" s="1" t="s">
        <v>48</v>
      </c>
      <c r="AB318" s="1" t="s">
        <v>49</v>
      </c>
      <c r="AC318" s="1" t="s">
        <v>39</v>
      </c>
      <c r="AD318" s="1" t="s">
        <v>11313</v>
      </c>
      <c r="AE318" s="1" t="s">
        <v>11314</v>
      </c>
      <c r="AF318" s="1" t="s">
        <v>13942</v>
      </c>
      <c r="AG318" s="1" t="s">
        <v>11316</v>
      </c>
      <c r="AH318" s="1" t="s">
        <v>43</v>
      </c>
      <c r="AI318" s="1" t="s">
        <v>11317</v>
      </c>
      <c r="AJ318" s="1" t="s">
        <v>589</v>
      </c>
    </row>
    <row r="319" spans="1:36" x14ac:dyDescent="0.2">
      <c r="A319" s="1" t="s">
        <v>13943</v>
      </c>
      <c r="B319" s="1" t="s">
        <v>11551</v>
      </c>
      <c r="C319" s="1" t="s">
        <v>51</v>
      </c>
      <c r="D319" s="1" t="s">
        <v>11293</v>
      </c>
      <c r="E319" s="1" t="s">
        <v>11294</v>
      </c>
      <c r="F319" s="1" t="s">
        <v>13944</v>
      </c>
      <c r="G319" s="1" t="s">
        <v>13945</v>
      </c>
      <c r="H319" s="1" t="s">
        <v>11297</v>
      </c>
      <c r="I319" s="1" t="s">
        <v>13946</v>
      </c>
      <c r="J319" s="1" t="s">
        <v>11299</v>
      </c>
      <c r="K319" s="1" t="s">
        <v>13947</v>
      </c>
      <c r="L319" s="1" t="s">
        <v>7412</v>
      </c>
      <c r="M319" s="7" t="str">
        <f>Table5[[#This Row],[Run]]</f>
        <v>SRR8615824</v>
      </c>
      <c r="N319" s="1" t="s">
        <v>11301</v>
      </c>
      <c r="O319" s="1" t="s">
        <v>11302</v>
      </c>
      <c r="P319" s="1" t="s">
        <v>11303</v>
      </c>
      <c r="Q319" s="1" t="s">
        <v>11304</v>
      </c>
      <c r="R319" s="1" t="s">
        <v>11305</v>
      </c>
      <c r="S319" s="1" t="s">
        <v>13382</v>
      </c>
      <c r="T319" s="1" t="s">
        <v>11307</v>
      </c>
      <c r="U319" s="1" t="s">
        <v>12022</v>
      </c>
      <c r="V319" s="1" t="s">
        <v>13948</v>
      </c>
      <c r="W319" s="1" t="s">
        <v>11310</v>
      </c>
      <c r="X319" s="1" t="s">
        <v>11311</v>
      </c>
      <c r="Y319" s="1" t="s">
        <v>13949</v>
      </c>
      <c r="Z319" s="1" t="s">
        <v>47</v>
      </c>
      <c r="AA319" s="1" t="s">
        <v>48</v>
      </c>
      <c r="AB319" s="1" t="s">
        <v>49</v>
      </c>
      <c r="AC319" s="1" t="s">
        <v>39</v>
      </c>
      <c r="AD319" s="1" t="s">
        <v>11313</v>
      </c>
      <c r="AE319" s="1" t="s">
        <v>11314</v>
      </c>
      <c r="AF319" s="1" t="s">
        <v>13950</v>
      </c>
      <c r="AG319" s="1" t="s">
        <v>11316</v>
      </c>
      <c r="AH319" s="1" t="s">
        <v>93</v>
      </c>
      <c r="AI319" s="1" t="s">
        <v>11317</v>
      </c>
      <c r="AJ319" s="1" t="s">
        <v>65</v>
      </c>
    </row>
    <row r="320" spans="1:36" x14ac:dyDescent="0.2">
      <c r="A320" s="1" t="s">
        <v>13951</v>
      </c>
      <c r="B320" s="1" t="s">
        <v>11347</v>
      </c>
      <c r="C320" s="1" t="s">
        <v>51</v>
      </c>
      <c r="D320" s="1" t="s">
        <v>11293</v>
      </c>
      <c r="E320" s="1" t="s">
        <v>11294</v>
      </c>
      <c r="F320" s="1" t="s">
        <v>13952</v>
      </c>
      <c r="G320" s="1" t="s">
        <v>11339</v>
      </c>
      <c r="H320" s="1" t="s">
        <v>11297</v>
      </c>
      <c r="I320" s="1" t="s">
        <v>13953</v>
      </c>
      <c r="J320" s="1" t="s">
        <v>11299</v>
      </c>
      <c r="K320" s="1" t="s">
        <v>13954</v>
      </c>
      <c r="L320" s="1" t="s">
        <v>10898</v>
      </c>
      <c r="M320" s="7" t="str">
        <f>Table5[[#This Row],[Run]]</f>
        <v>SRR8615829</v>
      </c>
      <c r="N320" s="1" t="s">
        <v>11301</v>
      </c>
      <c r="O320" s="1" t="s">
        <v>11302</v>
      </c>
      <c r="P320" s="1" t="s">
        <v>11303</v>
      </c>
      <c r="Q320" s="1" t="s">
        <v>11304</v>
      </c>
      <c r="R320" s="1" t="s">
        <v>11305</v>
      </c>
      <c r="S320" s="1" t="s">
        <v>11352</v>
      </c>
      <c r="T320" s="1" t="s">
        <v>11388</v>
      </c>
      <c r="U320" s="1" t="s">
        <v>11353</v>
      </c>
      <c r="V320" s="1" t="s">
        <v>13955</v>
      </c>
      <c r="W320" s="1" t="s">
        <v>11310</v>
      </c>
      <c r="X320" s="1" t="s">
        <v>11311</v>
      </c>
      <c r="Y320" s="1" t="s">
        <v>13956</v>
      </c>
      <c r="Z320" s="1" t="s">
        <v>47</v>
      </c>
      <c r="AA320" s="1" t="s">
        <v>48</v>
      </c>
      <c r="AB320" s="1" t="s">
        <v>49</v>
      </c>
      <c r="AC320" s="1" t="s">
        <v>39</v>
      </c>
      <c r="AD320" s="1" t="s">
        <v>11313</v>
      </c>
      <c r="AE320" s="1" t="s">
        <v>11314</v>
      </c>
      <c r="AF320" s="1" t="s">
        <v>13957</v>
      </c>
      <c r="AG320" s="1" t="s">
        <v>11316</v>
      </c>
      <c r="AH320" s="1" t="s">
        <v>93</v>
      </c>
      <c r="AI320" s="1" t="s">
        <v>11317</v>
      </c>
      <c r="AJ320" s="1" t="s">
        <v>11549</v>
      </c>
    </row>
    <row r="321" spans="1:36" x14ac:dyDescent="0.2">
      <c r="A321" s="1" t="s">
        <v>13958</v>
      </c>
      <c r="B321" s="1" t="s">
        <v>6126</v>
      </c>
      <c r="C321" s="1" t="s">
        <v>51</v>
      </c>
      <c r="D321" s="1" t="s">
        <v>11293</v>
      </c>
      <c r="E321" s="1" t="s">
        <v>11294</v>
      </c>
      <c r="F321" s="1" t="s">
        <v>13959</v>
      </c>
      <c r="G321" s="1" t="s">
        <v>6126</v>
      </c>
      <c r="H321" s="1" t="s">
        <v>11297</v>
      </c>
      <c r="I321" s="1" t="s">
        <v>13960</v>
      </c>
      <c r="J321" s="1" t="s">
        <v>11299</v>
      </c>
      <c r="K321" s="1" t="s">
        <v>13961</v>
      </c>
      <c r="L321" s="1" t="s">
        <v>13962</v>
      </c>
      <c r="M321" s="7" t="str">
        <f>Table5[[#This Row],[Run]]</f>
        <v>SRR8615835</v>
      </c>
      <c r="N321" s="1" t="s">
        <v>11301</v>
      </c>
      <c r="O321" s="1" t="s">
        <v>11302</v>
      </c>
      <c r="P321" s="1" t="s">
        <v>11303</v>
      </c>
      <c r="Q321" s="1" t="s">
        <v>11304</v>
      </c>
      <c r="R321" s="1" t="s">
        <v>11305</v>
      </c>
      <c r="S321" s="1" t="s">
        <v>13439</v>
      </c>
      <c r="T321" s="1" t="s">
        <v>6126</v>
      </c>
      <c r="U321" s="1" t="s">
        <v>11353</v>
      </c>
      <c r="V321" s="1" t="s">
        <v>13963</v>
      </c>
      <c r="W321" s="1" t="s">
        <v>11310</v>
      </c>
      <c r="X321" s="1" t="s">
        <v>11311</v>
      </c>
      <c r="Y321" s="1" t="s">
        <v>13964</v>
      </c>
      <c r="Z321" s="1" t="s">
        <v>47</v>
      </c>
      <c r="AA321" s="1" t="s">
        <v>48</v>
      </c>
      <c r="AB321" s="1" t="s">
        <v>49</v>
      </c>
      <c r="AC321" s="1" t="s">
        <v>39</v>
      </c>
      <c r="AD321" s="1" t="s">
        <v>11313</v>
      </c>
      <c r="AE321" s="1" t="s">
        <v>11314</v>
      </c>
      <c r="AF321" s="1" t="s">
        <v>13965</v>
      </c>
      <c r="AG321" s="1" t="s">
        <v>11316</v>
      </c>
      <c r="AH321" s="1" t="s">
        <v>93</v>
      </c>
      <c r="AI321" s="1" t="s">
        <v>11317</v>
      </c>
      <c r="AJ321" s="1" t="s">
        <v>11521</v>
      </c>
    </row>
    <row r="322" spans="1:36" x14ac:dyDescent="0.2">
      <c r="A322" s="1" t="s">
        <v>13966</v>
      </c>
      <c r="B322" s="1" t="s">
        <v>11983</v>
      </c>
      <c r="C322" s="1" t="s">
        <v>51</v>
      </c>
      <c r="D322" s="1" t="s">
        <v>11293</v>
      </c>
      <c r="E322" s="1" t="s">
        <v>11294</v>
      </c>
      <c r="F322" s="1" t="s">
        <v>13967</v>
      </c>
      <c r="G322" s="1" t="s">
        <v>6126</v>
      </c>
      <c r="H322" s="1" t="s">
        <v>11297</v>
      </c>
      <c r="I322" s="1" t="s">
        <v>13968</v>
      </c>
      <c r="J322" s="1" t="s">
        <v>11299</v>
      </c>
      <c r="K322" s="1" t="s">
        <v>13969</v>
      </c>
      <c r="L322" s="1" t="s">
        <v>8056</v>
      </c>
      <c r="M322" s="7" t="str">
        <f>Table5[[#This Row],[Run]]</f>
        <v>SRR8615845</v>
      </c>
      <c r="N322" s="1" t="s">
        <v>11301</v>
      </c>
      <c r="O322" s="1" t="s">
        <v>11302</v>
      </c>
      <c r="P322" s="1" t="s">
        <v>11303</v>
      </c>
      <c r="Q322" s="1" t="s">
        <v>11304</v>
      </c>
      <c r="R322" s="1" t="s">
        <v>11305</v>
      </c>
      <c r="S322" s="1" t="s">
        <v>11408</v>
      </c>
      <c r="T322" s="1" t="s">
        <v>11388</v>
      </c>
      <c r="U322" s="1" t="s">
        <v>11353</v>
      </c>
      <c r="V322" s="1" t="s">
        <v>13970</v>
      </c>
      <c r="W322" s="1" t="s">
        <v>11310</v>
      </c>
      <c r="X322" s="1" t="s">
        <v>11311</v>
      </c>
      <c r="Y322" s="1" t="s">
        <v>13971</v>
      </c>
      <c r="Z322" s="1" t="s">
        <v>47</v>
      </c>
      <c r="AA322" s="1" t="s">
        <v>48</v>
      </c>
      <c r="AB322" s="1" t="s">
        <v>49</v>
      </c>
      <c r="AC322" s="1" t="s">
        <v>39</v>
      </c>
      <c r="AD322" s="1" t="s">
        <v>11313</v>
      </c>
      <c r="AE322" s="1" t="s">
        <v>11314</v>
      </c>
      <c r="AF322" s="1" t="s">
        <v>13972</v>
      </c>
      <c r="AG322" s="1" t="s">
        <v>11316</v>
      </c>
      <c r="AH322" s="1" t="s">
        <v>93</v>
      </c>
      <c r="AI322" s="1" t="s">
        <v>11317</v>
      </c>
      <c r="AJ322" s="1" t="s">
        <v>79</v>
      </c>
    </row>
    <row r="323" spans="1:36" x14ac:dyDescent="0.2">
      <c r="A323" s="1" t="s">
        <v>13973</v>
      </c>
      <c r="B323" s="1" t="s">
        <v>11431</v>
      </c>
      <c r="C323" s="1" t="s">
        <v>51</v>
      </c>
      <c r="D323" s="1" t="s">
        <v>11293</v>
      </c>
      <c r="E323" s="1" t="s">
        <v>11294</v>
      </c>
      <c r="F323" s="1" t="s">
        <v>13974</v>
      </c>
      <c r="G323" s="1" t="s">
        <v>13975</v>
      </c>
      <c r="H323" s="1" t="s">
        <v>11297</v>
      </c>
      <c r="I323" s="1" t="s">
        <v>13976</v>
      </c>
      <c r="J323" s="1" t="s">
        <v>11299</v>
      </c>
      <c r="K323" s="1" t="s">
        <v>13977</v>
      </c>
      <c r="L323" s="1" t="s">
        <v>8052</v>
      </c>
      <c r="M323" s="7" t="str">
        <f>Table5[[#This Row],[Run]]</f>
        <v>SRR8615848</v>
      </c>
      <c r="N323" s="1" t="s">
        <v>11301</v>
      </c>
      <c r="O323" s="1" t="s">
        <v>11302</v>
      </c>
      <c r="P323" s="1" t="s">
        <v>11303</v>
      </c>
      <c r="Q323" s="1" t="s">
        <v>11304</v>
      </c>
      <c r="R323" s="1" t="s">
        <v>11305</v>
      </c>
      <c r="S323" s="1" t="s">
        <v>12621</v>
      </c>
      <c r="T323" s="1" t="s">
        <v>11388</v>
      </c>
      <c r="U323" s="1" t="s">
        <v>11308</v>
      </c>
      <c r="V323" s="1" t="s">
        <v>13978</v>
      </c>
      <c r="W323" s="1" t="s">
        <v>11310</v>
      </c>
      <c r="X323" s="1" t="s">
        <v>11311</v>
      </c>
      <c r="Y323" s="1" t="s">
        <v>13979</v>
      </c>
      <c r="Z323" s="1" t="s">
        <v>47</v>
      </c>
      <c r="AA323" s="1" t="s">
        <v>48</v>
      </c>
      <c r="AB323" s="1" t="s">
        <v>49</v>
      </c>
      <c r="AC323" s="1" t="s">
        <v>39</v>
      </c>
      <c r="AD323" s="1" t="s">
        <v>11313</v>
      </c>
      <c r="AE323" s="1" t="s">
        <v>11314</v>
      </c>
      <c r="AF323" s="1" t="s">
        <v>13980</v>
      </c>
      <c r="AG323" s="1" t="s">
        <v>11316</v>
      </c>
      <c r="AH323" s="1" t="s">
        <v>93</v>
      </c>
      <c r="AI323" s="1" t="s">
        <v>11317</v>
      </c>
      <c r="AJ323" s="1" t="s">
        <v>65</v>
      </c>
    </row>
    <row r="324" spans="1:36" x14ac:dyDescent="0.2">
      <c r="A324" s="1" t="s">
        <v>13981</v>
      </c>
      <c r="B324" s="1" t="s">
        <v>6126</v>
      </c>
      <c r="C324" s="1" t="s">
        <v>51</v>
      </c>
      <c r="D324" s="1" t="s">
        <v>11293</v>
      </c>
      <c r="E324" s="1" t="s">
        <v>11294</v>
      </c>
      <c r="F324" s="1" t="s">
        <v>13982</v>
      </c>
      <c r="G324" s="1" t="s">
        <v>6126</v>
      </c>
      <c r="H324" s="1" t="s">
        <v>11297</v>
      </c>
      <c r="I324" s="1" t="s">
        <v>13983</v>
      </c>
      <c r="J324" s="1" t="s">
        <v>11299</v>
      </c>
      <c r="K324" s="1" t="s">
        <v>13984</v>
      </c>
      <c r="L324" s="1" t="s">
        <v>13985</v>
      </c>
      <c r="M324" s="7" t="str">
        <f>Table5[[#This Row],[Run]]</f>
        <v>SRR8615851</v>
      </c>
      <c r="N324" s="1" t="s">
        <v>11301</v>
      </c>
      <c r="O324" s="1" t="s">
        <v>11302</v>
      </c>
      <c r="P324" s="1" t="s">
        <v>11303</v>
      </c>
      <c r="Q324" s="1" t="s">
        <v>11304</v>
      </c>
      <c r="R324" s="1" t="s">
        <v>11305</v>
      </c>
      <c r="S324" s="1" t="s">
        <v>12032</v>
      </c>
      <c r="T324" s="1" t="s">
        <v>11307</v>
      </c>
      <c r="U324" s="1" t="s">
        <v>11353</v>
      </c>
      <c r="V324" s="1" t="s">
        <v>13986</v>
      </c>
      <c r="W324" s="1" t="s">
        <v>11310</v>
      </c>
      <c r="X324" s="1" t="s">
        <v>11311</v>
      </c>
      <c r="Y324" s="1" t="s">
        <v>13987</v>
      </c>
      <c r="Z324" s="1" t="s">
        <v>47</v>
      </c>
      <c r="AA324" s="1" t="s">
        <v>48</v>
      </c>
      <c r="AB324" s="1" t="s">
        <v>49</v>
      </c>
      <c r="AC324" s="1" t="s">
        <v>39</v>
      </c>
      <c r="AD324" s="1" t="s">
        <v>11313</v>
      </c>
      <c r="AE324" s="1" t="s">
        <v>11314</v>
      </c>
      <c r="AF324" s="1" t="s">
        <v>13988</v>
      </c>
      <c r="AG324" s="1" t="s">
        <v>11316</v>
      </c>
      <c r="AH324" s="1" t="s">
        <v>6126</v>
      </c>
      <c r="AI324" s="1" t="s">
        <v>11317</v>
      </c>
      <c r="AJ324" s="1" t="s">
        <v>227</v>
      </c>
    </row>
    <row r="325" spans="1:36" x14ac:dyDescent="0.2">
      <c r="A325" s="1" t="s">
        <v>13989</v>
      </c>
      <c r="B325" s="1" t="s">
        <v>11422</v>
      </c>
      <c r="C325" s="1" t="s">
        <v>51</v>
      </c>
      <c r="D325" s="1" t="s">
        <v>11293</v>
      </c>
      <c r="E325" s="1" t="s">
        <v>11294</v>
      </c>
      <c r="F325" s="1" t="s">
        <v>13990</v>
      </c>
      <c r="G325" s="1" t="s">
        <v>11339</v>
      </c>
      <c r="H325" s="1" t="s">
        <v>11297</v>
      </c>
      <c r="I325" s="1" t="s">
        <v>13991</v>
      </c>
      <c r="J325" s="1" t="s">
        <v>11299</v>
      </c>
      <c r="K325" s="1" t="s">
        <v>13992</v>
      </c>
      <c r="L325" s="1" t="s">
        <v>4036</v>
      </c>
      <c r="M325" s="7" t="str">
        <f>Table5[[#This Row],[Run]]</f>
        <v>SRR8615856</v>
      </c>
      <c r="N325" s="1" t="s">
        <v>11301</v>
      </c>
      <c r="O325" s="1" t="s">
        <v>11302</v>
      </c>
      <c r="P325" s="1" t="s">
        <v>11303</v>
      </c>
      <c r="Q325" s="1" t="s">
        <v>11304</v>
      </c>
      <c r="R325" s="1" t="s">
        <v>11305</v>
      </c>
      <c r="S325" s="1" t="s">
        <v>11352</v>
      </c>
      <c r="T325" s="1" t="s">
        <v>11307</v>
      </c>
      <c r="U325" s="1" t="s">
        <v>11353</v>
      </c>
      <c r="V325" s="1" t="s">
        <v>13993</v>
      </c>
      <c r="W325" s="1" t="s">
        <v>11310</v>
      </c>
      <c r="X325" s="1" t="s">
        <v>11311</v>
      </c>
      <c r="Y325" s="1" t="s">
        <v>13994</v>
      </c>
      <c r="Z325" s="1" t="s">
        <v>47</v>
      </c>
      <c r="AA325" s="1" t="s">
        <v>48</v>
      </c>
      <c r="AB325" s="1" t="s">
        <v>49</v>
      </c>
      <c r="AC325" s="1" t="s">
        <v>39</v>
      </c>
      <c r="AD325" s="1" t="s">
        <v>11313</v>
      </c>
      <c r="AE325" s="1" t="s">
        <v>11314</v>
      </c>
      <c r="AF325" s="1" t="s">
        <v>13995</v>
      </c>
      <c r="AG325" s="1" t="s">
        <v>11316</v>
      </c>
      <c r="AH325" s="1" t="s">
        <v>43</v>
      </c>
      <c r="AI325" s="1" t="s">
        <v>11317</v>
      </c>
      <c r="AJ325" s="1" t="s">
        <v>11549</v>
      </c>
    </row>
    <row r="326" spans="1:36" x14ac:dyDescent="0.2">
      <c r="A326" s="1" t="s">
        <v>13996</v>
      </c>
      <c r="B326" s="1" t="s">
        <v>6126</v>
      </c>
      <c r="C326" s="1" t="s">
        <v>51</v>
      </c>
      <c r="D326" s="1" t="s">
        <v>11293</v>
      </c>
      <c r="E326" s="1" t="s">
        <v>11294</v>
      </c>
      <c r="F326" s="1" t="s">
        <v>13997</v>
      </c>
      <c r="G326" s="1" t="s">
        <v>6126</v>
      </c>
      <c r="H326" s="1" t="s">
        <v>11297</v>
      </c>
      <c r="I326" s="1" t="s">
        <v>13998</v>
      </c>
      <c r="J326" s="1" t="s">
        <v>11299</v>
      </c>
      <c r="K326" s="1" t="s">
        <v>13999</v>
      </c>
      <c r="L326" s="1" t="s">
        <v>14000</v>
      </c>
      <c r="M326" s="7" t="str">
        <f>Table5[[#This Row],[Run]]</f>
        <v>SRR8615860</v>
      </c>
      <c r="N326" s="1" t="s">
        <v>11301</v>
      </c>
      <c r="O326" s="1" t="s">
        <v>11302</v>
      </c>
      <c r="P326" s="1" t="s">
        <v>11303</v>
      </c>
      <c r="Q326" s="1" t="s">
        <v>11304</v>
      </c>
      <c r="R326" s="1" t="s">
        <v>11305</v>
      </c>
      <c r="S326" s="1" t="s">
        <v>11693</v>
      </c>
      <c r="T326" s="1" t="s">
        <v>6126</v>
      </c>
      <c r="U326" s="1" t="s">
        <v>11353</v>
      </c>
      <c r="V326" s="1" t="s">
        <v>14001</v>
      </c>
      <c r="W326" s="1" t="s">
        <v>11310</v>
      </c>
      <c r="X326" s="1" t="s">
        <v>11311</v>
      </c>
      <c r="Y326" s="1" t="s">
        <v>14002</v>
      </c>
      <c r="Z326" s="1" t="s">
        <v>47</v>
      </c>
      <c r="AA326" s="1" t="s">
        <v>48</v>
      </c>
      <c r="AB326" s="1" t="s">
        <v>49</v>
      </c>
      <c r="AC326" s="1" t="s">
        <v>39</v>
      </c>
      <c r="AD326" s="1" t="s">
        <v>11313</v>
      </c>
      <c r="AE326" s="1" t="s">
        <v>11314</v>
      </c>
      <c r="AF326" s="1" t="s">
        <v>14003</v>
      </c>
      <c r="AG326" s="1" t="s">
        <v>11316</v>
      </c>
      <c r="AH326" s="1" t="s">
        <v>6126</v>
      </c>
      <c r="AI326" s="1" t="s">
        <v>11317</v>
      </c>
      <c r="AJ326" s="1" t="s">
        <v>227</v>
      </c>
    </row>
    <row r="327" spans="1:36" x14ac:dyDescent="0.2">
      <c r="A327" s="1" t="s">
        <v>14004</v>
      </c>
      <c r="B327" s="1" t="s">
        <v>6126</v>
      </c>
      <c r="C327" s="1" t="s">
        <v>51</v>
      </c>
      <c r="D327" s="1" t="s">
        <v>11293</v>
      </c>
      <c r="E327" s="1" t="s">
        <v>11294</v>
      </c>
      <c r="F327" s="1" t="s">
        <v>14005</v>
      </c>
      <c r="G327" s="1" t="s">
        <v>6126</v>
      </c>
      <c r="H327" s="1" t="s">
        <v>11297</v>
      </c>
      <c r="I327" s="1" t="s">
        <v>14006</v>
      </c>
      <c r="J327" s="1" t="s">
        <v>11299</v>
      </c>
      <c r="K327" s="1" t="s">
        <v>14007</v>
      </c>
      <c r="L327" s="1" t="s">
        <v>14008</v>
      </c>
      <c r="M327" s="7" t="str">
        <f>Table5[[#This Row],[Run]]</f>
        <v>SRR8615863</v>
      </c>
      <c r="N327" s="1" t="s">
        <v>11301</v>
      </c>
      <c r="O327" s="1" t="s">
        <v>11302</v>
      </c>
      <c r="P327" s="1" t="s">
        <v>11303</v>
      </c>
      <c r="Q327" s="1" t="s">
        <v>11304</v>
      </c>
      <c r="R327" s="1" t="s">
        <v>11305</v>
      </c>
      <c r="S327" s="1" t="s">
        <v>12032</v>
      </c>
      <c r="T327" s="1" t="s">
        <v>11307</v>
      </c>
      <c r="U327" s="1" t="s">
        <v>11353</v>
      </c>
      <c r="V327" s="1" t="s">
        <v>14009</v>
      </c>
      <c r="W327" s="1" t="s">
        <v>11310</v>
      </c>
      <c r="X327" s="1" t="s">
        <v>11311</v>
      </c>
      <c r="Y327" s="1" t="s">
        <v>14010</v>
      </c>
      <c r="Z327" s="1" t="s">
        <v>47</v>
      </c>
      <c r="AA327" s="1" t="s">
        <v>48</v>
      </c>
      <c r="AB327" s="1" t="s">
        <v>49</v>
      </c>
      <c r="AC327" s="1" t="s">
        <v>39</v>
      </c>
      <c r="AD327" s="1" t="s">
        <v>11313</v>
      </c>
      <c r="AE327" s="1" t="s">
        <v>11314</v>
      </c>
      <c r="AF327" s="1" t="s">
        <v>14011</v>
      </c>
      <c r="AG327" s="1" t="s">
        <v>11316</v>
      </c>
      <c r="AH327" s="1" t="s">
        <v>6126</v>
      </c>
      <c r="AI327" s="1" t="s">
        <v>11317</v>
      </c>
      <c r="AJ327" s="1" t="s">
        <v>227</v>
      </c>
    </row>
    <row r="328" spans="1:36" x14ac:dyDescent="0.2">
      <c r="A328" s="1" t="s">
        <v>14012</v>
      </c>
      <c r="B328" s="1" t="s">
        <v>11465</v>
      </c>
      <c r="C328" s="1" t="s">
        <v>51</v>
      </c>
      <c r="D328" s="1" t="s">
        <v>11293</v>
      </c>
      <c r="E328" s="1" t="s">
        <v>11294</v>
      </c>
      <c r="F328" s="1" t="s">
        <v>14013</v>
      </c>
      <c r="G328" s="1" t="s">
        <v>11339</v>
      </c>
      <c r="H328" s="1" t="s">
        <v>11297</v>
      </c>
      <c r="I328" s="1" t="s">
        <v>14014</v>
      </c>
      <c r="J328" s="1" t="s">
        <v>11299</v>
      </c>
      <c r="K328" s="1" t="s">
        <v>14015</v>
      </c>
      <c r="L328" s="1" t="s">
        <v>9842</v>
      </c>
      <c r="M328" s="7" t="str">
        <f>Table5[[#This Row],[Run]]</f>
        <v>SRR8615871</v>
      </c>
      <c r="N328" s="1" t="s">
        <v>11301</v>
      </c>
      <c r="O328" s="1" t="s">
        <v>11302</v>
      </c>
      <c r="P328" s="1" t="s">
        <v>11303</v>
      </c>
      <c r="Q328" s="1" t="s">
        <v>11304</v>
      </c>
      <c r="R328" s="1" t="s">
        <v>11305</v>
      </c>
      <c r="S328" s="1" t="s">
        <v>118</v>
      </c>
      <c r="T328" s="1" t="s">
        <v>11307</v>
      </c>
      <c r="U328" s="1" t="s">
        <v>11353</v>
      </c>
      <c r="V328" s="1" t="s">
        <v>14016</v>
      </c>
      <c r="W328" s="1" t="s">
        <v>11310</v>
      </c>
      <c r="X328" s="1" t="s">
        <v>11311</v>
      </c>
      <c r="Y328" s="1" t="s">
        <v>14017</v>
      </c>
      <c r="Z328" s="1" t="s">
        <v>47</v>
      </c>
      <c r="AA328" s="1" t="s">
        <v>48</v>
      </c>
      <c r="AB328" s="1" t="s">
        <v>49</v>
      </c>
      <c r="AC328" s="1" t="s">
        <v>39</v>
      </c>
      <c r="AD328" s="1" t="s">
        <v>11313</v>
      </c>
      <c r="AE328" s="1" t="s">
        <v>11314</v>
      </c>
      <c r="AF328" s="1" t="s">
        <v>14018</v>
      </c>
      <c r="AG328" s="1" t="s">
        <v>11316</v>
      </c>
      <c r="AH328" s="1" t="s">
        <v>43</v>
      </c>
      <c r="AI328" s="1" t="s">
        <v>11317</v>
      </c>
      <c r="AJ328" s="1" t="s">
        <v>845</v>
      </c>
    </row>
    <row r="329" spans="1:36" x14ac:dyDescent="0.2">
      <c r="A329" s="1" t="s">
        <v>14019</v>
      </c>
      <c r="B329" s="1" t="s">
        <v>6126</v>
      </c>
      <c r="C329" s="1" t="s">
        <v>51</v>
      </c>
      <c r="D329" s="1" t="s">
        <v>11293</v>
      </c>
      <c r="E329" s="1" t="s">
        <v>11294</v>
      </c>
      <c r="F329" s="1" t="s">
        <v>14020</v>
      </c>
      <c r="G329" s="1" t="s">
        <v>6126</v>
      </c>
      <c r="H329" s="1" t="s">
        <v>11297</v>
      </c>
      <c r="I329" s="1" t="s">
        <v>14021</v>
      </c>
      <c r="J329" s="1" t="s">
        <v>11299</v>
      </c>
      <c r="K329" s="1" t="s">
        <v>14022</v>
      </c>
      <c r="L329" s="1" t="s">
        <v>14023</v>
      </c>
      <c r="M329" s="7" t="str">
        <f>Table5[[#This Row],[Run]]</f>
        <v>SRR8615872</v>
      </c>
      <c r="N329" s="1" t="s">
        <v>11301</v>
      </c>
      <c r="O329" s="1" t="s">
        <v>11302</v>
      </c>
      <c r="P329" s="1" t="s">
        <v>11303</v>
      </c>
      <c r="Q329" s="1" t="s">
        <v>11304</v>
      </c>
      <c r="R329" s="1" t="s">
        <v>11305</v>
      </c>
      <c r="S329" s="1" t="s">
        <v>13439</v>
      </c>
      <c r="T329" s="1" t="s">
        <v>6126</v>
      </c>
      <c r="U329" s="1" t="s">
        <v>11353</v>
      </c>
      <c r="V329" s="1" t="s">
        <v>14024</v>
      </c>
      <c r="W329" s="1" t="s">
        <v>11310</v>
      </c>
      <c r="X329" s="1" t="s">
        <v>11311</v>
      </c>
      <c r="Y329" s="1" t="s">
        <v>14025</v>
      </c>
      <c r="Z329" s="1" t="s">
        <v>47</v>
      </c>
      <c r="AA329" s="1" t="s">
        <v>48</v>
      </c>
      <c r="AB329" s="1" t="s">
        <v>49</v>
      </c>
      <c r="AC329" s="1" t="s">
        <v>39</v>
      </c>
      <c r="AD329" s="1" t="s">
        <v>11313</v>
      </c>
      <c r="AE329" s="1" t="s">
        <v>11314</v>
      </c>
      <c r="AF329" s="1" t="s">
        <v>14026</v>
      </c>
      <c r="AG329" s="1" t="s">
        <v>11316</v>
      </c>
      <c r="AH329" s="1" t="s">
        <v>93</v>
      </c>
      <c r="AI329" s="1" t="s">
        <v>11317</v>
      </c>
      <c r="AJ329" s="1" t="s">
        <v>11521</v>
      </c>
    </row>
    <row r="330" spans="1:36" x14ac:dyDescent="0.2">
      <c r="A330" s="1" t="s">
        <v>14027</v>
      </c>
      <c r="B330" s="1" t="s">
        <v>6126</v>
      </c>
      <c r="C330" s="1" t="s">
        <v>51</v>
      </c>
      <c r="D330" s="1" t="s">
        <v>11293</v>
      </c>
      <c r="E330" s="1" t="s">
        <v>11294</v>
      </c>
      <c r="F330" s="1" t="s">
        <v>14028</v>
      </c>
      <c r="G330" s="1" t="s">
        <v>11726</v>
      </c>
      <c r="H330" s="1" t="s">
        <v>11297</v>
      </c>
      <c r="I330" s="1" t="s">
        <v>14029</v>
      </c>
      <c r="J330" s="1" t="s">
        <v>11299</v>
      </c>
      <c r="K330" s="1" t="s">
        <v>14030</v>
      </c>
      <c r="L330" s="1" t="s">
        <v>9797</v>
      </c>
      <c r="M330" s="7" t="str">
        <f>Table5[[#This Row],[Run]]</f>
        <v>SRR8615875</v>
      </c>
      <c r="N330" s="1" t="s">
        <v>11301</v>
      </c>
      <c r="O330" s="1" t="s">
        <v>11302</v>
      </c>
      <c r="P330" s="1" t="s">
        <v>11303</v>
      </c>
      <c r="Q330" s="1" t="s">
        <v>11304</v>
      </c>
      <c r="R330" s="1" t="s">
        <v>11305</v>
      </c>
      <c r="S330" s="1" t="s">
        <v>11352</v>
      </c>
      <c r="T330" s="1" t="s">
        <v>11307</v>
      </c>
      <c r="U330" s="1" t="s">
        <v>11308</v>
      </c>
      <c r="V330" s="1" t="s">
        <v>14031</v>
      </c>
      <c r="W330" s="1" t="s">
        <v>11310</v>
      </c>
      <c r="X330" s="1" t="s">
        <v>11311</v>
      </c>
      <c r="Y330" s="1" t="s">
        <v>14032</v>
      </c>
      <c r="Z330" s="1" t="s">
        <v>47</v>
      </c>
      <c r="AA330" s="1" t="s">
        <v>48</v>
      </c>
      <c r="AB330" s="1" t="s">
        <v>49</v>
      </c>
      <c r="AC330" s="1" t="s">
        <v>39</v>
      </c>
      <c r="AD330" s="1" t="s">
        <v>11313</v>
      </c>
      <c r="AE330" s="1" t="s">
        <v>11314</v>
      </c>
      <c r="AF330" s="1" t="s">
        <v>14033</v>
      </c>
      <c r="AG330" s="1" t="s">
        <v>11316</v>
      </c>
      <c r="AH330" s="1" t="s">
        <v>6126</v>
      </c>
      <c r="AI330" s="1" t="s">
        <v>11317</v>
      </c>
      <c r="AJ330" s="1" t="s">
        <v>11549</v>
      </c>
    </row>
    <row r="331" spans="1:36" x14ac:dyDescent="0.2">
      <c r="A331" s="1" t="s">
        <v>14034</v>
      </c>
      <c r="B331" s="1" t="s">
        <v>11851</v>
      </c>
      <c r="C331" s="1" t="s">
        <v>51</v>
      </c>
      <c r="D331" s="1" t="s">
        <v>11293</v>
      </c>
      <c r="E331" s="1" t="s">
        <v>11294</v>
      </c>
      <c r="F331" s="1" t="s">
        <v>14035</v>
      </c>
      <c r="G331" s="1" t="s">
        <v>14036</v>
      </c>
      <c r="H331" s="1" t="s">
        <v>11297</v>
      </c>
      <c r="I331" s="1" t="s">
        <v>14037</v>
      </c>
      <c r="J331" s="1" t="s">
        <v>11299</v>
      </c>
      <c r="K331" s="1" t="s">
        <v>14038</v>
      </c>
      <c r="L331" s="1" t="s">
        <v>14039</v>
      </c>
      <c r="M331" s="7" t="str">
        <f>Table5[[#This Row],[Run]]</f>
        <v>SRR8615876</v>
      </c>
      <c r="N331" s="1" t="s">
        <v>11301</v>
      </c>
      <c r="O331" s="1" t="s">
        <v>11302</v>
      </c>
      <c r="P331" s="1" t="s">
        <v>11303</v>
      </c>
      <c r="Q331" s="1" t="s">
        <v>11304</v>
      </c>
      <c r="R331" s="1" t="s">
        <v>11305</v>
      </c>
      <c r="S331" s="1" t="s">
        <v>118</v>
      </c>
      <c r="T331" s="1" t="s">
        <v>11307</v>
      </c>
      <c r="U331" s="1" t="s">
        <v>11353</v>
      </c>
      <c r="V331" s="1" t="s">
        <v>14040</v>
      </c>
      <c r="W331" s="1" t="s">
        <v>11310</v>
      </c>
      <c r="X331" s="1" t="s">
        <v>11311</v>
      </c>
      <c r="Y331" s="1" t="s">
        <v>14041</v>
      </c>
      <c r="Z331" s="1" t="s">
        <v>47</v>
      </c>
      <c r="AA331" s="1" t="s">
        <v>48</v>
      </c>
      <c r="AB331" s="1" t="s">
        <v>49</v>
      </c>
      <c r="AC331" s="1" t="s">
        <v>39</v>
      </c>
      <c r="AD331" s="1" t="s">
        <v>11313</v>
      </c>
      <c r="AE331" s="1" t="s">
        <v>11314</v>
      </c>
      <c r="AF331" s="1" t="s">
        <v>14042</v>
      </c>
      <c r="AG331" s="1" t="s">
        <v>11316</v>
      </c>
      <c r="AH331" s="1" t="s">
        <v>43</v>
      </c>
      <c r="AI331" s="1" t="s">
        <v>11317</v>
      </c>
      <c r="AJ331" s="1" t="s">
        <v>845</v>
      </c>
    </row>
    <row r="332" spans="1:36" x14ac:dyDescent="0.2">
      <c r="A332" s="1" t="s">
        <v>14043</v>
      </c>
      <c r="B332" s="1" t="s">
        <v>13577</v>
      </c>
      <c r="C332" s="1" t="s">
        <v>51</v>
      </c>
      <c r="D332" s="1" t="s">
        <v>11293</v>
      </c>
      <c r="E332" s="1" t="s">
        <v>11294</v>
      </c>
      <c r="F332" s="1" t="s">
        <v>14044</v>
      </c>
      <c r="G332" s="1" t="s">
        <v>11726</v>
      </c>
      <c r="H332" s="1" t="s">
        <v>11297</v>
      </c>
      <c r="I332" s="1" t="s">
        <v>14045</v>
      </c>
      <c r="J332" s="1" t="s">
        <v>11299</v>
      </c>
      <c r="K332" s="1" t="s">
        <v>14046</v>
      </c>
      <c r="L332" s="1" t="s">
        <v>9847</v>
      </c>
      <c r="M332" s="7" t="str">
        <f>Table5[[#This Row],[Run]]</f>
        <v>SRR8615879</v>
      </c>
      <c r="N332" s="1" t="s">
        <v>11301</v>
      </c>
      <c r="O332" s="1" t="s">
        <v>11302</v>
      </c>
      <c r="P332" s="1" t="s">
        <v>11303</v>
      </c>
      <c r="Q332" s="1" t="s">
        <v>11304</v>
      </c>
      <c r="R332" s="1" t="s">
        <v>11305</v>
      </c>
      <c r="S332" s="1" t="s">
        <v>12970</v>
      </c>
      <c r="T332" s="1" t="s">
        <v>11388</v>
      </c>
      <c r="U332" s="1" t="s">
        <v>11308</v>
      </c>
      <c r="V332" s="1" t="s">
        <v>14047</v>
      </c>
      <c r="W332" s="1" t="s">
        <v>11310</v>
      </c>
      <c r="X332" s="1" t="s">
        <v>11311</v>
      </c>
      <c r="Y332" s="1" t="s">
        <v>14048</v>
      </c>
      <c r="Z332" s="1" t="s">
        <v>47</v>
      </c>
      <c r="AA332" s="1" t="s">
        <v>48</v>
      </c>
      <c r="AB332" s="1" t="s">
        <v>49</v>
      </c>
      <c r="AC332" s="1" t="s">
        <v>39</v>
      </c>
      <c r="AD332" s="1" t="s">
        <v>11313</v>
      </c>
      <c r="AE332" s="1" t="s">
        <v>11314</v>
      </c>
      <c r="AF332" s="1" t="s">
        <v>14049</v>
      </c>
      <c r="AG332" s="1" t="s">
        <v>11316</v>
      </c>
      <c r="AH332" s="1" t="s">
        <v>43</v>
      </c>
      <c r="AI332" s="1" t="s">
        <v>11317</v>
      </c>
      <c r="AJ332" s="1" t="s">
        <v>845</v>
      </c>
    </row>
    <row r="333" spans="1:36" x14ac:dyDescent="0.2">
      <c r="A333" s="1" t="s">
        <v>14050</v>
      </c>
      <c r="B333" s="1" t="s">
        <v>6126</v>
      </c>
      <c r="C333" s="1" t="s">
        <v>51</v>
      </c>
      <c r="D333" s="1" t="s">
        <v>11293</v>
      </c>
      <c r="E333" s="1" t="s">
        <v>11294</v>
      </c>
      <c r="F333" s="1" t="s">
        <v>14051</v>
      </c>
      <c r="G333" s="1" t="s">
        <v>13145</v>
      </c>
      <c r="H333" s="1" t="s">
        <v>11297</v>
      </c>
      <c r="I333" s="1" t="s">
        <v>14052</v>
      </c>
      <c r="J333" s="1" t="s">
        <v>11299</v>
      </c>
      <c r="K333" s="1" t="s">
        <v>14053</v>
      </c>
      <c r="L333" s="1" t="s">
        <v>14054</v>
      </c>
      <c r="M333" s="7" t="str">
        <f>Table5[[#This Row],[Run]]</f>
        <v>SRR8615880</v>
      </c>
      <c r="N333" s="1" t="s">
        <v>11301</v>
      </c>
      <c r="O333" s="1" t="s">
        <v>11302</v>
      </c>
      <c r="P333" s="1" t="s">
        <v>11303</v>
      </c>
      <c r="Q333" s="1" t="s">
        <v>11304</v>
      </c>
      <c r="R333" s="1" t="s">
        <v>11305</v>
      </c>
      <c r="S333" s="1" t="s">
        <v>14055</v>
      </c>
      <c r="T333" s="1" t="s">
        <v>11307</v>
      </c>
      <c r="U333" s="1" t="s">
        <v>11308</v>
      </c>
      <c r="V333" s="1" t="s">
        <v>14056</v>
      </c>
      <c r="W333" s="1" t="s">
        <v>11310</v>
      </c>
      <c r="X333" s="1" t="s">
        <v>11311</v>
      </c>
      <c r="Y333" s="1" t="s">
        <v>14057</v>
      </c>
      <c r="Z333" s="1" t="s">
        <v>47</v>
      </c>
      <c r="AA333" s="1" t="s">
        <v>48</v>
      </c>
      <c r="AB333" s="1" t="s">
        <v>49</v>
      </c>
      <c r="AC333" s="1" t="s">
        <v>39</v>
      </c>
      <c r="AD333" s="1" t="s">
        <v>11313</v>
      </c>
      <c r="AE333" s="1" t="s">
        <v>11314</v>
      </c>
      <c r="AF333" s="1" t="s">
        <v>14058</v>
      </c>
      <c r="AG333" s="1" t="s">
        <v>11316</v>
      </c>
      <c r="AH333" s="1" t="s">
        <v>43</v>
      </c>
      <c r="AI333" s="1" t="s">
        <v>11317</v>
      </c>
      <c r="AJ333" s="1" t="s">
        <v>845</v>
      </c>
    </row>
    <row r="334" spans="1:36" x14ac:dyDescent="0.2">
      <c r="A334" s="1" t="s">
        <v>14059</v>
      </c>
      <c r="B334" s="1" t="s">
        <v>13690</v>
      </c>
      <c r="C334" s="1" t="s">
        <v>51</v>
      </c>
      <c r="D334" s="1" t="s">
        <v>11293</v>
      </c>
      <c r="E334" s="1" t="s">
        <v>11294</v>
      </c>
      <c r="F334" s="1" t="s">
        <v>14060</v>
      </c>
      <c r="G334" s="1" t="s">
        <v>11296</v>
      </c>
      <c r="H334" s="1" t="s">
        <v>11297</v>
      </c>
      <c r="I334" s="1" t="s">
        <v>14061</v>
      </c>
      <c r="J334" s="1" t="s">
        <v>11299</v>
      </c>
      <c r="K334" s="1" t="s">
        <v>14062</v>
      </c>
      <c r="L334" s="1" t="s">
        <v>14063</v>
      </c>
      <c r="M334" s="7" t="str">
        <f>Table5[[#This Row],[Run]]</f>
        <v>SRR8615883</v>
      </c>
      <c r="N334" s="1" t="s">
        <v>11301</v>
      </c>
      <c r="O334" s="1" t="s">
        <v>11302</v>
      </c>
      <c r="P334" s="1" t="s">
        <v>11303</v>
      </c>
      <c r="Q334" s="1" t="s">
        <v>11304</v>
      </c>
      <c r="R334" s="1" t="s">
        <v>11305</v>
      </c>
      <c r="S334" s="1" t="s">
        <v>42</v>
      </c>
      <c r="T334" s="1" t="s">
        <v>11388</v>
      </c>
      <c r="U334" s="1" t="s">
        <v>11353</v>
      </c>
      <c r="V334" s="1" t="s">
        <v>14064</v>
      </c>
      <c r="W334" s="1" t="s">
        <v>11310</v>
      </c>
      <c r="X334" s="1" t="s">
        <v>11311</v>
      </c>
      <c r="Y334" s="1" t="s">
        <v>14065</v>
      </c>
      <c r="Z334" s="1" t="s">
        <v>47</v>
      </c>
      <c r="AA334" s="1" t="s">
        <v>48</v>
      </c>
      <c r="AB334" s="1" t="s">
        <v>49</v>
      </c>
      <c r="AC334" s="1" t="s">
        <v>39</v>
      </c>
      <c r="AD334" s="1" t="s">
        <v>11313</v>
      </c>
      <c r="AE334" s="1" t="s">
        <v>11314</v>
      </c>
      <c r="AF334" s="1" t="s">
        <v>14066</v>
      </c>
      <c r="AG334" s="1" t="s">
        <v>11316</v>
      </c>
      <c r="AH334" s="1" t="s">
        <v>93</v>
      </c>
      <c r="AI334" s="1" t="s">
        <v>11317</v>
      </c>
      <c r="AJ334" s="1" t="s">
        <v>41</v>
      </c>
    </row>
    <row r="335" spans="1:36" x14ac:dyDescent="0.2">
      <c r="A335" s="1" t="s">
        <v>14067</v>
      </c>
      <c r="B335" s="1" t="s">
        <v>6126</v>
      </c>
      <c r="C335" s="1" t="s">
        <v>51</v>
      </c>
      <c r="D335" s="1" t="s">
        <v>11293</v>
      </c>
      <c r="E335" s="1" t="s">
        <v>11294</v>
      </c>
      <c r="F335" s="1" t="s">
        <v>14068</v>
      </c>
      <c r="G335" s="1" t="s">
        <v>11296</v>
      </c>
      <c r="H335" s="1" t="s">
        <v>11297</v>
      </c>
      <c r="I335" s="1" t="s">
        <v>14069</v>
      </c>
      <c r="J335" s="1" t="s">
        <v>11299</v>
      </c>
      <c r="K335" s="1" t="s">
        <v>14070</v>
      </c>
      <c r="L335" s="1" t="s">
        <v>14071</v>
      </c>
      <c r="M335" s="7" t="str">
        <f>Table5[[#This Row],[Run]]</f>
        <v>SRR8615888</v>
      </c>
      <c r="N335" s="1" t="s">
        <v>11301</v>
      </c>
      <c r="O335" s="1" t="s">
        <v>11302</v>
      </c>
      <c r="P335" s="1" t="s">
        <v>11303</v>
      </c>
      <c r="Q335" s="1" t="s">
        <v>11304</v>
      </c>
      <c r="R335" s="1" t="s">
        <v>11305</v>
      </c>
      <c r="S335" s="1" t="s">
        <v>11408</v>
      </c>
      <c r="T335" s="1" t="s">
        <v>11307</v>
      </c>
      <c r="U335" s="1" t="s">
        <v>11353</v>
      </c>
      <c r="V335" s="1" t="s">
        <v>14072</v>
      </c>
      <c r="W335" s="1" t="s">
        <v>11310</v>
      </c>
      <c r="X335" s="1" t="s">
        <v>11311</v>
      </c>
      <c r="Y335" s="1" t="s">
        <v>14073</v>
      </c>
      <c r="Z335" s="1" t="s">
        <v>47</v>
      </c>
      <c r="AA335" s="1" t="s">
        <v>48</v>
      </c>
      <c r="AB335" s="1" t="s">
        <v>49</v>
      </c>
      <c r="AC335" s="1" t="s">
        <v>39</v>
      </c>
      <c r="AD335" s="1" t="s">
        <v>11313</v>
      </c>
      <c r="AE335" s="1" t="s">
        <v>11314</v>
      </c>
      <c r="AF335" s="1" t="s">
        <v>14074</v>
      </c>
      <c r="AG335" s="1" t="s">
        <v>11316</v>
      </c>
      <c r="AH335" s="1" t="s">
        <v>93</v>
      </c>
      <c r="AI335" s="1" t="s">
        <v>11317</v>
      </c>
      <c r="AJ335" s="1" t="s">
        <v>79</v>
      </c>
    </row>
    <row r="336" spans="1:36" x14ac:dyDescent="0.2">
      <c r="A336" s="1" t="s">
        <v>14075</v>
      </c>
      <c r="B336" s="1" t="s">
        <v>11474</v>
      </c>
      <c r="C336" s="1" t="s">
        <v>51</v>
      </c>
      <c r="D336" s="1" t="s">
        <v>11293</v>
      </c>
      <c r="E336" s="1" t="s">
        <v>11294</v>
      </c>
      <c r="F336" s="1" t="s">
        <v>14076</v>
      </c>
      <c r="G336" s="1" t="s">
        <v>11296</v>
      </c>
      <c r="H336" s="1" t="s">
        <v>11297</v>
      </c>
      <c r="I336" s="1" t="s">
        <v>14077</v>
      </c>
      <c r="J336" s="1" t="s">
        <v>11299</v>
      </c>
      <c r="K336" s="1" t="s">
        <v>14078</v>
      </c>
      <c r="L336" s="1" t="s">
        <v>14079</v>
      </c>
      <c r="M336" s="7" t="str">
        <f>Table5[[#This Row],[Run]]</f>
        <v>SRR8615890</v>
      </c>
      <c r="N336" s="1" t="s">
        <v>11301</v>
      </c>
      <c r="O336" s="1" t="s">
        <v>11302</v>
      </c>
      <c r="P336" s="1" t="s">
        <v>11303</v>
      </c>
      <c r="Q336" s="1" t="s">
        <v>11304</v>
      </c>
      <c r="R336" s="1" t="s">
        <v>11305</v>
      </c>
      <c r="S336" s="1" t="s">
        <v>11408</v>
      </c>
      <c r="T336" s="1" t="s">
        <v>11307</v>
      </c>
      <c r="U336" s="1" t="s">
        <v>11353</v>
      </c>
      <c r="V336" s="1" t="s">
        <v>14080</v>
      </c>
      <c r="W336" s="1" t="s">
        <v>11310</v>
      </c>
      <c r="X336" s="1" t="s">
        <v>11311</v>
      </c>
      <c r="Y336" s="1" t="s">
        <v>14081</v>
      </c>
      <c r="Z336" s="1" t="s">
        <v>47</v>
      </c>
      <c r="AA336" s="1" t="s">
        <v>48</v>
      </c>
      <c r="AB336" s="1" t="s">
        <v>49</v>
      </c>
      <c r="AC336" s="1" t="s">
        <v>39</v>
      </c>
      <c r="AD336" s="1" t="s">
        <v>11313</v>
      </c>
      <c r="AE336" s="1" t="s">
        <v>11314</v>
      </c>
      <c r="AF336" s="1" t="s">
        <v>14082</v>
      </c>
      <c r="AG336" s="1" t="s">
        <v>11316</v>
      </c>
      <c r="AH336" s="1" t="s">
        <v>93</v>
      </c>
      <c r="AI336" s="1" t="s">
        <v>11317</v>
      </c>
      <c r="AJ336" s="1" t="s">
        <v>79</v>
      </c>
    </row>
    <row r="337" spans="1:36" x14ac:dyDescent="0.2">
      <c r="A337" s="1" t="s">
        <v>14083</v>
      </c>
      <c r="B337" s="1" t="s">
        <v>13552</v>
      </c>
      <c r="C337" s="1" t="s">
        <v>51</v>
      </c>
      <c r="D337" s="1" t="s">
        <v>11293</v>
      </c>
      <c r="E337" s="1" t="s">
        <v>11294</v>
      </c>
      <c r="F337" s="1" t="s">
        <v>14084</v>
      </c>
      <c r="G337" s="1" t="s">
        <v>11339</v>
      </c>
      <c r="H337" s="1" t="s">
        <v>11297</v>
      </c>
      <c r="I337" s="1" t="s">
        <v>14085</v>
      </c>
      <c r="J337" s="1" t="s">
        <v>11299</v>
      </c>
      <c r="K337" s="1" t="s">
        <v>14086</v>
      </c>
      <c r="L337" s="1" t="s">
        <v>7547</v>
      </c>
      <c r="M337" s="7" t="str">
        <f>Table5[[#This Row],[Run]]</f>
        <v>SRR8615891</v>
      </c>
      <c r="N337" s="1" t="s">
        <v>11301</v>
      </c>
      <c r="O337" s="1" t="s">
        <v>11302</v>
      </c>
      <c r="P337" s="1" t="s">
        <v>11303</v>
      </c>
      <c r="Q337" s="1" t="s">
        <v>11304</v>
      </c>
      <c r="R337" s="1" t="s">
        <v>11305</v>
      </c>
      <c r="S337" s="1" t="s">
        <v>11538</v>
      </c>
      <c r="T337" s="1" t="s">
        <v>11307</v>
      </c>
      <c r="U337" s="1" t="s">
        <v>12022</v>
      </c>
      <c r="V337" s="1" t="s">
        <v>14087</v>
      </c>
      <c r="W337" s="1" t="s">
        <v>11310</v>
      </c>
      <c r="X337" s="1" t="s">
        <v>11311</v>
      </c>
      <c r="Y337" s="1" t="s">
        <v>14088</v>
      </c>
      <c r="Z337" s="1" t="s">
        <v>47</v>
      </c>
      <c r="AA337" s="1" t="s">
        <v>48</v>
      </c>
      <c r="AB337" s="1" t="s">
        <v>49</v>
      </c>
      <c r="AC337" s="1" t="s">
        <v>39</v>
      </c>
      <c r="AD337" s="1" t="s">
        <v>11313</v>
      </c>
      <c r="AE337" s="1" t="s">
        <v>11314</v>
      </c>
      <c r="AF337" s="1" t="s">
        <v>14089</v>
      </c>
      <c r="AG337" s="1" t="s">
        <v>11316</v>
      </c>
      <c r="AH337" s="1" t="s">
        <v>43</v>
      </c>
      <c r="AI337" s="1" t="s">
        <v>11317</v>
      </c>
      <c r="AJ337" s="1" t="s">
        <v>589</v>
      </c>
    </row>
    <row r="338" spans="1:36" x14ac:dyDescent="0.2">
      <c r="A338" s="1" t="s">
        <v>14090</v>
      </c>
      <c r="B338" s="1" t="s">
        <v>13355</v>
      </c>
      <c r="C338" s="1" t="s">
        <v>51</v>
      </c>
      <c r="D338" s="1" t="s">
        <v>11293</v>
      </c>
      <c r="E338" s="1" t="s">
        <v>11294</v>
      </c>
      <c r="F338" s="1" t="s">
        <v>14091</v>
      </c>
      <c r="G338" s="1" t="s">
        <v>11296</v>
      </c>
      <c r="H338" s="1" t="s">
        <v>11297</v>
      </c>
      <c r="I338" s="1" t="s">
        <v>14092</v>
      </c>
      <c r="J338" s="1" t="s">
        <v>11299</v>
      </c>
      <c r="K338" s="1" t="s">
        <v>14093</v>
      </c>
      <c r="L338" s="1" t="s">
        <v>10855</v>
      </c>
      <c r="M338" s="7" t="str">
        <f>Table5[[#This Row],[Run]]</f>
        <v>SRR8615892</v>
      </c>
      <c r="N338" s="1" t="s">
        <v>11301</v>
      </c>
      <c r="O338" s="1" t="s">
        <v>11302</v>
      </c>
      <c r="P338" s="1" t="s">
        <v>11303</v>
      </c>
      <c r="Q338" s="1" t="s">
        <v>11304</v>
      </c>
      <c r="R338" s="1" t="s">
        <v>11305</v>
      </c>
      <c r="S338" s="1" t="s">
        <v>13654</v>
      </c>
      <c r="T338" s="1" t="s">
        <v>11307</v>
      </c>
      <c r="U338" s="1" t="s">
        <v>11353</v>
      </c>
      <c r="V338" s="1" t="s">
        <v>14094</v>
      </c>
      <c r="W338" s="1" t="s">
        <v>11310</v>
      </c>
      <c r="X338" s="1" t="s">
        <v>11311</v>
      </c>
      <c r="Y338" s="1" t="s">
        <v>14095</v>
      </c>
      <c r="Z338" s="1" t="s">
        <v>47</v>
      </c>
      <c r="AA338" s="1" t="s">
        <v>48</v>
      </c>
      <c r="AB338" s="1" t="s">
        <v>49</v>
      </c>
      <c r="AC338" s="1" t="s">
        <v>39</v>
      </c>
      <c r="AD338" s="1" t="s">
        <v>11313</v>
      </c>
      <c r="AE338" s="1" t="s">
        <v>11314</v>
      </c>
      <c r="AF338" s="1" t="s">
        <v>14096</v>
      </c>
      <c r="AG338" s="1" t="s">
        <v>11316</v>
      </c>
      <c r="AH338" s="1" t="s">
        <v>93</v>
      </c>
      <c r="AI338" s="1" t="s">
        <v>11317</v>
      </c>
      <c r="AJ338" s="1" t="s">
        <v>13658</v>
      </c>
    </row>
    <row r="339" spans="1:36" x14ac:dyDescent="0.2">
      <c r="A339" s="1" t="s">
        <v>14097</v>
      </c>
      <c r="B339" s="1" t="s">
        <v>6126</v>
      </c>
      <c r="C339" s="1" t="s">
        <v>51</v>
      </c>
      <c r="D339" s="1" t="s">
        <v>11293</v>
      </c>
      <c r="E339" s="1" t="s">
        <v>11294</v>
      </c>
      <c r="F339" s="1" t="s">
        <v>14098</v>
      </c>
      <c r="G339" s="1" t="s">
        <v>14099</v>
      </c>
      <c r="H339" s="1" t="s">
        <v>11297</v>
      </c>
      <c r="I339" s="1" t="s">
        <v>14100</v>
      </c>
      <c r="J339" s="1" t="s">
        <v>11299</v>
      </c>
      <c r="K339" s="1" t="s">
        <v>14101</v>
      </c>
      <c r="L339" s="1" t="s">
        <v>11041</v>
      </c>
      <c r="M339" s="7" t="str">
        <f>Table5[[#This Row],[Run]]</f>
        <v>SRR8615894</v>
      </c>
      <c r="N339" s="1" t="s">
        <v>11301</v>
      </c>
      <c r="O339" s="1" t="s">
        <v>11302</v>
      </c>
      <c r="P339" s="1" t="s">
        <v>11303</v>
      </c>
      <c r="Q339" s="1" t="s">
        <v>11304</v>
      </c>
      <c r="R339" s="1" t="s">
        <v>11305</v>
      </c>
      <c r="S339" s="1" t="s">
        <v>118</v>
      </c>
      <c r="T339" s="1" t="s">
        <v>11307</v>
      </c>
      <c r="U339" s="1" t="s">
        <v>11308</v>
      </c>
      <c r="V339" s="1" t="s">
        <v>14102</v>
      </c>
      <c r="W339" s="1" t="s">
        <v>11310</v>
      </c>
      <c r="X339" s="1" t="s">
        <v>11311</v>
      </c>
      <c r="Y339" s="1" t="s">
        <v>14103</v>
      </c>
      <c r="Z339" s="1" t="s">
        <v>47</v>
      </c>
      <c r="AA339" s="1" t="s">
        <v>48</v>
      </c>
      <c r="AB339" s="1" t="s">
        <v>49</v>
      </c>
      <c r="AC339" s="1" t="s">
        <v>39</v>
      </c>
      <c r="AD339" s="1" t="s">
        <v>11313</v>
      </c>
      <c r="AE339" s="1" t="s">
        <v>11314</v>
      </c>
      <c r="AF339" s="1" t="s">
        <v>14104</v>
      </c>
      <c r="AG339" s="1" t="s">
        <v>11316</v>
      </c>
      <c r="AH339" s="1" t="s">
        <v>6126</v>
      </c>
      <c r="AI339" s="1" t="s">
        <v>11317</v>
      </c>
      <c r="AJ339" s="1" t="s">
        <v>227</v>
      </c>
    </row>
    <row r="340" spans="1:36" x14ac:dyDescent="0.2">
      <c r="A340" s="1" t="s">
        <v>14105</v>
      </c>
      <c r="B340" s="1" t="s">
        <v>6126</v>
      </c>
      <c r="C340" s="1" t="s">
        <v>51</v>
      </c>
      <c r="D340" s="1" t="s">
        <v>11293</v>
      </c>
      <c r="E340" s="1" t="s">
        <v>11294</v>
      </c>
      <c r="F340" s="1" t="s">
        <v>14106</v>
      </c>
      <c r="G340" s="1" t="s">
        <v>11339</v>
      </c>
      <c r="H340" s="1" t="s">
        <v>11297</v>
      </c>
      <c r="I340" s="1" t="s">
        <v>14107</v>
      </c>
      <c r="J340" s="1" t="s">
        <v>11299</v>
      </c>
      <c r="K340" s="1" t="s">
        <v>14108</v>
      </c>
      <c r="L340" s="1" t="s">
        <v>11046</v>
      </c>
      <c r="M340" s="7" t="str">
        <f>Table5[[#This Row],[Run]]</f>
        <v>SRR8615895</v>
      </c>
      <c r="N340" s="1" t="s">
        <v>11301</v>
      </c>
      <c r="O340" s="1" t="s">
        <v>11302</v>
      </c>
      <c r="P340" s="1" t="s">
        <v>11303</v>
      </c>
      <c r="Q340" s="1" t="s">
        <v>11304</v>
      </c>
      <c r="R340" s="1" t="s">
        <v>11305</v>
      </c>
      <c r="S340" s="1" t="s">
        <v>14109</v>
      </c>
      <c r="T340" s="1" t="s">
        <v>11307</v>
      </c>
      <c r="U340" s="1" t="s">
        <v>11308</v>
      </c>
      <c r="V340" s="1" t="s">
        <v>14110</v>
      </c>
      <c r="W340" s="1" t="s">
        <v>11310</v>
      </c>
      <c r="X340" s="1" t="s">
        <v>11311</v>
      </c>
      <c r="Y340" s="1" t="s">
        <v>14111</v>
      </c>
      <c r="Z340" s="1" t="s">
        <v>47</v>
      </c>
      <c r="AA340" s="1" t="s">
        <v>48</v>
      </c>
      <c r="AB340" s="1" t="s">
        <v>49</v>
      </c>
      <c r="AC340" s="1" t="s">
        <v>39</v>
      </c>
      <c r="AD340" s="1" t="s">
        <v>11313</v>
      </c>
      <c r="AE340" s="1" t="s">
        <v>11314</v>
      </c>
      <c r="AF340" s="1" t="s">
        <v>14112</v>
      </c>
      <c r="AG340" s="1" t="s">
        <v>11316</v>
      </c>
      <c r="AH340" s="1" t="s">
        <v>43</v>
      </c>
      <c r="AI340" s="1" t="s">
        <v>11317</v>
      </c>
      <c r="AJ340" s="1" t="s">
        <v>845</v>
      </c>
    </row>
    <row r="341" spans="1:36" x14ac:dyDescent="0.2">
      <c r="A341" s="1" t="s">
        <v>14113</v>
      </c>
      <c r="B341" s="1" t="s">
        <v>12037</v>
      </c>
      <c r="C341" s="1" t="s">
        <v>51</v>
      </c>
      <c r="D341" s="1" t="s">
        <v>11293</v>
      </c>
      <c r="E341" s="1" t="s">
        <v>11294</v>
      </c>
      <c r="F341" s="1" t="s">
        <v>14114</v>
      </c>
      <c r="G341" s="1" t="s">
        <v>14115</v>
      </c>
      <c r="H341" s="1" t="s">
        <v>11297</v>
      </c>
      <c r="I341" s="1" t="s">
        <v>14116</v>
      </c>
      <c r="J341" s="1" t="s">
        <v>11299</v>
      </c>
      <c r="K341" s="1" t="s">
        <v>14117</v>
      </c>
      <c r="L341" s="1" t="s">
        <v>9115</v>
      </c>
      <c r="M341" s="7" t="str">
        <f>Table5[[#This Row],[Run]]</f>
        <v>SRR8615905</v>
      </c>
      <c r="N341" s="1" t="s">
        <v>11301</v>
      </c>
      <c r="O341" s="1" t="s">
        <v>11302</v>
      </c>
      <c r="P341" s="1" t="s">
        <v>11303</v>
      </c>
      <c r="Q341" s="1" t="s">
        <v>11304</v>
      </c>
      <c r="R341" s="1" t="s">
        <v>11305</v>
      </c>
      <c r="S341" s="1" t="s">
        <v>11352</v>
      </c>
      <c r="T341" s="1" t="s">
        <v>11388</v>
      </c>
      <c r="U341" s="1" t="s">
        <v>11353</v>
      </c>
      <c r="V341" s="1" t="s">
        <v>14118</v>
      </c>
      <c r="W341" s="1" t="s">
        <v>11310</v>
      </c>
      <c r="X341" s="1" t="s">
        <v>11311</v>
      </c>
      <c r="Y341" s="1" t="s">
        <v>14119</v>
      </c>
      <c r="Z341" s="1" t="s">
        <v>47</v>
      </c>
      <c r="AA341" s="1" t="s">
        <v>48</v>
      </c>
      <c r="AB341" s="1" t="s">
        <v>49</v>
      </c>
      <c r="AC341" s="1" t="s">
        <v>39</v>
      </c>
      <c r="AD341" s="1" t="s">
        <v>11313</v>
      </c>
      <c r="AE341" s="1" t="s">
        <v>11314</v>
      </c>
      <c r="AF341" s="1" t="s">
        <v>14120</v>
      </c>
      <c r="AG341" s="1" t="s">
        <v>11316</v>
      </c>
      <c r="AH341" s="1" t="s">
        <v>93</v>
      </c>
      <c r="AI341" s="1" t="s">
        <v>11317</v>
      </c>
      <c r="AJ341" s="1" t="s">
        <v>65</v>
      </c>
    </row>
    <row r="342" spans="1:36" x14ac:dyDescent="0.2">
      <c r="A342" s="1" t="s">
        <v>14121</v>
      </c>
      <c r="B342" s="1" t="s">
        <v>6126</v>
      </c>
      <c r="C342" s="1" t="s">
        <v>51</v>
      </c>
      <c r="D342" s="1" t="s">
        <v>11293</v>
      </c>
      <c r="E342" s="1" t="s">
        <v>11294</v>
      </c>
      <c r="F342" s="1" t="s">
        <v>14122</v>
      </c>
      <c r="G342" s="1" t="s">
        <v>11339</v>
      </c>
      <c r="H342" s="1" t="s">
        <v>11297</v>
      </c>
      <c r="I342" s="1" t="s">
        <v>14123</v>
      </c>
      <c r="J342" s="1" t="s">
        <v>11299</v>
      </c>
      <c r="K342" s="1" t="s">
        <v>14124</v>
      </c>
      <c r="L342" s="1" t="s">
        <v>14125</v>
      </c>
      <c r="M342" s="7" t="str">
        <f>Table5[[#This Row],[Run]]</f>
        <v>SRR8615906</v>
      </c>
      <c r="N342" s="1" t="s">
        <v>11301</v>
      </c>
      <c r="O342" s="1" t="s">
        <v>11302</v>
      </c>
      <c r="P342" s="1" t="s">
        <v>11303</v>
      </c>
      <c r="Q342" s="1" t="s">
        <v>11304</v>
      </c>
      <c r="R342" s="1" t="s">
        <v>11305</v>
      </c>
      <c r="S342" s="1" t="s">
        <v>11352</v>
      </c>
      <c r="T342" s="1" t="s">
        <v>11307</v>
      </c>
      <c r="U342" s="1" t="s">
        <v>11353</v>
      </c>
      <c r="V342" s="1" t="s">
        <v>14126</v>
      </c>
      <c r="W342" s="1" t="s">
        <v>11310</v>
      </c>
      <c r="X342" s="1" t="s">
        <v>11311</v>
      </c>
      <c r="Y342" s="1" t="s">
        <v>14127</v>
      </c>
      <c r="Z342" s="1" t="s">
        <v>47</v>
      </c>
      <c r="AA342" s="1" t="s">
        <v>48</v>
      </c>
      <c r="AB342" s="1" t="s">
        <v>49</v>
      </c>
      <c r="AC342" s="1" t="s">
        <v>39</v>
      </c>
      <c r="AD342" s="1" t="s">
        <v>11313</v>
      </c>
      <c r="AE342" s="1" t="s">
        <v>11314</v>
      </c>
      <c r="AF342" s="1" t="s">
        <v>14128</v>
      </c>
      <c r="AG342" s="1" t="s">
        <v>11316</v>
      </c>
      <c r="AH342" s="1" t="s">
        <v>6126</v>
      </c>
      <c r="AI342" s="1" t="s">
        <v>11317</v>
      </c>
      <c r="AJ342" s="1" t="s">
        <v>11549</v>
      </c>
    </row>
    <row r="343" spans="1:36" x14ac:dyDescent="0.2">
      <c r="A343" s="1" t="s">
        <v>14129</v>
      </c>
      <c r="B343" s="1" t="s">
        <v>6126</v>
      </c>
      <c r="C343" s="1" t="s">
        <v>51</v>
      </c>
      <c r="D343" s="1" t="s">
        <v>11293</v>
      </c>
      <c r="E343" s="1" t="s">
        <v>11294</v>
      </c>
      <c r="F343" s="1" t="s">
        <v>14130</v>
      </c>
      <c r="G343" s="1" t="s">
        <v>14131</v>
      </c>
      <c r="H343" s="1" t="s">
        <v>11297</v>
      </c>
      <c r="I343" s="1" t="s">
        <v>14132</v>
      </c>
      <c r="J343" s="1" t="s">
        <v>11299</v>
      </c>
      <c r="K343" s="1" t="s">
        <v>14133</v>
      </c>
      <c r="L343" s="1" t="s">
        <v>8146</v>
      </c>
      <c r="M343" s="7" t="str">
        <f>Table5[[#This Row],[Run]]</f>
        <v>SRR8615915</v>
      </c>
      <c r="N343" s="1" t="s">
        <v>11301</v>
      </c>
      <c r="O343" s="1" t="s">
        <v>11302</v>
      </c>
      <c r="P343" s="1" t="s">
        <v>11303</v>
      </c>
      <c r="Q343" s="1" t="s">
        <v>11304</v>
      </c>
      <c r="R343" s="1" t="s">
        <v>11305</v>
      </c>
      <c r="S343" s="1" t="s">
        <v>12970</v>
      </c>
      <c r="T343" s="1" t="s">
        <v>11307</v>
      </c>
      <c r="U343" s="1" t="s">
        <v>11308</v>
      </c>
      <c r="V343" s="1" t="s">
        <v>14134</v>
      </c>
      <c r="W343" s="1" t="s">
        <v>11310</v>
      </c>
      <c r="X343" s="1" t="s">
        <v>11311</v>
      </c>
      <c r="Y343" s="1" t="s">
        <v>14135</v>
      </c>
      <c r="Z343" s="1" t="s">
        <v>47</v>
      </c>
      <c r="AA343" s="1" t="s">
        <v>48</v>
      </c>
      <c r="AB343" s="1" t="s">
        <v>49</v>
      </c>
      <c r="AC343" s="1" t="s">
        <v>39</v>
      </c>
      <c r="AD343" s="1" t="s">
        <v>11313</v>
      </c>
      <c r="AE343" s="1" t="s">
        <v>11314</v>
      </c>
      <c r="AF343" s="1" t="s">
        <v>14136</v>
      </c>
      <c r="AG343" s="1" t="s">
        <v>11316</v>
      </c>
      <c r="AH343" s="1" t="s">
        <v>43</v>
      </c>
      <c r="AI343" s="1" t="s">
        <v>11317</v>
      </c>
      <c r="AJ343" s="1" t="s">
        <v>845</v>
      </c>
    </row>
    <row r="344" spans="1:36" x14ac:dyDescent="0.2">
      <c r="A344" s="1" t="s">
        <v>14137</v>
      </c>
      <c r="B344" s="1" t="s">
        <v>6126</v>
      </c>
      <c r="C344" s="1" t="s">
        <v>51</v>
      </c>
      <c r="D344" s="1" t="s">
        <v>11293</v>
      </c>
      <c r="E344" s="1" t="s">
        <v>11294</v>
      </c>
      <c r="F344" s="1" t="s">
        <v>14138</v>
      </c>
      <c r="G344" s="1" t="s">
        <v>14139</v>
      </c>
      <c r="H344" s="1" t="s">
        <v>11297</v>
      </c>
      <c r="I344" s="1" t="s">
        <v>14140</v>
      </c>
      <c r="J344" s="1" t="s">
        <v>11299</v>
      </c>
      <c r="K344" s="1" t="s">
        <v>14141</v>
      </c>
      <c r="L344" s="1" t="s">
        <v>8149</v>
      </c>
      <c r="M344" s="7" t="str">
        <f>Table5[[#This Row],[Run]]</f>
        <v>SRR8615916</v>
      </c>
      <c r="N344" s="1" t="s">
        <v>11301</v>
      </c>
      <c r="O344" s="1" t="s">
        <v>11302</v>
      </c>
      <c r="P344" s="1" t="s">
        <v>11303</v>
      </c>
      <c r="Q344" s="1" t="s">
        <v>11304</v>
      </c>
      <c r="R344" s="1" t="s">
        <v>11305</v>
      </c>
      <c r="S344" s="1" t="s">
        <v>11352</v>
      </c>
      <c r="T344" s="1" t="s">
        <v>11307</v>
      </c>
      <c r="U344" s="1" t="s">
        <v>11308</v>
      </c>
      <c r="V344" s="1" t="s">
        <v>14142</v>
      </c>
      <c r="W344" s="1" t="s">
        <v>11310</v>
      </c>
      <c r="X344" s="1" t="s">
        <v>11311</v>
      </c>
      <c r="Y344" s="1" t="s">
        <v>14143</v>
      </c>
      <c r="Z344" s="1" t="s">
        <v>47</v>
      </c>
      <c r="AA344" s="1" t="s">
        <v>48</v>
      </c>
      <c r="AB344" s="1" t="s">
        <v>49</v>
      </c>
      <c r="AC344" s="1" t="s">
        <v>39</v>
      </c>
      <c r="AD344" s="1" t="s">
        <v>11313</v>
      </c>
      <c r="AE344" s="1" t="s">
        <v>11314</v>
      </c>
      <c r="AF344" s="1" t="s">
        <v>14144</v>
      </c>
      <c r="AG344" s="1" t="s">
        <v>11316</v>
      </c>
      <c r="AH344" s="1" t="s">
        <v>43</v>
      </c>
      <c r="AI344" s="1" t="s">
        <v>11317</v>
      </c>
      <c r="AJ344" s="1" t="s">
        <v>845</v>
      </c>
    </row>
    <row r="345" spans="1:36" x14ac:dyDescent="0.2">
      <c r="A345" s="1" t="s">
        <v>14145</v>
      </c>
      <c r="B345" s="1" t="s">
        <v>11474</v>
      </c>
      <c r="C345" s="1" t="s">
        <v>51</v>
      </c>
      <c r="D345" s="1" t="s">
        <v>11293</v>
      </c>
      <c r="E345" s="1" t="s">
        <v>11294</v>
      </c>
      <c r="F345" s="1" t="s">
        <v>14146</v>
      </c>
      <c r="G345" s="1" t="s">
        <v>11950</v>
      </c>
      <c r="H345" s="1" t="s">
        <v>11297</v>
      </c>
      <c r="I345" s="1" t="s">
        <v>14147</v>
      </c>
      <c r="J345" s="1" t="s">
        <v>11299</v>
      </c>
      <c r="K345" s="1" t="s">
        <v>14148</v>
      </c>
      <c r="L345" s="1" t="s">
        <v>8137</v>
      </c>
      <c r="M345" s="7" t="str">
        <f>Table5[[#This Row],[Run]]</f>
        <v>SRR8615921</v>
      </c>
      <c r="N345" s="1" t="s">
        <v>11301</v>
      </c>
      <c r="O345" s="1" t="s">
        <v>11302</v>
      </c>
      <c r="P345" s="1" t="s">
        <v>11303</v>
      </c>
      <c r="Q345" s="1" t="s">
        <v>11304</v>
      </c>
      <c r="R345" s="1" t="s">
        <v>11305</v>
      </c>
      <c r="S345" s="1" t="s">
        <v>11987</v>
      </c>
      <c r="T345" s="1" t="s">
        <v>11307</v>
      </c>
      <c r="U345" s="1" t="s">
        <v>11308</v>
      </c>
      <c r="V345" s="1" t="s">
        <v>14149</v>
      </c>
      <c r="W345" s="1" t="s">
        <v>11310</v>
      </c>
      <c r="X345" s="1" t="s">
        <v>11311</v>
      </c>
      <c r="Y345" s="1" t="s">
        <v>14150</v>
      </c>
      <c r="Z345" s="1" t="s">
        <v>47</v>
      </c>
      <c r="AA345" s="1" t="s">
        <v>48</v>
      </c>
      <c r="AB345" s="1" t="s">
        <v>49</v>
      </c>
      <c r="AC345" s="1" t="s">
        <v>39</v>
      </c>
      <c r="AD345" s="1" t="s">
        <v>11313</v>
      </c>
      <c r="AE345" s="1" t="s">
        <v>11314</v>
      </c>
      <c r="AF345" s="1" t="s">
        <v>14151</v>
      </c>
      <c r="AG345" s="1" t="s">
        <v>11316</v>
      </c>
      <c r="AH345" s="1" t="s">
        <v>43</v>
      </c>
      <c r="AI345" s="1" t="s">
        <v>11317</v>
      </c>
      <c r="AJ345" s="1" t="s">
        <v>359</v>
      </c>
    </row>
    <row r="346" spans="1:36" x14ac:dyDescent="0.2">
      <c r="A346" s="1" t="s">
        <v>14152</v>
      </c>
      <c r="B346" s="1" t="s">
        <v>11629</v>
      </c>
      <c r="C346" s="1" t="s">
        <v>51</v>
      </c>
      <c r="D346" s="1" t="s">
        <v>11293</v>
      </c>
      <c r="E346" s="1" t="s">
        <v>11294</v>
      </c>
      <c r="F346" s="1" t="s">
        <v>14153</v>
      </c>
      <c r="G346" s="1" t="s">
        <v>14154</v>
      </c>
      <c r="H346" s="1" t="s">
        <v>11297</v>
      </c>
      <c r="I346" s="1" t="s">
        <v>14155</v>
      </c>
      <c r="J346" s="1" t="s">
        <v>11299</v>
      </c>
      <c r="K346" s="1" t="s">
        <v>14156</v>
      </c>
      <c r="L346" s="1" t="s">
        <v>8155</v>
      </c>
      <c r="M346" s="7" t="str">
        <f>Table5[[#This Row],[Run]]</f>
        <v>SRR8615922</v>
      </c>
      <c r="N346" s="1" t="s">
        <v>11301</v>
      </c>
      <c r="O346" s="1" t="s">
        <v>11302</v>
      </c>
      <c r="P346" s="1" t="s">
        <v>11303</v>
      </c>
      <c r="Q346" s="1" t="s">
        <v>11304</v>
      </c>
      <c r="R346" s="1" t="s">
        <v>11305</v>
      </c>
      <c r="S346" s="1" t="s">
        <v>11352</v>
      </c>
      <c r="T346" s="1" t="s">
        <v>11307</v>
      </c>
      <c r="U346" s="1" t="s">
        <v>11308</v>
      </c>
      <c r="V346" s="1" t="s">
        <v>14157</v>
      </c>
      <c r="W346" s="1" t="s">
        <v>11310</v>
      </c>
      <c r="X346" s="1" t="s">
        <v>11311</v>
      </c>
      <c r="Y346" s="1" t="s">
        <v>14158</v>
      </c>
      <c r="Z346" s="1" t="s">
        <v>47</v>
      </c>
      <c r="AA346" s="1" t="s">
        <v>48</v>
      </c>
      <c r="AB346" s="1" t="s">
        <v>49</v>
      </c>
      <c r="AC346" s="1" t="s">
        <v>39</v>
      </c>
      <c r="AD346" s="1" t="s">
        <v>11313</v>
      </c>
      <c r="AE346" s="1" t="s">
        <v>11314</v>
      </c>
      <c r="AF346" s="1" t="s">
        <v>14159</v>
      </c>
      <c r="AG346" s="1" t="s">
        <v>11316</v>
      </c>
      <c r="AH346" s="1" t="s">
        <v>43</v>
      </c>
      <c r="AI346" s="1" t="s">
        <v>11317</v>
      </c>
      <c r="AJ346" s="1" t="s">
        <v>845</v>
      </c>
    </row>
    <row r="347" spans="1:36" x14ac:dyDescent="0.2">
      <c r="A347" s="1" t="s">
        <v>14160</v>
      </c>
      <c r="B347" s="1" t="s">
        <v>11569</v>
      </c>
      <c r="C347" s="1" t="s">
        <v>51</v>
      </c>
      <c r="D347" s="1" t="s">
        <v>11293</v>
      </c>
      <c r="E347" s="1" t="s">
        <v>11294</v>
      </c>
      <c r="F347" s="1" t="s">
        <v>14161</v>
      </c>
      <c r="G347" s="1" t="s">
        <v>14162</v>
      </c>
      <c r="H347" s="1" t="s">
        <v>11297</v>
      </c>
      <c r="I347" s="1" t="s">
        <v>14163</v>
      </c>
      <c r="J347" s="1" t="s">
        <v>11299</v>
      </c>
      <c r="K347" s="1" t="s">
        <v>14164</v>
      </c>
      <c r="L347" s="1" t="s">
        <v>10559</v>
      </c>
      <c r="M347" s="7" t="str">
        <f>Table5[[#This Row],[Run]]</f>
        <v>SRR8615931</v>
      </c>
      <c r="N347" s="1" t="s">
        <v>11301</v>
      </c>
      <c r="O347" s="1" t="s">
        <v>11302</v>
      </c>
      <c r="P347" s="1" t="s">
        <v>11303</v>
      </c>
      <c r="Q347" s="1" t="s">
        <v>11304</v>
      </c>
      <c r="R347" s="1" t="s">
        <v>11305</v>
      </c>
      <c r="S347" s="1" t="s">
        <v>118</v>
      </c>
      <c r="T347" s="1" t="s">
        <v>11307</v>
      </c>
      <c r="U347" s="1" t="s">
        <v>11308</v>
      </c>
      <c r="V347" s="1" t="s">
        <v>14165</v>
      </c>
      <c r="W347" s="1" t="s">
        <v>11310</v>
      </c>
      <c r="X347" s="1" t="s">
        <v>11311</v>
      </c>
      <c r="Y347" s="1" t="s">
        <v>14166</v>
      </c>
      <c r="Z347" s="1" t="s">
        <v>47</v>
      </c>
      <c r="AA347" s="1" t="s">
        <v>48</v>
      </c>
      <c r="AB347" s="1" t="s">
        <v>49</v>
      </c>
      <c r="AC347" s="1" t="s">
        <v>39</v>
      </c>
      <c r="AD347" s="1" t="s">
        <v>11313</v>
      </c>
      <c r="AE347" s="1" t="s">
        <v>11314</v>
      </c>
      <c r="AF347" s="1" t="s">
        <v>14167</v>
      </c>
      <c r="AG347" s="1" t="s">
        <v>11316</v>
      </c>
      <c r="AH347" s="1" t="s">
        <v>93</v>
      </c>
      <c r="AI347" s="1" t="s">
        <v>11317</v>
      </c>
      <c r="AJ347" s="1" t="s">
        <v>2044</v>
      </c>
    </row>
    <row r="348" spans="1:36" x14ac:dyDescent="0.2">
      <c r="A348" s="1" t="s">
        <v>14168</v>
      </c>
      <c r="B348" s="1" t="s">
        <v>12800</v>
      </c>
      <c r="C348" s="1" t="s">
        <v>51</v>
      </c>
      <c r="D348" s="1" t="s">
        <v>11293</v>
      </c>
      <c r="E348" s="1" t="s">
        <v>11294</v>
      </c>
      <c r="F348" s="1" t="s">
        <v>14169</v>
      </c>
      <c r="G348" s="1" t="s">
        <v>11339</v>
      </c>
      <c r="H348" s="1" t="s">
        <v>11297</v>
      </c>
      <c r="I348" s="1" t="s">
        <v>14170</v>
      </c>
      <c r="J348" s="1" t="s">
        <v>11299</v>
      </c>
      <c r="K348" s="1" t="s">
        <v>14171</v>
      </c>
      <c r="L348" s="1" t="s">
        <v>14172</v>
      </c>
      <c r="M348" s="7" t="str">
        <f>Table5[[#This Row],[Run]]</f>
        <v>SRR8615933</v>
      </c>
      <c r="N348" s="1" t="s">
        <v>11301</v>
      </c>
      <c r="O348" s="1" t="s">
        <v>11302</v>
      </c>
      <c r="P348" s="1" t="s">
        <v>11303</v>
      </c>
      <c r="Q348" s="1" t="s">
        <v>11304</v>
      </c>
      <c r="R348" s="1" t="s">
        <v>11305</v>
      </c>
      <c r="S348" s="1" t="s">
        <v>14173</v>
      </c>
      <c r="T348" s="1" t="s">
        <v>11388</v>
      </c>
      <c r="U348" s="1" t="s">
        <v>11308</v>
      </c>
      <c r="V348" s="1" t="s">
        <v>14174</v>
      </c>
      <c r="W348" s="1" t="s">
        <v>11310</v>
      </c>
      <c r="X348" s="1" t="s">
        <v>11311</v>
      </c>
      <c r="Y348" s="1" t="s">
        <v>14175</v>
      </c>
      <c r="Z348" s="1" t="s">
        <v>47</v>
      </c>
      <c r="AA348" s="1" t="s">
        <v>48</v>
      </c>
      <c r="AB348" s="1" t="s">
        <v>49</v>
      </c>
      <c r="AC348" s="1" t="s">
        <v>39</v>
      </c>
      <c r="AD348" s="1" t="s">
        <v>11313</v>
      </c>
      <c r="AE348" s="1" t="s">
        <v>11314</v>
      </c>
      <c r="AF348" s="1" t="s">
        <v>14176</v>
      </c>
      <c r="AG348" s="1" t="s">
        <v>11316</v>
      </c>
      <c r="AH348" s="1" t="s">
        <v>93</v>
      </c>
      <c r="AI348" s="1" t="s">
        <v>11317</v>
      </c>
      <c r="AJ348" s="1" t="s">
        <v>1208</v>
      </c>
    </row>
    <row r="349" spans="1:36" x14ac:dyDescent="0.2">
      <c r="A349" s="1" t="s">
        <v>14177</v>
      </c>
      <c r="B349" s="1" t="s">
        <v>14178</v>
      </c>
      <c r="C349" s="1" t="s">
        <v>51</v>
      </c>
      <c r="D349" s="1" t="s">
        <v>11293</v>
      </c>
      <c r="E349" s="1" t="s">
        <v>11294</v>
      </c>
      <c r="F349" s="1" t="s">
        <v>14179</v>
      </c>
      <c r="G349" s="1" t="s">
        <v>11339</v>
      </c>
      <c r="H349" s="1" t="s">
        <v>11297</v>
      </c>
      <c r="I349" s="1" t="s">
        <v>14180</v>
      </c>
      <c r="J349" s="1" t="s">
        <v>11299</v>
      </c>
      <c r="K349" s="1" t="s">
        <v>14181</v>
      </c>
      <c r="L349" s="1" t="s">
        <v>10545</v>
      </c>
      <c r="M349" s="7" t="str">
        <f>Table5[[#This Row],[Run]]</f>
        <v>SRR8615934</v>
      </c>
      <c r="N349" s="1" t="s">
        <v>11301</v>
      </c>
      <c r="O349" s="1" t="s">
        <v>11302</v>
      </c>
      <c r="P349" s="1" t="s">
        <v>11303</v>
      </c>
      <c r="Q349" s="1" t="s">
        <v>11304</v>
      </c>
      <c r="R349" s="1" t="s">
        <v>11305</v>
      </c>
      <c r="S349" s="1" t="s">
        <v>14173</v>
      </c>
      <c r="T349" s="1" t="s">
        <v>11388</v>
      </c>
      <c r="U349" s="1" t="s">
        <v>11308</v>
      </c>
      <c r="V349" s="1" t="s">
        <v>14182</v>
      </c>
      <c r="W349" s="1" t="s">
        <v>11310</v>
      </c>
      <c r="X349" s="1" t="s">
        <v>11311</v>
      </c>
      <c r="Y349" s="1" t="s">
        <v>14183</v>
      </c>
      <c r="Z349" s="1" t="s">
        <v>47</v>
      </c>
      <c r="AA349" s="1" t="s">
        <v>48</v>
      </c>
      <c r="AB349" s="1" t="s">
        <v>49</v>
      </c>
      <c r="AC349" s="1" t="s">
        <v>39</v>
      </c>
      <c r="AD349" s="1" t="s">
        <v>11313</v>
      </c>
      <c r="AE349" s="1" t="s">
        <v>11314</v>
      </c>
      <c r="AF349" s="1" t="s">
        <v>14184</v>
      </c>
      <c r="AG349" s="1" t="s">
        <v>11316</v>
      </c>
      <c r="AH349" s="1" t="s">
        <v>43</v>
      </c>
      <c r="AI349" s="1" t="s">
        <v>11317</v>
      </c>
      <c r="AJ349" s="1" t="s">
        <v>1208</v>
      </c>
    </row>
    <row r="350" spans="1:36" x14ac:dyDescent="0.2">
      <c r="A350" s="1" t="s">
        <v>14185</v>
      </c>
      <c r="B350" s="1" t="s">
        <v>11393</v>
      </c>
      <c r="C350" s="1" t="s">
        <v>51</v>
      </c>
      <c r="D350" s="1" t="s">
        <v>11293</v>
      </c>
      <c r="E350" s="1" t="s">
        <v>11294</v>
      </c>
      <c r="F350" s="1" t="s">
        <v>14186</v>
      </c>
      <c r="G350" s="1" t="s">
        <v>14187</v>
      </c>
      <c r="H350" s="1" t="s">
        <v>11297</v>
      </c>
      <c r="I350" s="1" t="s">
        <v>14188</v>
      </c>
      <c r="J350" s="1" t="s">
        <v>11299</v>
      </c>
      <c r="K350" s="1" t="s">
        <v>14189</v>
      </c>
      <c r="L350" s="1" t="s">
        <v>3745</v>
      </c>
      <c r="M350" s="7" t="str">
        <f>Table5[[#This Row],[Run]]</f>
        <v>SRR8615935</v>
      </c>
      <c r="N350" s="1" t="s">
        <v>11301</v>
      </c>
      <c r="O350" s="1" t="s">
        <v>11302</v>
      </c>
      <c r="P350" s="1" t="s">
        <v>11303</v>
      </c>
      <c r="Q350" s="1" t="s">
        <v>11304</v>
      </c>
      <c r="R350" s="1" t="s">
        <v>11305</v>
      </c>
      <c r="S350" s="1" t="s">
        <v>118</v>
      </c>
      <c r="T350" s="1" t="s">
        <v>11307</v>
      </c>
      <c r="U350" s="1" t="s">
        <v>11308</v>
      </c>
      <c r="V350" s="1" t="s">
        <v>14190</v>
      </c>
      <c r="W350" s="1" t="s">
        <v>11310</v>
      </c>
      <c r="X350" s="1" t="s">
        <v>11311</v>
      </c>
      <c r="Y350" s="1" t="s">
        <v>14191</v>
      </c>
      <c r="Z350" s="1" t="s">
        <v>47</v>
      </c>
      <c r="AA350" s="1" t="s">
        <v>48</v>
      </c>
      <c r="AB350" s="1" t="s">
        <v>49</v>
      </c>
      <c r="AC350" s="1" t="s">
        <v>39</v>
      </c>
      <c r="AD350" s="1" t="s">
        <v>11313</v>
      </c>
      <c r="AE350" s="1" t="s">
        <v>11314</v>
      </c>
      <c r="AF350" s="1" t="s">
        <v>14192</v>
      </c>
      <c r="AG350" s="1" t="s">
        <v>11316</v>
      </c>
      <c r="AH350" s="1" t="s">
        <v>43</v>
      </c>
      <c r="AI350" s="1" t="s">
        <v>11317</v>
      </c>
      <c r="AJ350" s="1" t="s">
        <v>11549</v>
      </c>
    </row>
    <row r="351" spans="1:36" x14ac:dyDescent="0.2">
      <c r="A351" s="1" t="s">
        <v>14193</v>
      </c>
      <c r="B351" s="1" t="s">
        <v>11413</v>
      </c>
      <c r="C351" s="1" t="s">
        <v>51</v>
      </c>
      <c r="D351" s="1" t="s">
        <v>11293</v>
      </c>
      <c r="E351" s="1" t="s">
        <v>11294</v>
      </c>
      <c r="F351" s="1" t="s">
        <v>14194</v>
      </c>
      <c r="G351" s="1" t="s">
        <v>14195</v>
      </c>
      <c r="H351" s="1" t="s">
        <v>11297</v>
      </c>
      <c r="I351" s="1" t="s">
        <v>14196</v>
      </c>
      <c r="J351" s="1" t="s">
        <v>11299</v>
      </c>
      <c r="K351" s="1" t="s">
        <v>14197</v>
      </c>
      <c r="L351" s="1" t="s">
        <v>10539</v>
      </c>
      <c r="M351" s="7" t="str">
        <f>Table5[[#This Row],[Run]]</f>
        <v>SRR8615936</v>
      </c>
      <c r="N351" s="1" t="s">
        <v>11301</v>
      </c>
      <c r="O351" s="1" t="s">
        <v>11302</v>
      </c>
      <c r="P351" s="1" t="s">
        <v>11303</v>
      </c>
      <c r="Q351" s="1" t="s">
        <v>11304</v>
      </c>
      <c r="R351" s="1" t="s">
        <v>11305</v>
      </c>
      <c r="S351" s="1" t="s">
        <v>11306</v>
      </c>
      <c r="T351" s="1" t="s">
        <v>11307</v>
      </c>
      <c r="U351" s="1" t="s">
        <v>11308</v>
      </c>
      <c r="V351" s="1" t="s">
        <v>14198</v>
      </c>
      <c r="W351" s="1" t="s">
        <v>11310</v>
      </c>
      <c r="X351" s="1" t="s">
        <v>11311</v>
      </c>
      <c r="Y351" s="1" t="s">
        <v>14199</v>
      </c>
      <c r="Z351" s="1" t="s">
        <v>47</v>
      </c>
      <c r="AA351" s="1" t="s">
        <v>48</v>
      </c>
      <c r="AB351" s="1" t="s">
        <v>49</v>
      </c>
      <c r="AC351" s="1" t="s">
        <v>39</v>
      </c>
      <c r="AD351" s="1" t="s">
        <v>11313</v>
      </c>
      <c r="AE351" s="1" t="s">
        <v>11314</v>
      </c>
      <c r="AF351" s="1" t="s">
        <v>14200</v>
      </c>
      <c r="AG351" s="1" t="s">
        <v>11316</v>
      </c>
      <c r="AH351" s="1" t="s">
        <v>93</v>
      </c>
      <c r="AI351" s="1" t="s">
        <v>11317</v>
      </c>
      <c r="AJ351" s="1" t="s">
        <v>11645</v>
      </c>
    </row>
    <row r="352" spans="1:36" x14ac:dyDescent="0.2">
      <c r="A352" s="1" t="s">
        <v>14201</v>
      </c>
      <c r="B352" s="1" t="s">
        <v>11523</v>
      </c>
      <c r="C352" s="1" t="s">
        <v>51</v>
      </c>
      <c r="D352" s="1" t="s">
        <v>11293</v>
      </c>
      <c r="E352" s="1" t="s">
        <v>11294</v>
      </c>
      <c r="F352" s="1" t="s">
        <v>14202</v>
      </c>
      <c r="G352" s="1" t="s">
        <v>14203</v>
      </c>
      <c r="H352" s="1" t="s">
        <v>11297</v>
      </c>
      <c r="I352" s="1" t="s">
        <v>14204</v>
      </c>
      <c r="J352" s="1" t="s">
        <v>11299</v>
      </c>
      <c r="K352" s="1" t="s">
        <v>14205</v>
      </c>
      <c r="L352" s="1" t="s">
        <v>10542</v>
      </c>
      <c r="M352" s="7" t="str">
        <f>Table5[[#This Row],[Run]]</f>
        <v>SRR8615937</v>
      </c>
      <c r="N352" s="1" t="s">
        <v>11301</v>
      </c>
      <c r="O352" s="1" t="s">
        <v>11302</v>
      </c>
      <c r="P352" s="1" t="s">
        <v>11303</v>
      </c>
      <c r="Q352" s="1" t="s">
        <v>11304</v>
      </c>
      <c r="R352" s="1" t="s">
        <v>11305</v>
      </c>
      <c r="S352" s="1" t="s">
        <v>11693</v>
      </c>
      <c r="T352" s="1" t="s">
        <v>11307</v>
      </c>
      <c r="U352" s="1" t="s">
        <v>11308</v>
      </c>
      <c r="V352" s="1" t="s">
        <v>14206</v>
      </c>
      <c r="W352" s="1" t="s">
        <v>11310</v>
      </c>
      <c r="X352" s="1" t="s">
        <v>11311</v>
      </c>
      <c r="Y352" s="1" t="s">
        <v>14207</v>
      </c>
      <c r="Z352" s="1" t="s">
        <v>47</v>
      </c>
      <c r="AA352" s="1" t="s">
        <v>48</v>
      </c>
      <c r="AB352" s="1" t="s">
        <v>49</v>
      </c>
      <c r="AC352" s="1" t="s">
        <v>39</v>
      </c>
      <c r="AD352" s="1" t="s">
        <v>11313</v>
      </c>
      <c r="AE352" s="1" t="s">
        <v>11314</v>
      </c>
      <c r="AF352" s="1" t="s">
        <v>14208</v>
      </c>
      <c r="AG352" s="1" t="s">
        <v>11316</v>
      </c>
      <c r="AH352" s="1" t="s">
        <v>43</v>
      </c>
      <c r="AI352" s="1" t="s">
        <v>11317</v>
      </c>
      <c r="AJ352" s="1" t="s">
        <v>227</v>
      </c>
    </row>
    <row r="353" spans="1:36" x14ac:dyDescent="0.2">
      <c r="A353" s="1" t="s">
        <v>14209</v>
      </c>
      <c r="B353" s="1" t="s">
        <v>11560</v>
      </c>
      <c r="C353" s="1" t="s">
        <v>51</v>
      </c>
      <c r="D353" s="1" t="s">
        <v>11293</v>
      </c>
      <c r="E353" s="1" t="s">
        <v>11294</v>
      </c>
      <c r="F353" s="1" t="s">
        <v>14210</v>
      </c>
      <c r="G353" s="1" t="s">
        <v>14211</v>
      </c>
      <c r="H353" s="1" t="s">
        <v>11297</v>
      </c>
      <c r="I353" s="1" t="s">
        <v>14212</v>
      </c>
      <c r="J353" s="1" t="s">
        <v>11299</v>
      </c>
      <c r="K353" s="1" t="s">
        <v>14213</v>
      </c>
      <c r="L353" s="1" t="s">
        <v>10536</v>
      </c>
      <c r="M353" s="7" t="str">
        <f>Table5[[#This Row],[Run]]</f>
        <v>SRR8615938</v>
      </c>
      <c r="N353" s="1" t="s">
        <v>11301</v>
      </c>
      <c r="O353" s="1" t="s">
        <v>11302</v>
      </c>
      <c r="P353" s="1" t="s">
        <v>11303</v>
      </c>
      <c r="Q353" s="1" t="s">
        <v>11304</v>
      </c>
      <c r="R353" s="1" t="s">
        <v>11305</v>
      </c>
      <c r="S353" s="1" t="s">
        <v>118</v>
      </c>
      <c r="T353" s="1" t="s">
        <v>11307</v>
      </c>
      <c r="U353" s="1" t="s">
        <v>11308</v>
      </c>
      <c r="V353" s="1" t="s">
        <v>14214</v>
      </c>
      <c r="W353" s="1" t="s">
        <v>11310</v>
      </c>
      <c r="X353" s="1" t="s">
        <v>11311</v>
      </c>
      <c r="Y353" s="1" t="s">
        <v>14215</v>
      </c>
      <c r="Z353" s="1" t="s">
        <v>47</v>
      </c>
      <c r="AA353" s="1" t="s">
        <v>48</v>
      </c>
      <c r="AB353" s="1" t="s">
        <v>49</v>
      </c>
      <c r="AC353" s="1" t="s">
        <v>39</v>
      </c>
      <c r="AD353" s="1" t="s">
        <v>11313</v>
      </c>
      <c r="AE353" s="1" t="s">
        <v>11314</v>
      </c>
      <c r="AF353" s="1" t="s">
        <v>14216</v>
      </c>
      <c r="AG353" s="1" t="s">
        <v>11316</v>
      </c>
      <c r="AH353" s="1" t="s">
        <v>93</v>
      </c>
      <c r="AI353" s="1" t="s">
        <v>11317</v>
      </c>
      <c r="AJ353" s="1" t="s">
        <v>11549</v>
      </c>
    </row>
    <row r="354" spans="1:36" x14ac:dyDescent="0.2">
      <c r="A354" s="1" t="s">
        <v>14217</v>
      </c>
      <c r="B354" s="1" t="s">
        <v>11740</v>
      </c>
      <c r="C354" s="1" t="s">
        <v>51</v>
      </c>
      <c r="D354" s="1" t="s">
        <v>11293</v>
      </c>
      <c r="E354" s="1" t="s">
        <v>11294</v>
      </c>
      <c r="F354" s="1" t="s">
        <v>14218</v>
      </c>
      <c r="G354" s="1" t="s">
        <v>14219</v>
      </c>
      <c r="H354" s="1" t="s">
        <v>11297</v>
      </c>
      <c r="I354" s="1" t="s">
        <v>14220</v>
      </c>
      <c r="J354" s="1" t="s">
        <v>11299</v>
      </c>
      <c r="K354" s="1" t="s">
        <v>14221</v>
      </c>
      <c r="L354" s="1" t="s">
        <v>10530</v>
      </c>
      <c r="M354" s="7" t="str">
        <f>Table5[[#This Row],[Run]]</f>
        <v>SRR8615939</v>
      </c>
      <c r="N354" s="1" t="s">
        <v>11301</v>
      </c>
      <c r="O354" s="1" t="s">
        <v>11302</v>
      </c>
      <c r="P354" s="1" t="s">
        <v>11303</v>
      </c>
      <c r="Q354" s="1" t="s">
        <v>11304</v>
      </c>
      <c r="R354" s="1" t="s">
        <v>11305</v>
      </c>
      <c r="S354" s="1" t="s">
        <v>11352</v>
      </c>
      <c r="T354" s="1" t="s">
        <v>11307</v>
      </c>
      <c r="U354" s="1" t="s">
        <v>11308</v>
      </c>
      <c r="V354" s="1" t="s">
        <v>14222</v>
      </c>
      <c r="W354" s="1" t="s">
        <v>11310</v>
      </c>
      <c r="X354" s="1" t="s">
        <v>11311</v>
      </c>
      <c r="Y354" s="1" t="s">
        <v>14223</v>
      </c>
      <c r="Z354" s="1" t="s">
        <v>47</v>
      </c>
      <c r="AA354" s="1" t="s">
        <v>48</v>
      </c>
      <c r="AB354" s="1" t="s">
        <v>49</v>
      </c>
      <c r="AC354" s="1" t="s">
        <v>39</v>
      </c>
      <c r="AD354" s="1" t="s">
        <v>11313</v>
      </c>
      <c r="AE354" s="1" t="s">
        <v>11314</v>
      </c>
      <c r="AF354" s="1" t="s">
        <v>14224</v>
      </c>
      <c r="AG354" s="1" t="s">
        <v>11316</v>
      </c>
      <c r="AH354" s="1" t="s">
        <v>43</v>
      </c>
      <c r="AI354" s="1" t="s">
        <v>11317</v>
      </c>
      <c r="AJ354" s="1" t="s">
        <v>845</v>
      </c>
    </row>
    <row r="355" spans="1:36" x14ac:dyDescent="0.2">
      <c r="A355" s="1" t="s">
        <v>14225</v>
      </c>
      <c r="B355" s="1" t="s">
        <v>11439</v>
      </c>
      <c r="C355" s="1" t="s">
        <v>51</v>
      </c>
      <c r="D355" s="1" t="s">
        <v>11293</v>
      </c>
      <c r="E355" s="1" t="s">
        <v>11294</v>
      </c>
      <c r="F355" s="1" t="s">
        <v>14226</v>
      </c>
      <c r="G355" s="1" t="s">
        <v>11726</v>
      </c>
      <c r="H355" s="1" t="s">
        <v>11297</v>
      </c>
      <c r="I355" s="1" t="s">
        <v>14227</v>
      </c>
      <c r="J355" s="1" t="s">
        <v>11299</v>
      </c>
      <c r="K355" s="1" t="s">
        <v>14228</v>
      </c>
      <c r="L355" s="1" t="s">
        <v>8396</v>
      </c>
      <c r="M355" s="7" t="str">
        <f>Table5[[#This Row],[Run]]</f>
        <v>SRR8615942</v>
      </c>
      <c r="N355" s="1" t="s">
        <v>11301</v>
      </c>
      <c r="O355" s="1" t="s">
        <v>11302</v>
      </c>
      <c r="P355" s="1" t="s">
        <v>11303</v>
      </c>
      <c r="Q355" s="1" t="s">
        <v>11304</v>
      </c>
      <c r="R355" s="1" t="s">
        <v>11305</v>
      </c>
      <c r="S355" s="1" t="s">
        <v>11803</v>
      </c>
      <c r="T355" s="1" t="s">
        <v>11307</v>
      </c>
      <c r="U355" s="1" t="s">
        <v>11308</v>
      </c>
      <c r="V355" s="1" t="s">
        <v>14229</v>
      </c>
      <c r="W355" s="1" t="s">
        <v>11310</v>
      </c>
      <c r="X355" s="1" t="s">
        <v>11311</v>
      </c>
      <c r="Y355" s="1" t="s">
        <v>14230</v>
      </c>
      <c r="Z355" s="1" t="s">
        <v>47</v>
      </c>
      <c r="AA355" s="1" t="s">
        <v>48</v>
      </c>
      <c r="AB355" s="1" t="s">
        <v>49</v>
      </c>
      <c r="AC355" s="1" t="s">
        <v>39</v>
      </c>
      <c r="AD355" s="1" t="s">
        <v>11313</v>
      </c>
      <c r="AE355" s="1" t="s">
        <v>11314</v>
      </c>
      <c r="AF355" s="1" t="s">
        <v>14231</v>
      </c>
      <c r="AG355" s="1" t="s">
        <v>11316</v>
      </c>
      <c r="AH355" s="1" t="s">
        <v>43</v>
      </c>
      <c r="AI355" s="1" t="s">
        <v>11317</v>
      </c>
      <c r="AJ355" s="1" t="s">
        <v>11327</v>
      </c>
    </row>
    <row r="356" spans="1:36" x14ac:dyDescent="0.2">
      <c r="A356" s="1" t="s">
        <v>14232</v>
      </c>
      <c r="B356" s="1" t="s">
        <v>11413</v>
      </c>
      <c r="C356" s="1" t="s">
        <v>51</v>
      </c>
      <c r="D356" s="1" t="s">
        <v>11293</v>
      </c>
      <c r="E356" s="1" t="s">
        <v>11294</v>
      </c>
      <c r="F356" s="1" t="s">
        <v>14233</v>
      </c>
      <c r="G356" s="1" t="s">
        <v>14234</v>
      </c>
      <c r="H356" s="1" t="s">
        <v>11297</v>
      </c>
      <c r="I356" s="1" t="s">
        <v>14235</v>
      </c>
      <c r="J356" s="1" t="s">
        <v>11299</v>
      </c>
      <c r="K356" s="1" t="s">
        <v>14236</v>
      </c>
      <c r="L356" s="1" t="s">
        <v>9123</v>
      </c>
      <c r="M356" s="7" t="str">
        <f>Table5[[#This Row],[Run]]</f>
        <v>SRR8615945</v>
      </c>
      <c r="N356" s="1" t="s">
        <v>11301</v>
      </c>
      <c r="O356" s="1" t="s">
        <v>11302</v>
      </c>
      <c r="P356" s="1" t="s">
        <v>11303</v>
      </c>
      <c r="Q356" s="1" t="s">
        <v>11304</v>
      </c>
      <c r="R356" s="1" t="s">
        <v>11305</v>
      </c>
      <c r="S356" s="1" t="s">
        <v>11352</v>
      </c>
      <c r="T356" s="1" t="s">
        <v>11307</v>
      </c>
      <c r="U356" s="1" t="s">
        <v>11353</v>
      </c>
      <c r="V356" s="1" t="s">
        <v>14237</v>
      </c>
      <c r="W356" s="1" t="s">
        <v>11310</v>
      </c>
      <c r="X356" s="1" t="s">
        <v>11311</v>
      </c>
      <c r="Y356" s="1" t="s">
        <v>14238</v>
      </c>
      <c r="Z356" s="1" t="s">
        <v>47</v>
      </c>
      <c r="AA356" s="1" t="s">
        <v>48</v>
      </c>
      <c r="AB356" s="1" t="s">
        <v>49</v>
      </c>
      <c r="AC356" s="1" t="s">
        <v>39</v>
      </c>
      <c r="AD356" s="1" t="s">
        <v>11313</v>
      </c>
      <c r="AE356" s="1" t="s">
        <v>11314</v>
      </c>
      <c r="AF356" s="1" t="s">
        <v>14239</v>
      </c>
      <c r="AG356" s="1" t="s">
        <v>11316</v>
      </c>
      <c r="AH356" s="1" t="s">
        <v>43</v>
      </c>
      <c r="AI356" s="1" t="s">
        <v>11317</v>
      </c>
      <c r="AJ356" s="1" t="s">
        <v>65</v>
      </c>
    </row>
    <row r="357" spans="1:36" x14ac:dyDescent="0.2">
      <c r="A357" s="1" t="s">
        <v>14240</v>
      </c>
      <c r="B357" s="1" t="s">
        <v>13355</v>
      </c>
      <c r="C357" s="1" t="s">
        <v>51</v>
      </c>
      <c r="D357" s="1" t="s">
        <v>11293</v>
      </c>
      <c r="E357" s="1" t="s">
        <v>11294</v>
      </c>
      <c r="F357" s="1" t="s">
        <v>14241</v>
      </c>
      <c r="G357" s="1" t="s">
        <v>14242</v>
      </c>
      <c r="H357" s="1" t="s">
        <v>11297</v>
      </c>
      <c r="I357" s="1" t="s">
        <v>14243</v>
      </c>
      <c r="J357" s="1" t="s">
        <v>11299</v>
      </c>
      <c r="K357" s="1" t="s">
        <v>14244</v>
      </c>
      <c r="L357" s="1" t="s">
        <v>10732</v>
      </c>
      <c r="M357" s="7" t="str">
        <f>Table5[[#This Row],[Run]]</f>
        <v>SRR8615947</v>
      </c>
      <c r="N357" s="1" t="s">
        <v>11301</v>
      </c>
      <c r="O357" s="1" t="s">
        <v>11302</v>
      </c>
      <c r="P357" s="1" t="s">
        <v>11303</v>
      </c>
      <c r="Q357" s="1" t="s">
        <v>11304</v>
      </c>
      <c r="R357" s="1" t="s">
        <v>11305</v>
      </c>
      <c r="S357" s="1" t="s">
        <v>11933</v>
      </c>
      <c r="T357" s="1" t="s">
        <v>11388</v>
      </c>
      <c r="U357" s="1" t="s">
        <v>11353</v>
      </c>
      <c r="V357" s="1" t="s">
        <v>14245</v>
      </c>
      <c r="W357" s="1" t="s">
        <v>11310</v>
      </c>
      <c r="X357" s="1" t="s">
        <v>11311</v>
      </c>
      <c r="Y357" s="1" t="s">
        <v>14246</v>
      </c>
      <c r="Z357" s="1" t="s">
        <v>47</v>
      </c>
      <c r="AA357" s="1" t="s">
        <v>48</v>
      </c>
      <c r="AB357" s="1" t="s">
        <v>49</v>
      </c>
      <c r="AC357" s="1" t="s">
        <v>39</v>
      </c>
      <c r="AD357" s="1" t="s">
        <v>11313</v>
      </c>
      <c r="AE357" s="1" t="s">
        <v>11314</v>
      </c>
      <c r="AF357" s="1" t="s">
        <v>14247</v>
      </c>
      <c r="AG357" s="1" t="s">
        <v>11316</v>
      </c>
      <c r="AH357" s="1" t="s">
        <v>93</v>
      </c>
      <c r="AI357" s="1" t="s">
        <v>11317</v>
      </c>
      <c r="AJ357" s="1" t="s">
        <v>11327</v>
      </c>
    </row>
    <row r="358" spans="1:36" x14ac:dyDescent="0.2">
      <c r="A358" s="1" t="s">
        <v>14248</v>
      </c>
      <c r="B358" s="1" t="s">
        <v>6126</v>
      </c>
      <c r="C358" s="1" t="s">
        <v>51</v>
      </c>
      <c r="D358" s="1" t="s">
        <v>11293</v>
      </c>
      <c r="E358" s="1" t="s">
        <v>11294</v>
      </c>
      <c r="F358" s="1" t="s">
        <v>14249</v>
      </c>
      <c r="G358" s="1" t="s">
        <v>14250</v>
      </c>
      <c r="H358" s="1" t="s">
        <v>11297</v>
      </c>
      <c r="I358" s="1" t="s">
        <v>14251</v>
      </c>
      <c r="J358" s="1" t="s">
        <v>11299</v>
      </c>
      <c r="K358" s="1" t="s">
        <v>14252</v>
      </c>
      <c r="L358" s="1" t="s">
        <v>6834</v>
      </c>
      <c r="M358" s="7" t="str">
        <f>Table5[[#This Row],[Run]]</f>
        <v>SRR8615948</v>
      </c>
      <c r="N358" s="1" t="s">
        <v>11301</v>
      </c>
      <c r="O358" s="1" t="s">
        <v>11302</v>
      </c>
      <c r="P358" s="1" t="s">
        <v>11303</v>
      </c>
      <c r="Q358" s="1" t="s">
        <v>11304</v>
      </c>
      <c r="R358" s="1" t="s">
        <v>11305</v>
      </c>
      <c r="S358" s="1" t="s">
        <v>118</v>
      </c>
      <c r="T358" s="1" t="s">
        <v>11307</v>
      </c>
      <c r="U358" s="1" t="s">
        <v>11353</v>
      </c>
      <c r="V358" s="1" t="s">
        <v>14253</v>
      </c>
      <c r="W358" s="1" t="s">
        <v>11310</v>
      </c>
      <c r="X358" s="1" t="s">
        <v>11311</v>
      </c>
      <c r="Y358" s="1" t="s">
        <v>14254</v>
      </c>
      <c r="Z358" s="1" t="s">
        <v>47</v>
      </c>
      <c r="AA358" s="1" t="s">
        <v>48</v>
      </c>
      <c r="AB358" s="1" t="s">
        <v>49</v>
      </c>
      <c r="AC358" s="1" t="s">
        <v>39</v>
      </c>
      <c r="AD358" s="1" t="s">
        <v>11313</v>
      </c>
      <c r="AE358" s="1" t="s">
        <v>11314</v>
      </c>
      <c r="AF358" s="1" t="s">
        <v>14255</v>
      </c>
      <c r="AG358" s="1" t="s">
        <v>11316</v>
      </c>
      <c r="AH358" s="1" t="s">
        <v>43</v>
      </c>
      <c r="AI358" s="1" t="s">
        <v>11317</v>
      </c>
      <c r="AJ358" s="1" t="s">
        <v>845</v>
      </c>
    </row>
    <row r="359" spans="1:36" x14ac:dyDescent="0.2">
      <c r="A359" s="1" t="s">
        <v>14256</v>
      </c>
      <c r="B359" s="1" t="s">
        <v>6126</v>
      </c>
      <c r="C359" s="1" t="s">
        <v>51</v>
      </c>
      <c r="D359" s="1" t="s">
        <v>11293</v>
      </c>
      <c r="E359" s="1" t="s">
        <v>11294</v>
      </c>
      <c r="F359" s="1" t="s">
        <v>14257</v>
      </c>
      <c r="G359" s="1" t="s">
        <v>14258</v>
      </c>
      <c r="H359" s="1" t="s">
        <v>11297</v>
      </c>
      <c r="I359" s="1" t="s">
        <v>14259</v>
      </c>
      <c r="J359" s="1" t="s">
        <v>11299</v>
      </c>
      <c r="K359" s="1" t="s">
        <v>14260</v>
      </c>
      <c r="L359" s="1" t="s">
        <v>6838</v>
      </c>
      <c r="M359" s="7" t="str">
        <f>Table5[[#This Row],[Run]]</f>
        <v>SRR8615949</v>
      </c>
      <c r="N359" s="1" t="s">
        <v>11301</v>
      </c>
      <c r="O359" s="1" t="s">
        <v>11302</v>
      </c>
      <c r="P359" s="1" t="s">
        <v>11303</v>
      </c>
      <c r="Q359" s="1" t="s">
        <v>11304</v>
      </c>
      <c r="R359" s="1" t="s">
        <v>11305</v>
      </c>
      <c r="S359" s="1" t="s">
        <v>118</v>
      </c>
      <c r="T359" s="1" t="s">
        <v>11307</v>
      </c>
      <c r="U359" s="1" t="s">
        <v>11353</v>
      </c>
      <c r="V359" s="1" t="s">
        <v>14261</v>
      </c>
      <c r="W359" s="1" t="s">
        <v>11310</v>
      </c>
      <c r="X359" s="1" t="s">
        <v>11311</v>
      </c>
      <c r="Y359" s="1" t="s">
        <v>14262</v>
      </c>
      <c r="Z359" s="1" t="s">
        <v>47</v>
      </c>
      <c r="AA359" s="1" t="s">
        <v>48</v>
      </c>
      <c r="AB359" s="1" t="s">
        <v>49</v>
      </c>
      <c r="AC359" s="1" t="s">
        <v>39</v>
      </c>
      <c r="AD359" s="1" t="s">
        <v>11313</v>
      </c>
      <c r="AE359" s="1" t="s">
        <v>11314</v>
      </c>
      <c r="AF359" s="1" t="s">
        <v>14263</v>
      </c>
      <c r="AG359" s="1" t="s">
        <v>11316</v>
      </c>
      <c r="AH359" s="1" t="s">
        <v>43</v>
      </c>
      <c r="AI359" s="1" t="s">
        <v>11317</v>
      </c>
      <c r="AJ359" s="1" t="s">
        <v>845</v>
      </c>
    </row>
    <row r="360" spans="1:36" x14ac:dyDescent="0.2">
      <c r="A360" s="1" t="s">
        <v>14264</v>
      </c>
      <c r="B360" s="1" t="s">
        <v>11569</v>
      </c>
      <c r="C360" s="1" t="s">
        <v>51</v>
      </c>
      <c r="D360" s="1" t="s">
        <v>11293</v>
      </c>
      <c r="E360" s="1" t="s">
        <v>11294</v>
      </c>
      <c r="F360" s="1" t="s">
        <v>14265</v>
      </c>
      <c r="G360" s="1" t="s">
        <v>11339</v>
      </c>
      <c r="H360" s="1" t="s">
        <v>11297</v>
      </c>
      <c r="I360" s="1" t="s">
        <v>14266</v>
      </c>
      <c r="J360" s="1" t="s">
        <v>11299</v>
      </c>
      <c r="K360" s="1" t="s">
        <v>14267</v>
      </c>
      <c r="L360" s="1" t="s">
        <v>8436</v>
      </c>
      <c r="M360" s="7" t="str">
        <f>Table5[[#This Row],[Run]]</f>
        <v>SRR8615951</v>
      </c>
      <c r="N360" s="1" t="s">
        <v>11301</v>
      </c>
      <c r="O360" s="1" t="s">
        <v>11302</v>
      </c>
      <c r="P360" s="1" t="s">
        <v>11303</v>
      </c>
      <c r="Q360" s="1" t="s">
        <v>11304</v>
      </c>
      <c r="R360" s="1" t="s">
        <v>11305</v>
      </c>
      <c r="S360" s="1" t="s">
        <v>118</v>
      </c>
      <c r="T360" s="1" t="s">
        <v>11307</v>
      </c>
      <c r="U360" s="1" t="s">
        <v>11308</v>
      </c>
      <c r="V360" s="1" t="s">
        <v>14268</v>
      </c>
      <c r="W360" s="1" t="s">
        <v>11310</v>
      </c>
      <c r="X360" s="1" t="s">
        <v>11311</v>
      </c>
      <c r="Y360" s="1" t="s">
        <v>14269</v>
      </c>
      <c r="Z360" s="1" t="s">
        <v>47</v>
      </c>
      <c r="AA360" s="1" t="s">
        <v>48</v>
      </c>
      <c r="AB360" s="1" t="s">
        <v>49</v>
      </c>
      <c r="AC360" s="1" t="s">
        <v>39</v>
      </c>
      <c r="AD360" s="1" t="s">
        <v>11313</v>
      </c>
      <c r="AE360" s="1" t="s">
        <v>11314</v>
      </c>
      <c r="AF360" s="1" t="s">
        <v>14270</v>
      </c>
      <c r="AG360" s="1" t="s">
        <v>11316</v>
      </c>
      <c r="AH360" s="1" t="s">
        <v>43</v>
      </c>
      <c r="AI360" s="1" t="s">
        <v>11317</v>
      </c>
      <c r="AJ360" s="1" t="s">
        <v>2044</v>
      </c>
    </row>
    <row r="361" spans="1:36" x14ac:dyDescent="0.2">
      <c r="A361" s="1" t="s">
        <v>14271</v>
      </c>
      <c r="B361" s="1" t="s">
        <v>11789</v>
      </c>
      <c r="C361" s="1" t="s">
        <v>51</v>
      </c>
      <c r="D361" s="1" t="s">
        <v>11293</v>
      </c>
      <c r="E361" s="1" t="s">
        <v>11294</v>
      </c>
      <c r="F361" s="1" t="s">
        <v>14272</v>
      </c>
      <c r="G361" s="1" t="s">
        <v>14273</v>
      </c>
      <c r="H361" s="1" t="s">
        <v>11297</v>
      </c>
      <c r="I361" s="1" t="s">
        <v>14274</v>
      </c>
      <c r="J361" s="1" t="s">
        <v>11299</v>
      </c>
      <c r="K361" s="1" t="s">
        <v>14275</v>
      </c>
      <c r="L361" s="1" t="s">
        <v>9174</v>
      </c>
      <c r="M361" s="7" t="str">
        <f>Table5[[#This Row],[Run]]</f>
        <v>SRR8615954</v>
      </c>
      <c r="N361" s="1" t="s">
        <v>11301</v>
      </c>
      <c r="O361" s="1" t="s">
        <v>11302</v>
      </c>
      <c r="P361" s="1" t="s">
        <v>11303</v>
      </c>
      <c r="Q361" s="1" t="s">
        <v>11304</v>
      </c>
      <c r="R361" s="1" t="s">
        <v>11305</v>
      </c>
      <c r="S361" s="1" t="s">
        <v>11352</v>
      </c>
      <c r="T361" s="1" t="s">
        <v>11388</v>
      </c>
      <c r="U361" s="1" t="s">
        <v>12022</v>
      </c>
      <c r="V361" s="1" t="s">
        <v>14276</v>
      </c>
      <c r="W361" s="1" t="s">
        <v>11310</v>
      </c>
      <c r="X361" s="1" t="s">
        <v>11311</v>
      </c>
      <c r="Y361" s="1" t="s">
        <v>14277</v>
      </c>
      <c r="Z361" s="1" t="s">
        <v>47</v>
      </c>
      <c r="AA361" s="1" t="s">
        <v>48</v>
      </c>
      <c r="AB361" s="1" t="s">
        <v>49</v>
      </c>
      <c r="AC361" s="1" t="s">
        <v>39</v>
      </c>
      <c r="AD361" s="1" t="s">
        <v>11313</v>
      </c>
      <c r="AE361" s="1" t="s">
        <v>11314</v>
      </c>
      <c r="AF361" s="1" t="s">
        <v>14278</v>
      </c>
      <c r="AG361" s="1" t="s">
        <v>11316</v>
      </c>
      <c r="AH361" s="1" t="s">
        <v>93</v>
      </c>
      <c r="AI361" s="1" t="s">
        <v>11317</v>
      </c>
      <c r="AJ361" s="1" t="s">
        <v>65</v>
      </c>
    </row>
    <row r="362" spans="1:36" x14ac:dyDescent="0.2">
      <c r="A362" s="1" t="s">
        <v>14279</v>
      </c>
      <c r="B362" s="1" t="s">
        <v>6126</v>
      </c>
      <c r="C362" s="1" t="s">
        <v>51</v>
      </c>
      <c r="D362" s="1" t="s">
        <v>11293</v>
      </c>
      <c r="E362" s="1" t="s">
        <v>11294</v>
      </c>
      <c r="F362" s="1" t="s">
        <v>14280</v>
      </c>
      <c r="G362" s="1" t="s">
        <v>14281</v>
      </c>
      <c r="H362" s="1" t="s">
        <v>11297</v>
      </c>
      <c r="I362" s="1" t="s">
        <v>14282</v>
      </c>
      <c r="J362" s="1" t="s">
        <v>11299</v>
      </c>
      <c r="K362" s="1" t="s">
        <v>14283</v>
      </c>
      <c r="L362" s="1" t="s">
        <v>6848</v>
      </c>
      <c r="M362" s="7" t="str">
        <f>Table5[[#This Row],[Run]]</f>
        <v>SRR8615956</v>
      </c>
      <c r="N362" s="1" t="s">
        <v>11301</v>
      </c>
      <c r="O362" s="1" t="s">
        <v>11302</v>
      </c>
      <c r="P362" s="1" t="s">
        <v>11303</v>
      </c>
      <c r="Q362" s="1" t="s">
        <v>11304</v>
      </c>
      <c r="R362" s="1" t="s">
        <v>11305</v>
      </c>
      <c r="S362" s="1" t="s">
        <v>14284</v>
      </c>
      <c r="T362" s="1" t="s">
        <v>11307</v>
      </c>
      <c r="U362" s="1" t="s">
        <v>11353</v>
      </c>
      <c r="V362" s="1" t="s">
        <v>14285</v>
      </c>
      <c r="W362" s="1" t="s">
        <v>11310</v>
      </c>
      <c r="X362" s="1" t="s">
        <v>11311</v>
      </c>
      <c r="Y362" s="1" t="s">
        <v>14286</v>
      </c>
      <c r="Z362" s="1" t="s">
        <v>47</v>
      </c>
      <c r="AA362" s="1" t="s">
        <v>48</v>
      </c>
      <c r="AB362" s="1" t="s">
        <v>49</v>
      </c>
      <c r="AC362" s="1" t="s">
        <v>39</v>
      </c>
      <c r="AD362" s="1" t="s">
        <v>11313</v>
      </c>
      <c r="AE362" s="1" t="s">
        <v>11314</v>
      </c>
      <c r="AF362" s="1" t="s">
        <v>14287</v>
      </c>
      <c r="AG362" s="1" t="s">
        <v>11316</v>
      </c>
      <c r="AH362" s="1" t="s">
        <v>43</v>
      </c>
      <c r="AI362" s="1" t="s">
        <v>11317</v>
      </c>
      <c r="AJ362" s="1" t="s">
        <v>845</v>
      </c>
    </row>
    <row r="363" spans="1:36" x14ac:dyDescent="0.2">
      <c r="A363" s="1" t="s">
        <v>14288</v>
      </c>
      <c r="B363" s="1" t="s">
        <v>12851</v>
      </c>
      <c r="C363" s="1" t="s">
        <v>51</v>
      </c>
      <c r="D363" s="1" t="s">
        <v>11293</v>
      </c>
      <c r="E363" s="1" t="s">
        <v>11294</v>
      </c>
      <c r="F363" s="1" t="s">
        <v>14289</v>
      </c>
      <c r="G363" s="1" t="s">
        <v>11339</v>
      </c>
      <c r="H363" s="1" t="s">
        <v>11297</v>
      </c>
      <c r="I363" s="1" t="s">
        <v>14290</v>
      </c>
      <c r="J363" s="1" t="s">
        <v>11299</v>
      </c>
      <c r="K363" s="1" t="s">
        <v>14291</v>
      </c>
      <c r="L363" s="1" t="s">
        <v>6918</v>
      </c>
      <c r="M363" s="7" t="str">
        <f>Table5[[#This Row],[Run]]</f>
        <v>SRR8615961</v>
      </c>
      <c r="N363" s="1" t="s">
        <v>11301</v>
      </c>
      <c r="O363" s="1" t="s">
        <v>11302</v>
      </c>
      <c r="P363" s="1" t="s">
        <v>11303</v>
      </c>
      <c r="Q363" s="1" t="s">
        <v>11304</v>
      </c>
      <c r="R363" s="1" t="s">
        <v>11305</v>
      </c>
      <c r="S363" s="1" t="s">
        <v>12277</v>
      </c>
      <c r="T363" s="1" t="s">
        <v>11307</v>
      </c>
      <c r="U363" s="1" t="s">
        <v>12022</v>
      </c>
      <c r="V363" s="1" t="s">
        <v>14292</v>
      </c>
      <c r="W363" s="1" t="s">
        <v>11310</v>
      </c>
      <c r="X363" s="1" t="s">
        <v>11311</v>
      </c>
      <c r="Y363" s="1" t="s">
        <v>14293</v>
      </c>
      <c r="Z363" s="1" t="s">
        <v>47</v>
      </c>
      <c r="AA363" s="1" t="s">
        <v>48</v>
      </c>
      <c r="AB363" s="1" t="s">
        <v>49</v>
      </c>
      <c r="AC363" s="1" t="s">
        <v>39</v>
      </c>
      <c r="AD363" s="1" t="s">
        <v>11313</v>
      </c>
      <c r="AE363" s="1" t="s">
        <v>11314</v>
      </c>
      <c r="AF363" s="1" t="s">
        <v>14294</v>
      </c>
      <c r="AG363" s="1" t="s">
        <v>11316</v>
      </c>
      <c r="AH363" s="1" t="s">
        <v>93</v>
      </c>
      <c r="AI363" s="1" t="s">
        <v>11317</v>
      </c>
      <c r="AJ363" s="1" t="s">
        <v>11327</v>
      </c>
    </row>
    <row r="364" spans="1:36" x14ac:dyDescent="0.2">
      <c r="A364" s="1" t="s">
        <v>14295</v>
      </c>
      <c r="B364" s="1" t="s">
        <v>6126</v>
      </c>
      <c r="C364" s="1" t="s">
        <v>51</v>
      </c>
      <c r="D364" s="1" t="s">
        <v>11293</v>
      </c>
      <c r="E364" s="1" t="s">
        <v>11294</v>
      </c>
      <c r="F364" s="1" t="s">
        <v>14296</v>
      </c>
      <c r="G364" s="1" t="s">
        <v>11296</v>
      </c>
      <c r="H364" s="1" t="s">
        <v>11297</v>
      </c>
      <c r="I364" s="1" t="s">
        <v>14297</v>
      </c>
      <c r="J364" s="1" t="s">
        <v>11299</v>
      </c>
      <c r="K364" s="1" t="s">
        <v>14298</v>
      </c>
      <c r="L364" s="1" t="s">
        <v>6789</v>
      </c>
      <c r="M364" s="7" t="str">
        <f>Table5[[#This Row],[Run]]</f>
        <v>SRR8615963</v>
      </c>
      <c r="N364" s="1" t="s">
        <v>11301</v>
      </c>
      <c r="O364" s="1" t="s">
        <v>11302</v>
      </c>
      <c r="P364" s="1" t="s">
        <v>11303</v>
      </c>
      <c r="Q364" s="1" t="s">
        <v>11304</v>
      </c>
      <c r="R364" s="1" t="s">
        <v>11305</v>
      </c>
      <c r="S364" s="1" t="s">
        <v>11352</v>
      </c>
      <c r="T364" s="1" t="s">
        <v>11307</v>
      </c>
      <c r="U364" s="1" t="s">
        <v>11353</v>
      </c>
      <c r="V364" s="1" t="s">
        <v>14299</v>
      </c>
      <c r="W364" s="1" t="s">
        <v>11310</v>
      </c>
      <c r="X364" s="1" t="s">
        <v>11311</v>
      </c>
      <c r="Y364" s="1" t="s">
        <v>14300</v>
      </c>
      <c r="Z364" s="1" t="s">
        <v>47</v>
      </c>
      <c r="AA364" s="1" t="s">
        <v>48</v>
      </c>
      <c r="AB364" s="1" t="s">
        <v>49</v>
      </c>
      <c r="AC364" s="1" t="s">
        <v>39</v>
      </c>
      <c r="AD364" s="1" t="s">
        <v>11313</v>
      </c>
      <c r="AE364" s="1" t="s">
        <v>11314</v>
      </c>
      <c r="AF364" s="1" t="s">
        <v>14301</v>
      </c>
      <c r="AG364" s="1" t="s">
        <v>11316</v>
      </c>
      <c r="AH364" s="1" t="s">
        <v>93</v>
      </c>
      <c r="AI364" s="1" t="s">
        <v>11317</v>
      </c>
      <c r="AJ364" s="1" t="s">
        <v>65</v>
      </c>
    </row>
    <row r="365" spans="1:36" x14ac:dyDescent="0.2">
      <c r="A365" s="1" t="s">
        <v>14302</v>
      </c>
      <c r="B365" s="1" t="s">
        <v>6126</v>
      </c>
      <c r="C365" s="1" t="s">
        <v>51</v>
      </c>
      <c r="D365" s="1" t="s">
        <v>11293</v>
      </c>
      <c r="E365" s="1" t="s">
        <v>11294</v>
      </c>
      <c r="F365" s="1" t="s">
        <v>14303</v>
      </c>
      <c r="G365" s="1" t="s">
        <v>14304</v>
      </c>
      <c r="H365" s="1" t="s">
        <v>11297</v>
      </c>
      <c r="I365" s="1" t="s">
        <v>14305</v>
      </c>
      <c r="J365" s="1" t="s">
        <v>11299</v>
      </c>
      <c r="K365" s="1" t="s">
        <v>14306</v>
      </c>
      <c r="L365" s="1" t="s">
        <v>10074</v>
      </c>
      <c r="M365" s="7" t="str">
        <f>Table5[[#This Row],[Run]]</f>
        <v>SRR8615964</v>
      </c>
      <c r="N365" s="1" t="s">
        <v>11301</v>
      </c>
      <c r="O365" s="1" t="s">
        <v>11302</v>
      </c>
      <c r="P365" s="1" t="s">
        <v>11303</v>
      </c>
      <c r="Q365" s="1" t="s">
        <v>11304</v>
      </c>
      <c r="R365" s="1" t="s">
        <v>11305</v>
      </c>
      <c r="S365" s="1" t="s">
        <v>12032</v>
      </c>
      <c r="T365" s="1" t="s">
        <v>11307</v>
      </c>
      <c r="U365" s="1" t="s">
        <v>11308</v>
      </c>
      <c r="V365" s="1" t="s">
        <v>14307</v>
      </c>
      <c r="W365" s="1" t="s">
        <v>11310</v>
      </c>
      <c r="X365" s="1" t="s">
        <v>11311</v>
      </c>
      <c r="Y365" s="1" t="s">
        <v>14308</v>
      </c>
      <c r="Z365" s="1" t="s">
        <v>47</v>
      </c>
      <c r="AA365" s="1" t="s">
        <v>48</v>
      </c>
      <c r="AB365" s="1" t="s">
        <v>49</v>
      </c>
      <c r="AC365" s="1" t="s">
        <v>39</v>
      </c>
      <c r="AD365" s="1" t="s">
        <v>11313</v>
      </c>
      <c r="AE365" s="1" t="s">
        <v>11314</v>
      </c>
      <c r="AF365" s="1" t="s">
        <v>14309</v>
      </c>
      <c r="AG365" s="1" t="s">
        <v>11316</v>
      </c>
      <c r="AH365" s="1" t="s">
        <v>93</v>
      </c>
      <c r="AI365" s="1" t="s">
        <v>11317</v>
      </c>
      <c r="AJ365" s="1" t="s">
        <v>227</v>
      </c>
    </row>
    <row r="366" spans="1:36" x14ac:dyDescent="0.2">
      <c r="A366" s="1" t="s">
        <v>14310</v>
      </c>
      <c r="B366" s="1" t="s">
        <v>14311</v>
      </c>
      <c r="C366" s="1" t="s">
        <v>51</v>
      </c>
      <c r="D366" s="1" t="s">
        <v>11293</v>
      </c>
      <c r="E366" s="1" t="s">
        <v>11294</v>
      </c>
      <c r="F366" s="1" t="s">
        <v>14312</v>
      </c>
      <c r="G366" s="1" t="s">
        <v>14313</v>
      </c>
      <c r="H366" s="1" t="s">
        <v>11297</v>
      </c>
      <c r="I366" s="1" t="s">
        <v>14314</v>
      </c>
      <c r="J366" s="1" t="s">
        <v>11299</v>
      </c>
      <c r="K366" s="1" t="s">
        <v>14315</v>
      </c>
      <c r="L366" s="1" t="s">
        <v>10078</v>
      </c>
      <c r="M366" s="7" t="str">
        <f>Table5[[#This Row],[Run]]</f>
        <v>SRR8615965</v>
      </c>
      <c r="N366" s="1" t="s">
        <v>11301</v>
      </c>
      <c r="O366" s="1" t="s">
        <v>11302</v>
      </c>
      <c r="P366" s="1" t="s">
        <v>11303</v>
      </c>
      <c r="Q366" s="1" t="s">
        <v>11304</v>
      </c>
      <c r="R366" s="1" t="s">
        <v>11305</v>
      </c>
      <c r="S366" s="1" t="s">
        <v>11452</v>
      </c>
      <c r="T366" s="1" t="s">
        <v>11307</v>
      </c>
      <c r="U366" s="1" t="s">
        <v>11353</v>
      </c>
      <c r="V366" s="1" t="s">
        <v>14316</v>
      </c>
      <c r="W366" s="1" t="s">
        <v>11310</v>
      </c>
      <c r="X366" s="1" t="s">
        <v>11311</v>
      </c>
      <c r="Y366" s="1" t="s">
        <v>14317</v>
      </c>
      <c r="Z366" s="1" t="s">
        <v>47</v>
      </c>
      <c r="AA366" s="1" t="s">
        <v>48</v>
      </c>
      <c r="AB366" s="1" t="s">
        <v>49</v>
      </c>
      <c r="AC366" s="1" t="s">
        <v>39</v>
      </c>
      <c r="AD366" s="1" t="s">
        <v>11313</v>
      </c>
      <c r="AE366" s="1" t="s">
        <v>11314</v>
      </c>
      <c r="AF366" s="1" t="s">
        <v>14318</v>
      </c>
      <c r="AG366" s="1" t="s">
        <v>11316</v>
      </c>
      <c r="AH366" s="1" t="s">
        <v>43</v>
      </c>
      <c r="AI366" s="1" t="s">
        <v>11317</v>
      </c>
      <c r="AJ366" s="1" t="s">
        <v>11327</v>
      </c>
    </row>
    <row r="367" spans="1:36" x14ac:dyDescent="0.2">
      <c r="A367" s="1" t="s">
        <v>14319</v>
      </c>
      <c r="B367" s="1" t="s">
        <v>13552</v>
      </c>
      <c r="C367" s="1" t="s">
        <v>51</v>
      </c>
      <c r="D367" s="1" t="s">
        <v>11293</v>
      </c>
      <c r="E367" s="1" t="s">
        <v>11294</v>
      </c>
      <c r="F367" s="1" t="s">
        <v>14320</v>
      </c>
      <c r="G367" s="1" t="s">
        <v>11339</v>
      </c>
      <c r="H367" s="1" t="s">
        <v>11297</v>
      </c>
      <c r="I367" s="1" t="s">
        <v>14321</v>
      </c>
      <c r="J367" s="1" t="s">
        <v>11299</v>
      </c>
      <c r="K367" s="1" t="s">
        <v>14322</v>
      </c>
      <c r="L367" s="1" t="s">
        <v>14323</v>
      </c>
      <c r="M367" s="7" t="str">
        <f>Table5[[#This Row],[Run]]</f>
        <v>SRR8615966</v>
      </c>
      <c r="N367" s="1" t="s">
        <v>11301</v>
      </c>
      <c r="O367" s="1" t="s">
        <v>11302</v>
      </c>
      <c r="P367" s="1" t="s">
        <v>11303</v>
      </c>
      <c r="Q367" s="1" t="s">
        <v>11304</v>
      </c>
      <c r="R367" s="1" t="s">
        <v>11305</v>
      </c>
      <c r="S367" s="1" t="s">
        <v>11753</v>
      </c>
      <c r="T367" s="1" t="s">
        <v>11307</v>
      </c>
      <c r="U367" s="1" t="s">
        <v>11353</v>
      </c>
      <c r="V367" s="1" t="s">
        <v>14324</v>
      </c>
      <c r="W367" s="1" t="s">
        <v>11310</v>
      </c>
      <c r="X367" s="1" t="s">
        <v>11311</v>
      </c>
      <c r="Y367" s="1" t="s">
        <v>14325</v>
      </c>
      <c r="Z367" s="1" t="s">
        <v>47</v>
      </c>
      <c r="AA367" s="1" t="s">
        <v>48</v>
      </c>
      <c r="AB367" s="1" t="s">
        <v>49</v>
      </c>
      <c r="AC367" s="1" t="s">
        <v>39</v>
      </c>
      <c r="AD367" s="1" t="s">
        <v>11313</v>
      </c>
      <c r="AE367" s="1" t="s">
        <v>11314</v>
      </c>
      <c r="AF367" s="1" t="s">
        <v>14326</v>
      </c>
      <c r="AG367" s="1" t="s">
        <v>11316</v>
      </c>
      <c r="AH367" s="1" t="s">
        <v>43</v>
      </c>
      <c r="AI367" s="1" t="s">
        <v>11317</v>
      </c>
      <c r="AJ367" s="1" t="s">
        <v>11327</v>
      </c>
    </row>
    <row r="368" spans="1:36" x14ac:dyDescent="0.2">
      <c r="A368" s="1" t="s">
        <v>14327</v>
      </c>
      <c r="B368" s="1" t="s">
        <v>6126</v>
      </c>
      <c r="C368" s="1" t="s">
        <v>51</v>
      </c>
      <c r="D368" s="1" t="s">
        <v>11293</v>
      </c>
      <c r="E368" s="1" t="s">
        <v>11294</v>
      </c>
      <c r="F368" s="1" t="s">
        <v>14328</v>
      </c>
      <c r="G368" s="1" t="s">
        <v>6126</v>
      </c>
      <c r="H368" s="1" t="s">
        <v>11297</v>
      </c>
      <c r="I368" s="1" t="s">
        <v>14329</v>
      </c>
      <c r="J368" s="1" t="s">
        <v>11299</v>
      </c>
      <c r="K368" s="1" t="s">
        <v>14330</v>
      </c>
      <c r="L368" s="1" t="s">
        <v>14331</v>
      </c>
      <c r="M368" s="7" t="str">
        <f>Table5[[#This Row],[Run]]</f>
        <v>SRR8615967</v>
      </c>
      <c r="N368" s="1" t="s">
        <v>11301</v>
      </c>
      <c r="O368" s="1" t="s">
        <v>11302</v>
      </c>
      <c r="P368" s="1" t="s">
        <v>11303</v>
      </c>
      <c r="Q368" s="1" t="s">
        <v>11304</v>
      </c>
      <c r="R368" s="1" t="s">
        <v>11305</v>
      </c>
      <c r="S368" s="1" t="s">
        <v>13281</v>
      </c>
      <c r="T368" s="1" t="s">
        <v>6126</v>
      </c>
      <c r="U368" s="1" t="s">
        <v>11353</v>
      </c>
      <c r="V368" s="1" t="s">
        <v>14332</v>
      </c>
      <c r="W368" s="1" t="s">
        <v>11310</v>
      </c>
      <c r="X368" s="1" t="s">
        <v>11311</v>
      </c>
      <c r="Y368" s="1" t="s">
        <v>14333</v>
      </c>
      <c r="Z368" s="1" t="s">
        <v>47</v>
      </c>
      <c r="AA368" s="1" t="s">
        <v>48</v>
      </c>
      <c r="AB368" s="1" t="s">
        <v>49</v>
      </c>
      <c r="AC368" s="1" t="s">
        <v>39</v>
      </c>
      <c r="AD368" s="1" t="s">
        <v>11313</v>
      </c>
      <c r="AE368" s="1" t="s">
        <v>11314</v>
      </c>
      <c r="AF368" s="1" t="s">
        <v>14334</v>
      </c>
      <c r="AG368" s="1" t="s">
        <v>11316</v>
      </c>
      <c r="AH368" s="1" t="s">
        <v>6126</v>
      </c>
      <c r="AI368" s="1" t="s">
        <v>11317</v>
      </c>
      <c r="AJ368" s="1" t="s">
        <v>11327</v>
      </c>
    </row>
    <row r="369" spans="1:36" x14ac:dyDescent="0.2">
      <c r="A369" s="1" t="s">
        <v>14335</v>
      </c>
      <c r="B369" s="1" t="s">
        <v>14336</v>
      </c>
      <c r="C369" s="1" t="s">
        <v>51</v>
      </c>
      <c r="D369" s="1" t="s">
        <v>11293</v>
      </c>
      <c r="E369" s="1" t="s">
        <v>11294</v>
      </c>
      <c r="F369" s="1" t="s">
        <v>14337</v>
      </c>
      <c r="G369" s="1" t="s">
        <v>14338</v>
      </c>
      <c r="H369" s="1" t="s">
        <v>11297</v>
      </c>
      <c r="I369" s="1" t="s">
        <v>14339</v>
      </c>
      <c r="J369" s="1" t="s">
        <v>11299</v>
      </c>
      <c r="K369" s="1" t="s">
        <v>14340</v>
      </c>
      <c r="L369" s="1" t="s">
        <v>10026</v>
      </c>
      <c r="M369" s="7" t="str">
        <f>Table5[[#This Row],[Run]]</f>
        <v>SRR8615968</v>
      </c>
      <c r="N369" s="1" t="s">
        <v>11301</v>
      </c>
      <c r="O369" s="1" t="s">
        <v>11302</v>
      </c>
      <c r="P369" s="1" t="s">
        <v>11303</v>
      </c>
      <c r="Q369" s="1" t="s">
        <v>11304</v>
      </c>
      <c r="R369" s="1" t="s">
        <v>11305</v>
      </c>
      <c r="S369" s="1" t="s">
        <v>11987</v>
      </c>
      <c r="T369" s="1" t="s">
        <v>11307</v>
      </c>
      <c r="U369" s="1" t="s">
        <v>12022</v>
      </c>
      <c r="V369" s="1" t="s">
        <v>14341</v>
      </c>
      <c r="W369" s="1" t="s">
        <v>11310</v>
      </c>
      <c r="X369" s="1" t="s">
        <v>11311</v>
      </c>
      <c r="Y369" s="1" t="s">
        <v>14342</v>
      </c>
      <c r="Z369" s="1" t="s">
        <v>47</v>
      </c>
      <c r="AA369" s="1" t="s">
        <v>48</v>
      </c>
      <c r="AB369" s="1" t="s">
        <v>49</v>
      </c>
      <c r="AC369" s="1" t="s">
        <v>39</v>
      </c>
      <c r="AD369" s="1" t="s">
        <v>11313</v>
      </c>
      <c r="AE369" s="1" t="s">
        <v>11314</v>
      </c>
      <c r="AF369" s="1" t="s">
        <v>14343</v>
      </c>
      <c r="AG369" s="1" t="s">
        <v>11316</v>
      </c>
      <c r="AH369" s="1" t="s">
        <v>93</v>
      </c>
      <c r="AI369" s="1" t="s">
        <v>11317</v>
      </c>
      <c r="AJ369" s="1" t="s">
        <v>359</v>
      </c>
    </row>
    <row r="370" spans="1:36" x14ac:dyDescent="0.2">
      <c r="A370" s="1" t="s">
        <v>14344</v>
      </c>
      <c r="B370" s="1" t="s">
        <v>6126</v>
      </c>
      <c r="C370" s="1" t="s">
        <v>51</v>
      </c>
      <c r="D370" s="1" t="s">
        <v>11293</v>
      </c>
      <c r="E370" s="1" t="s">
        <v>11294</v>
      </c>
      <c r="F370" s="1" t="s">
        <v>14345</v>
      </c>
      <c r="G370" s="1" t="s">
        <v>14346</v>
      </c>
      <c r="H370" s="1" t="s">
        <v>11297</v>
      </c>
      <c r="I370" s="1" t="s">
        <v>14347</v>
      </c>
      <c r="J370" s="1" t="s">
        <v>11299</v>
      </c>
      <c r="K370" s="1" t="s">
        <v>14348</v>
      </c>
      <c r="L370" s="1" t="s">
        <v>10006</v>
      </c>
      <c r="M370" s="7" t="str">
        <f>Table5[[#This Row],[Run]]</f>
        <v>SRR8615969</v>
      </c>
      <c r="N370" s="1" t="s">
        <v>11301</v>
      </c>
      <c r="O370" s="1" t="s">
        <v>11302</v>
      </c>
      <c r="P370" s="1" t="s">
        <v>11303</v>
      </c>
      <c r="Q370" s="1" t="s">
        <v>11304</v>
      </c>
      <c r="R370" s="1" t="s">
        <v>11305</v>
      </c>
      <c r="S370" s="1" t="s">
        <v>118</v>
      </c>
      <c r="T370" s="1" t="s">
        <v>11307</v>
      </c>
      <c r="U370" s="1" t="s">
        <v>11308</v>
      </c>
      <c r="V370" s="1" t="s">
        <v>14349</v>
      </c>
      <c r="W370" s="1" t="s">
        <v>11310</v>
      </c>
      <c r="X370" s="1" t="s">
        <v>11311</v>
      </c>
      <c r="Y370" s="1" t="s">
        <v>14350</v>
      </c>
      <c r="Z370" s="1" t="s">
        <v>47</v>
      </c>
      <c r="AA370" s="1" t="s">
        <v>48</v>
      </c>
      <c r="AB370" s="1" t="s">
        <v>49</v>
      </c>
      <c r="AC370" s="1" t="s">
        <v>39</v>
      </c>
      <c r="AD370" s="1" t="s">
        <v>11313</v>
      </c>
      <c r="AE370" s="1" t="s">
        <v>11314</v>
      </c>
      <c r="AF370" s="1" t="s">
        <v>14351</v>
      </c>
      <c r="AG370" s="1" t="s">
        <v>11316</v>
      </c>
      <c r="AH370" s="1" t="s">
        <v>6126</v>
      </c>
      <c r="AI370" s="1" t="s">
        <v>11317</v>
      </c>
      <c r="AJ370" s="1" t="s">
        <v>2044</v>
      </c>
    </row>
    <row r="371" spans="1:36" x14ac:dyDescent="0.2">
      <c r="A371" s="1" t="s">
        <v>14352</v>
      </c>
      <c r="B371" s="1" t="s">
        <v>14336</v>
      </c>
      <c r="C371" s="1" t="s">
        <v>51</v>
      </c>
      <c r="D371" s="1" t="s">
        <v>11293</v>
      </c>
      <c r="E371" s="1" t="s">
        <v>11294</v>
      </c>
      <c r="F371" s="1" t="s">
        <v>14353</v>
      </c>
      <c r="G371" s="1" t="s">
        <v>14354</v>
      </c>
      <c r="H371" s="1" t="s">
        <v>11297</v>
      </c>
      <c r="I371" s="1" t="s">
        <v>14355</v>
      </c>
      <c r="J371" s="1" t="s">
        <v>11299</v>
      </c>
      <c r="K371" s="1" t="s">
        <v>14356</v>
      </c>
      <c r="L371" s="1" t="s">
        <v>10013</v>
      </c>
      <c r="M371" s="7" t="str">
        <f>Table5[[#This Row],[Run]]</f>
        <v>SRR8615970</v>
      </c>
      <c r="N371" s="1" t="s">
        <v>11301</v>
      </c>
      <c r="O371" s="1" t="s">
        <v>11302</v>
      </c>
      <c r="P371" s="1" t="s">
        <v>11303</v>
      </c>
      <c r="Q371" s="1" t="s">
        <v>11304</v>
      </c>
      <c r="R371" s="1" t="s">
        <v>11305</v>
      </c>
      <c r="S371" s="1" t="s">
        <v>12258</v>
      </c>
      <c r="T371" s="1" t="s">
        <v>11307</v>
      </c>
      <c r="U371" s="1" t="s">
        <v>11308</v>
      </c>
      <c r="V371" s="1" t="s">
        <v>14357</v>
      </c>
      <c r="W371" s="1" t="s">
        <v>11310</v>
      </c>
      <c r="X371" s="1" t="s">
        <v>11311</v>
      </c>
      <c r="Y371" s="1" t="s">
        <v>14358</v>
      </c>
      <c r="Z371" s="1" t="s">
        <v>47</v>
      </c>
      <c r="AA371" s="1" t="s">
        <v>48</v>
      </c>
      <c r="AB371" s="1" t="s">
        <v>49</v>
      </c>
      <c r="AC371" s="1" t="s">
        <v>39</v>
      </c>
      <c r="AD371" s="1" t="s">
        <v>11313</v>
      </c>
      <c r="AE371" s="1" t="s">
        <v>11314</v>
      </c>
      <c r="AF371" s="1" t="s">
        <v>14359</v>
      </c>
      <c r="AG371" s="1" t="s">
        <v>11316</v>
      </c>
      <c r="AH371" s="1" t="s">
        <v>93</v>
      </c>
      <c r="AI371" s="1" t="s">
        <v>11317</v>
      </c>
      <c r="AJ371" s="1" t="s">
        <v>11327</v>
      </c>
    </row>
    <row r="372" spans="1:36" x14ac:dyDescent="0.2">
      <c r="A372" s="1" t="s">
        <v>14360</v>
      </c>
      <c r="B372" s="1" t="s">
        <v>12552</v>
      </c>
      <c r="C372" s="1" t="s">
        <v>51</v>
      </c>
      <c r="D372" s="1" t="s">
        <v>11293</v>
      </c>
      <c r="E372" s="1" t="s">
        <v>11294</v>
      </c>
      <c r="F372" s="1" t="s">
        <v>14361</v>
      </c>
      <c r="G372" s="1" t="s">
        <v>11950</v>
      </c>
      <c r="H372" s="1" t="s">
        <v>11297</v>
      </c>
      <c r="I372" s="1" t="s">
        <v>14362</v>
      </c>
      <c r="J372" s="1" t="s">
        <v>11299</v>
      </c>
      <c r="K372" s="1" t="s">
        <v>14363</v>
      </c>
      <c r="L372" s="1" t="s">
        <v>10039</v>
      </c>
      <c r="M372" s="7" t="str">
        <f>Table5[[#This Row],[Run]]</f>
        <v>SRR8615971</v>
      </c>
      <c r="N372" s="1" t="s">
        <v>11301</v>
      </c>
      <c r="O372" s="1" t="s">
        <v>11302</v>
      </c>
      <c r="P372" s="1" t="s">
        <v>11303</v>
      </c>
      <c r="Q372" s="1" t="s">
        <v>11304</v>
      </c>
      <c r="R372" s="1" t="s">
        <v>11305</v>
      </c>
      <c r="S372" s="1" t="s">
        <v>118</v>
      </c>
      <c r="T372" s="1" t="s">
        <v>11307</v>
      </c>
      <c r="U372" s="1" t="s">
        <v>11308</v>
      </c>
      <c r="V372" s="1" t="s">
        <v>14364</v>
      </c>
      <c r="W372" s="1" t="s">
        <v>11310</v>
      </c>
      <c r="X372" s="1" t="s">
        <v>11311</v>
      </c>
      <c r="Y372" s="1" t="s">
        <v>14365</v>
      </c>
      <c r="Z372" s="1" t="s">
        <v>47</v>
      </c>
      <c r="AA372" s="1" t="s">
        <v>48</v>
      </c>
      <c r="AB372" s="1" t="s">
        <v>49</v>
      </c>
      <c r="AC372" s="1" t="s">
        <v>39</v>
      </c>
      <c r="AD372" s="1" t="s">
        <v>11313</v>
      </c>
      <c r="AE372" s="1" t="s">
        <v>11314</v>
      </c>
      <c r="AF372" s="1" t="s">
        <v>14366</v>
      </c>
      <c r="AG372" s="1" t="s">
        <v>11316</v>
      </c>
      <c r="AH372" s="1" t="s">
        <v>93</v>
      </c>
      <c r="AI372" s="1" t="s">
        <v>11317</v>
      </c>
      <c r="AJ372" s="1" t="s">
        <v>2044</v>
      </c>
    </row>
    <row r="373" spans="1:36" x14ac:dyDescent="0.2">
      <c r="A373" s="1" t="s">
        <v>14367</v>
      </c>
      <c r="B373" s="1" t="s">
        <v>14368</v>
      </c>
      <c r="C373" s="1" t="s">
        <v>51</v>
      </c>
      <c r="D373" s="1" t="s">
        <v>11293</v>
      </c>
      <c r="E373" s="1" t="s">
        <v>11294</v>
      </c>
      <c r="F373" s="1" t="s">
        <v>14369</v>
      </c>
      <c r="G373" s="1" t="s">
        <v>11339</v>
      </c>
      <c r="H373" s="1" t="s">
        <v>11297</v>
      </c>
      <c r="I373" s="1" t="s">
        <v>14370</v>
      </c>
      <c r="J373" s="1" t="s">
        <v>11299</v>
      </c>
      <c r="K373" s="1" t="s">
        <v>14371</v>
      </c>
      <c r="L373" s="1" t="s">
        <v>10046</v>
      </c>
      <c r="M373" s="7" t="str">
        <f>Table5[[#This Row],[Run]]</f>
        <v>SRR8615972</v>
      </c>
      <c r="N373" s="1" t="s">
        <v>11301</v>
      </c>
      <c r="O373" s="1" t="s">
        <v>11302</v>
      </c>
      <c r="P373" s="1" t="s">
        <v>11303</v>
      </c>
      <c r="Q373" s="1" t="s">
        <v>11304</v>
      </c>
      <c r="R373" s="1" t="s">
        <v>11305</v>
      </c>
      <c r="S373" s="1" t="s">
        <v>12277</v>
      </c>
      <c r="T373" s="1" t="s">
        <v>11307</v>
      </c>
      <c r="U373" s="1" t="s">
        <v>12022</v>
      </c>
      <c r="V373" s="1" t="s">
        <v>14372</v>
      </c>
      <c r="W373" s="1" t="s">
        <v>11310</v>
      </c>
      <c r="X373" s="1" t="s">
        <v>11311</v>
      </c>
      <c r="Y373" s="1" t="s">
        <v>14373</v>
      </c>
      <c r="Z373" s="1" t="s">
        <v>47</v>
      </c>
      <c r="AA373" s="1" t="s">
        <v>48</v>
      </c>
      <c r="AB373" s="1" t="s">
        <v>49</v>
      </c>
      <c r="AC373" s="1" t="s">
        <v>39</v>
      </c>
      <c r="AD373" s="1" t="s">
        <v>11313</v>
      </c>
      <c r="AE373" s="1" t="s">
        <v>11314</v>
      </c>
      <c r="AF373" s="1" t="s">
        <v>14374</v>
      </c>
      <c r="AG373" s="1" t="s">
        <v>11316</v>
      </c>
      <c r="AH373" s="1" t="s">
        <v>93</v>
      </c>
      <c r="AI373" s="1" t="s">
        <v>11317</v>
      </c>
      <c r="AJ373" s="1" t="s">
        <v>11327</v>
      </c>
    </row>
    <row r="374" spans="1:36" x14ac:dyDescent="0.2">
      <c r="A374" s="1" t="s">
        <v>14375</v>
      </c>
      <c r="B374" s="1" t="s">
        <v>6126</v>
      </c>
      <c r="C374" s="1" t="s">
        <v>51</v>
      </c>
      <c r="D374" s="1" t="s">
        <v>11293</v>
      </c>
      <c r="E374" s="1" t="s">
        <v>11294</v>
      </c>
      <c r="F374" s="1" t="s">
        <v>14376</v>
      </c>
      <c r="G374" s="1" t="s">
        <v>14377</v>
      </c>
      <c r="H374" s="1" t="s">
        <v>11297</v>
      </c>
      <c r="I374" s="1" t="s">
        <v>14378</v>
      </c>
      <c r="J374" s="1" t="s">
        <v>11299</v>
      </c>
      <c r="K374" s="1" t="s">
        <v>14379</v>
      </c>
      <c r="L374" s="1" t="s">
        <v>10032</v>
      </c>
      <c r="M374" s="7" t="str">
        <f>Table5[[#This Row],[Run]]</f>
        <v>SRR8615974</v>
      </c>
      <c r="N374" s="1" t="s">
        <v>11301</v>
      </c>
      <c r="O374" s="1" t="s">
        <v>11302</v>
      </c>
      <c r="P374" s="1" t="s">
        <v>11303</v>
      </c>
      <c r="Q374" s="1" t="s">
        <v>11304</v>
      </c>
      <c r="R374" s="1" t="s">
        <v>11305</v>
      </c>
      <c r="S374" s="1" t="s">
        <v>11538</v>
      </c>
      <c r="T374" s="1" t="s">
        <v>11307</v>
      </c>
      <c r="U374" s="1" t="s">
        <v>11308</v>
      </c>
      <c r="V374" s="1" t="s">
        <v>14380</v>
      </c>
      <c r="W374" s="1" t="s">
        <v>11310</v>
      </c>
      <c r="X374" s="1" t="s">
        <v>11311</v>
      </c>
      <c r="Y374" s="1" t="s">
        <v>14381</v>
      </c>
      <c r="Z374" s="1" t="s">
        <v>47</v>
      </c>
      <c r="AA374" s="1" t="s">
        <v>48</v>
      </c>
      <c r="AB374" s="1" t="s">
        <v>49</v>
      </c>
      <c r="AC374" s="1" t="s">
        <v>39</v>
      </c>
      <c r="AD374" s="1" t="s">
        <v>11313</v>
      </c>
      <c r="AE374" s="1" t="s">
        <v>11314</v>
      </c>
      <c r="AF374" s="1" t="s">
        <v>14382</v>
      </c>
      <c r="AG374" s="1" t="s">
        <v>11316</v>
      </c>
      <c r="AH374" s="1" t="s">
        <v>6126</v>
      </c>
      <c r="AI374" s="1" t="s">
        <v>11317</v>
      </c>
      <c r="AJ374" s="1" t="s">
        <v>2044</v>
      </c>
    </row>
    <row r="375" spans="1:36" x14ac:dyDescent="0.2">
      <c r="A375" s="1" t="s">
        <v>14383</v>
      </c>
      <c r="B375" s="1" t="s">
        <v>13069</v>
      </c>
      <c r="C375" s="1" t="s">
        <v>51</v>
      </c>
      <c r="D375" s="1" t="s">
        <v>11293</v>
      </c>
      <c r="E375" s="1" t="s">
        <v>11294</v>
      </c>
      <c r="F375" s="1" t="s">
        <v>14384</v>
      </c>
      <c r="G375" s="1" t="s">
        <v>6126</v>
      </c>
      <c r="H375" s="1" t="s">
        <v>11297</v>
      </c>
      <c r="I375" s="1" t="s">
        <v>14385</v>
      </c>
      <c r="J375" s="1" t="s">
        <v>11299</v>
      </c>
      <c r="K375" s="1" t="s">
        <v>14386</v>
      </c>
      <c r="L375" s="1" t="s">
        <v>9588</v>
      </c>
      <c r="M375" s="7" t="str">
        <f>Table5[[#This Row],[Run]]</f>
        <v>SRR8615975</v>
      </c>
      <c r="N375" s="1" t="s">
        <v>11301</v>
      </c>
      <c r="O375" s="1" t="s">
        <v>11302</v>
      </c>
      <c r="P375" s="1" t="s">
        <v>11303</v>
      </c>
      <c r="Q375" s="1" t="s">
        <v>11304</v>
      </c>
      <c r="R375" s="1" t="s">
        <v>11305</v>
      </c>
      <c r="S375" s="1" t="s">
        <v>11508</v>
      </c>
      <c r="T375" s="1" t="s">
        <v>11388</v>
      </c>
      <c r="U375" s="1" t="s">
        <v>11353</v>
      </c>
      <c r="V375" s="1" t="s">
        <v>14387</v>
      </c>
      <c r="W375" s="1" t="s">
        <v>11310</v>
      </c>
      <c r="X375" s="1" t="s">
        <v>11311</v>
      </c>
      <c r="Y375" s="1" t="s">
        <v>14388</v>
      </c>
      <c r="Z375" s="1" t="s">
        <v>47</v>
      </c>
      <c r="AA375" s="1" t="s">
        <v>48</v>
      </c>
      <c r="AB375" s="1" t="s">
        <v>49</v>
      </c>
      <c r="AC375" s="1" t="s">
        <v>39</v>
      </c>
      <c r="AD375" s="1" t="s">
        <v>11313</v>
      </c>
      <c r="AE375" s="1" t="s">
        <v>11314</v>
      </c>
      <c r="AF375" s="1" t="s">
        <v>14389</v>
      </c>
      <c r="AG375" s="1" t="s">
        <v>11316</v>
      </c>
      <c r="AH375" s="1" t="s">
        <v>93</v>
      </c>
      <c r="AI375" s="1" t="s">
        <v>11317</v>
      </c>
      <c r="AJ375" s="1" t="s">
        <v>65</v>
      </c>
    </row>
    <row r="376" spans="1:36" x14ac:dyDescent="0.2">
      <c r="A376" s="1" t="s">
        <v>14390</v>
      </c>
      <c r="B376" s="1" t="s">
        <v>13355</v>
      </c>
      <c r="C376" s="1" t="s">
        <v>51</v>
      </c>
      <c r="D376" s="1" t="s">
        <v>11293</v>
      </c>
      <c r="E376" s="1" t="s">
        <v>11294</v>
      </c>
      <c r="F376" s="1" t="s">
        <v>14391</v>
      </c>
      <c r="G376" s="1" t="s">
        <v>14392</v>
      </c>
      <c r="H376" s="1" t="s">
        <v>11297</v>
      </c>
      <c r="I376" s="1" t="s">
        <v>14393</v>
      </c>
      <c r="J376" s="1" t="s">
        <v>11299</v>
      </c>
      <c r="K376" s="1" t="s">
        <v>14394</v>
      </c>
      <c r="L376" s="1" t="s">
        <v>9584</v>
      </c>
      <c r="M376" s="7" t="str">
        <f>Table5[[#This Row],[Run]]</f>
        <v>SRR8615976</v>
      </c>
      <c r="N376" s="1" t="s">
        <v>11301</v>
      </c>
      <c r="O376" s="1" t="s">
        <v>11302</v>
      </c>
      <c r="P376" s="1" t="s">
        <v>11303</v>
      </c>
      <c r="Q376" s="1" t="s">
        <v>11304</v>
      </c>
      <c r="R376" s="1" t="s">
        <v>11305</v>
      </c>
      <c r="S376" s="1" t="s">
        <v>11582</v>
      </c>
      <c r="T376" s="1" t="s">
        <v>11388</v>
      </c>
      <c r="U376" s="1" t="s">
        <v>11353</v>
      </c>
      <c r="V376" s="1" t="s">
        <v>14395</v>
      </c>
      <c r="W376" s="1" t="s">
        <v>11310</v>
      </c>
      <c r="X376" s="1" t="s">
        <v>11311</v>
      </c>
      <c r="Y376" s="1" t="s">
        <v>14396</v>
      </c>
      <c r="Z376" s="1" t="s">
        <v>47</v>
      </c>
      <c r="AA376" s="1" t="s">
        <v>48</v>
      </c>
      <c r="AB376" s="1" t="s">
        <v>49</v>
      </c>
      <c r="AC376" s="1" t="s">
        <v>39</v>
      </c>
      <c r="AD376" s="1" t="s">
        <v>11313</v>
      </c>
      <c r="AE376" s="1" t="s">
        <v>11314</v>
      </c>
      <c r="AF376" s="1" t="s">
        <v>14397</v>
      </c>
      <c r="AG376" s="1" t="s">
        <v>11316</v>
      </c>
      <c r="AH376" s="1" t="s">
        <v>93</v>
      </c>
      <c r="AI376" s="1" t="s">
        <v>11317</v>
      </c>
      <c r="AJ376" s="1" t="s">
        <v>65</v>
      </c>
    </row>
    <row r="377" spans="1:36" x14ac:dyDescent="0.2">
      <c r="A377" s="1" t="s">
        <v>14398</v>
      </c>
      <c r="B377" s="1" t="s">
        <v>6126</v>
      </c>
      <c r="C377" s="1" t="s">
        <v>51</v>
      </c>
      <c r="D377" s="1" t="s">
        <v>11293</v>
      </c>
      <c r="E377" s="1" t="s">
        <v>11294</v>
      </c>
      <c r="F377" s="1" t="s">
        <v>14399</v>
      </c>
      <c r="G377" s="1" t="s">
        <v>14400</v>
      </c>
      <c r="H377" s="1" t="s">
        <v>11297</v>
      </c>
      <c r="I377" s="1" t="s">
        <v>14401</v>
      </c>
      <c r="J377" s="1" t="s">
        <v>11299</v>
      </c>
      <c r="K377" s="1" t="s">
        <v>14402</v>
      </c>
      <c r="L377" s="1" t="s">
        <v>9595</v>
      </c>
      <c r="M377" s="7" t="str">
        <f>Table5[[#This Row],[Run]]</f>
        <v>SRR8615978</v>
      </c>
      <c r="N377" s="1" t="s">
        <v>11301</v>
      </c>
      <c r="O377" s="1" t="s">
        <v>11302</v>
      </c>
      <c r="P377" s="1" t="s">
        <v>11303</v>
      </c>
      <c r="Q377" s="1" t="s">
        <v>11304</v>
      </c>
      <c r="R377" s="1" t="s">
        <v>11305</v>
      </c>
      <c r="S377" s="1" t="s">
        <v>11352</v>
      </c>
      <c r="T377" s="1" t="s">
        <v>11307</v>
      </c>
      <c r="U377" s="1" t="s">
        <v>11353</v>
      </c>
      <c r="V377" s="1" t="s">
        <v>14403</v>
      </c>
      <c r="W377" s="1" t="s">
        <v>11310</v>
      </c>
      <c r="X377" s="1" t="s">
        <v>11311</v>
      </c>
      <c r="Y377" s="1" t="s">
        <v>14404</v>
      </c>
      <c r="Z377" s="1" t="s">
        <v>47</v>
      </c>
      <c r="AA377" s="1" t="s">
        <v>48</v>
      </c>
      <c r="AB377" s="1" t="s">
        <v>49</v>
      </c>
      <c r="AC377" s="1" t="s">
        <v>39</v>
      </c>
      <c r="AD377" s="1" t="s">
        <v>11313</v>
      </c>
      <c r="AE377" s="1" t="s">
        <v>11314</v>
      </c>
      <c r="AF377" s="1" t="s">
        <v>14405</v>
      </c>
      <c r="AG377" s="1" t="s">
        <v>11316</v>
      </c>
      <c r="AH377" s="1" t="s">
        <v>6126</v>
      </c>
      <c r="AI377" s="1" t="s">
        <v>11317</v>
      </c>
      <c r="AJ377" s="1" t="s">
        <v>65</v>
      </c>
    </row>
    <row r="378" spans="1:36" x14ac:dyDescent="0.2">
      <c r="A378" s="1" t="s">
        <v>14406</v>
      </c>
      <c r="B378" s="1" t="s">
        <v>12626</v>
      </c>
      <c r="C378" s="1" t="s">
        <v>51</v>
      </c>
      <c r="D378" s="1" t="s">
        <v>11293</v>
      </c>
      <c r="E378" s="1" t="s">
        <v>11294</v>
      </c>
      <c r="F378" s="1" t="s">
        <v>14407</v>
      </c>
      <c r="G378" s="1" t="s">
        <v>14408</v>
      </c>
      <c r="H378" s="1" t="s">
        <v>11297</v>
      </c>
      <c r="I378" s="1" t="s">
        <v>14409</v>
      </c>
      <c r="J378" s="1" t="s">
        <v>11299</v>
      </c>
      <c r="K378" s="1" t="s">
        <v>14410</v>
      </c>
      <c r="L378" s="1" t="s">
        <v>9202</v>
      </c>
      <c r="M378" s="7" t="str">
        <f>Table5[[#This Row],[Run]]</f>
        <v>SRR8615984</v>
      </c>
      <c r="N378" s="1" t="s">
        <v>11301</v>
      </c>
      <c r="O378" s="1" t="s">
        <v>11302</v>
      </c>
      <c r="P378" s="1" t="s">
        <v>11303</v>
      </c>
      <c r="Q378" s="1" t="s">
        <v>11304</v>
      </c>
      <c r="R378" s="1" t="s">
        <v>11305</v>
      </c>
      <c r="S378" s="1" t="s">
        <v>11352</v>
      </c>
      <c r="T378" s="1" t="s">
        <v>11307</v>
      </c>
      <c r="U378" s="1" t="s">
        <v>11353</v>
      </c>
      <c r="V378" s="1" t="s">
        <v>14411</v>
      </c>
      <c r="W378" s="1" t="s">
        <v>11310</v>
      </c>
      <c r="X378" s="1" t="s">
        <v>11311</v>
      </c>
      <c r="Y378" s="1" t="s">
        <v>14412</v>
      </c>
      <c r="Z378" s="1" t="s">
        <v>47</v>
      </c>
      <c r="AA378" s="1" t="s">
        <v>48</v>
      </c>
      <c r="AB378" s="1" t="s">
        <v>49</v>
      </c>
      <c r="AC378" s="1" t="s">
        <v>39</v>
      </c>
      <c r="AD378" s="1" t="s">
        <v>11313</v>
      </c>
      <c r="AE378" s="1" t="s">
        <v>11314</v>
      </c>
      <c r="AF378" s="1" t="s">
        <v>14413</v>
      </c>
      <c r="AG378" s="1" t="s">
        <v>11316</v>
      </c>
      <c r="AH378" s="1" t="s">
        <v>93</v>
      </c>
      <c r="AI378" s="1" t="s">
        <v>11317</v>
      </c>
      <c r="AJ378" s="1" t="s">
        <v>65</v>
      </c>
    </row>
    <row r="379" spans="1:36" x14ac:dyDescent="0.2">
      <c r="A379" s="1" t="s">
        <v>14414</v>
      </c>
      <c r="B379" s="1" t="s">
        <v>11740</v>
      </c>
      <c r="C379" s="1" t="s">
        <v>51</v>
      </c>
      <c r="D379" s="1" t="s">
        <v>11293</v>
      </c>
      <c r="E379" s="1" t="s">
        <v>11294</v>
      </c>
      <c r="F379" s="1" t="s">
        <v>14415</v>
      </c>
      <c r="G379" s="1" t="s">
        <v>14416</v>
      </c>
      <c r="H379" s="1" t="s">
        <v>11297</v>
      </c>
      <c r="I379" s="1" t="s">
        <v>14417</v>
      </c>
      <c r="J379" s="1" t="s">
        <v>11299</v>
      </c>
      <c r="K379" s="1" t="s">
        <v>14418</v>
      </c>
      <c r="L379" s="1" t="s">
        <v>9188</v>
      </c>
      <c r="M379" s="7" t="str">
        <f>Table5[[#This Row],[Run]]</f>
        <v>SRR8615989</v>
      </c>
      <c r="N379" s="1" t="s">
        <v>11301</v>
      </c>
      <c r="O379" s="1" t="s">
        <v>11302</v>
      </c>
      <c r="P379" s="1" t="s">
        <v>11303</v>
      </c>
      <c r="Q379" s="1" t="s">
        <v>11304</v>
      </c>
      <c r="R379" s="1" t="s">
        <v>11305</v>
      </c>
      <c r="S379" s="1" t="s">
        <v>13893</v>
      </c>
      <c r="T379" s="1" t="s">
        <v>11388</v>
      </c>
      <c r="U379" s="1" t="s">
        <v>11353</v>
      </c>
      <c r="V379" s="1" t="s">
        <v>14419</v>
      </c>
      <c r="W379" s="1" t="s">
        <v>11310</v>
      </c>
      <c r="X379" s="1" t="s">
        <v>11311</v>
      </c>
      <c r="Y379" s="1" t="s">
        <v>14420</v>
      </c>
      <c r="Z379" s="1" t="s">
        <v>47</v>
      </c>
      <c r="AA379" s="1" t="s">
        <v>48</v>
      </c>
      <c r="AB379" s="1" t="s">
        <v>49</v>
      </c>
      <c r="AC379" s="1" t="s">
        <v>39</v>
      </c>
      <c r="AD379" s="1" t="s">
        <v>11313</v>
      </c>
      <c r="AE379" s="1" t="s">
        <v>11314</v>
      </c>
      <c r="AF379" s="1" t="s">
        <v>14421</v>
      </c>
      <c r="AG379" s="1" t="s">
        <v>11316</v>
      </c>
      <c r="AH379" s="1" t="s">
        <v>43</v>
      </c>
      <c r="AI379" s="1" t="s">
        <v>11317</v>
      </c>
      <c r="AJ379" s="1" t="s">
        <v>65</v>
      </c>
    </row>
    <row r="380" spans="1:36" x14ac:dyDescent="0.2">
      <c r="A380" s="1" t="s">
        <v>14422</v>
      </c>
      <c r="B380" s="1" t="s">
        <v>11413</v>
      </c>
      <c r="C380" s="1" t="s">
        <v>51</v>
      </c>
      <c r="D380" s="1" t="s">
        <v>11293</v>
      </c>
      <c r="E380" s="1" t="s">
        <v>11294</v>
      </c>
      <c r="F380" s="1" t="s">
        <v>14423</v>
      </c>
      <c r="G380" s="1" t="s">
        <v>14424</v>
      </c>
      <c r="H380" s="1" t="s">
        <v>11297</v>
      </c>
      <c r="I380" s="1" t="s">
        <v>14425</v>
      </c>
      <c r="J380" s="1" t="s">
        <v>11299</v>
      </c>
      <c r="K380" s="1" t="s">
        <v>14426</v>
      </c>
      <c r="L380" s="1" t="s">
        <v>9195</v>
      </c>
      <c r="M380" s="7" t="str">
        <f>Table5[[#This Row],[Run]]</f>
        <v>SRR8615990</v>
      </c>
      <c r="N380" s="1" t="s">
        <v>11301</v>
      </c>
      <c r="O380" s="1" t="s">
        <v>11302</v>
      </c>
      <c r="P380" s="1" t="s">
        <v>11303</v>
      </c>
      <c r="Q380" s="1" t="s">
        <v>11304</v>
      </c>
      <c r="R380" s="1" t="s">
        <v>11305</v>
      </c>
      <c r="S380" s="1" t="s">
        <v>11352</v>
      </c>
      <c r="T380" s="1" t="s">
        <v>11388</v>
      </c>
      <c r="U380" s="1" t="s">
        <v>11353</v>
      </c>
      <c r="V380" s="1" t="s">
        <v>14427</v>
      </c>
      <c r="W380" s="1" t="s">
        <v>11310</v>
      </c>
      <c r="X380" s="1" t="s">
        <v>11311</v>
      </c>
      <c r="Y380" s="1" t="s">
        <v>14428</v>
      </c>
      <c r="Z380" s="1" t="s">
        <v>47</v>
      </c>
      <c r="AA380" s="1" t="s">
        <v>48</v>
      </c>
      <c r="AB380" s="1" t="s">
        <v>49</v>
      </c>
      <c r="AC380" s="1" t="s">
        <v>39</v>
      </c>
      <c r="AD380" s="1" t="s">
        <v>11313</v>
      </c>
      <c r="AE380" s="1" t="s">
        <v>11314</v>
      </c>
      <c r="AF380" s="1" t="s">
        <v>14429</v>
      </c>
      <c r="AG380" s="1" t="s">
        <v>11316</v>
      </c>
      <c r="AH380" s="1" t="s">
        <v>43</v>
      </c>
      <c r="AI380" s="1" t="s">
        <v>11317</v>
      </c>
      <c r="AJ380" s="1" t="s">
        <v>65</v>
      </c>
    </row>
    <row r="381" spans="1:36" x14ac:dyDescent="0.2">
      <c r="A381" s="1" t="s">
        <v>14430</v>
      </c>
      <c r="B381" s="1" t="s">
        <v>11560</v>
      </c>
      <c r="C381" s="1" t="s">
        <v>51</v>
      </c>
      <c r="D381" s="1" t="s">
        <v>11293</v>
      </c>
      <c r="E381" s="1" t="s">
        <v>11294</v>
      </c>
      <c r="F381" s="1" t="s">
        <v>14431</v>
      </c>
      <c r="G381" s="1" t="s">
        <v>14432</v>
      </c>
      <c r="H381" s="1" t="s">
        <v>11297</v>
      </c>
      <c r="I381" s="1" t="s">
        <v>14433</v>
      </c>
      <c r="J381" s="1" t="s">
        <v>11299</v>
      </c>
      <c r="K381" s="1" t="s">
        <v>14434</v>
      </c>
      <c r="L381" s="1" t="s">
        <v>10649</v>
      </c>
      <c r="M381" s="7" t="str">
        <f>Table5[[#This Row],[Run]]</f>
        <v>SRR8615992</v>
      </c>
      <c r="N381" s="1" t="s">
        <v>11301</v>
      </c>
      <c r="O381" s="1" t="s">
        <v>11302</v>
      </c>
      <c r="P381" s="1" t="s">
        <v>11303</v>
      </c>
      <c r="Q381" s="1" t="s">
        <v>11304</v>
      </c>
      <c r="R381" s="1" t="s">
        <v>11305</v>
      </c>
      <c r="S381" s="1" t="s">
        <v>14435</v>
      </c>
      <c r="T381" s="1" t="s">
        <v>11307</v>
      </c>
      <c r="U381" s="1" t="s">
        <v>11308</v>
      </c>
      <c r="V381" s="1" t="s">
        <v>14436</v>
      </c>
      <c r="W381" s="1" t="s">
        <v>11310</v>
      </c>
      <c r="X381" s="1" t="s">
        <v>11311</v>
      </c>
      <c r="Y381" s="1" t="s">
        <v>14437</v>
      </c>
      <c r="Z381" s="1" t="s">
        <v>47</v>
      </c>
      <c r="AA381" s="1" t="s">
        <v>48</v>
      </c>
      <c r="AB381" s="1" t="s">
        <v>49</v>
      </c>
      <c r="AC381" s="1" t="s">
        <v>39</v>
      </c>
      <c r="AD381" s="1" t="s">
        <v>11313</v>
      </c>
      <c r="AE381" s="1" t="s">
        <v>11314</v>
      </c>
      <c r="AF381" s="1" t="s">
        <v>14438</v>
      </c>
      <c r="AG381" s="1" t="s">
        <v>11316</v>
      </c>
      <c r="AH381" s="1" t="s">
        <v>43</v>
      </c>
      <c r="AI381" s="1" t="s">
        <v>11317</v>
      </c>
      <c r="AJ381" s="1" t="s">
        <v>11429</v>
      </c>
    </row>
    <row r="382" spans="1:36" x14ac:dyDescent="0.2">
      <c r="A382" s="1" t="s">
        <v>14439</v>
      </c>
      <c r="B382" s="1" t="s">
        <v>6126</v>
      </c>
      <c r="C382" s="1" t="s">
        <v>51</v>
      </c>
      <c r="D382" s="1" t="s">
        <v>11293</v>
      </c>
      <c r="E382" s="1" t="s">
        <v>11294</v>
      </c>
      <c r="F382" s="1" t="s">
        <v>14440</v>
      </c>
      <c r="G382" s="1" t="s">
        <v>6126</v>
      </c>
      <c r="H382" s="1" t="s">
        <v>11297</v>
      </c>
      <c r="I382" s="1" t="s">
        <v>14441</v>
      </c>
      <c r="J382" s="1" t="s">
        <v>11299</v>
      </c>
      <c r="K382" s="1" t="s">
        <v>14442</v>
      </c>
      <c r="L382" s="1" t="s">
        <v>14443</v>
      </c>
      <c r="M382" s="7" t="str">
        <f>Table5[[#This Row],[Run]]</f>
        <v>SRR8615995</v>
      </c>
      <c r="N382" s="1" t="s">
        <v>11301</v>
      </c>
      <c r="O382" s="1" t="s">
        <v>11302</v>
      </c>
      <c r="P382" s="1" t="s">
        <v>11303</v>
      </c>
      <c r="Q382" s="1" t="s">
        <v>11304</v>
      </c>
      <c r="R382" s="1" t="s">
        <v>11305</v>
      </c>
      <c r="S382" s="1" t="s">
        <v>6126</v>
      </c>
      <c r="T382" s="1" t="s">
        <v>6126</v>
      </c>
      <c r="U382" s="1" t="s">
        <v>6126</v>
      </c>
      <c r="V382" s="1" t="s">
        <v>14444</v>
      </c>
      <c r="W382" s="1" t="s">
        <v>11310</v>
      </c>
      <c r="X382" s="1" t="s">
        <v>11311</v>
      </c>
      <c r="Y382" s="1" t="s">
        <v>14445</v>
      </c>
      <c r="Z382" s="1" t="s">
        <v>47</v>
      </c>
      <c r="AA382" s="1" t="s">
        <v>48</v>
      </c>
      <c r="AB382" s="1" t="s">
        <v>49</v>
      </c>
      <c r="AC382" s="1" t="s">
        <v>39</v>
      </c>
      <c r="AD382" s="1" t="s">
        <v>11313</v>
      </c>
      <c r="AE382" s="1" t="s">
        <v>11314</v>
      </c>
      <c r="AF382" s="1" t="s">
        <v>14446</v>
      </c>
      <c r="AG382" s="1" t="s">
        <v>11316</v>
      </c>
      <c r="AH382" s="1" t="s">
        <v>6126</v>
      </c>
      <c r="AI382" s="1" t="s">
        <v>11317</v>
      </c>
      <c r="AJ382" s="1" t="s">
        <v>65</v>
      </c>
    </row>
    <row r="383" spans="1:36" x14ac:dyDescent="0.2">
      <c r="A383" s="1" t="s">
        <v>14447</v>
      </c>
      <c r="B383" s="1" t="s">
        <v>6126</v>
      </c>
      <c r="C383" s="1" t="s">
        <v>51</v>
      </c>
      <c r="D383" s="1" t="s">
        <v>11293</v>
      </c>
      <c r="E383" s="1" t="s">
        <v>11294</v>
      </c>
      <c r="F383" s="1" t="s">
        <v>14448</v>
      </c>
      <c r="G383" s="1" t="s">
        <v>6126</v>
      </c>
      <c r="H383" s="1" t="s">
        <v>11297</v>
      </c>
      <c r="I383" s="1" t="s">
        <v>14449</v>
      </c>
      <c r="J383" s="1" t="s">
        <v>11299</v>
      </c>
      <c r="K383" s="1" t="s">
        <v>14450</v>
      </c>
      <c r="L383" s="1" t="s">
        <v>14451</v>
      </c>
      <c r="M383" s="7" t="str">
        <f>Table5[[#This Row],[Run]]</f>
        <v>SRR8615997</v>
      </c>
      <c r="N383" s="1" t="s">
        <v>11301</v>
      </c>
      <c r="O383" s="1" t="s">
        <v>11302</v>
      </c>
      <c r="P383" s="1" t="s">
        <v>11303</v>
      </c>
      <c r="Q383" s="1" t="s">
        <v>11304</v>
      </c>
      <c r="R383" s="1" t="s">
        <v>11305</v>
      </c>
      <c r="S383" s="1" t="s">
        <v>11306</v>
      </c>
      <c r="T383" s="1" t="s">
        <v>6126</v>
      </c>
      <c r="U383" s="1" t="s">
        <v>11353</v>
      </c>
      <c r="V383" s="1" t="s">
        <v>14452</v>
      </c>
      <c r="W383" s="1" t="s">
        <v>11310</v>
      </c>
      <c r="X383" s="1" t="s">
        <v>11311</v>
      </c>
      <c r="Y383" s="1" t="s">
        <v>14453</v>
      </c>
      <c r="Z383" s="1" t="s">
        <v>47</v>
      </c>
      <c r="AA383" s="1" t="s">
        <v>48</v>
      </c>
      <c r="AB383" s="1" t="s">
        <v>49</v>
      </c>
      <c r="AC383" s="1" t="s">
        <v>39</v>
      </c>
      <c r="AD383" s="1" t="s">
        <v>11313</v>
      </c>
      <c r="AE383" s="1" t="s">
        <v>11314</v>
      </c>
      <c r="AF383" s="1" t="s">
        <v>14454</v>
      </c>
      <c r="AG383" s="1" t="s">
        <v>11316</v>
      </c>
      <c r="AH383" s="1" t="s">
        <v>6126</v>
      </c>
      <c r="AI383" s="1" t="s">
        <v>11317</v>
      </c>
      <c r="AJ383" s="1" t="s">
        <v>65</v>
      </c>
    </row>
    <row r="384" spans="1:36" x14ac:dyDescent="0.2">
      <c r="A384" s="1" t="s">
        <v>14455</v>
      </c>
      <c r="B384" s="1" t="s">
        <v>12289</v>
      </c>
      <c r="C384" s="1" t="s">
        <v>51</v>
      </c>
      <c r="D384" s="1" t="s">
        <v>11293</v>
      </c>
      <c r="E384" s="1" t="s">
        <v>11294</v>
      </c>
      <c r="F384" s="1" t="s">
        <v>14456</v>
      </c>
      <c r="G384" s="1" t="s">
        <v>14457</v>
      </c>
      <c r="H384" s="1" t="s">
        <v>11297</v>
      </c>
      <c r="I384" s="1" t="s">
        <v>14458</v>
      </c>
      <c r="J384" s="1" t="s">
        <v>11299</v>
      </c>
      <c r="K384" s="1" t="s">
        <v>14459</v>
      </c>
      <c r="L384" s="1" t="s">
        <v>7423</v>
      </c>
      <c r="M384" s="7" t="str">
        <f>Table5[[#This Row],[Run]]</f>
        <v>SRR8616000</v>
      </c>
      <c r="N384" s="1" t="s">
        <v>11301</v>
      </c>
      <c r="O384" s="1" t="s">
        <v>11302</v>
      </c>
      <c r="P384" s="1" t="s">
        <v>11303</v>
      </c>
      <c r="Q384" s="1" t="s">
        <v>11304</v>
      </c>
      <c r="R384" s="1" t="s">
        <v>11305</v>
      </c>
      <c r="S384" s="1" t="s">
        <v>11352</v>
      </c>
      <c r="T384" s="1" t="s">
        <v>11307</v>
      </c>
      <c r="U384" s="1" t="s">
        <v>11308</v>
      </c>
      <c r="V384" s="1" t="s">
        <v>14460</v>
      </c>
      <c r="W384" s="1" t="s">
        <v>11310</v>
      </c>
      <c r="X384" s="1" t="s">
        <v>11311</v>
      </c>
      <c r="Y384" s="1" t="s">
        <v>14461</v>
      </c>
      <c r="Z384" s="1" t="s">
        <v>47</v>
      </c>
      <c r="AA384" s="1" t="s">
        <v>48</v>
      </c>
      <c r="AB384" s="1" t="s">
        <v>49</v>
      </c>
      <c r="AC384" s="1" t="s">
        <v>39</v>
      </c>
      <c r="AD384" s="1" t="s">
        <v>11313</v>
      </c>
      <c r="AE384" s="1" t="s">
        <v>11314</v>
      </c>
      <c r="AF384" s="1" t="s">
        <v>14462</v>
      </c>
      <c r="AG384" s="1" t="s">
        <v>11316</v>
      </c>
      <c r="AH384" s="1" t="s">
        <v>43</v>
      </c>
      <c r="AI384" s="1" t="s">
        <v>11317</v>
      </c>
      <c r="AJ384" s="1" t="s">
        <v>65</v>
      </c>
    </row>
    <row r="385" spans="1:36" x14ac:dyDescent="0.2">
      <c r="A385" s="1" t="s">
        <v>14463</v>
      </c>
      <c r="B385" s="1" t="s">
        <v>11337</v>
      </c>
      <c r="C385" s="1" t="s">
        <v>51</v>
      </c>
      <c r="D385" s="1" t="s">
        <v>11293</v>
      </c>
      <c r="E385" s="1" t="s">
        <v>11294</v>
      </c>
      <c r="F385" s="1" t="s">
        <v>14464</v>
      </c>
      <c r="G385" s="1" t="s">
        <v>14465</v>
      </c>
      <c r="H385" s="1" t="s">
        <v>11297</v>
      </c>
      <c r="I385" s="1" t="s">
        <v>14466</v>
      </c>
      <c r="J385" s="1" t="s">
        <v>11299</v>
      </c>
      <c r="K385" s="1" t="s">
        <v>14467</v>
      </c>
      <c r="L385" s="1" t="s">
        <v>7552</v>
      </c>
      <c r="M385" s="7" t="str">
        <f>Table5[[#This Row],[Run]]</f>
        <v>SRR8616001</v>
      </c>
      <c r="N385" s="1" t="s">
        <v>11301</v>
      </c>
      <c r="O385" s="1" t="s">
        <v>11302</v>
      </c>
      <c r="P385" s="1" t="s">
        <v>11303</v>
      </c>
      <c r="Q385" s="1" t="s">
        <v>11304</v>
      </c>
      <c r="R385" s="1" t="s">
        <v>11305</v>
      </c>
      <c r="S385" s="1" t="s">
        <v>11538</v>
      </c>
      <c r="T385" s="1" t="s">
        <v>11307</v>
      </c>
      <c r="U385" s="1" t="s">
        <v>11353</v>
      </c>
      <c r="V385" s="1" t="s">
        <v>14468</v>
      </c>
      <c r="W385" s="1" t="s">
        <v>11310</v>
      </c>
      <c r="X385" s="1" t="s">
        <v>11311</v>
      </c>
      <c r="Y385" s="1" t="s">
        <v>14469</v>
      </c>
      <c r="Z385" s="1" t="s">
        <v>47</v>
      </c>
      <c r="AA385" s="1" t="s">
        <v>48</v>
      </c>
      <c r="AB385" s="1" t="s">
        <v>49</v>
      </c>
      <c r="AC385" s="1" t="s">
        <v>39</v>
      </c>
      <c r="AD385" s="1" t="s">
        <v>11313</v>
      </c>
      <c r="AE385" s="1" t="s">
        <v>11314</v>
      </c>
      <c r="AF385" s="1" t="s">
        <v>14470</v>
      </c>
      <c r="AG385" s="1" t="s">
        <v>11316</v>
      </c>
      <c r="AH385" s="1" t="s">
        <v>43</v>
      </c>
      <c r="AI385" s="1" t="s">
        <v>11317</v>
      </c>
      <c r="AJ385" s="1" t="s">
        <v>589</v>
      </c>
    </row>
    <row r="386" spans="1:36" x14ac:dyDescent="0.2">
      <c r="A386" s="1" t="s">
        <v>14471</v>
      </c>
      <c r="B386" s="1" t="s">
        <v>11740</v>
      </c>
      <c r="C386" s="1" t="s">
        <v>51</v>
      </c>
      <c r="D386" s="1" t="s">
        <v>11293</v>
      </c>
      <c r="E386" s="1" t="s">
        <v>11294</v>
      </c>
      <c r="F386" s="1" t="s">
        <v>14472</v>
      </c>
      <c r="G386" s="1" t="s">
        <v>14473</v>
      </c>
      <c r="H386" s="1" t="s">
        <v>11297</v>
      </c>
      <c r="I386" s="1" t="s">
        <v>14474</v>
      </c>
      <c r="J386" s="1" t="s">
        <v>11299</v>
      </c>
      <c r="K386" s="1" t="s">
        <v>14475</v>
      </c>
      <c r="L386" s="1" t="s">
        <v>14476</v>
      </c>
      <c r="M386" s="7" t="str">
        <f>Table5[[#This Row],[Run]]</f>
        <v>SRR8616004</v>
      </c>
      <c r="N386" s="1" t="s">
        <v>11301</v>
      </c>
      <c r="O386" s="1" t="s">
        <v>11302</v>
      </c>
      <c r="P386" s="1" t="s">
        <v>11303</v>
      </c>
      <c r="Q386" s="1" t="s">
        <v>11304</v>
      </c>
      <c r="R386" s="1" t="s">
        <v>11305</v>
      </c>
      <c r="S386" s="1" t="s">
        <v>11508</v>
      </c>
      <c r="T386" s="1" t="s">
        <v>11388</v>
      </c>
      <c r="U386" s="1" t="s">
        <v>11353</v>
      </c>
      <c r="V386" s="1" t="s">
        <v>14477</v>
      </c>
      <c r="W386" s="1" t="s">
        <v>11310</v>
      </c>
      <c r="X386" s="1" t="s">
        <v>11311</v>
      </c>
      <c r="Y386" s="1" t="s">
        <v>14478</v>
      </c>
      <c r="Z386" s="1" t="s">
        <v>47</v>
      </c>
      <c r="AA386" s="1" t="s">
        <v>48</v>
      </c>
      <c r="AB386" s="1" t="s">
        <v>49</v>
      </c>
      <c r="AC386" s="1" t="s">
        <v>39</v>
      </c>
      <c r="AD386" s="1" t="s">
        <v>11313</v>
      </c>
      <c r="AE386" s="1" t="s">
        <v>11314</v>
      </c>
      <c r="AF386" s="1" t="s">
        <v>14479</v>
      </c>
      <c r="AG386" s="1" t="s">
        <v>11316</v>
      </c>
      <c r="AH386" s="1" t="s">
        <v>43</v>
      </c>
      <c r="AI386" s="1" t="s">
        <v>11317</v>
      </c>
      <c r="AJ386" s="1" t="s">
        <v>65</v>
      </c>
    </row>
    <row r="387" spans="1:36" x14ac:dyDescent="0.2">
      <c r="A387" s="1" t="s">
        <v>14480</v>
      </c>
      <c r="B387" s="1" t="s">
        <v>6126</v>
      </c>
      <c r="C387" s="1" t="s">
        <v>51</v>
      </c>
      <c r="D387" s="1" t="s">
        <v>11293</v>
      </c>
      <c r="E387" s="1" t="s">
        <v>11294</v>
      </c>
      <c r="F387" s="1" t="s">
        <v>14481</v>
      </c>
      <c r="G387" s="1" t="s">
        <v>14482</v>
      </c>
      <c r="H387" s="1" t="s">
        <v>11297</v>
      </c>
      <c r="I387" s="1" t="s">
        <v>14483</v>
      </c>
      <c r="J387" s="1" t="s">
        <v>11299</v>
      </c>
      <c r="K387" s="1" t="s">
        <v>14484</v>
      </c>
      <c r="L387" s="1" t="s">
        <v>14485</v>
      </c>
      <c r="M387" s="7" t="str">
        <f>Table5[[#This Row],[Run]]</f>
        <v>SRR8616007</v>
      </c>
      <c r="N387" s="1" t="s">
        <v>11301</v>
      </c>
      <c r="O387" s="1" t="s">
        <v>11302</v>
      </c>
      <c r="P387" s="1" t="s">
        <v>11303</v>
      </c>
      <c r="Q387" s="1" t="s">
        <v>11304</v>
      </c>
      <c r="R387" s="1" t="s">
        <v>11305</v>
      </c>
      <c r="S387" s="1" t="s">
        <v>118</v>
      </c>
      <c r="T387" s="1" t="s">
        <v>11388</v>
      </c>
      <c r="U387" s="1" t="s">
        <v>11353</v>
      </c>
      <c r="V387" s="1" t="s">
        <v>14486</v>
      </c>
      <c r="W387" s="1" t="s">
        <v>11310</v>
      </c>
      <c r="X387" s="1" t="s">
        <v>11311</v>
      </c>
      <c r="Y387" s="1" t="s">
        <v>14487</v>
      </c>
      <c r="Z387" s="1" t="s">
        <v>47</v>
      </c>
      <c r="AA387" s="1" t="s">
        <v>48</v>
      </c>
      <c r="AB387" s="1" t="s">
        <v>49</v>
      </c>
      <c r="AC387" s="1" t="s">
        <v>39</v>
      </c>
      <c r="AD387" s="1" t="s">
        <v>11313</v>
      </c>
      <c r="AE387" s="1" t="s">
        <v>11314</v>
      </c>
      <c r="AF387" s="1" t="s">
        <v>14488</v>
      </c>
      <c r="AG387" s="1" t="s">
        <v>11316</v>
      </c>
      <c r="AH387" s="1" t="s">
        <v>43</v>
      </c>
      <c r="AI387" s="1" t="s">
        <v>11317</v>
      </c>
      <c r="AJ387" s="1" t="s">
        <v>11645</v>
      </c>
    </row>
    <row r="388" spans="1:36" x14ac:dyDescent="0.2">
      <c r="A388" s="1" t="s">
        <v>14489</v>
      </c>
      <c r="B388" s="1" t="s">
        <v>11901</v>
      </c>
      <c r="C388" s="1" t="s">
        <v>51</v>
      </c>
      <c r="D388" s="1" t="s">
        <v>11293</v>
      </c>
      <c r="E388" s="1" t="s">
        <v>11294</v>
      </c>
      <c r="F388" s="1" t="s">
        <v>14490</v>
      </c>
      <c r="G388" s="1" t="s">
        <v>14491</v>
      </c>
      <c r="H388" s="1" t="s">
        <v>11297</v>
      </c>
      <c r="I388" s="1" t="s">
        <v>14492</v>
      </c>
      <c r="J388" s="1" t="s">
        <v>11299</v>
      </c>
      <c r="K388" s="1" t="s">
        <v>14493</v>
      </c>
      <c r="L388" s="1" t="s">
        <v>6946</v>
      </c>
      <c r="M388" s="7" t="str">
        <f>Table5[[#This Row],[Run]]</f>
        <v>SRR8616008</v>
      </c>
      <c r="N388" s="1" t="s">
        <v>11301</v>
      </c>
      <c r="O388" s="1" t="s">
        <v>11302</v>
      </c>
      <c r="P388" s="1" t="s">
        <v>11303</v>
      </c>
      <c r="Q388" s="1" t="s">
        <v>11304</v>
      </c>
      <c r="R388" s="1" t="s">
        <v>11305</v>
      </c>
      <c r="S388" s="1" t="s">
        <v>11528</v>
      </c>
      <c r="T388" s="1" t="s">
        <v>11307</v>
      </c>
      <c r="U388" s="1" t="s">
        <v>11353</v>
      </c>
      <c r="V388" s="1" t="s">
        <v>14494</v>
      </c>
      <c r="W388" s="1" t="s">
        <v>11310</v>
      </c>
      <c r="X388" s="1" t="s">
        <v>11311</v>
      </c>
      <c r="Y388" s="1" t="s">
        <v>14495</v>
      </c>
      <c r="Z388" s="1" t="s">
        <v>47</v>
      </c>
      <c r="AA388" s="1" t="s">
        <v>48</v>
      </c>
      <c r="AB388" s="1" t="s">
        <v>49</v>
      </c>
      <c r="AC388" s="1" t="s">
        <v>39</v>
      </c>
      <c r="AD388" s="1" t="s">
        <v>11313</v>
      </c>
      <c r="AE388" s="1" t="s">
        <v>11314</v>
      </c>
      <c r="AF388" s="1" t="s">
        <v>14496</v>
      </c>
      <c r="AG388" s="1" t="s">
        <v>11316</v>
      </c>
      <c r="AH388" s="1" t="s">
        <v>43</v>
      </c>
      <c r="AI388" s="1" t="s">
        <v>11317</v>
      </c>
      <c r="AJ388" s="1" t="s">
        <v>11521</v>
      </c>
    </row>
    <row r="389" spans="1:36" x14ac:dyDescent="0.2">
      <c r="A389" s="1" t="s">
        <v>14497</v>
      </c>
      <c r="B389" s="1" t="s">
        <v>11465</v>
      </c>
      <c r="C389" s="1" t="s">
        <v>51</v>
      </c>
      <c r="D389" s="1" t="s">
        <v>11293</v>
      </c>
      <c r="E389" s="1" t="s">
        <v>11294</v>
      </c>
      <c r="F389" s="1" t="s">
        <v>14498</v>
      </c>
      <c r="G389" s="1" t="s">
        <v>14499</v>
      </c>
      <c r="H389" s="1" t="s">
        <v>11297</v>
      </c>
      <c r="I389" s="1" t="s">
        <v>14500</v>
      </c>
      <c r="J389" s="1" t="s">
        <v>11299</v>
      </c>
      <c r="K389" s="1" t="s">
        <v>14501</v>
      </c>
      <c r="L389" s="1" t="s">
        <v>10895</v>
      </c>
      <c r="M389" s="7" t="str">
        <f>Table5[[#This Row],[Run]]</f>
        <v>SRR8616010</v>
      </c>
      <c r="N389" s="1" t="s">
        <v>11301</v>
      </c>
      <c r="O389" s="1" t="s">
        <v>11302</v>
      </c>
      <c r="P389" s="1" t="s">
        <v>11303</v>
      </c>
      <c r="Q389" s="1" t="s">
        <v>11304</v>
      </c>
      <c r="R389" s="1" t="s">
        <v>11305</v>
      </c>
      <c r="S389" s="1" t="s">
        <v>11538</v>
      </c>
      <c r="T389" s="1" t="s">
        <v>11388</v>
      </c>
      <c r="U389" s="1" t="s">
        <v>11308</v>
      </c>
      <c r="V389" s="1" t="s">
        <v>14502</v>
      </c>
      <c r="W389" s="1" t="s">
        <v>11310</v>
      </c>
      <c r="X389" s="1" t="s">
        <v>11311</v>
      </c>
      <c r="Y389" s="1" t="s">
        <v>14503</v>
      </c>
      <c r="Z389" s="1" t="s">
        <v>47</v>
      </c>
      <c r="AA389" s="1" t="s">
        <v>48</v>
      </c>
      <c r="AB389" s="1" t="s">
        <v>49</v>
      </c>
      <c r="AC389" s="1" t="s">
        <v>39</v>
      </c>
      <c r="AD389" s="1" t="s">
        <v>11313</v>
      </c>
      <c r="AE389" s="1" t="s">
        <v>11314</v>
      </c>
      <c r="AF389" s="1" t="s">
        <v>14504</v>
      </c>
      <c r="AG389" s="1" t="s">
        <v>11316</v>
      </c>
      <c r="AH389" s="1" t="s">
        <v>93</v>
      </c>
      <c r="AI389" s="1" t="s">
        <v>11317</v>
      </c>
      <c r="AJ389" s="1" t="s">
        <v>2044</v>
      </c>
    </row>
    <row r="390" spans="1:36" x14ac:dyDescent="0.2">
      <c r="A390" s="1" t="s">
        <v>14505</v>
      </c>
      <c r="B390" s="1" t="s">
        <v>13245</v>
      </c>
      <c r="C390" s="1" t="s">
        <v>51</v>
      </c>
      <c r="D390" s="1" t="s">
        <v>11293</v>
      </c>
      <c r="E390" s="1" t="s">
        <v>11294</v>
      </c>
      <c r="F390" s="1" t="s">
        <v>14506</v>
      </c>
      <c r="G390" s="1" t="s">
        <v>11296</v>
      </c>
      <c r="H390" s="1" t="s">
        <v>11297</v>
      </c>
      <c r="I390" s="1" t="s">
        <v>14507</v>
      </c>
      <c r="J390" s="1" t="s">
        <v>11299</v>
      </c>
      <c r="K390" s="1" t="s">
        <v>14508</v>
      </c>
      <c r="L390" s="1" t="s">
        <v>6240</v>
      </c>
      <c r="M390" s="7" t="str">
        <f>Table5[[#This Row],[Run]]</f>
        <v>SRR8616013</v>
      </c>
      <c r="N390" s="1" t="s">
        <v>11301</v>
      </c>
      <c r="O390" s="1" t="s">
        <v>11302</v>
      </c>
      <c r="P390" s="1" t="s">
        <v>11303</v>
      </c>
      <c r="Q390" s="1" t="s">
        <v>11304</v>
      </c>
      <c r="R390" s="1" t="s">
        <v>11305</v>
      </c>
      <c r="S390" s="1" t="s">
        <v>12032</v>
      </c>
      <c r="T390" s="1" t="s">
        <v>11307</v>
      </c>
      <c r="U390" s="1" t="s">
        <v>12022</v>
      </c>
      <c r="V390" s="1" t="s">
        <v>14509</v>
      </c>
      <c r="W390" s="1" t="s">
        <v>11310</v>
      </c>
      <c r="X390" s="1" t="s">
        <v>11311</v>
      </c>
      <c r="Y390" s="1" t="s">
        <v>14510</v>
      </c>
      <c r="Z390" s="1" t="s">
        <v>47</v>
      </c>
      <c r="AA390" s="1" t="s">
        <v>48</v>
      </c>
      <c r="AB390" s="1" t="s">
        <v>49</v>
      </c>
      <c r="AC390" s="1" t="s">
        <v>39</v>
      </c>
      <c r="AD390" s="1" t="s">
        <v>11313</v>
      </c>
      <c r="AE390" s="1" t="s">
        <v>11314</v>
      </c>
      <c r="AF390" s="1" t="s">
        <v>14511</v>
      </c>
      <c r="AG390" s="1" t="s">
        <v>11316</v>
      </c>
      <c r="AH390" s="1" t="s">
        <v>93</v>
      </c>
      <c r="AI390" s="1" t="s">
        <v>11317</v>
      </c>
      <c r="AJ390" s="1" t="s">
        <v>227</v>
      </c>
    </row>
    <row r="391" spans="1:36" x14ac:dyDescent="0.2">
      <c r="A391" s="1" t="s">
        <v>14512</v>
      </c>
      <c r="B391" s="1" t="s">
        <v>6126</v>
      </c>
      <c r="C391" s="1" t="s">
        <v>51</v>
      </c>
      <c r="D391" s="1" t="s">
        <v>11293</v>
      </c>
      <c r="E391" s="1" t="s">
        <v>11294</v>
      </c>
      <c r="F391" s="1" t="s">
        <v>14513</v>
      </c>
      <c r="G391" s="1" t="s">
        <v>6126</v>
      </c>
      <c r="H391" s="1" t="s">
        <v>11297</v>
      </c>
      <c r="I391" s="1" t="s">
        <v>14514</v>
      </c>
      <c r="J391" s="1" t="s">
        <v>11299</v>
      </c>
      <c r="K391" s="1" t="s">
        <v>14515</v>
      </c>
      <c r="L391" s="1" t="s">
        <v>102</v>
      </c>
      <c r="M391" s="7" t="str">
        <f>Table5[[#This Row],[Run]]</f>
        <v>SRR8616014</v>
      </c>
      <c r="N391" s="1" t="s">
        <v>11301</v>
      </c>
      <c r="O391" s="1" t="s">
        <v>11302</v>
      </c>
      <c r="P391" s="1" t="s">
        <v>11303</v>
      </c>
      <c r="Q391" s="1" t="s">
        <v>11304</v>
      </c>
      <c r="R391" s="1" t="s">
        <v>11305</v>
      </c>
      <c r="S391" s="1" t="s">
        <v>6126</v>
      </c>
      <c r="T391" s="1" t="s">
        <v>6126</v>
      </c>
      <c r="U391" s="1" t="s">
        <v>6126</v>
      </c>
      <c r="V391" s="1" t="s">
        <v>14516</v>
      </c>
      <c r="W391" s="1" t="s">
        <v>11310</v>
      </c>
      <c r="X391" s="1" t="s">
        <v>11311</v>
      </c>
      <c r="Y391" s="1" t="s">
        <v>14517</v>
      </c>
      <c r="Z391" s="1" t="s">
        <v>47</v>
      </c>
      <c r="AA391" s="1" t="s">
        <v>48</v>
      </c>
      <c r="AB391" s="1" t="s">
        <v>49</v>
      </c>
      <c r="AC391" s="1" t="s">
        <v>39</v>
      </c>
      <c r="AD391" s="1" t="s">
        <v>11313</v>
      </c>
      <c r="AE391" s="1" t="s">
        <v>11314</v>
      </c>
      <c r="AF391" s="1" t="s">
        <v>14518</v>
      </c>
      <c r="AG391" s="1" t="s">
        <v>11316</v>
      </c>
      <c r="AH391" s="1" t="s">
        <v>6126</v>
      </c>
      <c r="AI391" s="1" t="s">
        <v>11317</v>
      </c>
      <c r="AJ391" s="1" t="s">
        <v>65</v>
      </c>
    </row>
    <row r="392" spans="1:36" x14ac:dyDescent="0.2">
      <c r="A392" s="1" t="s">
        <v>14519</v>
      </c>
      <c r="B392" s="1" t="s">
        <v>12289</v>
      </c>
      <c r="C392" s="1" t="s">
        <v>51</v>
      </c>
      <c r="D392" s="1" t="s">
        <v>11293</v>
      </c>
      <c r="E392" s="1" t="s">
        <v>11294</v>
      </c>
      <c r="F392" s="1" t="s">
        <v>14520</v>
      </c>
      <c r="G392" s="1" t="s">
        <v>6126</v>
      </c>
      <c r="H392" s="1" t="s">
        <v>11297</v>
      </c>
      <c r="I392" s="1" t="s">
        <v>14521</v>
      </c>
      <c r="J392" s="1" t="s">
        <v>11299</v>
      </c>
      <c r="K392" s="1" t="s">
        <v>14522</v>
      </c>
      <c r="L392" s="1" t="s">
        <v>6230</v>
      </c>
      <c r="M392" s="7" t="str">
        <f>Table5[[#This Row],[Run]]</f>
        <v>SRR8616015</v>
      </c>
      <c r="N392" s="1" t="s">
        <v>11301</v>
      </c>
      <c r="O392" s="1" t="s">
        <v>11302</v>
      </c>
      <c r="P392" s="1" t="s">
        <v>11303</v>
      </c>
      <c r="Q392" s="1" t="s">
        <v>11304</v>
      </c>
      <c r="R392" s="1" t="s">
        <v>11305</v>
      </c>
      <c r="S392" s="1" t="s">
        <v>12032</v>
      </c>
      <c r="T392" s="1" t="s">
        <v>11307</v>
      </c>
      <c r="U392" s="1" t="s">
        <v>11353</v>
      </c>
      <c r="V392" s="1" t="s">
        <v>14523</v>
      </c>
      <c r="W392" s="1" t="s">
        <v>11310</v>
      </c>
      <c r="X392" s="1" t="s">
        <v>11311</v>
      </c>
      <c r="Y392" s="1" t="s">
        <v>14524</v>
      </c>
      <c r="Z392" s="1" t="s">
        <v>47</v>
      </c>
      <c r="AA392" s="1" t="s">
        <v>48</v>
      </c>
      <c r="AB392" s="1" t="s">
        <v>49</v>
      </c>
      <c r="AC392" s="1" t="s">
        <v>39</v>
      </c>
      <c r="AD392" s="1" t="s">
        <v>11313</v>
      </c>
      <c r="AE392" s="1" t="s">
        <v>11314</v>
      </c>
      <c r="AF392" s="1" t="s">
        <v>14525</v>
      </c>
      <c r="AG392" s="1" t="s">
        <v>11316</v>
      </c>
      <c r="AH392" s="1" t="s">
        <v>93</v>
      </c>
      <c r="AI392" s="1" t="s">
        <v>11317</v>
      </c>
      <c r="AJ392" s="1" t="s">
        <v>227</v>
      </c>
    </row>
    <row r="393" spans="1:36" x14ac:dyDescent="0.2">
      <c r="A393" s="1" t="s">
        <v>14526</v>
      </c>
      <c r="B393" s="1" t="s">
        <v>11403</v>
      </c>
      <c r="C393" s="1" t="s">
        <v>51</v>
      </c>
      <c r="D393" s="1" t="s">
        <v>11293</v>
      </c>
      <c r="E393" s="1" t="s">
        <v>11294</v>
      </c>
      <c r="F393" s="1" t="s">
        <v>14527</v>
      </c>
      <c r="G393" s="1" t="s">
        <v>14528</v>
      </c>
      <c r="H393" s="1" t="s">
        <v>11297</v>
      </c>
      <c r="I393" s="1" t="s">
        <v>14529</v>
      </c>
      <c r="J393" s="1" t="s">
        <v>11299</v>
      </c>
      <c r="K393" s="1" t="s">
        <v>14530</v>
      </c>
      <c r="L393" s="1" t="s">
        <v>6277</v>
      </c>
      <c r="M393" s="7" t="str">
        <f>Table5[[#This Row],[Run]]</f>
        <v>SRR8616017</v>
      </c>
      <c r="N393" s="1" t="s">
        <v>11301</v>
      </c>
      <c r="O393" s="1" t="s">
        <v>11302</v>
      </c>
      <c r="P393" s="1" t="s">
        <v>11303</v>
      </c>
      <c r="Q393" s="1" t="s">
        <v>11304</v>
      </c>
      <c r="R393" s="1" t="s">
        <v>11305</v>
      </c>
      <c r="S393" s="1" t="s">
        <v>11582</v>
      </c>
      <c r="T393" s="1" t="s">
        <v>11307</v>
      </c>
      <c r="U393" s="1" t="s">
        <v>11353</v>
      </c>
      <c r="V393" s="1" t="s">
        <v>14531</v>
      </c>
      <c r="W393" s="1" t="s">
        <v>11310</v>
      </c>
      <c r="X393" s="1" t="s">
        <v>11311</v>
      </c>
      <c r="Y393" s="1" t="s">
        <v>14532</v>
      </c>
      <c r="Z393" s="1" t="s">
        <v>47</v>
      </c>
      <c r="AA393" s="1" t="s">
        <v>48</v>
      </c>
      <c r="AB393" s="1" t="s">
        <v>49</v>
      </c>
      <c r="AC393" s="1" t="s">
        <v>39</v>
      </c>
      <c r="AD393" s="1" t="s">
        <v>11313</v>
      </c>
      <c r="AE393" s="1" t="s">
        <v>11314</v>
      </c>
      <c r="AF393" s="1" t="s">
        <v>14533</v>
      </c>
      <c r="AG393" s="1" t="s">
        <v>11316</v>
      </c>
      <c r="AH393" s="1" t="s">
        <v>93</v>
      </c>
      <c r="AI393" s="1" t="s">
        <v>11317</v>
      </c>
      <c r="AJ393" s="1" t="s">
        <v>65</v>
      </c>
    </row>
    <row r="394" spans="1:36" x14ac:dyDescent="0.2">
      <c r="A394" s="1" t="s">
        <v>14534</v>
      </c>
      <c r="B394" s="1" t="s">
        <v>12626</v>
      </c>
      <c r="C394" s="1" t="s">
        <v>51</v>
      </c>
      <c r="D394" s="1" t="s">
        <v>11293</v>
      </c>
      <c r="E394" s="1" t="s">
        <v>11294</v>
      </c>
      <c r="F394" s="1" t="s">
        <v>14535</v>
      </c>
      <c r="G394" s="1" t="s">
        <v>14536</v>
      </c>
      <c r="H394" s="1" t="s">
        <v>11297</v>
      </c>
      <c r="I394" s="1" t="s">
        <v>14537</v>
      </c>
      <c r="J394" s="1" t="s">
        <v>11299</v>
      </c>
      <c r="K394" s="1" t="s">
        <v>14538</v>
      </c>
      <c r="L394" s="1" t="s">
        <v>6213</v>
      </c>
      <c r="M394" s="7" t="str">
        <f>Table5[[#This Row],[Run]]</f>
        <v>SRR8616018</v>
      </c>
      <c r="N394" s="1" t="s">
        <v>11301</v>
      </c>
      <c r="O394" s="1" t="s">
        <v>11302</v>
      </c>
      <c r="P394" s="1" t="s">
        <v>11303</v>
      </c>
      <c r="Q394" s="1" t="s">
        <v>11304</v>
      </c>
      <c r="R394" s="1" t="s">
        <v>11305</v>
      </c>
      <c r="S394" s="1" t="s">
        <v>14539</v>
      </c>
      <c r="T394" s="1" t="s">
        <v>11307</v>
      </c>
      <c r="U394" s="1" t="s">
        <v>11353</v>
      </c>
      <c r="V394" s="1" t="s">
        <v>14540</v>
      </c>
      <c r="W394" s="1" t="s">
        <v>11310</v>
      </c>
      <c r="X394" s="1" t="s">
        <v>11311</v>
      </c>
      <c r="Y394" s="1" t="s">
        <v>14541</v>
      </c>
      <c r="Z394" s="1" t="s">
        <v>47</v>
      </c>
      <c r="AA394" s="1" t="s">
        <v>48</v>
      </c>
      <c r="AB394" s="1" t="s">
        <v>49</v>
      </c>
      <c r="AC394" s="1" t="s">
        <v>39</v>
      </c>
      <c r="AD394" s="1" t="s">
        <v>11313</v>
      </c>
      <c r="AE394" s="1" t="s">
        <v>11314</v>
      </c>
      <c r="AF394" s="1" t="s">
        <v>14542</v>
      </c>
      <c r="AG394" s="1" t="s">
        <v>11316</v>
      </c>
      <c r="AH394" s="1" t="s">
        <v>93</v>
      </c>
      <c r="AI394" s="1" t="s">
        <v>11317</v>
      </c>
      <c r="AJ394" s="1" t="s">
        <v>14543</v>
      </c>
    </row>
    <row r="395" spans="1:36" x14ac:dyDescent="0.2">
      <c r="A395" s="1" t="s">
        <v>14544</v>
      </c>
      <c r="B395" s="1" t="s">
        <v>6126</v>
      </c>
      <c r="C395" s="1" t="s">
        <v>51</v>
      </c>
      <c r="D395" s="1" t="s">
        <v>11293</v>
      </c>
      <c r="E395" s="1" t="s">
        <v>11294</v>
      </c>
      <c r="F395" s="1" t="s">
        <v>14545</v>
      </c>
      <c r="G395" s="1" t="s">
        <v>11339</v>
      </c>
      <c r="H395" s="1" t="s">
        <v>11297</v>
      </c>
      <c r="I395" s="1" t="s">
        <v>14546</v>
      </c>
      <c r="J395" s="1" t="s">
        <v>11299</v>
      </c>
      <c r="K395" s="1" t="s">
        <v>14547</v>
      </c>
      <c r="L395" s="1" t="s">
        <v>6258</v>
      </c>
      <c r="M395" s="7" t="str">
        <f>Table5[[#This Row],[Run]]</f>
        <v>SRR8616019</v>
      </c>
      <c r="N395" s="1" t="s">
        <v>11301</v>
      </c>
      <c r="O395" s="1" t="s">
        <v>11302</v>
      </c>
      <c r="P395" s="1" t="s">
        <v>11303</v>
      </c>
      <c r="Q395" s="1" t="s">
        <v>11304</v>
      </c>
      <c r="R395" s="1" t="s">
        <v>11305</v>
      </c>
      <c r="S395" s="1" t="s">
        <v>11352</v>
      </c>
      <c r="T395" s="1" t="s">
        <v>11307</v>
      </c>
      <c r="U395" s="1" t="s">
        <v>12022</v>
      </c>
      <c r="V395" s="1" t="s">
        <v>14548</v>
      </c>
      <c r="W395" s="1" t="s">
        <v>11310</v>
      </c>
      <c r="X395" s="1" t="s">
        <v>11311</v>
      </c>
      <c r="Y395" s="1" t="s">
        <v>14549</v>
      </c>
      <c r="Z395" s="1" t="s">
        <v>47</v>
      </c>
      <c r="AA395" s="1" t="s">
        <v>48</v>
      </c>
      <c r="AB395" s="1" t="s">
        <v>49</v>
      </c>
      <c r="AC395" s="1" t="s">
        <v>39</v>
      </c>
      <c r="AD395" s="1" t="s">
        <v>11313</v>
      </c>
      <c r="AE395" s="1" t="s">
        <v>11314</v>
      </c>
      <c r="AF395" s="1" t="s">
        <v>14550</v>
      </c>
      <c r="AG395" s="1" t="s">
        <v>11316</v>
      </c>
      <c r="AH395" s="1" t="s">
        <v>43</v>
      </c>
      <c r="AI395" s="1" t="s">
        <v>11317</v>
      </c>
      <c r="AJ395" s="1" t="s">
        <v>845</v>
      </c>
    </row>
    <row r="396" spans="1:36" x14ac:dyDescent="0.2">
      <c r="A396" s="1" t="s">
        <v>14551</v>
      </c>
      <c r="B396" s="1" t="s">
        <v>12626</v>
      </c>
      <c r="C396" s="1" t="s">
        <v>51</v>
      </c>
      <c r="D396" s="1" t="s">
        <v>11293</v>
      </c>
      <c r="E396" s="1" t="s">
        <v>11294</v>
      </c>
      <c r="F396" s="1" t="s">
        <v>14552</v>
      </c>
      <c r="G396" s="1" t="s">
        <v>14553</v>
      </c>
      <c r="H396" s="1" t="s">
        <v>11297</v>
      </c>
      <c r="I396" s="1" t="s">
        <v>14554</v>
      </c>
      <c r="J396" s="1" t="s">
        <v>11299</v>
      </c>
      <c r="K396" s="1" t="s">
        <v>14555</v>
      </c>
      <c r="L396" s="1" t="s">
        <v>6217</v>
      </c>
      <c r="M396" s="7" t="str">
        <f>Table5[[#This Row],[Run]]</f>
        <v>SRR8616020</v>
      </c>
      <c r="N396" s="1" t="s">
        <v>11301</v>
      </c>
      <c r="O396" s="1" t="s">
        <v>11302</v>
      </c>
      <c r="P396" s="1" t="s">
        <v>11303</v>
      </c>
      <c r="Q396" s="1" t="s">
        <v>11304</v>
      </c>
      <c r="R396" s="1" t="s">
        <v>11305</v>
      </c>
      <c r="S396" s="1" t="s">
        <v>11408</v>
      </c>
      <c r="T396" s="1" t="s">
        <v>11307</v>
      </c>
      <c r="U396" s="1" t="s">
        <v>11353</v>
      </c>
      <c r="V396" s="1" t="s">
        <v>14556</v>
      </c>
      <c r="W396" s="1" t="s">
        <v>11310</v>
      </c>
      <c r="X396" s="1" t="s">
        <v>11311</v>
      </c>
      <c r="Y396" s="1" t="s">
        <v>14557</v>
      </c>
      <c r="Z396" s="1" t="s">
        <v>47</v>
      </c>
      <c r="AA396" s="1" t="s">
        <v>48</v>
      </c>
      <c r="AB396" s="1" t="s">
        <v>49</v>
      </c>
      <c r="AC396" s="1" t="s">
        <v>39</v>
      </c>
      <c r="AD396" s="1" t="s">
        <v>11313</v>
      </c>
      <c r="AE396" s="1" t="s">
        <v>11314</v>
      </c>
      <c r="AF396" s="1" t="s">
        <v>14558</v>
      </c>
      <c r="AG396" s="1" t="s">
        <v>11316</v>
      </c>
      <c r="AH396" s="1" t="s">
        <v>43</v>
      </c>
      <c r="AI396" s="1" t="s">
        <v>11317</v>
      </c>
      <c r="AJ396" s="1" t="s">
        <v>79</v>
      </c>
    </row>
    <row r="397" spans="1:36" x14ac:dyDescent="0.2">
      <c r="A397" s="1" t="s">
        <v>14559</v>
      </c>
      <c r="B397" s="1" t="s">
        <v>6126</v>
      </c>
      <c r="C397" s="1" t="s">
        <v>51</v>
      </c>
      <c r="D397" s="1" t="s">
        <v>11293</v>
      </c>
      <c r="E397" s="1" t="s">
        <v>11294</v>
      </c>
      <c r="F397" s="1" t="s">
        <v>14560</v>
      </c>
      <c r="G397" s="1" t="s">
        <v>11950</v>
      </c>
      <c r="H397" s="1" t="s">
        <v>11297</v>
      </c>
      <c r="I397" s="1" t="s">
        <v>14561</v>
      </c>
      <c r="J397" s="1" t="s">
        <v>11299</v>
      </c>
      <c r="K397" s="1" t="s">
        <v>14562</v>
      </c>
      <c r="L397" s="1" t="s">
        <v>14563</v>
      </c>
      <c r="M397" s="7" t="str">
        <f>Table5[[#This Row],[Run]]</f>
        <v>SRR8616021</v>
      </c>
      <c r="N397" s="1" t="s">
        <v>11301</v>
      </c>
      <c r="O397" s="1" t="s">
        <v>11302</v>
      </c>
      <c r="P397" s="1" t="s">
        <v>11303</v>
      </c>
      <c r="Q397" s="1" t="s">
        <v>11304</v>
      </c>
      <c r="R397" s="1" t="s">
        <v>11305</v>
      </c>
      <c r="S397" s="1" t="s">
        <v>11933</v>
      </c>
      <c r="T397" s="1" t="s">
        <v>11307</v>
      </c>
      <c r="U397" s="1" t="s">
        <v>11308</v>
      </c>
      <c r="V397" s="1" t="s">
        <v>14564</v>
      </c>
      <c r="W397" s="1" t="s">
        <v>11310</v>
      </c>
      <c r="X397" s="1" t="s">
        <v>11311</v>
      </c>
      <c r="Y397" s="1" t="s">
        <v>14565</v>
      </c>
      <c r="Z397" s="1" t="s">
        <v>47</v>
      </c>
      <c r="AA397" s="1" t="s">
        <v>48</v>
      </c>
      <c r="AB397" s="1" t="s">
        <v>49</v>
      </c>
      <c r="AC397" s="1" t="s">
        <v>39</v>
      </c>
      <c r="AD397" s="1" t="s">
        <v>11313</v>
      </c>
      <c r="AE397" s="1" t="s">
        <v>11314</v>
      </c>
      <c r="AF397" s="1" t="s">
        <v>14566</v>
      </c>
      <c r="AG397" s="1" t="s">
        <v>11316</v>
      </c>
      <c r="AH397" s="1" t="s">
        <v>43</v>
      </c>
      <c r="AI397" s="1" t="s">
        <v>11317</v>
      </c>
      <c r="AJ397" s="1" t="s">
        <v>11327</v>
      </c>
    </row>
    <row r="398" spans="1:36" x14ac:dyDescent="0.2">
      <c r="A398" s="1" t="s">
        <v>14567</v>
      </c>
      <c r="B398" s="1" t="s">
        <v>11698</v>
      </c>
      <c r="C398" s="1" t="s">
        <v>51</v>
      </c>
      <c r="D398" s="1" t="s">
        <v>11293</v>
      </c>
      <c r="E398" s="1" t="s">
        <v>11294</v>
      </c>
      <c r="F398" s="1" t="s">
        <v>14568</v>
      </c>
      <c r="G398" s="1" t="s">
        <v>14569</v>
      </c>
      <c r="H398" s="1" t="s">
        <v>11297</v>
      </c>
      <c r="I398" s="1" t="s">
        <v>14570</v>
      </c>
      <c r="J398" s="1" t="s">
        <v>11299</v>
      </c>
      <c r="K398" s="1" t="s">
        <v>14571</v>
      </c>
      <c r="L398" s="1" t="s">
        <v>10659</v>
      </c>
      <c r="M398" s="7" t="str">
        <f>Table5[[#This Row],[Run]]</f>
        <v>SRR8616023</v>
      </c>
      <c r="N398" s="1" t="s">
        <v>11301</v>
      </c>
      <c r="O398" s="1" t="s">
        <v>11302</v>
      </c>
      <c r="P398" s="1" t="s">
        <v>11303</v>
      </c>
      <c r="Q398" s="1" t="s">
        <v>11304</v>
      </c>
      <c r="R398" s="1" t="s">
        <v>11305</v>
      </c>
      <c r="S398" s="1" t="s">
        <v>11987</v>
      </c>
      <c r="T398" s="1" t="s">
        <v>11307</v>
      </c>
      <c r="U398" s="1" t="s">
        <v>11308</v>
      </c>
      <c r="V398" s="1" t="s">
        <v>14572</v>
      </c>
      <c r="W398" s="1" t="s">
        <v>11310</v>
      </c>
      <c r="X398" s="1" t="s">
        <v>11311</v>
      </c>
      <c r="Y398" s="1" t="s">
        <v>14573</v>
      </c>
      <c r="Z398" s="1" t="s">
        <v>47</v>
      </c>
      <c r="AA398" s="1" t="s">
        <v>48</v>
      </c>
      <c r="AB398" s="1" t="s">
        <v>49</v>
      </c>
      <c r="AC398" s="1" t="s">
        <v>39</v>
      </c>
      <c r="AD398" s="1" t="s">
        <v>11313</v>
      </c>
      <c r="AE398" s="1" t="s">
        <v>11314</v>
      </c>
      <c r="AF398" s="1" t="s">
        <v>14574</v>
      </c>
      <c r="AG398" s="1" t="s">
        <v>11316</v>
      </c>
      <c r="AH398" s="1" t="s">
        <v>93</v>
      </c>
      <c r="AI398" s="1" t="s">
        <v>11317</v>
      </c>
      <c r="AJ398" s="1" t="s">
        <v>359</v>
      </c>
    </row>
    <row r="399" spans="1:36" x14ac:dyDescent="0.2">
      <c r="A399" s="1" t="s">
        <v>14575</v>
      </c>
      <c r="B399" s="1" t="s">
        <v>13552</v>
      </c>
      <c r="C399" s="1" t="s">
        <v>51</v>
      </c>
      <c r="D399" s="1" t="s">
        <v>11293</v>
      </c>
      <c r="E399" s="1" t="s">
        <v>11294</v>
      </c>
      <c r="F399" s="1" t="s">
        <v>14576</v>
      </c>
      <c r="G399" s="1" t="s">
        <v>14577</v>
      </c>
      <c r="H399" s="1" t="s">
        <v>11297</v>
      </c>
      <c r="I399" s="1" t="s">
        <v>14578</v>
      </c>
      <c r="J399" s="1" t="s">
        <v>11299</v>
      </c>
      <c r="K399" s="1" t="s">
        <v>14579</v>
      </c>
      <c r="L399" s="1" t="s">
        <v>10634</v>
      </c>
      <c r="M399" s="7" t="str">
        <f>Table5[[#This Row],[Run]]</f>
        <v>SRR8616024</v>
      </c>
      <c r="N399" s="1" t="s">
        <v>11301</v>
      </c>
      <c r="O399" s="1" t="s">
        <v>11302</v>
      </c>
      <c r="P399" s="1" t="s">
        <v>11303</v>
      </c>
      <c r="Q399" s="1" t="s">
        <v>11304</v>
      </c>
      <c r="R399" s="1" t="s">
        <v>11305</v>
      </c>
      <c r="S399" s="1" t="s">
        <v>118</v>
      </c>
      <c r="T399" s="1" t="s">
        <v>11307</v>
      </c>
      <c r="U399" s="1" t="s">
        <v>11308</v>
      </c>
      <c r="V399" s="1" t="s">
        <v>14580</v>
      </c>
      <c r="W399" s="1" t="s">
        <v>11310</v>
      </c>
      <c r="X399" s="1" t="s">
        <v>11311</v>
      </c>
      <c r="Y399" s="1" t="s">
        <v>14581</v>
      </c>
      <c r="Z399" s="1" t="s">
        <v>47</v>
      </c>
      <c r="AA399" s="1" t="s">
        <v>48</v>
      </c>
      <c r="AB399" s="1" t="s">
        <v>49</v>
      </c>
      <c r="AC399" s="1" t="s">
        <v>39</v>
      </c>
      <c r="AD399" s="1" t="s">
        <v>11313</v>
      </c>
      <c r="AE399" s="1" t="s">
        <v>11314</v>
      </c>
      <c r="AF399" s="1" t="s">
        <v>14582</v>
      </c>
      <c r="AG399" s="1" t="s">
        <v>11316</v>
      </c>
      <c r="AH399" s="1" t="s">
        <v>93</v>
      </c>
      <c r="AI399" s="1" t="s">
        <v>11317</v>
      </c>
      <c r="AJ399" s="1" t="s">
        <v>11549</v>
      </c>
    </row>
    <row r="400" spans="1:36" x14ac:dyDescent="0.2">
      <c r="A400" s="1" t="s">
        <v>14583</v>
      </c>
      <c r="B400" s="1" t="s">
        <v>12966</v>
      </c>
      <c r="C400" s="1" t="s">
        <v>51</v>
      </c>
      <c r="D400" s="1" t="s">
        <v>11293</v>
      </c>
      <c r="E400" s="1" t="s">
        <v>11294</v>
      </c>
      <c r="F400" s="1" t="s">
        <v>14584</v>
      </c>
      <c r="G400" s="1" t="s">
        <v>14585</v>
      </c>
      <c r="H400" s="1" t="s">
        <v>11297</v>
      </c>
      <c r="I400" s="1" t="s">
        <v>14586</v>
      </c>
      <c r="J400" s="1" t="s">
        <v>11299</v>
      </c>
      <c r="K400" s="1" t="s">
        <v>14587</v>
      </c>
      <c r="L400" s="1" t="s">
        <v>10630</v>
      </c>
      <c r="M400" s="7" t="str">
        <f>Table5[[#This Row],[Run]]</f>
        <v>SRR8616025</v>
      </c>
      <c r="N400" s="1" t="s">
        <v>11301</v>
      </c>
      <c r="O400" s="1" t="s">
        <v>11302</v>
      </c>
      <c r="P400" s="1" t="s">
        <v>11303</v>
      </c>
      <c r="Q400" s="1" t="s">
        <v>11304</v>
      </c>
      <c r="R400" s="1" t="s">
        <v>11305</v>
      </c>
      <c r="S400" s="1" t="s">
        <v>118</v>
      </c>
      <c r="T400" s="1" t="s">
        <v>11388</v>
      </c>
      <c r="U400" s="1" t="s">
        <v>11308</v>
      </c>
      <c r="V400" s="1" t="s">
        <v>14588</v>
      </c>
      <c r="W400" s="1" t="s">
        <v>11310</v>
      </c>
      <c r="X400" s="1" t="s">
        <v>11311</v>
      </c>
      <c r="Y400" s="1" t="s">
        <v>14589</v>
      </c>
      <c r="Z400" s="1" t="s">
        <v>47</v>
      </c>
      <c r="AA400" s="1" t="s">
        <v>48</v>
      </c>
      <c r="AB400" s="1" t="s">
        <v>49</v>
      </c>
      <c r="AC400" s="1" t="s">
        <v>39</v>
      </c>
      <c r="AD400" s="1" t="s">
        <v>11313</v>
      </c>
      <c r="AE400" s="1" t="s">
        <v>11314</v>
      </c>
      <c r="AF400" s="1" t="s">
        <v>14590</v>
      </c>
      <c r="AG400" s="1" t="s">
        <v>11316</v>
      </c>
      <c r="AH400" s="1" t="s">
        <v>93</v>
      </c>
      <c r="AI400" s="1" t="s">
        <v>11317</v>
      </c>
      <c r="AJ400" s="1" t="s">
        <v>1208</v>
      </c>
    </row>
    <row r="401" spans="1:36" x14ac:dyDescent="0.2">
      <c r="A401" s="1" t="s">
        <v>14591</v>
      </c>
      <c r="B401" s="1" t="s">
        <v>11569</v>
      </c>
      <c r="C401" s="1" t="s">
        <v>51</v>
      </c>
      <c r="D401" s="1" t="s">
        <v>11293</v>
      </c>
      <c r="E401" s="1" t="s">
        <v>11294</v>
      </c>
      <c r="F401" s="1" t="s">
        <v>14592</v>
      </c>
      <c r="G401" s="1" t="s">
        <v>14593</v>
      </c>
      <c r="H401" s="1" t="s">
        <v>11297</v>
      </c>
      <c r="I401" s="1" t="s">
        <v>14594</v>
      </c>
      <c r="J401" s="1" t="s">
        <v>11299</v>
      </c>
      <c r="K401" s="1" t="s">
        <v>14595</v>
      </c>
      <c r="L401" s="1" t="s">
        <v>14596</v>
      </c>
      <c r="M401" s="7" t="str">
        <f>Table5[[#This Row],[Run]]</f>
        <v>SRR8616026</v>
      </c>
      <c r="N401" s="1" t="s">
        <v>11301</v>
      </c>
      <c r="O401" s="1" t="s">
        <v>11302</v>
      </c>
      <c r="P401" s="1" t="s">
        <v>11303</v>
      </c>
      <c r="Q401" s="1" t="s">
        <v>11304</v>
      </c>
      <c r="R401" s="1" t="s">
        <v>11305</v>
      </c>
      <c r="S401" s="1" t="s">
        <v>11528</v>
      </c>
      <c r="T401" s="1" t="s">
        <v>11307</v>
      </c>
      <c r="U401" s="1" t="s">
        <v>11308</v>
      </c>
      <c r="V401" s="1" t="s">
        <v>14597</v>
      </c>
      <c r="W401" s="1" t="s">
        <v>11310</v>
      </c>
      <c r="X401" s="1" t="s">
        <v>11311</v>
      </c>
      <c r="Y401" s="1" t="s">
        <v>14598</v>
      </c>
      <c r="Z401" s="1" t="s">
        <v>47</v>
      </c>
      <c r="AA401" s="1" t="s">
        <v>48</v>
      </c>
      <c r="AB401" s="1" t="s">
        <v>49</v>
      </c>
      <c r="AC401" s="1" t="s">
        <v>39</v>
      </c>
      <c r="AD401" s="1" t="s">
        <v>11313</v>
      </c>
      <c r="AE401" s="1" t="s">
        <v>11314</v>
      </c>
      <c r="AF401" s="1" t="s">
        <v>14599</v>
      </c>
      <c r="AG401" s="1" t="s">
        <v>11316</v>
      </c>
      <c r="AH401" s="1" t="s">
        <v>93</v>
      </c>
      <c r="AI401" s="1" t="s">
        <v>11317</v>
      </c>
      <c r="AJ401" s="1" t="s">
        <v>11521</v>
      </c>
    </row>
    <row r="402" spans="1:36" x14ac:dyDescent="0.2">
      <c r="A402" s="1" t="s">
        <v>14600</v>
      </c>
      <c r="B402" s="1" t="s">
        <v>12552</v>
      </c>
      <c r="C402" s="1" t="s">
        <v>51</v>
      </c>
      <c r="D402" s="1" t="s">
        <v>11293</v>
      </c>
      <c r="E402" s="1" t="s">
        <v>11294</v>
      </c>
      <c r="F402" s="1" t="s">
        <v>14601</v>
      </c>
      <c r="G402" s="1" t="s">
        <v>14602</v>
      </c>
      <c r="H402" s="1" t="s">
        <v>11297</v>
      </c>
      <c r="I402" s="1" t="s">
        <v>14603</v>
      </c>
      <c r="J402" s="1" t="s">
        <v>11299</v>
      </c>
      <c r="K402" s="1" t="s">
        <v>14604</v>
      </c>
      <c r="L402" s="1" t="s">
        <v>14605</v>
      </c>
      <c r="M402" s="7" t="str">
        <f>Table5[[#This Row],[Run]]</f>
        <v>SRR8616028</v>
      </c>
      <c r="N402" s="1" t="s">
        <v>11301</v>
      </c>
      <c r="O402" s="1" t="s">
        <v>11302</v>
      </c>
      <c r="P402" s="1" t="s">
        <v>11303</v>
      </c>
      <c r="Q402" s="1" t="s">
        <v>11304</v>
      </c>
      <c r="R402" s="1" t="s">
        <v>11305</v>
      </c>
      <c r="S402" s="1" t="s">
        <v>11803</v>
      </c>
      <c r="T402" s="1" t="s">
        <v>11307</v>
      </c>
      <c r="U402" s="1" t="s">
        <v>12022</v>
      </c>
      <c r="V402" s="1" t="s">
        <v>14606</v>
      </c>
      <c r="W402" s="1" t="s">
        <v>11310</v>
      </c>
      <c r="X402" s="1" t="s">
        <v>11311</v>
      </c>
      <c r="Y402" s="1" t="s">
        <v>14607</v>
      </c>
      <c r="Z402" s="1" t="s">
        <v>47</v>
      </c>
      <c r="AA402" s="1" t="s">
        <v>48</v>
      </c>
      <c r="AB402" s="1" t="s">
        <v>49</v>
      </c>
      <c r="AC402" s="1" t="s">
        <v>39</v>
      </c>
      <c r="AD402" s="1" t="s">
        <v>11313</v>
      </c>
      <c r="AE402" s="1" t="s">
        <v>11314</v>
      </c>
      <c r="AF402" s="1" t="s">
        <v>14608</v>
      </c>
      <c r="AG402" s="1" t="s">
        <v>11316</v>
      </c>
      <c r="AH402" s="1" t="s">
        <v>93</v>
      </c>
      <c r="AI402" s="1" t="s">
        <v>11317</v>
      </c>
      <c r="AJ402" s="1" t="s">
        <v>11327</v>
      </c>
    </row>
    <row r="403" spans="1:36" x14ac:dyDescent="0.2">
      <c r="A403" s="1" t="s">
        <v>14609</v>
      </c>
      <c r="B403" s="1" t="s">
        <v>11523</v>
      </c>
      <c r="C403" s="1" t="s">
        <v>51</v>
      </c>
      <c r="D403" s="1" t="s">
        <v>11293</v>
      </c>
      <c r="E403" s="1" t="s">
        <v>11294</v>
      </c>
      <c r="F403" s="1" t="s">
        <v>14610</v>
      </c>
      <c r="G403" s="1" t="s">
        <v>14611</v>
      </c>
      <c r="H403" s="1" t="s">
        <v>11297</v>
      </c>
      <c r="I403" s="1" t="s">
        <v>14612</v>
      </c>
      <c r="J403" s="1" t="s">
        <v>11299</v>
      </c>
      <c r="K403" s="1" t="s">
        <v>14613</v>
      </c>
      <c r="L403" s="1" t="s">
        <v>10645</v>
      </c>
      <c r="M403" s="7" t="str">
        <f>Table5[[#This Row],[Run]]</f>
        <v>SRR8616029</v>
      </c>
      <c r="N403" s="1" t="s">
        <v>11301</v>
      </c>
      <c r="O403" s="1" t="s">
        <v>11302</v>
      </c>
      <c r="P403" s="1" t="s">
        <v>11303</v>
      </c>
      <c r="Q403" s="1" t="s">
        <v>11304</v>
      </c>
      <c r="R403" s="1" t="s">
        <v>11305</v>
      </c>
      <c r="S403" s="1" t="s">
        <v>11497</v>
      </c>
      <c r="T403" s="1" t="s">
        <v>11388</v>
      </c>
      <c r="U403" s="1" t="s">
        <v>11308</v>
      </c>
      <c r="V403" s="1" t="s">
        <v>14614</v>
      </c>
      <c r="W403" s="1" t="s">
        <v>11310</v>
      </c>
      <c r="X403" s="1" t="s">
        <v>11311</v>
      </c>
      <c r="Y403" s="1" t="s">
        <v>14615</v>
      </c>
      <c r="Z403" s="1" t="s">
        <v>47</v>
      </c>
      <c r="AA403" s="1" t="s">
        <v>48</v>
      </c>
      <c r="AB403" s="1" t="s">
        <v>49</v>
      </c>
      <c r="AC403" s="1" t="s">
        <v>39</v>
      </c>
      <c r="AD403" s="1" t="s">
        <v>11313</v>
      </c>
      <c r="AE403" s="1" t="s">
        <v>11314</v>
      </c>
      <c r="AF403" s="1" t="s">
        <v>14616</v>
      </c>
      <c r="AG403" s="1" t="s">
        <v>11316</v>
      </c>
      <c r="AH403" s="1" t="s">
        <v>93</v>
      </c>
      <c r="AI403" s="1" t="s">
        <v>11317</v>
      </c>
      <c r="AJ403" s="1" t="s">
        <v>1208</v>
      </c>
    </row>
    <row r="404" spans="1:36" x14ac:dyDescent="0.2">
      <c r="A404" s="1" t="s">
        <v>14617</v>
      </c>
      <c r="B404" s="1" t="s">
        <v>13577</v>
      </c>
      <c r="C404" s="1" t="s">
        <v>51</v>
      </c>
      <c r="D404" s="1" t="s">
        <v>11293</v>
      </c>
      <c r="E404" s="1" t="s">
        <v>11294</v>
      </c>
      <c r="F404" s="1" t="s">
        <v>14618</v>
      </c>
      <c r="G404" s="1" t="s">
        <v>14619</v>
      </c>
      <c r="H404" s="1" t="s">
        <v>11297</v>
      </c>
      <c r="I404" s="1" t="s">
        <v>14620</v>
      </c>
      <c r="J404" s="1" t="s">
        <v>11299</v>
      </c>
      <c r="K404" s="1" t="s">
        <v>14621</v>
      </c>
      <c r="L404" s="1" t="s">
        <v>10656</v>
      </c>
      <c r="M404" s="7" t="str">
        <f>Table5[[#This Row],[Run]]</f>
        <v>SRR8616030</v>
      </c>
      <c r="N404" s="1" t="s">
        <v>11301</v>
      </c>
      <c r="O404" s="1" t="s">
        <v>11302</v>
      </c>
      <c r="P404" s="1" t="s">
        <v>11303</v>
      </c>
      <c r="Q404" s="1" t="s">
        <v>11304</v>
      </c>
      <c r="R404" s="1" t="s">
        <v>11305</v>
      </c>
      <c r="S404" s="1" t="s">
        <v>14622</v>
      </c>
      <c r="T404" s="1" t="s">
        <v>11307</v>
      </c>
      <c r="U404" s="1" t="s">
        <v>11308</v>
      </c>
      <c r="V404" s="1" t="s">
        <v>14623</v>
      </c>
      <c r="W404" s="1" t="s">
        <v>11310</v>
      </c>
      <c r="X404" s="1" t="s">
        <v>11311</v>
      </c>
      <c r="Y404" s="1" t="s">
        <v>14624</v>
      </c>
      <c r="Z404" s="1" t="s">
        <v>47</v>
      </c>
      <c r="AA404" s="1" t="s">
        <v>48</v>
      </c>
      <c r="AB404" s="1" t="s">
        <v>49</v>
      </c>
      <c r="AC404" s="1" t="s">
        <v>39</v>
      </c>
      <c r="AD404" s="1" t="s">
        <v>11313</v>
      </c>
      <c r="AE404" s="1" t="s">
        <v>11314</v>
      </c>
      <c r="AF404" s="1" t="s">
        <v>14625</v>
      </c>
      <c r="AG404" s="1" t="s">
        <v>11316</v>
      </c>
      <c r="AH404" s="1" t="s">
        <v>93</v>
      </c>
      <c r="AI404" s="1" t="s">
        <v>11317</v>
      </c>
      <c r="AJ404" s="1" t="s">
        <v>11521</v>
      </c>
    </row>
    <row r="405" spans="1:36" x14ac:dyDescent="0.2">
      <c r="A405" s="1" t="s">
        <v>14626</v>
      </c>
      <c r="B405" s="1" t="s">
        <v>6126</v>
      </c>
      <c r="C405" s="1" t="s">
        <v>51</v>
      </c>
      <c r="D405" s="1" t="s">
        <v>11293</v>
      </c>
      <c r="E405" s="1" t="s">
        <v>11294</v>
      </c>
      <c r="F405" s="1" t="s">
        <v>14627</v>
      </c>
      <c r="G405" s="1" t="s">
        <v>14628</v>
      </c>
      <c r="H405" s="1" t="s">
        <v>11297</v>
      </c>
      <c r="I405" s="1" t="s">
        <v>14629</v>
      </c>
      <c r="J405" s="1" t="s">
        <v>11299</v>
      </c>
      <c r="K405" s="1" t="s">
        <v>14630</v>
      </c>
      <c r="L405" s="1" t="s">
        <v>1715</v>
      </c>
      <c r="M405" s="7" t="str">
        <f>Table5[[#This Row],[Run]]</f>
        <v>SRR8616033</v>
      </c>
      <c r="N405" s="1" t="s">
        <v>11301</v>
      </c>
      <c r="O405" s="1" t="s">
        <v>11302</v>
      </c>
      <c r="P405" s="1" t="s">
        <v>11303</v>
      </c>
      <c r="Q405" s="1" t="s">
        <v>11304</v>
      </c>
      <c r="R405" s="1" t="s">
        <v>11305</v>
      </c>
      <c r="S405" s="1" t="s">
        <v>11352</v>
      </c>
      <c r="T405" s="1" t="s">
        <v>11307</v>
      </c>
      <c r="U405" s="1" t="s">
        <v>11353</v>
      </c>
      <c r="V405" s="1" t="s">
        <v>14631</v>
      </c>
      <c r="W405" s="1" t="s">
        <v>11310</v>
      </c>
      <c r="X405" s="1" t="s">
        <v>11311</v>
      </c>
      <c r="Y405" s="1" t="s">
        <v>14632</v>
      </c>
      <c r="Z405" s="1" t="s">
        <v>47</v>
      </c>
      <c r="AA405" s="1" t="s">
        <v>48</v>
      </c>
      <c r="AB405" s="1" t="s">
        <v>49</v>
      </c>
      <c r="AC405" s="1" t="s">
        <v>39</v>
      </c>
      <c r="AD405" s="1" t="s">
        <v>11313</v>
      </c>
      <c r="AE405" s="1" t="s">
        <v>11314</v>
      </c>
      <c r="AF405" s="1" t="s">
        <v>14633</v>
      </c>
      <c r="AG405" s="1" t="s">
        <v>11316</v>
      </c>
      <c r="AH405" s="1" t="s">
        <v>6126</v>
      </c>
      <c r="AI405" s="1" t="s">
        <v>11317</v>
      </c>
      <c r="AJ405" s="1" t="s">
        <v>11549</v>
      </c>
    </row>
    <row r="406" spans="1:36" x14ac:dyDescent="0.2">
      <c r="A406" s="1" t="s">
        <v>14634</v>
      </c>
      <c r="B406" s="1" t="s">
        <v>11698</v>
      </c>
      <c r="C406" s="1" t="s">
        <v>51</v>
      </c>
      <c r="D406" s="1" t="s">
        <v>11293</v>
      </c>
      <c r="E406" s="1" t="s">
        <v>11294</v>
      </c>
      <c r="F406" s="1" t="s">
        <v>14635</v>
      </c>
      <c r="G406" s="1" t="s">
        <v>14636</v>
      </c>
      <c r="H406" s="1" t="s">
        <v>11297</v>
      </c>
      <c r="I406" s="1" t="s">
        <v>14637</v>
      </c>
      <c r="J406" s="1" t="s">
        <v>11299</v>
      </c>
      <c r="K406" s="1" t="s">
        <v>14638</v>
      </c>
      <c r="L406" s="1" t="s">
        <v>8503</v>
      </c>
      <c r="M406" s="7" t="str">
        <f>Table5[[#This Row],[Run]]</f>
        <v>SRR8616034</v>
      </c>
      <c r="N406" s="1" t="s">
        <v>11301</v>
      </c>
      <c r="O406" s="1" t="s">
        <v>11302</v>
      </c>
      <c r="P406" s="1" t="s">
        <v>11303</v>
      </c>
      <c r="Q406" s="1" t="s">
        <v>11304</v>
      </c>
      <c r="R406" s="1" t="s">
        <v>11305</v>
      </c>
      <c r="S406" s="1" t="s">
        <v>11306</v>
      </c>
      <c r="T406" s="1" t="s">
        <v>11307</v>
      </c>
      <c r="U406" s="1" t="s">
        <v>11308</v>
      </c>
      <c r="V406" s="1" t="s">
        <v>14639</v>
      </c>
      <c r="W406" s="1" t="s">
        <v>11310</v>
      </c>
      <c r="X406" s="1" t="s">
        <v>11311</v>
      </c>
      <c r="Y406" s="1" t="s">
        <v>14640</v>
      </c>
      <c r="Z406" s="1" t="s">
        <v>47</v>
      </c>
      <c r="AA406" s="1" t="s">
        <v>48</v>
      </c>
      <c r="AB406" s="1" t="s">
        <v>49</v>
      </c>
      <c r="AC406" s="1" t="s">
        <v>39</v>
      </c>
      <c r="AD406" s="1" t="s">
        <v>11313</v>
      </c>
      <c r="AE406" s="1" t="s">
        <v>11314</v>
      </c>
      <c r="AF406" s="1" t="s">
        <v>14641</v>
      </c>
      <c r="AG406" s="1" t="s">
        <v>11316</v>
      </c>
      <c r="AH406" s="1" t="s">
        <v>43</v>
      </c>
      <c r="AI406" s="1" t="s">
        <v>11317</v>
      </c>
      <c r="AJ406" s="1" t="s">
        <v>11318</v>
      </c>
    </row>
    <row r="407" spans="1:36" x14ac:dyDescent="0.2">
      <c r="A407" s="1" t="s">
        <v>14642</v>
      </c>
      <c r="B407" s="1" t="s">
        <v>12037</v>
      </c>
      <c r="C407" s="1" t="s">
        <v>51</v>
      </c>
      <c r="D407" s="1" t="s">
        <v>11293</v>
      </c>
      <c r="E407" s="1" t="s">
        <v>11294</v>
      </c>
      <c r="F407" s="1" t="s">
        <v>14643</v>
      </c>
      <c r="G407" s="1" t="s">
        <v>14644</v>
      </c>
      <c r="H407" s="1" t="s">
        <v>11297</v>
      </c>
      <c r="I407" s="1" t="s">
        <v>14645</v>
      </c>
      <c r="J407" s="1" t="s">
        <v>11299</v>
      </c>
      <c r="K407" s="1" t="s">
        <v>14646</v>
      </c>
      <c r="L407" s="1" t="s">
        <v>8507</v>
      </c>
      <c r="M407" s="7" t="str">
        <f>Table5[[#This Row],[Run]]</f>
        <v>SRR8616037</v>
      </c>
      <c r="N407" s="1" t="s">
        <v>11301</v>
      </c>
      <c r="O407" s="1" t="s">
        <v>11302</v>
      </c>
      <c r="P407" s="1" t="s">
        <v>11303</v>
      </c>
      <c r="Q407" s="1" t="s">
        <v>11304</v>
      </c>
      <c r="R407" s="1" t="s">
        <v>11305</v>
      </c>
      <c r="S407" s="1" t="s">
        <v>11306</v>
      </c>
      <c r="T407" s="1" t="s">
        <v>11307</v>
      </c>
      <c r="U407" s="1" t="s">
        <v>11308</v>
      </c>
      <c r="V407" s="1" t="s">
        <v>14647</v>
      </c>
      <c r="W407" s="1" t="s">
        <v>11310</v>
      </c>
      <c r="X407" s="1" t="s">
        <v>11311</v>
      </c>
      <c r="Y407" s="1" t="s">
        <v>14648</v>
      </c>
      <c r="Z407" s="1" t="s">
        <v>47</v>
      </c>
      <c r="AA407" s="1" t="s">
        <v>48</v>
      </c>
      <c r="AB407" s="1" t="s">
        <v>49</v>
      </c>
      <c r="AC407" s="1" t="s">
        <v>39</v>
      </c>
      <c r="AD407" s="1" t="s">
        <v>11313</v>
      </c>
      <c r="AE407" s="1" t="s">
        <v>11314</v>
      </c>
      <c r="AF407" s="1" t="s">
        <v>14649</v>
      </c>
      <c r="AG407" s="1" t="s">
        <v>11316</v>
      </c>
      <c r="AH407" s="1" t="s">
        <v>93</v>
      </c>
      <c r="AI407" s="1" t="s">
        <v>11317</v>
      </c>
      <c r="AJ407" s="1" t="s">
        <v>11318</v>
      </c>
    </row>
    <row r="408" spans="1:36" x14ac:dyDescent="0.2">
      <c r="A408" s="1" t="s">
        <v>14650</v>
      </c>
      <c r="B408" s="1" t="s">
        <v>11465</v>
      </c>
      <c r="C408" s="1" t="s">
        <v>51</v>
      </c>
      <c r="D408" s="1" t="s">
        <v>11293</v>
      </c>
      <c r="E408" s="1" t="s">
        <v>11294</v>
      </c>
      <c r="F408" s="1" t="s">
        <v>14651</v>
      </c>
      <c r="G408" s="1" t="s">
        <v>11296</v>
      </c>
      <c r="H408" s="1" t="s">
        <v>11297</v>
      </c>
      <c r="I408" s="1" t="s">
        <v>14652</v>
      </c>
      <c r="J408" s="1" t="s">
        <v>11299</v>
      </c>
      <c r="K408" s="1" t="s">
        <v>14653</v>
      </c>
      <c r="L408" s="1" t="s">
        <v>8518</v>
      </c>
      <c r="M408" s="7" t="str">
        <f>Table5[[#This Row],[Run]]</f>
        <v>SRR8616039</v>
      </c>
      <c r="N408" s="1" t="s">
        <v>11301</v>
      </c>
      <c r="O408" s="1" t="s">
        <v>11302</v>
      </c>
      <c r="P408" s="1" t="s">
        <v>11303</v>
      </c>
      <c r="Q408" s="1" t="s">
        <v>11304</v>
      </c>
      <c r="R408" s="1" t="s">
        <v>11305</v>
      </c>
      <c r="S408" s="1" t="s">
        <v>11306</v>
      </c>
      <c r="T408" s="1" t="s">
        <v>11307</v>
      </c>
      <c r="U408" s="1" t="s">
        <v>11308</v>
      </c>
      <c r="V408" s="1" t="s">
        <v>14654</v>
      </c>
      <c r="W408" s="1" t="s">
        <v>11310</v>
      </c>
      <c r="X408" s="1" t="s">
        <v>11311</v>
      </c>
      <c r="Y408" s="1" t="s">
        <v>14655</v>
      </c>
      <c r="Z408" s="1" t="s">
        <v>47</v>
      </c>
      <c r="AA408" s="1" t="s">
        <v>48</v>
      </c>
      <c r="AB408" s="1" t="s">
        <v>49</v>
      </c>
      <c r="AC408" s="1" t="s">
        <v>39</v>
      </c>
      <c r="AD408" s="1" t="s">
        <v>11313</v>
      </c>
      <c r="AE408" s="1" t="s">
        <v>11314</v>
      </c>
      <c r="AF408" s="1" t="s">
        <v>14656</v>
      </c>
      <c r="AG408" s="1" t="s">
        <v>11316</v>
      </c>
      <c r="AH408" s="1" t="s">
        <v>93</v>
      </c>
      <c r="AI408" s="1" t="s">
        <v>11317</v>
      </c>
      <c r="AJ408" s="1" t="s">
        <v>11318</v>
      </c>
    </row>
    <row r="409" spans="1:36" x14ac:dyDescent="0.2">
      <c r="A409" s="1" t="s">
        <v>14657</v>
      </c>
      <c r="B409" s="1" t="s">
        <v>11502</v>
      </c>
      <c r="C409" s="1" t="s">
        <v>51</v>
      </c>
      <c r="D409" s="1" t="s">
        <v>11293</v>
      </c>
      <c r="E409" s="1" t="s">
        <v>11294</v>
      </c>
      <c r="F409" s="1" t="s">
        <v>14658</v>
      </c>
      <c r="G409" s="1" t="s">
        <v>11726</v>
      </c>
      <c r="H409" s="1" t="s">
        <v>11297</v>
      </c>
      <c r="I409" s="1" t="s">
        <v>14659</v>
      </c>
      <c r="J409" s="1" t="s">
        <v>11299</v>
      </c>
      <c r="K409" s="1" t="s">
        <v>14660</v>
      </c>
      <c r="L409" s="1" t="s">
        <v>7944</v>
      </c>
      <c r="M409" s="7" t="str">
        <f>Table5[[#This Row],[Run]]</f>
        <v>SRR8616040</v>
      </c>
      <c r="N409" s="1" t="s">
        <v>11301</v>
      </c>
      <c r="O409" s="1" t="s">
        <v>11302</v>
      </c>
      <c r="P409" s="1" t="s">
        <v>11303</v>
      </c>
      <c r="Q409" s="1" t="s">
        <v>11304</v>
      </c>
      <c r="R409" s="1" t="s">
        <v>11305</v>
      </c>
      <c r="S409" s="1" t="s">
        <v>11306</v>
      </c>
      <c r="T409" s="1" t="s">
        <v>11307</v>
      </c>
      <c r="U409" s="1" t="s">
        <v>11308</v>
      </c>
      <c r="V409" s="1" t="s">
        <v>14661</v>
      </c>
      <c r="W409" s="1" t="s">
        <v>11310</v>
      </c>
      <c r="X409" s="1" t="s">
        <v>11311</v>
      </c>
      <c r="Y409" s="1" t="s">
        <v>14662</v>
      </c>
      <c r="Z409" s="1" t="s">
        <v>47</v>
      </c>
      <c r="AA409" s="1" t="s">
        <v>48</v>
      </c>
      <c r="AB409" s="1" t="s">
        <v>49</v>
      </c>
      <c r="AC409" s="1" t="s">
        <v>39</v>
      </c>
      <c r="AD409" s="1" t="s">
        <v>11313</v>
      </c>
      <c r="AE409" s="1" t="s">
        <v>11314</v>
      </c>
      <c r="AF409" s="1" t="s">
        <v>14663</v>
      </c>
      <c r="AG409" s="1" t="s">
        <v>11316</v>
      </c>
      <c r="AH409" s="1" t="s">
        <v>93</v>
      </c>
      <c r="AI409" s="1" t="s">
        <v>11317</v>
      </c>
      <c r="AJ409" s="1" t="s">
        <v>11645</v>
      </c>
    </row>
    <row r="410" spans="1:36" x14ac:dyDescent="0.2">
      <c r="A410" s="1" t="s">
        <v>14664</v>
      </c>
      <c r="B410" s="1" t="s">
        <v>11465</v>
      </c>
      <c r="C410" s="1" t="s">
        <v>51</v>
      </c>
      <c r="D410" s="1" t="s">
        <v>11293</v>
      </c>
      <c r="E410" s="1" t="s">
        <v>11294</v>
      </c>
      <c r="F410" s="1" t="s">
        <v>14665</v>
      </c>
      <c r="G410" s="1" t="s">
        <v>11726</v>
      </c>
      <c r="H410" s="1" t="s">
        <v>11297</v>
      </c>
      <c r="I410" s="1" t="s">
        <v>14666</v>
      </c>
      <c r="J410" s="1" t="s">
        <v>11299</v>
      </c>
      <c r="K410" s="1" t="s">
        <v>14667</v>
      </c>
      <c r="L410" s="1" t="s">
        <v>7954</v>
      </c>
      <c r="M410" s="7" t="str">
        <f>Table5[[#This Row],[Run]]</f>
        <v>SRR8616042</v>
      </c>
      <c r="N410" s="1" t="s">
        <v>11301</v>
      </c>
      <c r="O410" s="1" t="s">
        <v>11302</v>
      </c>
      <c r="P410" s="1" t="s">
        <v>11303</v>
      </c>
      <c r="Q410" s="1" t="s">
        <v>11304</v>
      </c>
      <c r="R410" s="1" t="s">
        <v>11305</v>
      </c>
      <c r="S410" s="1" t="s">
        <v>11306</v>
      </c>
      <c r="T410" s="1" t="s">
        <v>11307</v>
      </c>
      <c r="U410" s="1" t="s">
        <v>11308</v>
      </c>
      <c r="V410" s="1" t="s">
        <v>14668</v>
      </c>
      <c r="W410" s="1" t="s">
        <v>11310</v>
      </c>
      <c r="X410" s="1" t="s">
        <v>11311</v>
      </c>
      <c r="Y410" s="1" t="s">
        <v>14669</v>
      </c>
      <c r="Z410" s="1" t="s">
        <v>47</v>
      </c>
      <c r="AA410" s="1" t="s">
        <v>48</v>
      </c>
      <c r="AB410" s="1" t="s">
        <v>49</v>
      </c>
      <c r="AC410" s="1" t="s">
        <v>39</v>
      </c>
      <c r="AD410" s="1" t="s">
        <v>11313</v>
      </c>
      <c r="AE410" s="1" t="s">
        <v>11314</v>
      </c>
      <c r="AF410" s="1" t="s">
        <v>14670</v>
      </c>
      <c r="AG410" s="1" t="s">
        <v>11316</v>
      </c>
      <c r="AH410" s="1" t="s">
        <v>93</v>
      </c>
      <c r="AI410" s="1" t="s">
        <v>11317</v>
      </c>
      <c r="AJ410" s="1" t="s">
        <v>11645</v>
      </c>
    </row>
    <row r="411" spans="1:36" x14ac:dyDescent="0.2">
      <c r="A411" s="1" t="s">
        <v>14671</v>
      </c>
      <c r="B411" s="1" t="s">
        <v>11493</v>
      </c>
      <c r="C411" s="1" t="s">
        <v>51</v>
      </c>
      <c r="D411" s="1" t="s">
        <v>11293</v>
      </c>
      <c r="E411" s="1" t="s">
        <v>11294</v>
      </c>
      <c r="F411" s="1" t="s">
        <v>14672</v>
      </c>
      <c r="G411" s="1" t="s">
        <v>14673</v>
      </c>
      <c r="H411" s="1" t="s">
        <v>11297</v>
      </c>
      <c r="I411" s="1" t="s">
        <v>14674</v>
      </c>
      <c r="J411" s="1" t="s">
        <v>11299</v>
      </c>
      <c r="K411" s="1" t="s">
        <v>14675</v>
      </c>
      <c r="L411" s="1" t="s">
        <v>7963</v>
      </c>
      <c r="M411" s="7" t="str">
        <f>Table5[[#This Row],[Run]]</f>
        <v>SRR8616043</v>
      </c>
      <c r="N411" s="1" t="s">
        <v>11301</v>
      </c>
      <c r="O411" s="1" t="s">
        <v>11302</v>
      </c>
      <c r="P411" s="1" t="s">
        <v>11303</v>
      </c>
      <c r="Q411" s="1" t="s">
        <v>11304</v>
      </c>
      <c r="R411" s="1" t="s">
        <v>11305</v>
      </c>
      <c r="S411" s="1" t="s">
        <v>1670</v>
      </c>
      <c r="T411" s="1" t="s">
        <v>11388</v>
      </c>
      <c r="U411" s="1" t="s">
        <v>11353</v>
      </c>
      <c r="V411" s="1" t="s">
        <v>14676</v>
      </c>
      <c r="W411" s="1" t="s">
        <v>11310</v>
      </c>
      <c r="X411" s="1" t="s">
        <v>11311</v>
      </c>
      <c r="Y411" s="1" t="s">
        <v>14677</v>
      </c>
      <c r="Z411" s="1" t="s">
        <v>47</v>
      </c>
      <c r="AA411" s="1" t="s">
        <v>48</v>
      </c>
      <c r="AB411" s="1" t="s">
        <v>49</v>
      </c>
      <c r="AC411" s="1" t="s">
        <v>39</v>
      </c>
      <c r="AD411" s="1" t="s">
        <v>11313</v>
      </c>
      <c r="AE411" s="1" t="s">
        <v>11314</v>
      </c>
      <c r="AF411" s="1" t="s">
        <v>14678</v>
      </c>
      <c r="AG411" s="1" t="s">
        <v>11316</v>
      </c>
      <c r="AH411" s="1" t="s">
        <v>93</v>
      </c>
      <c r="AI411" s="1" t="s">
        <v>11317</v>
      </c>
      <c r="AJ411" s="1" t="s">
        <v>11401</v>
      </c>
    </row>
    <row r="412" spans="1:36" x14ac:dyDescent="0.2">
      <c r="A412" s="1" t="s">
        <v>14679</v>
      </c>
      <c r="B412" s="1" t="s">
        <v>6126</v>
      </c>
      <c r="C412" s="1" t="s">
        <v>51</v>
      </c>
      <c r="D412" s="1" t="s">
        <v>11293</v>
      </c>
      <c r="E412" s="1" t="s">
        <v>11294</v>
      </c>
      <c r="F412" s="1" t="s">
        <v>14680</v>
      </c>
      <c r="G412" s="1" t="s">
        <v>14681</v>
      </c>
      <c r="H412" s="1" t="s">
        <v>11297</v>
      </c>
      <c r="I412" s="1" t="s">
        <v>14682</v>
      </c>
      <c r="J412" s="1" t="s">
        <v>11299</v>
      </c>
      <c r="K412" s="1" t="s">
        <v>14683</v>
      </c>
      <c r="L412" s="1" t="s">
        <v>14684</v>
      </c>
      <c r="M412" s="7" t="str">
        <f>Table5[[#This Row],[Run]]</f>
        <v>SRR8616044</v>
      </c>
      <c r="N412" s="1" t="s">
        <v>11301</v>
      </c>
      <c r="O412" s="1" t="s">
        <v>11302</v>
      </c>
      <c r="P412" s="1" t="s">
        <v>11303</v>
      </c>
      <c r="Q412" s="1" t="s">
        <v>11304</v>
      </c>
      <c r="R412" s="1" t="s">
        <v>11305</v>
      </c>
      <c r="S412" s="1" t="s">
        <v>118</v>
      </c>
      <c r="T412" s="1" t="s">
        <v>11307</v>
      </c>
      <c r="U412" s="1" t="s">
        <v>11353</v>
      </c>
      <c r="V412" s="1" t="s">
        <v>14685</v>
      </c>
      <c r="W412" s="1" t="s">
        <v>11310</v>
      </c>
      <c r="X412" s="1" t="s">
        <v>11311</v>
      </c>
      <c r="Y412" s="1" t="s">
        <v>14686</v>
      </c>
      <c r="Z412" s="1" t="s">
        <v>47</v>
      </c>
      <c r="AA412" s="1" t="s">
        <v>48</v>
      </c>
      <c r="AB412" s="1" t="s">
        <v>49</v>
      </c>
      <c r="AC412" s="1" t="s">
        <v>39</v>
      </c>
      <c r="AD412" s="1" t="s">
        <v>11313</v>
      </c>
      <c r="AE412" s="1" t="s">
        <v>11314</v>
      </c>
      <c r="AF412" s="1" t="s">
        <v>14687</v>
      </c>
      <c r="AG412" s="1" t="s">
        <v>11316</v>
      </c>
      <c r="AH412" s="1" t="s">
        <v>6126</v>
      </c>
      <c r="AI412" s="1" t="s">
        <v>11317</v>
      </c>
      <c r="AJ412" s="1" t="s">
        <v>11549</v>
      </c>
    </row>
    <row r="413" spans="1:36" x14ac:dyDescent="0.2">
      <c r="A413" s="1" t="s">
        <v>14688</v>
      </c>
      <c r="B413" s="1" t="s">
        <v>11901</v>
      </c>
      <c r="C413" s="1" t="s">
        <v>51</v>
      </c>
      <c r="D413" s="1" t="s">
        <v>11293</v>
      </c>
      <c r="E413" s="1" t="s">
        <v>11294</v>
      </c>
      <c r="F413" s="1" t="s">
        <v>14689</v>
      </c>
      <c r="G413" s="1" t="s">
        <v>14690</v>
      </c>
      <c r="H413" s="1" t="s">
        <v>11297</v>
      </c>
      <c r="I413" s="1" t="s">
        <v>14691</v>
      </c>
      <c r="J413" s="1" t="s">
        <v>11299</v>
      </c>
      <c r="K413" s="1" t="s">
        <v>14692</v>
      </c>
      <c r="L413" s="1" t="s">
        <v>10393</v>
      </c>
      <c r="M413" s="7" t="str">
        <f>Table5[[#This Row],[Run]]</f>
        <v>SRR8616049</v>
      </c>
      <c r="N413" s="1" t="s">
        <v>11301</v>
      </c>
      <c r="O413" s="1" t="s">
        <v>11302</v>
      </c>
      <c r="P413" s="1" t="s">
        <v>11303</v>
      </c>
      <c r="Q413" s="1" t="s">
        <v>11304</v>
      </c>
      <c r="R413" s="1" t="s">
        <v>11305</v>
      </c>
      <c r="S413" s="1" t="s">
        <v>11408</v>
      </c>
      <c r="T413" s="1" t="s">
        <v>11388</v>
      </c>
      <c r="U413" s="1" t="s">
        <v>11353</v>
      </c>
      <c r="V413" s="1" t="s">
        <v>14693</v>
      </c>
      <c r="W413" s="1" t="s">
        <v>11310</v>
      </c>
      <c r="X413" s="1" t="s">
        <v>11311</v>
      </c>
      <c r="Y413" s="1" t="s">
        <v>14694</v>
      </c>
      <c r="Z413" s="1" t="s">
        <v>47</v>
      </c>
      <c r="AA413" s="1" t="s">
        <v>48</v>
      </c>
      <c r="AB413" s="1" t="s">
        <v>49</v>
      </c>
      <c r="AC413" s="1" t="s">
        <v>39</v>
      </c>
      <c r="AD413" s="1" t="s">
        <v>11313</v>
      </c>
      <c r="AE413" s="1" t="s">
        <v>11314</v>
      </c>
      <c r="AF413" s="1" t="s">
        <v>14695</v>
      </c>
      <c r="AG413" s="1" t="s">
        <v>11316</v>
      </c>
      <c r="AH413" s="1" t="s">
        <v>93</v>
      </c>
      <c r="AI413" s="1" t="s">
        <v>11317</v>
      </c>
      <c r="AJ413" s="1" t="s">
        <v>79</v>
      </c>
    </row>
    <row r="414" spans="1:36" x14ac:dyDescent="0.2">
      <c r="A414" s="1" t="s">
        <v>14696</v>
      </c>
      <c r="B414" s="1" t="s">
        <v>11383</v>
      </c>
      <c r="C414" s="1" t="s">
        <v>51</v>
      </c>
      <c r="D414" s="1" t="s">
        <v>11293</v>
      </c>
      <c r="E414" s="1" t="s">
        <v>11294</v>
      </c>
      <c r="F414" s="1" t="s">
        <v>14697</v>
      </c>
      <c r="G414" s="1" t="s">
        <v>14698</v>
      </c>
      <c r="H414" s="1" t="s">
        <v>11297</v>
      </c>
      <c r="I414" s="1" t="s">
        <v>14699</v>
      </c>
      <c r="J414" s="1" t="s">
        <v>11299</v>
      </c>
      <c r="K414" s="1" t="s">
        <v>14700</v>
      </c>
      <c r="L414" s="1" t="s">
        <v>10380</v>
      </c>
      <c r="M414" s="7" t="str">
        <f>Table5[[#This Row],[Run]]</f>
        <v>SRR8616050</v>
      </c>
      <c r="N414" s="1" t="s">
        <v>11301</v>
      </c>
      <c r="O414" s="1" t="s">
        <v>11302</v>
      </c>
      <c r="P414" s="1" t="s">
        <v>11303</v>
      </c>
      <c r="Q414" s="1" t="s">
        <v>11304</v>
      </c>
      <c r="R414" s="1" t="s">
        <v>11305</v>
      </c>
      <c r="S414" s="1" t="s">
        <v>11352</v>
      </c>
      <c r="T414" s="1" t="s">
        <v>11307</v>
      </c>
      <c r="U414" s="1" t="s">
        <v>11353</v>
      </c>
      <c r="V414" s="1" t="s">
        <v>14701</v>
      </c>
      <c r="W414" s="1" t="s">
        <v>11310</v>
      </c>
      <c r="X414" s="1" t="s">
        <v>11311</v>
      </c>
      <c r="Y414" s="1" t="s">
        <v>14702</v>
      </c>
      <c r="Z414" s="1" t="s">
        <v>47</v>
      </c>
      <c r="AA414" s="1" t="s">
        <v>48</v>
      </c>
      <c r="AB414" s="1" t="s">
        <v>49</v>
      </c>
      <c r="AC414" s="1" t="s">
        <v>39</v>
      </c>
      <c r="AD414" s="1" t="s">
        <v>11313</v>
      </c>
      <c r="AE414" s="1" t="s">
        <v>11314</v>
      </c>
      <c r="AF414" s="1" t="s">
        <v>14703</v>
      </c>
      <c r="AG414" s="1" t="s">
        <v>11316</v>
      </c>
      <c r="AH414" s="1" t="s">
        <v>43</v>
      </c>
      <c r="AI414" s="1" t="s">
        <v>11317</v>
      </c>
      <c r="AJ414" s="1" t="s">
        <v>65</v>
      </c>
    </row>
    <row r="415" spans="1:36" x14ac:dyDescent="0.2">
      <c r="A415" s="1" t="s">
        <v>14704</v>
      </c>
      <c r="B415" s="1" t="s">
        <v>11983</v>
      </c>
      <c r="C415" s="1" t="s">
        <v>51</v>
      </c>
      <c r="D415" s="1" t="s">
        <v>11293</v>
      </c>
      <c r="E415" s="1" t="s">
        <v>11294</v>
      </c>
      <c r="F415" s="1" t="s">
        <v>14705</v>
      </c>
      <c r="G415" s="1" t="s">
        <v>6126</v>
      </c>
      <c r="H415" s="1" t="s">
        <v>11297</v>
      </c>
      <c r="I415" s="1" t="s">
        <v>14706</v>
      </c>
      <c r="J415" s="1" t="s">
        <v>11299</v>
      </c>
      <c r="K415" s="1" t="s">
        <v>14707</v>
      </c>
      <c r="L415" s="1" t="s">
        <v>10403</v>
      </c>
      <c r="M415" s="7" t="str">
        <f>Table5[[#This Row],[Run]]</f>
        <v>SRR8616053</v>
      </c>
      <c r="N415" s="1" t="s">
        <v>11301</v>
      </c>
      <c r="O415" s="1" t="s">
        <v>11302</v>
      </c>
      <c r="P415" s="1" t="s">
        <v>11303</v>
      </c>
      <c r="Q415" s="1" t="s">
        <v>11304</v>
      </c>
      <c r="R415" s="1" t="s">
        <v>11305</v>
      </c>
      <c r="S415" s="1" t="s">
        <v>11408</v>
      </c>
      <c r="T415" s="1" t="s">
        <v>11388</v>
      </c>
      <c r="U415" s="1" t="s">
        <v>11353</v>
      </c>
      <c r="V415" s="1" t="s">
        <v>14708</v>
      </c>
      <c r="W415" s="1" t="s">
        <v>11310</v>
      </c>
      <c r="X415" s="1" t="s">
        <v>11311</v>
      </c>
      <c r="Y415" s="1" t="s">
        <v>14709</v>
      </c>
      <c r="Z415" s="1" t="s">
        <v>47</v>
      </c>
      <c r="AA415" s="1" t="s">
        <v>48</v>
      </c>
      <c r="AB415" s="1" t="s">
        <v>49</v>
      </c>
      <c r="AC415" s="1" t="s">
        <v>39</v>
      </c>
      <c r="AD415" s="1" t="s">
        <v>11313</v>
      </c>
      <c r="AE415" s="1" t="s">
        <v>11314</v>
      </c>
      <c r="AF415" s="1" t="s">
        <v>14710</v>
      </c>
      <c r="AG415" s="1" t="s">
        <v>11316</v>
      </c>
      <c r="AH415" s="1" t="s">
        <v>43</v>
      </c>
      <c r="AI415" s="1" t="s">
        <v>11317</v>
      </c>
      <c r="AJ415" s="1" t="s">
        <v>79</v>
      </c>
    </row>
    <row r="416" spans="1:36" x14ac:dyDescent="0.2">
      <c r="A416" s="1" t="s">
        <v>14711</v>
      </c>
      <c r="B416" s="1" t="s">
        <v>14336</v>
      </c>
      <c r="C416" s="1" t="s">
        <v>51</v>
      </c>
      <c r="D416" s="1" t="s">
        <v>11293</v>
      </c>
      <c r="E416" s="1" t="s">
        <v>11294</v>
      </c>
      <c r="F416" s="1" t="s">
        <v>14712</v>
      </c>
      <c r="G416" s="1" t="s">
        <v>11339</v>
      </c>
      <c r="H416" s="1" t="s">
        <v>11297</v>
      </c>
      <c r="I416" s="1" t="s">
        <v>14713</v>
      </c>
      <c r="J416" s="1" t="s">
        <v>11299</v>
      </c>
      <c r="K416" s="1" t="s">
        <v>14714</v>
      </c>
      <c r="L416" s="1" t="s">
        <v>10418</v>
      </c>
      <c r="M416" s="7" t="str">
        <f>Table5[[#This Row],[Run]]</f>
        <v>SRR8616056</v>
      </c>
      <c r="N416" s="1" t="s">
        <v>11301</v>
      </c>
      <c r="O416" s="1" t="s">
        <v>11302</v>
      </c>
      <c r="P416" s="1" t="s">
        <v>11303</v>
      </c>
      <c r="Q416" s="1" t="s">
        <v>11304</v>
      </c>
      <c r="R416" s="1" t="s">
        <v>11305</v>
      </c>
      <c r="S416" s="1" t="s">
        <v>11408</v>
      </c>
      <c r="T416" s="1" t="s">
        <v>11388</v>
      </c>
      <c r="U416" s="1" t="s">
        <v>11353</v>
      </c>
      <c r="V416" s="1" t="s">
        <v>14715</v>
      </c>
      <c r="W416" s="1" t="s">
        <v>11310</v>
      </c>
      <c r="X416" s="1" t="s">
        <v>11311</v>
      </c>
      <c r="Y416" s="1" t="s">
        <v>14716</v>
      </c>
      <c r="Z416" s="1" t="s">
        <v>47</v>
      </c>
      <c r="AA416" s="1" t="s">
        <v>48</v>
      </c>
      <c r="AB416" s="1" t="s">
        <v>49</v>
      </c>
      <c r="AC416" s="1" t="s">
        <v>39</v>
      </c>
      <c r="AD416" s="1" t="s">
        <v>11313</v>
      </c>
      <c r="AE416" s="1" t="s">
        <v>11314</v>
      </c>
      <c r="AF416" s="1" t="s">
        <v>14717</v>
      </c>
      <c r="AG416" s="1" t="s">
        <v>11316</v>
      </c>
      <c r="AH416" s="1" t="s">
        <v>43</v>
      </c>
      <c r="AI416" s="1" t="s">
        <v>11317</v>
      </c>
      <c r="AJ416" s="1" t="s">
        <v>79</v>
      </c>
    </row>
    <row r="417" spans="1:36" x14ac:dyDescent="0.2">
      <c r="A417" s="1" t="s">
        <v>14718</v>
      </c>
      <c r="B417" s="1" t="s">
        <v>11740</v>
      </c>
      <c r="C417" s="1" t="s">
        <v>51</v>
      </c>
      <c r="D417" s="1" t="s">
        <v>11293</v>
      </c>
      <c r="E417" s="1" t="s">
        <v>11294</v>
      </c>
      <c r="F417" s="1" t="s">
        <v>14719</v>
      </c>
      <c r="G417" s="1" t="s">
        <v>14720</v>
      </c>
      <c r="H417" s="1" t="s">
        <v>11297</v>
      </c>
      <c r="I417" s="1" t="s">
        <v>14721</v>
      </c>
      <c r="J417" s="1" t="s">
        <v>11299</v>
      </c>
      <c r="K417" s="1" t="s">
        <v>14722</v>
      </c>
      <c r="L417" s="1" t="s">
        <v>10848</v>
      </c>
      <c r="M417" s="7" t="str">
        <f>Table5[[#This Row],[Run]]</f>
        <v>SRR8616059</v>
      </c>
      <c r="N417" s="1" t="s">
        <v>11301</v>
      </c>
      <c r="O417" s="1" t="s">
        <v>11302</v>
      </c>
      <c r="P417" s="1" t="s">
        <v>11303</v>
      </c>
      <c r="Q417" s="1" t="s">
        <v>11304</v>
      </c>
      <c r="R417" s="1" t="s">
        <v>11305</v>
      </c>
      <c r="S417" s="1" t="s">
        <v>11352</v>
      </c>
      <c r="T417" s="1" t="s">
        <v>11307</v>
      </c>
      <c r="U417" s="1" t="s">
        <v>11353</v>
      </c>
      <c r="V417" s="1" t="s">
        <v>14723</v>
      </c>
      <c r="W417" s="1" t="s">
        <v>11310</v>
      </c>
      <c r="X417" s="1" t="s">
        <v>11311</v>
      </c>
      <c r="Y417" s="1" t="s">
        <v>14724</v>
      </c>
      <c r="Z417" s="1" t="s">
        <v>47</v>
      </c>
      <c r="AA417" s="1" t="s">
        <v>48</v>
      </c>
      <c r="AB417" s="1" t="s">
        <v>49</v>
      </c>
      <c r="AC417" s="1" t="s">
        <v>39</v>
      </c>
      <c r="AD417" s="1" t="s">
        <v>11313</v>
      </c>
      <c r="AE417" s="1" t="s">
        <v>11314</v>
      </c>
      <c r="AF417" s="1" t="s">
        <v>14725</v>
      </c>
      <c r="AG417" s="1" t="s">
        <v>11316</v>
      </c>
      <c r="AH417" s="1" t="s">
        <v>93</v>
      </c>
      <c r="AI417" s="1" t="s">
        <v>11317</v>
      </c>
      <c r="AJ417" s="1" t="s">
        <v>11549</v>
      </c>
    </row>
    <row r="418" spans="1:36" x14ac:dyDescent="0.2">
      <c r="A418" s="1" t="s">
        <v>14726</v>
      </c>
      <c r="B418" s="1" t="s">
        <v>12263</v>
      </c>
      <c r="C418" s="1" t="s">
        <v>51</v>
      </c>
      <c r="D418" s="1" t="s">
        <v>11293</v>
      </c>
      <c r="E418" s="1" t="s">
        <v>11294</v>
      </c>
      <c r="F418" s="1" t="s">
        <v>14727</v>
      </c>
      <c r="G418" s="1" t="s">
        <v>14728</v>
      </c>
      <c r="H418" s="1" t="s">
        <v>11297</v>
      </c>
      <c r="I418" s="1" t="s">
        <v>14729</v>
      </c>
      <c r="J418" s="1" t="s">
        <v>11299</v>
      </c>
      <c r="K418" s="1" t="s">
        <v>14730</v>
      </c>
      <c r="L418" s="1" t="s">
        <v>8961</v>
      </c>
      <c r="M418" s="7" t="str">
        <f>Table5[[#This Row],[Run]]</f>
        <v>SRR8616061</v>
      </c>
      <c r="N418" s="1" t="s">
        <v>11301</v>
      </c>
      <c r="O418" s="1" t="s">
        <v>11302</v>
      </c>
      <c r="P418" s="1" t="s">
        <v>11303</v>
      </c>
      <c r="Q418" s="1" t="s">
        <v>11304</v>
      </c>
      <c r="R418" s="1" t="s">
        <v>11305</v>
      </c>
      <c r="S418" s="1" t="s">
        <v>14731</v>
      </c>
      <c r="T418" s="1" t="s">
        <v>11307</v>
      </c>
      <c r="U418" s="1" t="s">
        <v>11353</v>
      </c>
      <c r="V418" s="1" t="s">
        <v>14732</v>
      </c>
      <c r="W418" s="1" t="s">
        <v>11310</v>
      </c>
      <c r="X418" s="1" t="s">
        <v>11311</v>
      </c>
      <c r="Y418" s="1" t="s">
        <v>14733</v>
      </c>
      <c r="Z418" s="1" t="s">
        <v>47</v>
      </c>
      <c r="AA418" s="1" t="s">
        <v>48</v>
      </c>
      <c r="AB418" s="1" t="s">
        <v>49</v>
      </c>
      <c r="AC418" s="1" t="s">
        <v>39</v>
      </c>
      <c r="AD418" s="1" t="s">
        <v>11313</v>
      </c>
      <c r="AE418" s="1" t="s">
        <v>11314</v>
      </c>
      <c r="AF418" s="1" t="s">
        <v>14734</v>
      </c>
      <c r="AG418" s="1" t="s">
        <v>11316</v>
      </c>
      <c r="AH418" s="1" t="s">
        <v>43</v>
      </c>
      <c r="AI418" s="1" t="s">
        <v>11317</v>
      </c>
      <c r="AJ418" s="1" t="s">
        <v>11327</v>
      </c>
    </row>
    <row r="419" spans="1:36" x14ac:dyDescent="0.2">
      <c r="A419" s="1" t="s">
        <v>14735</v>
      </c>
      <c r="B419" s="1" t="s">
        <v>11403</v>
      </c>
      <c r="C419" s="1" t="s">
        <v>51</v>
      </c>
      <c r="D419" s="1" t="s">
        <v>11293</v>
      </c>
      <c r="E419" s="1" t="s">
        <v>11294</v>
      </c>
      <c r="F419" s="1" t="s">
        <v>14736</v>
      </c>
      <c r="G419" s="1" t="s">
        <v>14737</v>
      </c>
      <c r="H419" s="1" t="s">
        <v>11297</v>
      </c>
      <c r="I419" s="1" t="s">
        <v>14738</v>
      </c>
      <c r="J419" s="1" t="s">
        <v>11299</v>
      </c>
      <c r="K419" s="1" t="s">
        <v>14739</v>
      </c>
      <c r="L419" s="1" t="s">
        <v>9169</v>
      </c>
      <c r="M419" s="7" t="str">
        <f>Table5[[#This Row],[Run]]</f>
        <v>SRR8616062</v>
      </c>
      <c r="N419" s="1" t="s">
        <v>11301</v>
      </c>
      <c r="O419" s="1" t="s">
        <v>11302</v>
      </c>
      <c r="P419" s="1" t="s">
        <v>11303</v>
      </c>
      <c r="Q419" s="1" t="s">
        <v>11304</v>
      </c>
      <c r="R419" s="1" t="s">
        <v>11305</v>
      </c>
      <c r="S419" s="1" t="s">
        <v>11352</v>
      </c>
      <c r="T419" s="1" t="s">
        <v>11388</v>
      </c>
      <c r="U419" s="1" t="s">
        <v>11353</v>
      </c>
      <c r="V419" s="1" t="s">
        <v>14740</v>
      </c>
      <c r="W419" s="1" t="s">
        <v>11310</v>
      </c>
      <c r="X419" s="1" t="s">
        <v>11311</v>
      </c>
      <c r="Y419" s="1" t="s">
        <v>14741</v>
      </c>
      <c r="Z419" s="1" t="s">
        <v>47</v>
      </c>
      <c r="AA419" s="1" t="s">
        <v>48</v>
      </c>
      <c r="AB419" s="1" t="s">
        <v>49</v>
      </c>
      <c r="AC419" s="1" t="s">
        <v>39</v>
      </c>
      <c r="AD419" s="1" t="s">
        <v>11313</v>
      </c>
      <c r="AE419" s="1" t="s">
        <v>11314</v>
      </c>
      <c r="AF419" s="1" t="s">
        <v>14742</v>
      </c>
      <c r="AG419" s="1" t="s">
        <v>11316</v>
      </c>
      <c r="AH419" s="1" t="s">
        <v>93</v>
      </c>
      <c r="AI419" s="1" t="s">
        <v>11317</v>
      </c>
      <c r="AJ419" s="1" t="s">
        <v>65</v>
      </c>
    </row>
    <row r="420" spans="1:36" x14ac:dyDescent="0.2">
      <c r="A420" s="1" t="s">
        <v>14743</v>
      </c>
      <c r="B420" s="1" t="s">
        <v>12800</v>
      </c>
      <c r="C420" s="1" t="s">
        <v>51</v>
      </c>
      <c r="D420" s="1" t="s">
        <v>11293</v>
      </c>
      <c r="E420" s="1" t="s">
        <v>11294</v>
      </c>
      <c r="F420" s="1" t="s">
        <v>14744</v>
      </c>
      <c r="G420" s="1" t="s">
        <v>14745</v>
      </c>
      <c r="H420" s="1" t="s">
        <v>11297</v>
      </c>
      <c r="I420" s="1" t="s">
        <v>14746</v>
      </c>
      <c r="J420" s="1" t="s">
        <v>11299</v>
      </c>
      <c r="K420" s="1" t="s">
        <v>14747</v>
      </c>
      <c r="L420" s="1" t="s">
        <v>14748</v>
      </c>
      <c r="M420" s="7" t="str">
        <f>Table5[[#This Row],[Run]]</f>
        <v>SRR8616063</v>
      </c>
      <c r="N420" s="1" t="s">
        <v>11301</v>
      </c>
      <c r="O420" s="1" t="s">
        <v>11302</v>
      </c>
      <c r="P420" s="1" t="s">
        <v>11303</v>
      </c>
      <c r="Q420" s="1" t="s">
        <v>11304</v>
      </c>
      <c r="R420" s="1" t="s">
        <v>11305</v>
      </c>
      <c r="S420" s="1" t="s">
        <v>11417</v>
      </c>
      <c r="T420" s="1" t="s">
        <v>11307</v>
      </c>
      <c r="U420" s="1" t="s">
        <v>11308</v>
      </c>
      <c r="V420" s="1" t="s">
        <v>14749</v>
      </c>
      <c r="W420" s="1" t="s">
        <v>11310</v>
      </c>
      <c r="X420" s="1" t="s">
        <v>11311</v>
      </c>
      <c r="Y420" s="1" t="s">
        <v>14750</v>
      </c>
      <c r="Z420" s="1" t="s">
        <v>47</v>
      </c>
      <c r="AA420" s="1" t="s">
        <v>48</v>
      </c>
      <c r="AB420" s="1" t="s">
        <v>49</v>
      </c>
      <c r="AC420" s="1" t="s">
        <v>39</v>
      </c>
      <c r="AD420" s="1" t="s">
        <v>11313</v>
      </c>
      <c r="AE420" s="1" t="s">
        <v>11314</v>
      </c>
      <c r="AF420" s="1" t="s">
        <v>14751</v>
      </c>
      <c r="AG420" s="1" t="s">
        <v>11316</v>
      </c>
      <c r="AH420" s="1" t="s">
        <v>93</v>
      </c>
      <c r="AI420" s="1" t="s">
        <v>11317</v>
      </c>
      <c r="AJ420" s="1" t="s">
        <v>11327</v>
      </c>
    </row>
    <row r="421" spans="1:36" x14ac:dyDescent="0.2">
      <c r="A421" s="1" t="s">
        <v>14752</v>
      </c>
      <c r="B421" s="1" t="s">
        <v>11439</v>
      </c>
      <c r="C421" s="1" t="s">
        <v>51</v>
      </c>
      <c r="D421" s="1" t="s">
        <v>11293</v>
      </c>
      <c r="E421" s="1" t="s">
        <v>11294</v>
      </c>
      <c r="F421" s="1" t="s">
        <v>14753</v>
      </c>
      <c r="G421" s="1" t="s">
        <v>14754</v>
      </c>
      <c r="H421" s="1" t="s">
        <v>11297</v>
      </c>
      <c r="I421" s="1" t="s">
        <v>14755</v>
      </c>
      <c r="J421" s="1" t="s">
        <v>11299</v>
      </c>
      <c r="K421" s="1" t="s">
        <v>14756</v>
      </c>
      <c r="L421" s="1" t="s">
        <v>8947</v>
      </c>
      <c r="M421" s="7" t="str">
        <f>Table5[[#This Row],[Run]]</f>
        <v>SRR8616064</v>
      </c>
      <c r="N421" s="1" t="s">
        <v>11301</v>
      </c>
      <c r="O421" s="1" t="s">
        <v>11302</v>
      </c>
      <c r="P421" s="1" t="s">
        <v>11303</v>
      </c>
      <c r="Q421" s="1" t="s">
        <v>11304</v>
      </c>
      <c r="R421" s="1" t="s">
        <v>11305</v>
      </c>
      <c r="S421" s="1" t="s">
        <v>14757</v>
      </c>
      <c r="T421" s="1" t="s">
        <v>11307</v>
      </c>
      <c r="U421" s="1" t="s">
        <v>11308</v>
      </c>
      <c r="V421" s="1" t="s">
        <v>14758</v>
      </c>
      <c r="W421" s="1" t="s">
        <v>11310</v>
      </c>
      <c r="X421" s="1" t="s">
        <v>11311</v>
      </c>
      <c r="Y421" s="1" t="s">
        <v>14759</v>
      </c>
      <c r="Z421" s="1" t="s">
        <v>47</v>
      </c>
      <c r="AA421" s="1" t="s">
        <v>48</v>
      </c>
      <c r="AB421" s="1" t="s">
        <v>49</v>
      </c>
      <c r="AC421" s="1" t="s">
        <v>39</v>
      </c>
      <c r="AD421" s="1" t="s">
        <v>11313</v>
      </c>
      <c r="AE421" s="1" t="s">
        <v>11314</v>
      </c>
      <c r="AF421" s="1" t="s">
        <v>14760</v>
      </c>
      <c r="AG421" s="1" t="s">
        <v>11316</v>
      </c>
      <c r="AH421" s="1" t="s">
        <v>43</v>
      </c>
      <c r="AI421" s="1" t="s">
        <v>11317</v>
      </c>
      <c r="AJ421" s="1" t="s">
        <v>11327</v>
      </c>
    </row>
    <row r="422" spans="1:36" x14ac:dyDescent="0.2">
      <c r="A422" s="1" t="s">
        <v>14761</v>
      </c>
      <c r="B422" s="1" t="s">
        <v>12289</v>
      </c>
      <c r="C422" s="1" t="s">
        <v>51</v>
      </c>
      <c r="D422" s="1" t="s">
        <v>11293</v>
      </c>
      <c r="E422" s="1" t="s">
        <v>11294</v>
      </c>
      <c r="F422" s="1" t="s">
        <v>14762</v>
      </c>
      <c r="G422" s="1" t="s">
        <v>14763</v>
      </c>
      <c r="H422" s="1" t="s">
        <v>11297</v>
      </c>
      <c r="I422" s="1" t="s">
        <v>14764</v>
      </c>
      <c r="J422" s="1" t="s">
        <v>11299</v>
      </c>
      <c r="K422" s="1" t="s">
        <v>14765</v>
      </c>
      <c r="L422" s="1" t="s">
        <v>8956</v>
      </c>
      <c r="M422" s="7" t="str">
        <f>Table5[[#This Row],[Run]]</f>
        <v>SRR8616065</v>
      </c>
      <c r="N422" s="1" t="s">
        <v>11301</v>
      </c>
      <c r="O422" s="1" t="s">
        <v>11302</v>
      </c>
      <c r="P422" s="1" t="s">
        <v>11303</v>
      </c>
      <c r="Q422" s="1" t="s">
        <v>11304</v>
      </c>
      <c r="R422" s="1" t="s">
        <v>11305</v>
      </c>
      <c r="S422" s="1" t="s">
        <v>11803</v>
      </c>
      <c r="T422" s="1" t="s">
        <v>11307</v>
      </c>
      <c r="U422" s="1" t="s">
        <v>11308</v>
      </c>
      <c r="V422" s="1" t="s">
        <v>14766</v>
      </c>
      <c r="W422" s="1" t="s">
        <v>11310</v>
      </c>
      <c r="X422" s="1" t="s">
        <v>11311</v>
      </c>
      <c r="Y422" s="1" t="s">
        <v>14767</v>
      </c>
      <c r="Z422" s="1" t="s">
        <v>47</v>
      </c>
      <c r="AA422" s="1" t="s">
        <v>48</v>
      </c>
      <c r="AB422" s="1" t="s">
        <v>49</v>
      </c>
      <c r="AC422" s="1" t="s">
        <v>39</v>
      </c>
      <c r="AD422" s="1" t="s">
        <v>11313</v>
      </c>
      <c r="AE422" s="1" t="s">
        <v>11314</v>
      </c>
      <c r="AF422" s="1" t="s">
        <v>14768</v>
      </c>
      <c r="AG422" s="1" t="s">
        <v>11316</v>
      </c>
      <c r="AH422" s="1" t="s">
        <v>93</v>
      </c>
      <c r="AI422" s="1" t="s">
        <v>11317</v>
      </c>
      <c r="AJ422" s="1" t="s">
        <v>11327</v>
      </c>
    </row>
    <row r="423" spans="1:36" x14ac:dyDescent="0.2">
      <c r="A423" s="1" t="s">
        <v>14769</v>
      </c>
      <c r="B423" s="1" t="s">
        <v>11413</v>
      </c>
      <c r="C423" s="1" t="s">
        <v>51</v>
      </c>
      <c r="D423" s="1" t="s">
        <v>11293</v>
      </c>
      <c r="E423" s="1" t="s">
        <v>11294</v>
      </c>
      <c r="F423" s="1" t="s">
        <v>14770</v>
      </c>
      <c r="G423" s="1" t="s">
        <v>14771</v>
      </c>
      <c r="H423" s="1" t="s">
        <v>11297</v>
      </c>
      <c r="I423" s="1" t="s">
        <v>14772</v>
      </c>
      <c r="J423" s="1" t="s">
        <v>11299</v>
      </c>
      <c r="K423" s="1" t="s">
        <v>14773</v>
      </c>
      <c r="L423" s="1" t="s">
        <v>8952</v>
      </c>
      <c r="M423" s="7" t="str">
        <f>Table5[[#This Row],[Run]]</f>
        <v>SRR8616066</v>
      </c>
      <c r="N423" s="1" t="s">
        <v>11301</v>
      </c>
      <c r="O423" s="1" t="s">
        <v>11302</v>
      </c>
      <c r="P423" s="1" t="s">
        <v>11303</v>
      </c>
      <c r="Q423" s="1" t="s">
        <v>11304</v>
      </c>
      <c r="R423" s="1" t="s">
        <v>11305</v>
      </c>
      <c r="S423" s="1" t="s">
        <v>11803</v>
      </c>
      <c r="T423" s="1" t="s">
        <v>11307</v>
      </c>
      <c r="U423" s="1" t="s">
        <v>11308</v>
      </c>
      <c r="V423" s="1" t="s">
        <v>14774</v>
      </c>
      <c r="W423" s="1" t="s">
        <v>11310</v>
      </c>
      <c r="X423" s="1" t="s">
        <v>11311</v>
      </c>
      <c r="Y423" s="1" t="s">
        <v>14775</v>
      </c>
      <c r="Z423" s="1" t="s">
        <v>47</v>
      </c>
      <c r="AA423" s="1" t="s">
        <v>48</v>
      </c>
      <c r="AB423" s="1" t="s">
        <v>49</v>
      </c>
      <c r="AC423" s="1" t="s">
        <v>39</v>
      </c>
      <c r="AD423" s="1" t="s">
        <v>11313</v>
      </c>
      <c r="AE423" s="1" t="s">
        <v>11314</v>
      </c>
      <c r="AF423" s="1" t="s">
        <v>14776</v>
      </c>
      <c r="AG423" s="1" t="s">
        <v>11316</v>
      </c>
      <c r="AH423" s="1" t="s">
        <v>93</v>
      </c>
      <c r="AI423" s="1" t="s">
        <v>11317</v>
      </c>
      <c r="AJ423" s="1" t="s">
        <v>11327</v>
      </c>
    </row>
    <row r="424" spans="1:36" x14ac:dyDescent="0.2">
      <c r="A424" s="1" t="s">
        <v>14777</v>
      </c>
      <c r="B424" s="1" t="s">
        <v>6126</v>
      </c>
      <c r="C424" s="1" t="s">
        <v>51</v>
      </c>
      <c r="D424" s="1" t="s">
        <v>11293</v>
      </c>
      <c r="E424" s="1" t="s">
        <v>11294</v>
      </c>
      <c r="F424" s="1" t="s">
        <v>14778</v>
      </c>
      <c r="G424" s="1" t="s">
        <v>14779</v>
      </c>
      <c r="H424" s="1" t="s">
        <v>11297</v>
      </c>
      <c r="I424" s="1" t="s">
        <v>14780</v>
      </c>
      <c r="J424" s="1" t="s">
        <v>11299</v>
      </c>
      <c r="K424" s="1" t="s">
        <v>14781</v>
      </c>
      <c r="L424" s="1" t="s">
        <v>14782</v>
      </c>
      <c r="M424" s="7" t="str">
        <f>Table5[[#This Row],[Run]]</f>
        <v>SRR8616070</v>
      </c>
      <c r="N424" s="1" t="s">
        <v>11301</v>
      </c>
      <c r="O424" s="1" t="s">
        <v>11302</v>
      </c>
      <c r="P424" s="1" t="s">
        <v>11303</v>
      </c>
      <c r="Q424" s="1" t="s">
        <v>11304</v>
      </c>
      <c r="R424" s="1" t="s">
        <v>11305</v>
      </c>
      <c r="S424" s="1" t="s">
        <v>11803</v>
      </c>
      <c r="T424" s="1" t="s">
        <v>11307</v>
      </c>
      <c r="U424" s="1" t="s">
        <v>12022</v>
      </c>
      <c r="V424" s="1" t="s">
        <v>14783</v>
      </c>
      <c r="W424" s="1" t="s">
        <v>11310</v>
      </c>
      <c r="X424" s="1" t="s">
        <v>11311</v>
      </c>
      <c r="Y424" s="1" t="s">
        <v>14784</v>
      </c>
      <c r="Z424" s="1" t="s">
        <v>47</v>
      </c>
      <c r="AA424" s="1" t="s">
        <v>48</v>
      </c>
      <c r="AB424" s="1" t="s">
        <v>49</v>
      </c>
      <c r="AC424" s="1" t="s">
        <v>39</v>
      </c>
      <c r="AD424" s="1" t="s">
        <v>11313</v>
      </c>
      <c r="AE424" s="1" t="s">
        <v>11314</v>
      </c>
      <c r="AF424" s="1" t="s">
        <v>14785</v>
      </c>
      <c r="AG424" s="1" t="s">
        <v>11316</v>
      </c>
      <c r="AH424" s="1" t="s">
        <v>6126</v>
      </c>
      <c r="AI424" s="1" t="s">
        <v>11317</v>
      </c>
      <c r="AJ424" s="1" t="s">
        <v>11327</v>
      </c>
    </row>
    <row r="425" spans="1:36" x14ac:dyDescent="0.2">
      <c r="A425" s="1" t="s">
        <v>14786</v>
      </c>
      <c r="B425" s="1" t="s">
        <v>11740</v>
      </c>
      <c r="C425" s="1" t="s">
        <v>51</v>
      </c>
      <c r="D425" s="1" t="s">
        <v>11293</v>
      </c>
      <c r="E425" s="1" t="s">
        <v>11294</v>
      </c>
      <c r="F425" s="1" t="s">
        <v>14787</v>
      </c>
      <c r="G425" s="1" t="s">
        <v>6126</v>
      </c>
      <c r="H425" s="1" t="s">
        <v>11297</v>
      </c>
      <c r="I425" s="1" t="s">
        <v>14788</v>
      </c>
      <c r="J425" s="1" t="s">
        <v>11299</v>
      </c>
      <c r="K425" s="1" t="s">
        <v>14789</v>
      </c>
      <c r="L425" s="1" t="s">
        <v>14790</v>
      </c>
      <c r="M425" s="7" t="str">
        <f>Table5[[#This Row],[Run]]</f>
        <v>SRR8616075</v>
      </c>
      <c r="N425" s="1" t="s">
        <v>11301</v>
      </c>
      <c r="O425" s="1" t="s">
        <v>11302</v>
      </c>
      <c r="P425" s="1" t="s">
        <v>11303</v>
      </c>
      <c r="Q425" s="1" t="s">
        <v>11304</v>
      </c>
      <c r="R425" s="1" t="s">
        <v>11305</v>
      </c>
      <c r="S425" s="1" t="s">
        <v>11538</v>
      </c>
      <c r="T425" s="1" t="s">
        <v>11388</v>
      </c>
      <c r="U425" s="1" t="s">
        <v>11308</v>
      </c>
      <c r="V425" s="1" t="s">
        <v>14791</v>
      </c>
      <c r="W425" s="1" t="s">
        <v>11310</v>
      </c>
      <c r="X425" s="1" t="s">
        <v>11311</v>
      </c>
      <c r="Y425" s="1" t="s">
        <v>14792</v>
      </c>
      <c r="Z425" s="1" t="s">
        <v>47</v>
      </c>
      <c r="AA425" s="1" t="s">
        <v>48</v>
      </c>
      <c r="AB425" s="1" t="s">
        <v>49</v>
      </c>
      <c r="AC425" s="1" t="s">
        <v>39</v>
      </c>
      <c r="AD425" s="1" t="s">
        <v>11313</v>
      </c>
      <c r="AE425" s="1" t="s">
        <v>11314</v>
      </c>
      <c r="AF425" s="1" t="s">
        <v>14793</v>
      </c>
      <c r="AG425" s="1" t="s">
        <v>11316</v>
      </c>
      <c r="AH425" s="1" t="s">
        <v>93</v>
      </c>
      <c r="AI425" s="1" t="s">
        <v>11317</v>
      </c>
      <c r="AJ425" s="1" t="s">
        <v>2044</v>
      </c>
    </row>
    <row r="426" spans="1:36" x14ac:dyDescent="0.2">
      <c r="A426" s="1" t="s">
        <v>14794</v>
      </c>
      <c r="B426" s="1" t="s">
        <v>11629</v>
      </c>
      <c r="C426" s="1" t="s">
        <v>51</v>
      </c>
      <c r="D426" s="1" t="s">
        <v>11293</v>
      </c>
      <c r="E426" s="1" t="s">
        <v>11294</v>
      </c>
      <c r="F426" s="1" t="s">
        <v>14795</v>
      </c>
      <c r="G426" s="1" t="s">
        <v>14796</v>
      </c>
      <c r="H426" s="1" t="s">
        <v>11297</v>
      </c>
      <c r="I426" s="1" t="s">
        <v>14797</v>
      </c>
      <c r="J426" s="1" t="s">
        <v>11299</v>
      </c>
      <c r="K426" s="1" t="s">
        <v>14798</v>
      </c>
      <c r="L426" s="1" t="s">
        <v>6638</v>
      </c>
      <c r="M426" s="7" t="str">
        <f>Table5[[#This Row],[Run]]</f>
        <v>SRR8616079</v>
      </c>
      <c r="N426" s="1" t="s">
        <v>11301</v>
      </c>
      <c r="O426" s="1" t="s">
        <v>11302</v>
      </c>
      <c r="P426" s="1" t="s">
        <v>11303</v>
      </c>
      <c r="Q426" s="1" t="s">
        <v>11304</v>
      </c>
      <c r="R426" s="1" t="s">
        <v>11305</v>
      </c>
      <c r="S426" s="1" t="s">
        <v>118</v>
      </c>
      <c r="T426" s="1" t="s">
        <v>11307</v>
      </c>
      <c r="U426" s="1" t="s">
        <v>11353</v>
      </c>
      <c r="V426" s="1" t="s">
        <v>14799</v>
      </c>
      <c r="W426" s="1" t="s">
        <v>11310</v>
      </c>
      <c r="X426" s="1" t="s">
        <v>11311</v>
      </c>
      <c r="Y426" s="1" t="s">
        <v>14800</v>
      </c>
      <c r="Z426" s="1" t="s">
        <v>47</v>
      </c>
      <c r="AA426" s="1" t="s">
        <v>48</v>
      </c>
      <c r="AB426" s="1" t="s">
        <v>49</v>
      </c>
      <c r="AC426" s="1" t="s">
        <v>39</v>
      </c>
      <c r="AD426" s="1" t="s">
        <v>11313</v>
      </c>
      <c r="AE426" s="1" t="s">
        <v>11314</v>
      </c>
      <c r="AF426" s="1" t="s">
        <v>14801</v>
      </c>
      <c r="AG426" s="1" t="s">
        <v>11316</v>
      </c>
      <c r="AH426" s="1" t="s">
        <v>93</v>
      </c>
      <c r="AI426" s="1" t="s">
        <v>11317</v>
      </c>
      <c r="AJ426" s="1" t="s">
        <v>65</v>
      </c>
    </row>
    <row r="427" spans="1:36" x14ac:dyDescent="0.2">
      <c r="A427" s="1" t="s">
        <v>14802</v>
      </c>
      <c r="B427" s="1" t="s">
        <v>6126</v>
      </c>
      <c r="C427" s="1" t="s">
        <v>51</v>
      </c>
      <c r="D427" s="1" t="s">
        <v>11293</v>
      </c>
      <c r="E427" s="1" t="s">
        <v>11294</v>
      </c>
      <c r="F427" s="1" t="s">
        <v>14803</v>
      </c>
      <c r="G427" s="1" t="s">
        <v>6126</v>
      </c>
      <c r="H427" s="1" t="s">
        <v>11297</v>
      </c>
      <c r="I427" s="1" t="s">
        <v>14804</v>
      </c>
      <c r="J427" s="1" t="s">
        <v>11299</v>
      </c>
      <c r="K427" s="1" t="s">
        <v>14805</v>
      </c>
      <c r="L427" s="1" t="s">
        <v>14806</v>
      </c>
      <c r="M427" s="7" t="str">
        <f>Table5[[#This Row],[Run]]</f>
        <v>SRR8616082</v>
      </c>
      <c r="N427" s="1" t="s">
        <v>11301</v>
      </c>
      <c r="O427" s="1" t="s">
        <v>11302</v>
      </c>
      <c r="P427" s="1" t="s">
        <v>11303</v>
      </c>
      <c r="Q427" s="1" t="s">
        <v>11304</v>
      </c>
      <c r="R427" s="1" t="s">
        <v>11305</v>
      </c>
      <c r="S427" s="1" t="s">
        <v>14807</v>
      </c>
      <c r="T427" s="1" t="s">
        <v>6126</v>
      </c>
      <c r="U427" s="1" t="s">
        <v>11353</v>
      </c>
      <c r="V427" s="1" t="s">
        <v>14808</v>
      </c>
      <c r="W427" s="1" t="s">
        <v>11310</v>
      </c>
      <c r="X427" s="1" t="s">
        <v>11311</v>
      </c>
      <c r="Y427" s="1" t="s">
        <v>14809</v>
      </c>
      <c r="Z427" s="1" t="s">
        <v>47</v>
      </c>
      <c r="AA427" s="1" t="s">
        <v>48</v>
      </c>
      <c r="AB427" s="1" t="s">
        <v>49</v>
      </c>
      <c r="AC427" s="1" t="s">
        <v>39</v>
      </c>
      <c r="AD427" s="1" t="s">
        <v>11313</v>
      </c>
      <c r="AE427" s="1" t="s">
        <v>11314</v>
      </c>
      <c r="AF427" s="1" t="s">
        <v>14810</v>
      </c>
      <c r="AG427" s="1" t="s">
        <v>11316</v>
      </c>
      <c r="AH427" s="1" t="s">
        <v>6126</v>
      </c>
      <c r="AI427" s="1" t="s">
        <v>11317</v>
      </c>
      <c r="AJ427" s="1" t="s">
        <v>11521</v>
      </c>
    </row>
    <row r="428" spans="1:36" x14ac:dyDescent="0.2">
      <c r="A428" s="1" t="s">
        <v>14811</v>
      </c>
      <c r="B428" s="1" t="s">
        <v>6126</v>
      </c>
      <c r="C428" s="1" t="s">
        <v>51</v>
      </c>
      <c r="D428" s="1" t="s">
        <v>11293</v>
      </c>
      <c r="E428" s="1" t="s">
        <v>11294</v>
      </c>
      <c r="F428" s="1" t="s">
        <v>14812</v>
      </c>
      <c r="G428" s="1" t="s">
        <v>14813</v>
      </c>
      <c r="H428" s="1" t="s">
        <v>11297</v>
      </c>
      <c r="I428" s="1" t="s">
        <v>14814</v>
      </c>
      <c r="J428" s="1" t="s">
        <v>11299</v>
      </c>
      <c r="K428" s="1" t="s">
        <v>14815</v>
      </c>
      <c r="L428" s="1" t="s">
        <v>11015</v>
      </c>
      <c r="M428" s="7" t="str">
        <f>Table5[[#This Row],[Run]]</f>
        <v>SRR8616084</v>
      </c>
      <c r="N428" s="1" t="s">
        <v>11301</v>
      </c>
      <c r="O428" s="1" t="s">
        <v>11302</v>
      </c>
      <c r="P428" s="1" t="s">
        <v>11303</v>
      </c>
      <c r="Q428" s="1" t="s">
        <v>11304</v>
      </c>
      <c r="R428" s="1" t="s">
        <v>11305</v>
      </c>
      <c r="S428" s="1" t="s">
        <v>11933</v>
      </c>
      <c r="T428" s="1" t="s">
        <v>11307</v>
      </c>
      <c r="U428" s="1" t="s">
        <v>11353</v>
      </c>
      <c r="V428" s="1" t="s">
        <v>14816</v>
      </c>
      <c r="W428" s="1" t="s">
        <v>11310</v>
      </c>
      <c r="X428" s="1" t="s">
        <v>11311</v>
      </c>
      <c r="Y428" s="1" t="s">
        <v>14817</v>
      </c>
      <c r="Z428" s="1" t="s">
        <v>47</v>
      </c>
      <c r="AA428" s="1" t="s">
        <v>48</v>
      </c>
      <c r="AB428" s="1" t="s">
        <v>49</v>
      </c>
      <c r="AC428" s="1" t="s">
        <v>39</v>
      </c>
      <c r="AD428" s="1" t="s">
        <v>11313</v>
      </c>
      <c r="AE428" s="1" t="s">
        <v>11314</v>
      </c>
      <c r="AF428" s="1" t="s">
        <v>14818</v>
      </c>
      <c r="AG428" s="1" t="s">
        <v>11316</v>
      </c>
      <c r="AH428" s="1" t="s">
        <v>43</v>
      </c>
      <c r="AI428" s="1" t="s">
        <v>11317</v>
      </c>
      <c r="AJ428" s="1" t="s">
        <v>11327</v>
      </c>
    </row>
    <row r="429" spans="1:36" x14ac:dyDescent="0.2">
      <c r="A429" s="1" t="s">
        <v>14819</v>
      </c>
      <c r="B429" s="1" t="s">
        <v>11983</v>
      </c>
      <c r="C429" s="1" t="s">
        <v>51</v>
      </c>
      <c r="D429" s="1" t="s">
        <v>11293</v>
      </c>
      <c r="E429" s="1" t="s">
        <v>11294</v>
      </c>
      <c r="F429" s="1" t="s">
        <v>14820</v>
      </c>
      <c r="G429" s="1" t="s">
        <v>14821</v>
      </c>
      <c r="H429" s="1" t="s">
        <v>11297</v>
      </c>
      <c r="I429" s="1" t="s">
        <v>14822</v>
      </c>
      <c r="J429" s="1" t="s">
        <v>11299</v>
      </c>
      <c r="K429" s="1" t="s">
        <v>14823</v>
      </c>
      <c r="L429" s="1" t="s">
        <v>11019</v>
      </c>
      <c r="M429" s="7" t="str">
        <f>Table5[[#This Row],[Run]]</f>
        <v>SRR8616085</v>
      </c>
      <c r="N429" s="1" t="s">
        <v>11301</v>
      </c>
      <c r="O429" s="1" t="s">
        <v>11302</v>
      </c>
      <c r="P429" s="1" t="s">
        <v>11303</v>
      </c>
      <c r="Q429" s="1" t="s">
        <v>11304</v>
      </c>
      <c r="R429" s="1" t="s">
        <v>11305</v>
      </c>
      <c r="S429" s="1" t="s">
        <v>14055</v>
      </c>
      <c r="T429" s="1" t="s">
        <v>11307</v>
      </c>
      <c r="U429" s="1" t="s">
        <v>11353</v>
      </c>
      <c r="V429" s="1" t="s">
        <v>14824</v>
      </c>
      <c r="W429" s="1" t="s">
        <v>11310</v>
      </c>
      <c r="X429" s="1" t="s">
        <v>11311</v>
      </c>
      <c r="Y429" s="1" t="s">
        <v>14825</v>
      </c>
      <c r="Z429" s="1" t="s">
        <v>47</v>
      </c>
      <c r="AA429" s="1" t="s">
        <v>48</v>
      </c>
      <c r="AB429" s="1" t="s">
        <v>49</v>
      </c>
      <c r="AC429" s="1" t="s">
        <v>39</v>
      </c>
      <c r="AD429" s="1" t="s">
        <v>11313</v>
      </c>
      <c r="AE429" s="1" t="s">
        <v>11314</v>
      </c>
      <c r="AF429" s="1" t="s">
        <v>14826</v>
      </c>
      <c r="AG429" s="1" t="s">
        <v>11316</v>
      </c>
      <c r="AH429" s="1" t="s">
        <v>43</v>
      </c>
      <c r="AI429" s="1" t="s">
        <v>11317</v>
      </c>
      <c r="AJ429" s="1" t="s">
        <v>845</v>
      </c>
    </row>
    <row r="430" spans="1:36" x14ac:dyDescent="0.2">
      <c r="A430" s="1" t="s">
        <v>14827</v>
      </c>
      <c r="B430" s="1" t="s">
        <v>6126</v>
      </c>
      <c r="C430" s="1" t="s">
        <v>51</v>
      </c>
      <c r="D430" s="1" t="s">
        <v>11293</v>
      </c>
      <c r="E430" s="1" t="s">
        <v>11294</v>
      </c>
      <c r="F430" s="1" t="s">
        <v>14828</v>
      </c>
      <c r="G430" s="1" t="s">
        <v>6126</v>
      </c>
      <c r="H430" s="1" t="s">
        <v>11297</v>
      </c>
      <c r="I430" s="1" t="s">
        <v>14829</v>
      </c>
      <c r="J430" s="1" t="s">
        <v>11299</v>
      </c>
      <c r="K430" s="1" t="s">
        <v>14830</v>
      </c>
      <c r="L430" s="1" t="s">
        <v>14831</v>
      </c>
      <c r="M430" s="7" t="str">
        <f>Table5[[#This Row],[Run]]</f>
        <v>SRR8616086</v>
      </c>
      <c r="N430" s="1" t="s">
        <v>11301</v>
      </c>
      <c r="O430" s="1" t="s">
        <v>11302</v>
      </c>
      <c r="P430" s="1" t="s">
        <v>11303</v>
      </c>
      <c r="Q430" s="1" t="s">
        <v>11304</v>
      </c>
      <c r="R430" s="1" t="s">
        <v>11305</v>
      </c>
      <c r="S430" s="1" t="s">
        <v>6126</v>
      </c>
      <c r="T430" s="1" t="s">
        <v>6126</v>
      </c>
      <c r="U430" s="1" t="s">
        <v>6126</v>
      </c>
      <c r="V430" s="1" t="s">
        <v>14832</v>
      </c>
      <c r="W430" s="1" t="s">
        <v>11310</v>
      </c>
      <c r="X430" s="1" t="s">
        <v>11311</v>
      </c>
      <c r="Y430" s="1" t="s">
        <v>14833</v>
      </c>
      <c r="Z430" s="1" t="s">
        <v>47</v>
      </c>
      <c r="AA430" s="1" t="s">
        <v>48</v>
      </c>
      <c r="AB430" s="1" t="s">
        <v>49</v>
      </c>
      <c r="AC430" s="1" t="s">
        <v>39</v>
      </c>
      <c r="AD430" s="1" t="s">
        <v>11313</v>
      </c>
      <c r="AE430" s="1" t="s">
        <v>11314</v>
      </c>
      <c r="AF430" s="1" t="s">
        <v>14834</v>
      </c>
      <c r="AG430" s="1" t="s">
        <v>11316</v>
      </c>
      <c r="AH430" s="1" t="s">
        <v>6126</v>
      </c>
      <c r="AI430" s="1" t="s">
        <v>11317</v>
      </c>
      <c r="AJ430" s="1" t="s">
        <v>11401</v>
      </c>
    </row>
    <row r="431" spans="1:36" x14ac:dyDescent="0.2">
      <c r="A431" s="1" t="s">
        <v>14835</v>
      </c>
      <c r="B431" s="1" t="s">
        <v>6126</v>
      </c>
      <c r="C431" s="1" t="s">
        <v>51</v>
      </c>
      <c r="D431" s="1" t="s">
        <v>11293</v>
      </c>
      <c r="E431" s="1" t="s">
        <v>11294</v>
      </c>
      <c r="F431" s="1" t="s">
        <v>14836</v>
      </c>
      <c r="G431" s="1" t="s">
        <v>6126</v>
      </c>
      <c r="H431" s="1" t="s">
        <v>11297</v>
      </c>
      <c r="I431" s="1" t="s">
        <v>14837</v>
      </c>
      <c r="J431" s="1" t="s">
        <v>11299</v>
      </c>
      <c r="K431" s="1" t="s">
        <v>14838</v>
      </c>
      <c r="L431" s="1" t="s">
        <v>14839</v>
      </c>
      <c r="M431" s="7" t="str">
        <f>Table5[[#This Row],[Run]]</f>
        <v>SRR8616088</v>
      </c>
      <c r="N431" s="1" t="s">
        <v>11301</v>
      </c>
      <c r="O431" s="1" t="s">
        <v>11302</v>
      </c>
      <c r="P431" s="1" t="s">
        <v>11303</v>
      </c>
      <c r="Q431" s="1" t="s">
        <v>11304</v>
      </c>
      <c r="R431" s="1" t="s">
        <v>11305</v>
      </c>
      <c r="S431" s="1" t="s">
        <v>14840</v>
      </c>
      <c r="T431" s="1" t="s">
        <v>6126</v>
      </c>
      <c r="U431" s="1" t="s">
        <v>6126</v>
      </c>
      <c r="V431" s="1" t="s">
        <v>14841</v>
      </c>
      <c r="W431" s="1" t="s">
        <v>11310</v>
      </c>
      <c r="X431" s="1" t="s">
        <v>11311</v>
      </c>
      <c r="Y431" s="1" t="s">
        <v>14842</v>
      </c>
      <c r="Z431" s="1" t="s">
        <v>47</v>
      </c>
      <c r="AA431" s="1" t="s">
        <v>48</v>
      </c>
      <c r="AB431" s="1" t="s">
        <v>49</v>
      </c>
      <c r="AC431" s="1" t="s">
        <v>39</v>
      </c>
      <c r="AD431" s="1" t="s">
        <v>11313</v>
      </c>
      <c r="AE431" s="1" t="s">
        <v>11314</v>
      </c>
      <c r="AF431" s="1" t="s">
        <v>14843</v>
      </c>
      <c r="AG431" s="1" t="s">
        <v>11316</v>
      </c>
      <c r="AH431" s="1" t="s">
        <v>6126</v>
      </c>
      <c r="AI431" s="1" t="s">
        <v>11317</v>
      </c>
      <c r="AJ431" s="1" t="s">
        <v>65</v>
      </c>
    </row>
    <row r="432" spans="1:36" x14ac:dyDescent="0.2">
      <c r="A432" s="1" t="s">
        <v>14844</v>
      </c>
      <c r="B432" s="1" t="s">
        <v>11358</v>
      </c>
      <c r="C432" s="1" t="s">
        <v>51</v>
      </c>
      <c r="D432" s="1" t="s">
        <v>11293</v>
      </c>
      <c r="E432" s="1" t="s">
        <v>11294</v>
      </c>
      <c r="F432" s="1" t="s">
        <v>14845</v>
      </c>
      <c r="G432" s="1" t="s">
        <v>14846</v>
      </c>
      <c r="H432" s="1" t="s">
        <v>11297</v>
      </c>
      <c r="I432" s="1" t="s">
        <v>14847</v>
      </c>
      <c r="J432" s="1" t="s">
        <v>11299</v>
      </c>
      <c r="K432" s="1" t="s">
        <v>14848</v>
      </c>
      <c r="L432" s="1" t="s">
        <v>10978</v>
      </c>
      <c r="M432" s="7" t="str">
        <f>Table5[[#This Row],[Run]]</f>
        <v>SRR8616092</v>
      </c>
      <c r="N432" s="1" t="s">
        <v>11301</v>
      </c>
      <c r="O432" s="1" t="s">
        <v>11302</v>
      </c>
      <c r="P432" s="1" t="s">
        <v>11303</v>
      </c>
      <c r="Q432" s="1" t="s">
        <v>11304</v>
      </c>
      <c r="R432" s="1" t="s">
        <v>11305</v>
      </c>
      <c r="S432" s="1" t="s">
        <v>12970</v>
      </c>
      <c r="T432" s="1" t="s">
        <v>11307</v>
      </c>
      <c r="U432" s="1" t="s">
        <v>11308</v>
      </c>
      <c r="V432" s="1" t="s">
        <v>14849</v>
      </c>
      <c r="W432" s="1" t="s">
        <v>11310</v>
      </c>
      <c r="X432" s="1" t="s">
        <v>11311</v>
      </c>
      <c r="Y432" s="1" t="s">
        <v>14850</v>
      </c>
      <c r="Z432" s="1" t="s">
        <v>47</v>
      </c>
      <c r="AA432" s="1" t="s">
        <v>48</v>
      </c>
      <c r="AB432" s="1" t="s">
        <v>49</v>
      </c>
      <c r="AC432" s="1" t="s">
        <v>39</v>
      </c>
      <c r="AD432" s="1" t="s">
        <v>11313</v>
      </c>
      <c r="AE432" s="1" t="s">
        <v>11314</v>
      </c>
      <c r="AF432" s="1" t="s">
        <v>14851</v>
      </c>
      <c r="AG432" s="1" t="s">
        <v>11316</v>
      </c>
      <c r="AH432" s="1" t="s">
        <v>43</v>
      </c>
      <c r="AI432" s="1" t="s">
        <v>11317</v>
      </c>
      <c r="AJ432" s="1" t="s">
        <v>11429</v>
      </c>
    </row>
    <row r="433" spans="1:36" x14ac:dyDescent="0.2">
      <c r="A433" s="1" t="s">
        <v>14852</v>
      </c>
      <c r="B433" s="1" t="s">
        <v>11493</v>
      </c>
      <c r="C433" s="1" t="s">
        <v>51</v>
      </c>
      <c r="D433" s="1" t="s">
        <v>11293</v>
      </c>
      <c r="E433" s="1" t="s">
        <v>11294</v>
      </c>
      <c r="F433" s="1" t="s">
        <v>14853</v>
      </c>
      <c r="G433" s="1" t="s">
        <v>11339</v>
      </c>
      <c r="H433" s="1" t="s">
        <v>11297</v>
      </c>
      <c r="I433" s="1" t="s">
        <v>14854</v>
      </c>
      <c r="J433" s="1" t="s">
        <v>11299</v>
      </c>
      <c r="K433" s="1" t="s">
        <v>14855</v>
      </c>
      <c r="L433" s="1" t="s">
        <v>14856</v>
      </c>
      <c r="M433" s="7" t="str">
        <f>Table5[[#This Row],[Run]]</f>
        <v>SRR8616093</v>
      </c>
      <c r="N433" s="1" t="s">
        <v>11301</v>
      </c>
      <c r="O433" s="1" t="s">
        <v>11302</v>
      </c>
      <c r="P433" s="1" t="s">
        <v>11303</v>
      </c>
      <c r="Q433" s="1" t="s">
        <v>11304</v>
      </c>
      <c r="R433" s="1" t="s">
        <v>11305</v>
      </c>
      <c r="S433" s="1" t="s">
        <v>11624</v>
      </c>
      <c r="T433" s="1" t="s">
        <v>11307</v>
      </c>
      <c r="U433" s="1" t="s">
        <v>11308</v>
      </c>
      <c r="V433" s="1" t="s">
        <v>14857</v>
      </c>
      <c r="W433" s="1" t="s">
        <v>11310</v>
      </c>
      <c r="X433" s="1" t="s">
        <v>11311</v>
      </c>
      <c r="Y433" s="1" t="s">
        <v>14858</v>
      </c>
      <c r="Z433" s="1" t="s">
        <v>47</v>
      </c>
      <c r="AA433" s="1" t="s">
        <v>48</v>
      </c>
      <c r="AB433" s="1" t="s">
        <v>49</v>
      </c>
      <c r="AC433" s="1" t="s">
        <v>39</v>
      </c>
      <c r="AD433" s="1" t="s">
        <v>11313</v>
      </c>
      <c r="AE433" s="1" t="s">
        <v>11314</v>
      </c>
      <c r="AF433" s="1" t="s">
        <v>14859</v>
      </c>
      <c r="AG433" s="1" t="s">
        <v>11316</v>
      </c>
      <c r="AH433" s="1" t="s">
        <v>93</v>
      </c>
      <c r="AI433" s="1" t="s">
        <v>11317</v>
      </c>
      <c r="AJ433" s="1" t="s">
        <v>11327</v>
      </c>
    </row>
    <row r="434" spans="1:36" x14ac:dyDescent="0.2">
      <c r="A434" s="1" t="s">
        <v>14860</v>
      </c>
      <c r="B434" s="1" t="s">
        <v>11629</v>
      </c>
      <c r="C434" s="1" t="s">
        <v>51</v>
      </c>
      <c r="D434" s="1" t="s">
        <v>11293</v>
      </c>
      <c r="E434" s="1" t="s">
        <v>11294</v>
      </c>
      <c r="F434" s="1" t="s">
        <v>14861</v>
      </c>
      <c r="G434" s="1" t="s">
        <v>11726</v>
      </c>
      <c r="H434" s="1" t="s">
        <v>11297</v>
      </c>
      <c r="I434" s="1" t="s">
        <v>14862</v>
      </c>
      <c r="J434" s="1" t="s">
        <v>11299</v>
      </c>
      <c r="K434" s="1" t="s">
        <v>14863</v>
      </c>
      <c r="L434" s="1" t="s">
        <v>10154</v>
      </c>
      <c r="M434" s="7" t="str">
        <f>Table5[[#This Row],[Run]]</f>
        <v>SRR8616094</v>
      </c>
      <c r="N434" s="1" t="s">
        <v>11301</v>
      </c>
      <c r="O434" s="1" t="s">
        <v>11302</v>
      </c>
      <c r="P434" s="1" t="s">
        <v>11303</v>
      </c>
      <c r="Q434" s="1" t="s">
        <v>11304</v>
      </c>
      <c r="R434" s="1" t="s">
        <v>11305</v>
      </c>
      <c r="S434" s="1" t="s">
        <v>14864</v>
      </c>
      <c r="T434" s="1" t="s">
        <v>11307</v>
      </c>
      <c r="U434" s="1" t="s">
        <v>11308</v>
      </c>
      <c r="V434" s="1" t="s">
        <v>14865</v>
      </c>
      <c r="W434" s="1" t="s">
        <v>11310</v>
      </c>
      <c r="X434" s="1" t="s">
        <v>11311</v>
      </c>
      <c r="Y434" s="1" t="s">
        <v>14866</v>
      </c>
      <c r="Z434" s="1" t="s">
        <v>47</v>
      </c>
      <c r="AA434" s="1" t="s">
        <v>48</v>
      </c>
      <c r="AB434" s="1" t="s">
        <v>49</v>
      </c>
      <c r="AC434" s="1" t="s">
        <v>39</v>
      </c>
      <c r="AD434" s="1" t="s">
        <v>11313</v>
      </c>
      <c r="AE434" s="1" t="s">
        <v>11314</v>
      </c>
      <c r="AF434" s="1" t="s">
        <v>14867</v>
      </c>
      <c r="AG434" s="1" t="s">
        <v>11316</v>
      </c>
      <c r="AH434" s="1" t="s">
        <v>43</v>
      </c>
      <c r="AI434" s="1" t="s">
        <v>11317</v>
      </c>
      <c r="AJ434" s="1" t="s">
        <v>11401</v>
      </c>
    </row>
    <row r="435" spans="1:36" x14ac:dyDescent="0.2">
      <c r="A435" s="1" t="s">
        <v>14868</v>
      </c>
      <c r="B435" s="1" t="s">
        <v>12494</v>
      </c>
      <c r="C435" s="1" t="s">
        <v>51</v>
      </c>
      <c r="D435" s="1" t="s">
        <v>11293</v>
      </c>
      <c r="E435" s="1" t="s">
        <v>11294</v>
      </c>
      <c r="F435" s="1" t="s">
        <v>14869</v>
      </c>
      <c r="G435" s="1" t="s">
        <v>11339</v>
      </c>
      <c r="H435" s="1" t="s">
        <v>11297</v>
      </c>
      <c r="I435" s="1" t="s">
        <v>14870</v>
      </c>
      <c r="J435" s="1" t="s">
        <v>11299</v>
      </c>
      <c r="K435" s="1" t="s">
        <v>14871</v>
      </c>
      <c r="L435" s="1" t="s">
        <v>10276</v>
      </c>
      <c r="M435" s="7" t="str">
        <f>Table5[[#This Row],[Run]]</f>
        <v>SRR8616095</v>
      </c>
      <c r="N435" s="1" t="s">
        <v>11301</v>
      </c>
      <c r="O435" s="1" t="s">
        <v>11302</v>
      </c>
      <c r="P435" s="1" t="s">
        <v>11303</v>
      </c>
      <c r="Q435" s="1" t="s">
        <v>11304</v>
      </c>
      <c r="R435" s="1" t="s">
        <v>11305</v>
      </c>
      <c r="S435" s="1" t="s">
        <v>11306</v>
      </c>
      <c r="T435" s="1" t="s">
        <v>11307</v>
      </c>
      <c r="U435" s="1" t="s">
        <v>11353</v>
      </c>
      <c r="V435" s="1" t="s">
        <v>14872</v>
      </c>
      <c r="W435" s="1" t="s">
        <v>11310</v>
      </c>
      <c r="X435" s="1" t="s">
        <v>11311</v>
      </c>
      <c r="Y435" s="1" t="s">
        <v>14873</v>
      </c>
      <c r="Z435" s="1" t="s">
        <v>47</v>
      </c>
      <c r="AA435" s="1" t="s">
        <v>48</v>
      </c>
      <c r="AB435" s="1" t="s">
        <v>49</v>
      </c>
      <c r="AC435" s="1" t="s">
        <v>39</v>
      </c>
      <c r="AD435" s="1" t="s">
        <v>11313</v>
      </c>
      <c r="AE435" s="1" t="s">
        <v>11314</v>
      </c>
      <c r="AF435" s="1" t="s">
        <v>14874</v>
      </c>
      <c r="AG435" s="1" t="s">
        <v>11316</v>
      </c>
      <c r="AH435" s="1" t="s">
        <v>93</v>
      </c>
      <c r="AI435" s="1" t="s">
        <v>11317</v>
      </c>
      <c r="AJ435" s="1" t="s">
        <v>11645</v>
      </c>
    </row>
    <row r="436" spans="1:36" x14ac:dyDescent="0.2">
      <c r="A436" s="1" t="s">
        <v>14875</v>
      </c>
      <c r="B436" s="1" t="s">
        <v>11560</v>
      </c>
      <c r="C436" s="1" t="s">
        <v>51</v>
      </c>
      <c r="D436" s="1" t="s">
        <v>11293</v>
      </c>
      <c r="E436" s="1" t="s">
        <v>11294</v>
      </c>
      <c r="F436" s="1" t="s">
        <v>14876</v>
      </c>
      <c r="G436" s="1" t="s">
        <v>11339</v>
      </c>
      <c r="H436" s="1" t="s">
        <v>11297</v>
      </c>
      <c r="I436" s="1" t="s">
        <v>14877</v>
      </c>
      <c r="J436" s="1" t="s">
        <v>11299</v>
      </c>
      <c r="K436" s="1" t="s">
        <v>14878</v>
      </c>
      <c r="L436" s="1" t="s">
        <v>10264</v>
      </c>
      <c r="M436" s="7" t="str">
        <f>Table5[[#This Row],[Run]]</f>
        <v>SRR8616097</v>
      </c>
      <c r="N436" s="1" t="s">
        <v>11301</v>
      </c>
      <c r="O436" s="1" t="s">
        <v>11302</v>
      </c>
      <c r="P436" s="1" t="s">
        <v>11303</v>
      </c>
      <c r="Q436" s="1" t="s">
        <v>11304</v>
      </c>
      <c r="R436" s="1" t="s">
        <v>11305</v>
      </c>
      <c r="S436" s="1" t="s">
        <v>11306</v>
      </c>
      <c r="T436" s="1" t="s">
        <v>11307</v>
      </c>
      <c r="U436" s="1" t="s">
        <v>11353</v>
      </c>
      <c r="V436" s="1" t="s">
        <v>14879</v>
      </c>
      <c r="W436" s="1" t="s">
        <v>11310</v>
      </c>
      <c r="X436" s="1" t="s">
        <v>11311</v>
      </c>
      <c r="Y436" s="1" t="s">
        <v>14880</v>
      </c>
      <c r="Z436" s="1" t="s">
        <v>47</v>
      </c>
      <c r="AA436" s="1" t="s">
        <v>48</v>
      </c>
      <c r="AB436" s="1" t="s">
        <v>49</v>
      </c>
      <c r="AC436" s="1" t="s">
        <v>39</v>
      </c>
      <c r="AD436" s="1" t="s">
        <v>11313</v>
      </c>
      <c r="AE436" s="1" t="s">
        <v>11314</v>
      </c>
      <c r="AF436" s="1" t="s">
        <v>14881</v>
      </c>
      <c r="AG436" s="1" t="s">
        <v>11316</v>
      </c>
      <c r="AH436" s="1" t="s">
        <v>93</v>
      </c>
      <c r="AI436" s="1" t="s">
        <v>11317</v>
      </c>
      <c r="AJ436" s="1" t="s">
        <v>11645</v>
      </c>
    </row>
    <row r="437" spans="1:36" x14ac:dyDescent="0.2">
      <c r="A437" s="1" t="s">
        <v>14882</v>
      </c>
      <c r="B437" s="1" t="s">
        <v>11413</v>
      </c>
      <c r="C437" s="1" t="s">
        <v>51</v>
      </c>
      <c r="D437" s="1" t="s">
        <v>11293</v>
      </c>
      <c r="E437" s="1" t="s">
        <v>11294</v>
      </c>
      <c r="F437" s="1" t="s">
        <v>14883</v>
      </c>
      <c r="G437" s="1" t="s">
        <v>11339</v>
      </c>
      <c r="H437" s="1" t="s">
        <v>11297</v>
      </c>
      <c r="I437" s="1" t="s">
        <v>14884</v>
      </c>
      <c r="J437" s="1" t="s">
        <v>11299</v>
      </c>
      <c r="K437" s="1" t="s">
        <v>14885</v>
      </c>
      <c r="L437" s="1" t="s">
        <v>10272</v>
      </c>
      <c r="M437" s="7" t="str">
        <f>Table5[[#This Row],[Run]]</f>
        <v>SRR8616098</v>
      </c>
      <c r="N437" s="1" t="s">
        <v>11301</v>
      </c>
      <c r="O437" s="1" t="s">
        <v>11302</v>
      </c>
      <c r="P437" s="1" t="s">
        <v>11303</v>
      </c>
      <c r="Q437" s="1" t="s">
        <v>11304</v>
      </c>
      <c r="R437" s="1" t="s">
        <v>11305</v>
      </c>
      <c r="S437" s="1" t="s">
        <v>11306</v>
      </c>
      <c r="T437" s="1" t="s">
        <v>11307</v>
      </c>
      <c r="U437" s="1" t="s">
        <v>11353</v>
      </c>
      <c r="V437" s="1" t="s">
        <v>14886</v>
      </c>
      <c r="W437" s="1" t="s">
        <v>11310</v>
      </c>
      <c r="X437" s="1" t="s">
        <v>11311</v>
      </c>
      <c r="Y437" s="1" t="s">
        <v>14887</v>
      </c>
      <c r="Z437" s="1" t="s">
        <v>47</v>
      </c>
      <c r="AA437" s="1" t="s">
        <v>48</v>
      </c>
      <c r="AB437" s="1" t="s">
        <v>49</v>
      </c>
      <c r="AC437" s="1" t="s">
        <v>39</v>
      </c>
      <c r="AD437" s="1" t="s">
        <v>11313</v>
      </c>
      <c r="AE437" s="1" t="s">
        <v>11314</v>
      </c>
      <c r="AF437" s="1" t="s">
        <v>14888</v>
      </c>
      <c r="AG437" s="1" t="s">
        <v>11316</v>
      </c>
      <c r="AH437" s="1" t="s">
        <v>93</v>
      </c>
      <c r="AI437" s="1" t="s">
        <v>11317</v>
      </c>
      <c r="AJ437" s="1" t="s">
        <v>11645</v>
      </c>
    </row>
    <row r="438" spans="1:36" x14ac:dyDescent="0.2">
      <c r="A438" s="1" t="s">
        <v>14889</v>
      </c>
      <c r="B438" s="1" t="s">
        <v>11403</v>
      </c>
      <c r="C438" s="1" t="s">
        <v>51</v>
      </c>
      <c r="D438" s="1" t="s">
        <v>11293</v>
      </c>
      <c r="E438" s="1" t="s">
        <v>11294</v>
      </c>
      <c r="F438" s="1" t="s">
        <v>14890</v>
      </c>
      <c r="G438" s="1" t="s">
        <v>14891</v>
      </c>
      <c r="H438" s="1" t="s">
        <v>11297</v>
      </c>
      <c r="I438" s="1" t="s">
        <v>14892</v>
      </c>
      <c r="J438" s="1" t="s">
        <v>11299</v>
      </c>
      <c r="K438" s="1" t="s">
        <v>14893</v>
      </c>
      <c r="L438" s="1" t="s">
        <v>10256</v>
      </c>
      <c r="M438" s="7" t="str">
        <f>Table5[[#This Row],[Run]]</f>
        <v>SRR8616099</v>
      </c>
      <c r="N438" s="1" t="s">
        <v>11301</v>
      </c>
      <c r="O438" s="1" t="s">
        <v>11302</v>
      </c>
      <c r="P438" s="1" t="s">
        <v>11303</v>
      </c>
      <c r="Q438" s="1" t="s">
        <v>11304</v>
      </c>
      <c r="R438" s="1" t="s">
        <v>11305</v>
      </c>
      <c r="S438" s="1" t="s">
        <v>11652</v>
      </c>
      <c r="T438" s="1" t="s">
        <v>11307</v>
      </c>
      <c r="U438" s="1" t="s">
        <v>12022</v>
      </c>
      <c r="V438" s="1" t="s">
        <v>14894</v>
      </c>
      <c r="W438" s="1" t="s">
        <v>11310</v>
      </c>
      <c r="X438" s="1" t="s">
        <v>11311</v>
      </c>
      <c r="Y438" s="1" t="s">
        <v>14895</v>
      </c>
      <c r="Z438" s="1" t="s">
        <v>47</v>
      </c>
      <c r="AA438" s="1" t="s">
        <v>48</v>
      </c>
      <c r="AB438" s="1" t="s">
        <v>49</v>
      </c>
      <c r="AC438" s="1" t="s">
        <v>39</v>
      </c>
      <c r="AD438" s="1" t="s">
        <v>11313</v>
      </c>
      <c r="AE438" s="1" t="s">
        <v>11314</v>
      </c>
      <c r="AF438" s="1" t="s">
        <v>14896</v>
      </c>
      <c r="AG438" s="1" t="s">
        <v>11316</v>
      </c>
      <c r="AH438" s="1" t="s">
        <v>93</v>
      </c>
      <c r="AI438" s="1" t="s">
        <v>11317</v>
      </c>
      <c r="AJ438" s="1" t="s">
        <v>11656</v>
      </c>
    </row>
    <row r="439" spans="1:36" x14ac:dyDescent="0.2">
      <c r="A439" s="1" t="s">
        <v>14897</v>
      </c>
      <c r="B439" s="1" t="s">
        <v>11413</v>
      </c>
      <c r="C439" s="1" t="s">
        <v>51</v>
      </c>
      <c r="D439" s="1" t="s">
        <v>11293</v>
      </c>
      <c r="E439" s="1" t="s">
        <v>11294</v>
      </c>
      <c r="F439" s="1" t="s">
        <v>14898</v>
      </c>
      <c r="G439" s="1" t="s">
        <v>11339</v>
      </c>
      <c r="H439" s="1" t="s">
        <v>11297</v>
      </c>
      <c r="I439" s="1" t="s">
        <v>14899</v>
      </c>
      <c r="J439" s="1" t="s">
        <v>11299</v>
      </c>
      <c r="K439" s="1" t="s">
        <v>14900</v>
      </c>
      <c r="L439" s="1" t="s">
        <v>10260</v>
      </c>
      <c r="M439" s="7" t="str">
        <f>Table5[[#This Row],[Run]]</f>
        <v>SRR8616100</v>
      </c>
      <c r="N439" s="1" t="s">
        <v>11301</v>
      </c>
      <c r="O439" s="1" t="s">
        <v>11302</v>
      </c>
      <c r="P439" s="1" t="s">
        <v>11303</v>
      </c>
      <c r="Q439" s="1" t="s">
        <v>11304</v>
      </c>
      <c r="R439" s="1" t="s">
        <v>11305</v>
      </c>
      <c r="S439" s="1" t="s">
        <v>11306</v>
      </c>
      <c r="T439" s="1" t="s">
        <v>11307</v>
      </c>
      <c r="U439" s="1" t="s">
        <v>11353</v>
      </c>
      <c r="V439" s="1" t="s">
        <v>14901</v>
      </c>
      <c r="W439" s="1" t="s">
        <v>11310</v>
      </c>
      <c r="X439" s="1" t="s">
        <v>11311</v>
      </c>
      <c r="Y439" s="1" t="s">
        <v>14902</v>
      </c>
      <c r="Z439" s="1" t="s">
        <v>47</v>
      </c>
      <c r="AA439" s="1" t="s">
        <v>48</v>
      </c>
      <c r="AB439" s="1" t="s">
        <v>49</v>
      </c>
      <c r="AC439" s="1" t="s">
        <v>39</v>
      </c>
      <c r="AD439" s="1" t="s">
        <v>11313</v>
      </c>
      <c r="AE439" s="1" t="s">
        <v>11314</v>
      </c>
      <c r="AF439" s="1" t="s">
        <v>14903</v>
      </c>
      <c r="AG439" s="1" t="s">
        <v>11316</v>
      </c>
      <c r="AH439" s="1" t="s">
        <v>93</v>
      </c>
      <c r="AI439" s="1" t="s">
        <v>11317</v>
      </c>
      <c r="AJ439" s="1" t="s">
        <v>11645</v>
      </c>
    </row>
    <row r="440" spans="1:36" x14ac:dyDescent="0.2">
      <c r="A440" s="1" t="s">
        <v>14904</v>
      </c>
      <c r="B440" s="1" t="s">
        <v>6126</v>
      </c>
      <c r="C440" s="1" t="s">
        <v>51</v>
      </c>
      <c r="D440" s="1" t="s">
        <v>11293</v>
      </c>
      <c r="E440" s="1" t="s">
        <v>11294</v>
      </c>
      <c r="F440" s="1" t="s">
        <v>14905</v>
      </c>
      <c r="G440" s="1" t="s">
        <v>11950</v>
      </c>
      <c r="H440" s="1" t="s">
        <v>11297</v>
      </c>
      <c r="I440" s="1" t="s">
        <v>14906</v>
      </c>
      <c r="J440" s="1" t="s">
        <v>11299</v>
      </c>
      <c r="K440" s="1" t="s">
        <v>14907</v>
      </c>
      <c r="L440" s="1" t="s">
        <v>10250</v>
      </c>
      <c r="M440" s="7" t="str">
        <f>Table5[[#This Row],[Run]]</f>
        <v>SRR8616102</v>
      </c>
      <c r="N440" s="1" t="s">
        <v>11301</v>
      </c>
      <c r="O440" s="1" t="s">
        <v>11302</v>
      </c>
      <c r="P440" s="1" t="s">
        <v>11303</v>
      </c>
      <c r="Q440" s="1" t="s">
        <v>11304</v>
      </c>
      <c r="R440" s="1" t="s">
        <v>11305</v>
      </c>
      <c r="S440" s="1" t="s">
        <v>11508</v>
      </c>
      <c r="T440" s="1" t="s">
        <v>11307</v>
      </c>
      <c r="U440" s="1" t="s">
        <v>11308</v>
      </c>
      <c r="V440" s="1" t="s">
        <v>14908</v>
      </c>
      <c r="W440" s="1" t="s">
        <v>11310</v>
      </c>
      <c r="X440" s="1" t="s">
        <v>11311</v>
      </c>
      <c r="Y440" s="1" t="s">
        <v>14909</v>
      </c>
      <c r="Z440" s="1" t="s">
        <v>47</v>
      </c>
      <c r="AA440" s="1" t="s">
        <v>48</v>
      </c>
      <c r="AB440" s="1" t="s">
        <v>49</v>
      </c>
      <c r="AC440" s="1" t="s">
        <v>39</v>
      </c>
      <c r="AD440" s="1" t="s">
        <v>11313</v>
      </c>
      <c r="AE440" s="1" t="s">
        <v>11314</v>
      </c>
      <c r="AF440" s="1" t="s">
        <v>14910</v>
      </c>
      <c r="AG440" s="1" t="s">
        <v>11316</v>
      </c>
      <c r="AH440" s="1" t="s">
        <v>6126</v>
      </c>
      <c r="AI440" s="1" t="s">
        <v>11317</v>
      </c>
      <c r="AJ440" s="1" t="s">
        <v>65</v>
      </c>
    </row>
    <row r="441" spans="1:36" x14ac:dyDescent="0.2">
      <c r="A441" s="1" t="s">
        <v>14911</v>
      </c>
      <c r="B441" s="1" t="s">
        <v>6126</v>
      </c>
      <c r="C441" s="1" t="s">
        <v>51</v>
      </c>
      <c r="D441" s="1" t="s">
        <v>11293</v>
      </c>
      <c r="E441" s="1" t="s">
        <v>11294</v>
      </c>
      <c r="F441" s="1" t="s">
        <v>14912</v>
      </c>
      <c r="G441" s="1" t="s">
        <v>6126</v>
      </c>
      <c r="H441" s="1" t="s">
        <v>11297</v>
      </c>
      <c r="I441" s="1" t="s">
        <v>14913</v>
      </c>
      <c r="J441" s="1" t="s">
        <v>11299</v>
      </c>
      <c r="K441" s="1" t="s">
        <v>14914</v>
      </c>
      <c r="L441" s="1" t="s">
        <v>9361</v>
      </c>
      <c r="M441" s="7" t="str">
        <f>Table5[[#This Row],[Run]]</f>
        <v>SRR8616108</v>
      </c>
      <c r="N441" s="1" t="s">
        <v>11301</v>
      </c>
      <c r="O441" s="1" t="s">
        <v>11302</v>
      </c>
      <c r="P441" s="1" t="s">
        <v>11303</v>
      </c>
      <c r="Q441" s="1" t="s">
        <v>11304</v>
      </c>
      <c r="R441" s="1" t="s">
        <v>11305</v>
      </c>
      <c r="S441" s="1" t="s">
        <v>11306</v>
      </c>
      <c r="T441" s="1" t="s">
        <v>11307</v>
      </c>
      <c r="U441" s="1" t="s">
        <v>11353</v>
      </c>
      <c r="V441" s="1" t="s">
        <v>14915</v>
      </c>
      <c r="W441" s="1" t="s">
        <v>11310</v>
      </c>
      <c r="X441" s="1" t="s">
        <v>11311</v>
      </c>
      <c r="Y441" s="1" t="s">
        <v>14916</v>
      </c>
      <c r="Z441" s="1" t="s">
        <v>47</v>
      </c>
      <c r="AA441" s="1" t="s">
        <v>48</v>
      </c>
      <c r="AB441" s="1" t="s">
        <v>49</v>
      </c>
      <c r="AC441" s="1" t="s">
        <v>39</v>
      </c>
      <c r="AD441" s="1" t="s">
        <v>11313</v>
      </c>
      <c r="AE441" s="1" t="s">
        <v>11314</v>
      </c>
      <c r="AF441" s="1" t="s">
        <v>14917</v>
      </c>
      <c r="AG441" s="1" t="s">
        <v>11316</v>
      </c>
      <c r="AH441" s="1" t="s">
        <v>93</v>
      </c>
      <c r="AI441" s="1" t="s">
        <v>11317</v>
      </c>
      <c r="AJ441" s="1" t="s">
        <v>65</v>
      </c>
    </row>
    <row r="442" spans="1:36" x14ac:dyDescent="0.2">
      <c r="A442" s="1" t="s">
        <v>14918</v>
      </c>
      <c r="B442" s="1" t="s">
        <v>6126</v>
      </c>
      <c r="C442" s="1" t="s">
        <v>51</v>
      </c>
      <c r="D442" s="1" t="s">
        <v>11293</v>
      </c>
      <c r="E442" s="1" t="s">
        <v>11294</v>
      </c>
      <c r="F442" s="1" t="s">
        <v>14919</v>
      </c>
      <c r="G442" s="1" t="s">
        <v>14920</v>
      </c>
      <c r="H442" s="1" t="s">
        <v>11297</v>
      </c>
      <c r="I442" s="1" t="s">
        <v>14921</v>
      </c>
      <c r="J442" s="1" t="s">
        <v>11299</v>
      </c>
      <c r="K442" s="1" t="s">
        <v>14922</v>
      </c>
      <c r="L442" s="1" t="s">
        <v>9371</v>
      </c>
      <c r="M442" s="7" t="str">
        <f>Table5[[#This Row],[Run]]</f>
        <v>SRR8616110</v>
      </c>
      <c r="N442" s="1" t="s">
        <v>11301</v>
      </c>
      <c r="O442" s="1" t="s">
        <v>11302</v>
      </c>
      <c r="P442" s="1" t="s">
        <v>11303</v>
      </c>
      <c r="Q442" s="1" t="s">
        <v>11304</v>
      </c>
      <c r="R442" s="1" t="s">
        <v>11305</v>
      </c>
      <c r="S442" s="1" t="s">
        <v>11582</v>
      </c>
      <c r="T442" s="1" t="s">
        <v>11307</v>
      </c>
      <c r="U442" s="1" t="s">
        <v>12022</v>
      </c>
      <c r="V442" s="1" t="s">
        <v>14923</v>
      </c>
      <c r="W442" s="1" t="s">
        <v>11310</v>
      </c>
      <c r="X442" s="1" t="s">
        <v>11311</v>
      </c>
      <c r="Y442" s="1" t="s">
        <v>14924</v>
      </c>
      <c r="Z442" s="1" t="s">
        <v>47</v>
      </c>
      <c r="AA442" s="1" t="s">
        <v>48</v>
      </c>
      <c r="AB442" s="1" t="s">
        <v>49</v>
      </c>
      <c r="AC442" s="1" t="s">
        <v>39</v>
      </c>
      <c r="AD442" s="1" t="s">
        <v>11313</v>
      </c>
      <c r="AE442" s="1" t="s">
        <v>11314</v>
      </c>
      <c r="AF442" s="1" t="s">
        <v>14925</v>
      </c>
      <c r="AG442" s="1" t="s">
        <v>11316</v>
      </c>
      <c r="AH442" s="1" t="s">
        <v>43</v>
      </c>
      <c r="AI442" s="1" t="s">
        <v>11317</v>
      </c>
      <c r="AJ442" s="1" t="s">
        <v>65</v>
      </c>
    </row>
    <row r="443" spans="1:36" x14ac:dyDescent="0.2">
      <c r="A443" s="1" t="s">
        <v>14926</v>
      </c>
      <c r="B443" s="1" t="s">
        <v>6126</v>
      </c>
      <c r="C443" s="1" t="s">
        <v>51</v>
      </c>
      <c r="D443" s="1" t="s">
        <v>11293</v>
      </c>
      <c r="E443" s="1" t="s">
        <v>11294</v>
      </c>
      <c r="F443" s="1" t="s">
        <v>14927</v>
      </c>
      <c r="G443" s="1" t="s">
        <v>14928</v>
      </c>
      <c r="H443" s="1" t="s">
        <v>11297</v>
      </c>
      <c r="I443" s="1" t="s">
        <v>14929</v>
      </c>
      <c r="J443" s="1" t="s">
        <v>11299</v>
      </c>
      <c r="K443" s="1" t="s">
        <v>14930</v>
      </c>
      <c r="L443" s="1" t="s">
        <v>9391</v>
      </c>
      <c r="M443" s="7" t="str">
        <f>Table5[[#This Row],[Run]]</f>
        <v>SRR8616114</v>
      </c>
      <c r="N443" s="1" t="s">
        <v>11301</v>
      </c>
      <c r="O443" s="1" t="s">
        <v>11302</v>
      </c>
      <c r="P443" s="1" t="s">
        <v>11303</v>
      </c>
      <c r="Q443" s="1" t="s">
        <v>11304</v>
      </c>
      <c r="R443" s="1" t="s">
        <v>11305</v>
      </c>
      <c r="S443" s="1" t="s">
        <v>11306</v>
      </c>
      <c r="T443" s="1" t="s">
        <v>11388</v>
      </c>
      <c r="U443" s="1" t="s">
        <v>11353</v>
      </c>
      <c r="V443" s="1" t="s">
        <v>14931</v>
      </c>
      <c r="W443" s="1" t="s">
        <v>11310</v>
      </c>
      <c r="X443" s="1" t="s">
        <v>11311</v>
      </c>
      <c r="Y443" s="1" t="s">
        <v>14932</v>
      </c>
      <c r="Z443" s="1" t="s">
        <v>47</v>
      </c>
      <c r="AA443" s="1" t="s">
        <v>48</v>
      </c>
      <c r="AB443" s="1" t="s">
        <v>49</v>
      </c>
      <c r="AC443" s="1" t="s">
        <v>39</v>
      </c>
      <c r="AD443" s="1" t="s">
        <v>11313</v>
      </c>
      <c r="AE443" s="1" t="s">
        <v>11314</v>
      </c>
      <c r="AF443" s="1" t="s">
        <v>14933</v>
      </c>
      <c r="AG443" s="1" t="s">
        <v>11316</v>
      </c>
      <c r="AH443" s="1" t="s">
        <v>93</v>
      </c>
      <c r="AI443" s="1" t="s">
        <v>11317</v>
      </c>
      <c r="AJ443" s="1" t="s">
        <v>65</v>
      </c>
    </row>
    <row r="444" spans="1:36" x14ac:dyDescent="0.2">
      <c r="A444" s="1" t="s">
        <v>14934</v>
      </c>
      <c r="B444" s="1" t="s">
        <v>6126</v>
      </c>
      <c r="C444" s="1" t="s">
        <v>51</v>
      </c>
      <c r="D444" s="1" t="s">
        <v>11293</v>
      </c>
      <c r="E444" s="1" t="s">
        <v>11294</v>
      </c>
      <c r="F444" s="1" t="s">
        <v>14935</v>
      </c>
      <c r="G444" s="1" t="s">
        <v>14936</v>
      </c>
      <c r="H444" s="1" t="s">
        <v>11297</v>
      </c>
      <c r="I444" s="1" t="s">
        <v>14937</v>
      </c>
      <c r="J444" s="1" t="s">
        <v>11299</v>
      </c>
      <c r="K444" s="1" t="s">
        <v>14938</v>
      </c>
      <c r="L444" s="1" t="s">
        <v>14939</v>
      </c>
      <c r="M444" s="7" t="str">
        <f>Table5[[#This Row],[Run]]</f>
        <v>SRR8616116</v>
      </c>
      <c r="N444" s="1" t="s">
        <v>11301</v>
      </c>
      <c r="O444" s="1" t="s">
        <v>11302</v>
      </c>
      <c r="P444" s="1" t="s">
        <v>11303</v>
      </c>
      <c r="Q444" s="1" t="s">
        <v>11304</v>
      </c>
      <c r="R444" s="1" t="s">
        <v>11305</v>
      </c>
      <c r="S444" s="1" t="s">
        <v>11306</v>
      </c>
      <c r="T444" s="1" t="s">
        <v>11307</v>
      </c>
      <c r="U444" s="1" t="s">
        <v>11353</v>
      </c>
      <c r="V444" s="1" t="s">
        <v>14940</v>
      </c>
      <c r="W444" s="1" t="s">
        <v>11310</v>
      </c>
      <c r="X444" s="1" t="s">
        <v>11311</v>
      </c>
      <c r="Y444" s="1" t="s">
        <v>14941</v>
      </c>
      <c r="Z444" s="1" t="s">
        <v>47</v>
      </c>
      <c r="AA444" s="1" t="s">
        <v>48</v>
      </c>
      <c r="AB444" s="1" t="s">
        <v>49</v>
      </c>
      <c r="AC444" s="1" t="s">
        <v>39</v>
      </c>
      <c r="AD444" s="1" t="s">
        <v>11313</v>
      </c>
      <c r="AE444" s="1" t="s">
        <v>11314</v>
      </c>
      <c r="AF444" s="1" t="s">
        <v>14942</v>
      </c>
      <c r="AG444" s="1" t="s">
        <v>11316</v>
      </c>
      <c r="AH444" s="1" t="s">
        <v>93</v>
      </c>
      <c r="AI444" s="1" t="s">
        <v>11317</v>
      </c>
      <c r="AJ444" s="1" t="s">
        <v>11645</v>
      </c>
    </row>
    <row r="445" spans="1:36" x14ac:dyDescent="0.2">
      <c r="A445" s="1" t="s">
        <v>14943</v>
      </c>
      <c r="B445" s="1" t="s">
        <v>6126</v>
      </c>
      <c r="C445" s="1" t="s">
        <v>51</v>
      </c>
      <c r="D445" s="1" t="s">
        <v>11293</v>
      </c>
      <c r="E445" s="1" t="s">
        <v>11294</v>
      </c>
      <c r="F445" s="1" t="s">
        <v>14944</v>
      </c>
      <c r="G445" s="1" t="s">
        <v>14945</v>
      </c>
      <c r="H445" s="1" t="s">
        <v>11297</v>
      </c>
      <c r="I445" s="1" t="s">
        <v>14946</v>
      </c>
      <c r="J445" s="1" t="s">
        <v>11299</v>
      </c>
      <c r="K445" s="1" t="s">
        <v>14947</v>
      </c>
      <c r="L445" s="1" t="s">
        <v>14948</v>
      </c>
      <c r="M445" s="7" t="str">
        <f>Table5[[#This Row],[Run]]</f>
        <v>SRR8616117</v>
      </c>
      <c r="N445" s="1" t="s">
        <v>11301</v>
      </c>
      <c r="O445" s="1" t="s">
        <v>11302</v>
      </c>
      <c r="P445" s="1" t="s">
        <v>11303</v>
      </c>
      <c r="Q445" s="1" t="s">
        <v>11304</v>
      </c>
      <c r="R445" s="1" t="s">
        <v>11305</v>
      </c>
      <c r="S445" s="1" t="s">
        <v>11306</v>
      </c>
      <c r="T445" s="1" t="s">
        <v>11307</v>
      </c>
      <c r="U445" s="1" t="s">
        <v>11353</v>
      </c>
      <c r="V445" s="1" t="s">
        <v>14949</v>
      </c>
      <c r="W445" s="1" t="s">
        <v>11310</v>
      </c>
      <c r="X445" s="1" t="s">
        <v>11311</v>
      </c>
      <c r="Y445" s="1" t="s">
        <v>14950</v>
      </c>
      <c r="Z445" s="1" t="s">
        <v>47</v>
      </c>
      <c r="AA445" s="1" t="s">
        <v>48</v>
      </c>
      <c r="AB445" s="1" t="s">
        <v>49</v>
      </c>
      <c r="AC445" s="1" t="s">
        <v>39</v>
      </c>
      <c r="AD445" s="1" t="s">
        <v>11313</v>
      </c>
      <c r="AE445" s="1" t="s">
        <v>11314</v>
      </c>
      <c r="AF445" s="1" t="s">
        <v>14951</v>
      </c>
      <c r="AG445" s="1" t="s">
        <v>11316</v>
      </c>
      <c r="AH445" s="1" t="s">
        <v>43</v>
      </c>
      <c r="AI445" s="1" t="s">
        <v>11317</v>
      </c>
      <c r="AJ445" s="1" t="s">
        <v>11645</v>
      </c>
    </row>
    <row r="446" spans="1:36" x14ac:dyDescent="0.2">
      <c r="A446" s="1" t="s">
        <v>14952</v>
      </c>
      <c r="B446" s="1" t="s">
        <v>12851</v>
      </c>
      <c r="C446" s="1" t="s">
        <v>51</v>
      </c>
      <c r="D446" s="1" t="s">
        <v>11293</v>
      </c>
      <c r="E446" s="1" t="s">
        <v>11294</v>
      </c>
      <c r="F446" s="1" t="s">
        <v>14953</v>
      </c>
      <c r="G446" s="1" t="s">
        <v>11339</v>
      </c>
      <c r="H446" s="1" t="s">
        <v>11297</v>
      </c>
      <c r="I446" s="1" t="s">
        <v>14954</v>
      </c>
      <c r="J446" s="1" t="s">
        <v>11299</v>
      </c>
      <c r="K446" s="1" t="s">
        <v>14955</v>
      </c>
      <c r="L446" s="1" t="s">
        <v>6439</v>
      </c>
      <c r="M446" s="7" t="str">
        <f>Table5[[#This Row],[Run]]</f>
        <v>SRR8616118</v>
      </c>
      <c r="N446" s="1" t="s">
        <v>11301</v>
      </c>
      <c r="O446" s="1" t="s">
        <v>11302</v>
      </c>
      <c r="P446" s="1" t="s">
        <v>11303</v>
      </c>
      <c r="Q446" s="1" t="s">
        <v>11304</v>
      </c>
      <c r="R446" s="1" t="s">
        <v>11305</v>
      </c>
      <c r="S446" s="1" t="s">
        <v>12277</v>
      </c>
      <c r="T446" s="1" t="s">
        <v>11307</v>
      </c>
      <c r="U446" s="1" t="s">
        <v>11353</v>
      </c>
      <c r="V446" s="1" t="s">
        <v>14956</v>
      </c>
      <c r="W446" s="1" t="s">
        <v>11310</v>
      </c>
      <c r="X446" s="1" t="s">
        <v>11311</v>
      </c>
      <c r="Y446" s="1" t="s">
        <v>14957</v>
      </c>
      <c r="Z446" s="1" t="s">
        <v>47</v>
      </c>
      <c r="AA446" s="1" t="s">
        <v>48</v>
      </c>
      <c r="AB446" s="1" t="s">
        <v>49</v>
      </c>
      <c r="AC446" s="1" t="s">
        <v>39</v>
      </c>
      <c r="AD446" s="1" t="s">
        <v>11313</v>
      </c>
      <c r="AE446" s="1" t="s">
        <v>11314</v>
      </c>
      <c r="AF446" s="1" t="s">
        <v>14958</v>
      </c>
      <c r="AG446" s="1" t="s">
        <v>11316</v>
      </c>
      <c r="AH446" s="1" t="s">
        <v>93</v>
      </c>
      <c r="AI446" s="1" t="s">
        <v>11317</v>
      </c>
      <c r="AJ446" s="1" t="s">
        <v>11327</v>
      </c>
    </row>
    <row r="447" spans="1:36" x14ac:dyDescent="0.2">
      <c r="A447" s="1" t="s">
        <v>14959</v>
      </c>
      <c r="B447" s="1" t="s">
        <v>6126</v>
      </c>
      <c r="C447" s="1" t="s">
        <v>51</v>
      </c>
      <c r="D447" s="1" t="s">
        <v>11293</v>
      </c>
      <c r="E447" s="1" t="s">
        <v>11294</v>
      </c>
      <c r="F447" s="1" t="s">
        <v>14960</v>
      </c>
      <c r="G447" s="1" t="s">
        <v>14961</v>
      </c>
      <c r="H447" s="1" t="s">
        <v>11297</v>
      </c>
      <c r="I447" s="1" t="s">
        <v>14962</v>
      </c>
      <c r="J447" s="1" t="s">
        <v>11299</v>
      </c>
      <c r="K447" s="1" t="s">
        <v>14963</v>
      </c>
      <c r="L447" s="1" t="s">
        <v>14964</v>
      </c>
      <c r="M447" s="7" t="str">
        <f>Table5[[#This Row],[Run]]</f>
        <v>SRR8616121</v>
      </c>
      <c r="N447" s="1" t="s">
        <v>11301</v>
      </c>
      <c r="O447" s="1" t="s">
        <v>11302</v>
      </c>
      <c r="P447" s="1" t="s">
        <v>11303</v>
      </c>
      <c r="Q447" s="1" t="s">
        <v>11304</v>
      </c>
      <c r="R447" s="1" t="s">
        <v>11305</v>
      </c>
      <c r="S447" s="1" t="s">
        <v>11306</v>
      </c>
      <c r="T447" s="1" t="s">
        <v>11307</v>
      </c>
      <c r="U447" s="1" t="s">
        <v>11353</v>
      </c>
      <c r="V447" s="1" t="s">
        <v>14965</v>
      </c>
      <c r="W447" s="1" t="s">
        <v>11310</v>
      </c>
      <c r="X447" s="1" t="s">
        <v>11311</v>
      </c>
      <c r="Y447" s="1" t="s">
        <v>14966</v>
      </c>
      <c r="Z447" s="1" t="s">
        <v>47</v>
      </c>
      <c r="AA447" s="1" t="s">
        <v>48</v>
      </c>
      <c r="AB447" s="1" t="s">
        <v>49</v>
      </c>
      <c r="AC447" s="1" t="s">
        <v>39</v>
      </c>
      <c r="AD447" s="1" t="s">
        <v>11313</v>
      </c>
      <c r="AE447" s="1" t="s">
        <v>11314</v>
      </c>
      <c r="AF447" s="1" t="s">
        <v>14967</v>
      </c>
      <c r="AG447" s="1" t="s">
        <v>11316</v>
      </c>
      <c r="AH447" s="1" t="s">
        <v>93</v>
      </c>
      <c r="AI447" s="1" t="s">
        <v>11317</v>
      </c>
      <c r="AJ447" s="1" t="s">
        <v>11645</v>
      </c>
    </row>
    <row r="448" spans="1:36" x14ac:dyDescent="0.2">
      <c r="A448" s="1" t="s">
        <v>14968</v>
      </c>
      <c r="B448" s="1" t="s">
        <v>6126</v>
      </c>
      <c r="C448" s="1" t="s">
        <v>51</v>
      </c>
      <c r="D448" s="1" t="s">
        <v>11293</v>
      </c>
      <c r="E448" s="1" t="s">
        <v>11294</v>
      </c>
      <c r="F448" s="1" t="s">
        <v>14969</v>
      </c>
      <c r="G448" s="1" t="s">
        <v>14970</v>
      </c>
      <c r="H448" s="1" t="s">
        <v>11297</v>
      </c>
      <c r="I448" s="1" t="s">
        <v>14971</v>
      </c>
      <c r="J448" s="1" t="s">
        <v>11299</v>
      </c>
      <c r="K448" s="1" t="s">
        <v>14972</v>
      </c>
      <c r="L448" s="1" t="s">
        <v>14973</v>
      </c>
      <c r="M448" s="7" t="str">
        <f>Table5[[#This Row],[Run]]</f>
        <v>SRR8616123</v>
      </c>
      <c r="N448" s="1" t="s">
        <v>11301</v>
      </c>
      <c r="O448" s="1" t="s">
        <v>11302</v>
      </c>
      <c r="P448" s="1" t="s">
        <v>11303</v>
      </c>
      <c r="Q448" s="1" t="s">
        <v>11304</v>
      </c>
      <c r="R448" s="1" t="s">
        <v>11305</v>
      </c>
      <c r="S448" s="1" t="s">
        <v>11306</v>
      </c>
      <c r="T448" s="1" t="s">
        <v>11388</v>
      </c>
      <c r="U448" s="1" t="s">
        <v>11353</v>
      </c>
      <c r="V448" s="1" t="s">
        <v>14974</v>
      </c>
      <c r="W448" s="1" t="s">
        <v>11310</v>
      </c>
      <c r="X448" s="1" t="s">
        <v>11311</v>
      </c>
      <c r="Y448" s="1" t="s">
        <v>14975</v>
      </c>
      <c r="Z448" s="1" t="s">
        <v>47</v>
      </c>
      <c r="AA448" s="1" t="s">
        <v>48</v>
      </c>
      <c r="AB448" s="1" t="s">
        <v>49</v>
      </c>
      <c r="AC448" s="1" t="s">
        <v>39</v>
      </c>
      <c r="AD448" s="1" t="s">
        <v>11313</v>
      </c>
      <c r="AE448" s="1" t="s">
        <v>11314</v>
      </c>
      <c r="AF448" s="1" t="s">
        <v>14976</v>
      </c>
      <c r="AG448" s="1" t="s">
        <v>11316</v>
      </c>
      <c r="AH448" s="1" t="s">
        <v>93</v>
      </c>
      <c r="AI448" s="1" t="s">
        <v>11317</v>
      </c>
      <c r="AJ448" s="1" t="s">
        <v>11645</v>
      </c>
    </row>
    <row r="449" spans="1:36" x14ac:dyDescent="0.2">
      <c r="A449" s="1" t="s">
        <v>14977</v>
      </c>
      <c r="B449" s="1" t="s">
        <v>6126</v>
      </c>
      <c r="C449" s="1" t="s">
        <v>51</v>
      </c>
      <c r="D449" s="1" t="s">
        <v>11293</v>
      </c>
      <c r="E449" s="1" t="s">
        <v>11294</v>
      </c>
      <c r="F449" s="1" t="s">
        <v>14978</v>
      </c>
      <c r="G449" s="1" t="s">
        <v>6126</v>
      </c>
      <c r="H449" s="1" t="s">
        <v>11297</v>
      </c>
      <c r="I449" s="1" t="s">
        <v>14979</v>
      </c>
      <c r="J449" s="1" t="s">
        <v>11299</v>
      </c>
      <c r="K449" s="1" t="s">
        <v>14980</v>
      </c>
      <c r="L449" s="1" t="s">
        <v>14981</v>
      </c>
      <c r="M449" s="7" t="str">
        <f>Table5[[#This Row],[Run]]</f>
        <v>SRR8616125</v>
      </c>
      <c r="N449" s="1" t="s">
        <v>11301</v>
      </c>
      <c r="O449" s="1" t="s">
        <v>11302</v>
      </c>
      <c r="P449" s="1" t="s">
        <v>11303</v>
      </c>
      <c r="Q449" s="1" t="s">
        <v>11304</v>
      </c>
      <c r="R449" s="1" t="s">
        <v>11305</v>
      </c>
      <c r="S449" s="1" t="s">
        <v>6126</v>
      </c>
      <c r="T449" s="1" t="s">
        <v>6126</v>
      </c>
      <c r="U449" s="1" t="s">
        <v>6126</v>
      </c>
      <c r="V449" s="1" t="s">
        <v>14982</v>
      </c>
      <c r="W449" s="1" t="s">
        <v>11310</v>
      </c>
      <c r="X449" s="1" t="s">
        <v>11311</v>
      </c>
      <c r="Y449" s="1" t="s">
        <v>14983</v>
      </c>
      <c r="Z449" s="1" t="s">
        <v>47</v>
      </c>
      <c r="AA449" s="1" t="s">
        <v>48</v>
      </c>
      <c r="AB449" s="1" t="s">
        <v>49</v>
      </c>
      <c r="AC449" s="1" t="s">
        <v>39</v>
      </c>
      <c r="AD449" s="1" t="s">
        <v>11313</v>
      </c>
      <c r="AE449" s="1" t="s">
        <v>11314</v>
      </c>
      <c r="AF449" s="1" t="s">
        <v>14984</v>
      </c>
      <c r="AG449" s="1" t="s">
        <v>11316</v>
      </c>
      <c r="AH449" s="1" t="s">
        <v>6126</v>
      </c>
      <c r="AI449" s="1" t="s">
        <v>11317</v>
      </c>
      <c r="AJ449" s="1" t="s">
        <v>11401</v>
      </c>
    </row>
    <row r="450" spans="1:36" x14ac:dyDescent="0.2">
      <c r="A450" s="1" t="s">
        <v>14985</v>
      </c>
      <c r="B450" s="1" t="s">
        <v>11493</v>
      </c>
      <c r="C450" s="1" t="s">
        <v>51</v>
      </c>
      <c r="D450" s="1" t="s">
        <v>11293</v>
      </c>
      <c r="E450" s="1" t="s">
        <v>11294</v>
      </c>
      <c r="F450" s="1" t="s">
        <v>14986</v>
      </c>
      <c r="G450" s="1" t="s">
        <v>11726</v>
      </c>
      <c r="H450" s="1" t="s">
        <v>11297</v>
      </c>
      <c r="I450" s="1" t="s">
        <v>14987</v>
      </c>
      <c r="J450" s="1" t="s">
        <v>11299</v>
      </c>
      <c r="K450" s="1" t="s">
        <v>14988</v>
      </c>
      <c r="L450" s="1" t="s">
        <v>7735</v>
      </c>
      <c r="M450" s="7" t="str">
        <f>Table5[[#This Row],[Run]]</f>
        <v>SRR8616127</v>
      </c>
      <c r="N450" s="1" t="s">
        <v>11301</v>
      </c>
      <c r="O450" s="1" t="s">
        <v>11302</v>
      </c>
      <c r="P450" s="1" t="s">
        <v>11303</v>
      </c>
      <c r="Q450" s="1" t="s">
        <v>11304</v>
      </c>
      <c r="R450" s="1" t="s">
        <v>11305</v>
      </c>
      <c r="S450" s="1" t="s">
        <v>118</v>
      </c>
      <c r="T450" s="1" t="s">
        <v>11388</v>
      </c>
      <c r="U450" s="1" t="s">
        <v>11308</v>
      </c>
      <c r="V450" s="1" t="s">
        <v>14989</v>
      </c>
      <c r="W450" s="1" t="s">
        <v>11310</v>
      </c>
      <c r="X450" s="1" t="s">
        <v>11311</v>
      </c>
      <c r="Y450" s="1" t="s">
        <v>14990</v>
      </c>
      <c r="Z450" s="1" t="s">
        <v>47</v>
      </c>
      <c r="AA450" s="1" t="s">
        <v>48</v>
      </c>
      <c r="AB450" s="1" t="s">
        <v>49</v>
      </c>
      <c r="AC450" s="1" t="s">
        <v>39</v>
      </c>
      <c r="AD450" s="1" t="s">
        <v>11313</v>
      </c>
      <c r="AE450" s="1" t="s">
        <v>11314</v>
      </c>
      <c r="AF450" s="1" t="s">
        <v>14991</v>
      </c>
      <c r="AG450" s="1" t="s">
        <v>11316</v>
      </c>
      <c r="AH450" s="1" t="s">
        <v>43</v>
      </c>
      <c r="AI450" s="1" t="s">
        <v>11317</v>
      </c>
      <c r="AJ450" s="1" t="s">
        <v>589</v>
      </c>
    </row>
    <row r="451" spans="1:36" x14ac:dyDescent="0.2">
      <c r="A451" s="1" t="s">
        <v>14992</v>
      </c>
      <c r="B451" s="1" t="s">
        <v>6126</v>
      </c>
      <c r="C451" s="1" t="s">
        <v>51</v>
      </c>
      <c r="D451" s="1" t="s">
        <v>11293</v>
      </c>
      <c r="E451" s="1" t="s">
        <v>11294</v>
      </c>
      <c r="F451" s="1" t="s">
        <v>14993</v>
      </c>
      <c r="G451" s="1" t="s">
        <v>14994</v>
      </c>
      <c r="H451" s="1" t="s">
        <v>11297</v>
      </c>
      <c r="I451" s="1" t="s">
        <v>14995</v>
      </c>
      <c r="J451" s="1" t="s">
        <v>11299</v>
      </c>
      <c r="K451" s="1" t="s">
        <v>14996</v>
      </c>
      <c r="L451" s="1" t="s">
        <v>10974</v>
      </c>
      <c r="M451" s="7" t="str">
        <f>Table5[[#This Row],[Run]]</f>
        <v>SRR8616128</v>
      </c>
      <c r="N451" s="1" t="s">
        <v>11301</v>
      </c>
      <c r="O451" s="1" t="s">
        <v>11302</v>
      </c>
      <c r="P451" s="1" t="s">
        <v>11303</v>
      </c>
      <c r="Q451" s="1" t="s">
        <v>11304</v>
      </c>
      <c r="R451" s="1" t="s">
        <v>11305</v>
      </c>
      <c r="S451" s="1" t="s">
        <v>11306</v>
      </c>
      <c r="T451" s="1" t="s">
        <v>11307</v>
      </c>
      <c r="U451" s="1" t="s">
        <v>11308</v>
      </c>
      <c r="V451" s="1" t="s">
        <v>14997</v>
      </c>
      <c r="W451" s="1" t="s">
        <v>11310</v>
      </c>
      <c r="X451" s="1" t="s">
        <v>11311</v>
      </c>
      <c r="Y451" s="1" t="s">
        <v>14998</v>
      </c>
      <c r="Z451" s="1" t="s">
        <v>47</v>
      </c>
      <c r="AA451" s="1" t="s">
        <v>48</v>
      </c>
      <c r="AB451" s="1" t="s">
        <v>49</v>
      </c>
      <c r="AC451" s="1" t="s">
        <v>39</v>
      </c>
      <c r="AD451" s="1" t="s">
        <v>11313</v>
      </c>
      <c r="AE451" s="1" t="s">
        <v>11314</v>
      </c>
      <c r="AF451" s="1" t="s">
        <v>14999</v>
      </c>
      <c r="AG451" s="1" t="s">
        <v>11316</v>
      </c>
      <c r="AH451" s="1" t="s">
        <v>93</v>
      </c>
      <c r="AI451" s="1" t="s">
        <v>11317</v>
      </c>
      <c r="AJ451" s="1" t="s">
        <v>11318</v>
      </c>
    </row>
    <row r="452" spans="1:36" x14ac:dyDescent="0.2">
      <c r="A452" s="1" t="s">
        <v>15000</v>
      </c>
      <c r="B452" s="1" t="s">
        <v>11447</v>
      </c>
      <c r="C452" s="1" t="s">
        <v>51</v>
      </c>
      <c r="D452" s="1" t="s">
        <v>11293</v>
      </c>
      <c r="E452" s="1" t="s">
        <v>11294</v>
      </c>
      <c r="F452" s="1" t="s">
        <v>15001</v>
      </c>
      <c r="G452" s="1" t="s">
        <v>15002</v>
      </c>
      <c r="H452" s="1" t="s">
        <v>11297</v>
      </c>
      <c r="I452" s="1" t="s">
        <v>15003</v>
      </c>
      <c r="J452" s="1" t="s">
        <v>11299</v>
      </c>
      <c r="K452" s="1" t="s">
        <v>15004</v>
      </c>
      <c r="L452" s="1" t="s">
        <v>15005</v>
      </c>
      <c r="M452" s="7" t="str">
        <f>Table5[[#This Row],[Run]]</f>
        <v>SRR8616129</v>
      </c>
      <c r="N452" s="1" t="s">
        <v>11301</v>
      </c>
      <c r="O452" s="1" t="s">
        <v>11302</v>
      </c>
      <c r="P452" s="1" t="s">
        <v>11303</v>
      </c>
      <c r="Q452" s="1" t="s">
        <v>11304</v>
      </c>
      <c r="R452" s="1" t="s">
        <v>11305</v>
      </c>
      <c r="S452" s="1" t="s">
        <v>11987</v>
      </c>
      <c r="T452" s="1" t="s">
        <v>11307</v>
      </c>
      <c r="U452" s="1" t="s">
        <v>11353</v>
      </c>
      <c r="V452" s="1" t="s">
        <v>15006</v>
      </c>
      <c r="W452" s="1" t="s">
        <v>11310</v>
      </c>
      <c r="X452" s="1" t="s">
        <v>11311</v>
      </c>
      <c r="Y452" s="1" t="s">
        <v>15007</v>
      </c>
      <c r="Z452" s="1" t="s">
        <v>47</v>
      </c>
      <c r="AA452" s="1" t="s">
        <v>48</v>
      </c>
      <c r="AB452" s="1" t="s">
        <v>49</v>
      </c>
      <c r="AC452" s="1" t="s">
        <v>39</v>
      </c>
      <c r="AD452" s="1" t="s">
        <v>11313</v>
      </c>
      <c r="AE452" s="1" t="s">
        <v>11314</v>
      </c>
      <c r="AF452" s="1" t="s">
        <v>15008</v>
      </c>
      <c r="AG452" s="1" t="s">
        <v>11316</v>
      </c>
      <c r="AH452" s="1" t="s">
        <v>93</v>
      </c>
      <c r="AI452" s="1" t="s">
        <v>11317</v>
      </c>
      <c r="AJ452" s="1" t="s">
        <v>359</v>
      </c>
    </row>
    <row r="453" spans="1:36" x14ac:dyDescent="0.2">
      <c r="A453" s="1" t="s">
        <v>15009</v>
      </c>
      <c r="B453" s="1" t="s">
        <v>6126</v>
      </c>
      <c r="C453" s="1" t="s">
        <v>51</v>
      </c>
      <c r="D453" s="1" t="s">
        <v>11293</v>
      </c>
      <c r="E453" s="1" t="s">
        <v>11294</v>
      </c>
      <c r="F453" s="1" t="s">
        <v>15010</v>
      </c>
      <c r="G453" s="1" t="s">
        <v>11296</v>
      </c>
      <c r="H453" s="1" t="s">
        <v>11297</v>
      </c>
      <c r="I453" s="1" t="s">
        <v>15011</v>
      </c>
      <c r="J453" s="1" t="s">
        <v>11299</v>
      </c>
      <c r="K453" s="1" t="s">
        <v>15012</v>
      </c>
      <c r="L453" s="1" t="s">
        <v>7703</v>
      </c>
      <c r="M453" s="7" t="str">
        <f>Table5[[#This Row],[Run]]</f>
        <v>SRR8616131</v>
      </c>
      <c r="N453" s="1" t="s">
        <v>11301</v>
      </c>
      <c r="O453" s="1" t="s">
        <v>11302</v>
      </c>
      <c r="P453" s="1" t="s">
        <v>11303</v>
      </c>
      <c r="Q453" s="1" t="s">
        <v>11304</v>
      </c>
      <c r="R453" s="1" t="s">
        <v>11305</v>
      </c>
      <c r="S453" s="1" t="s">
        <v>14173</v>
      </c>
      <c r="T453" s="1" t="s">
        <v>11388</v>
      </c>
      <c r="U453" s="1" t="s">
        <v>11308</v>
      </c>
      <c r="V453" s="1" t="s">
        <v>15013</v>
      </c>
      <c r="W453" s="1" t="s">
        <v>11310</v>
      </c>
      <c r="X453" s="1" t="s">
        <v>11311</v>
      </c>
      <c r="Y453" s="1" t="s">
        <v>15014</v>
      </c>
      <c r="Z453" s="1" t="s">
        <v>47</v>
      </c>
      <c r="AA453" s="1" t="s">
        <v>48</v>
      </c>
      <c r="AB453" s="1" t="s">
        <v>49</v>
      </c>
      <c r="AC453" s="1" t="s">
        <v>39</v>
      </c>
      <c r="AD453" s="1" t="s">
        <v>11313</v>
      </c>
      <c r="AE453" s="1" t="s">
        <v>11314</v>
      </c>
      <c r="AF453" s="1" t="s">
        <v>15015</v>
      </c>
      <c r="AG453" s="1" t="s">
        <v>11316</v>
      </c>
      <c r="AH453" s="1" t="s">
        <v>6126</v>
      </c>
      <c r="AI453" s="1" t="s">
        <v>11317</v>
      </c>
      <c r="AJ453" s="1" t="s">
        <v>1208</v>
      </c>
    </row>
    <row r="454" spans="1:36" x14ac:dyDescent="0.2">
      <c r="A454" s="1" t="s">
        <v>15016</v>
      </c>
      <c r="B454" s="1" t="s">
        <v>6126</v>
      </c>
      <c r="C454" s="1" t="s">
        <v>51</v>
      </c>
      <c r="D454" s="1" t="s">
        <v>11293</v>
      </c>
      <c r="E454" s="1" t="s">
        <v>11294</v>
      </c>
      <c r="F454" s="1" t="s">
        <v>15017</v>
      </c>
      <c r="G454" s="1" t="s">
        <v>11339</v>
      </c>
      <c r="H454" s="1" t="s">
        <v>11297</v>
      </c>
      <c r="I454" s="1" t="s">
        <v>15018</v>
      </c>
      <c r="J454" s="1" t="s">
        <v>11299</v>
      </c>
      <c r="K454" s="1" t="s">
        <v>15019</v>
      </c>
      <c r="L454" s="1" t="s">
        <v>7698</v>
      </c>
      <c r="M454" s="7" t="str">
        <f>Table5[[#This Row],[Run]]</f>
        <v>SRR8616132</v>
      </c>
      <c r="N454" s="1" t="s">
        <v>11301</v>
      </c>
      <c r="O454" s="1" t="s">
        <v>11302</v>
      </c>
      <c r="P454" s="1" t="s">
        <v>11303</v>
      </c>
      <c r="Q454" s="1" t="s">
        <v>11304</v>
      </c>
      <c r="R454" s="1" t="s">
        <v>11305</v>
      </c>
      <c r="S454" s="1" t="s">
        <v>118</v>
      </c>
      <c r="T454" s="1" t="s">
        <v>11388</v>
      </c>
      <c r="U454" s="1" t="s">
        <v>11353</v>
      </c>
      <c r="V454" s="1" t="s">
        <v>15020</v>
      </c>
      <c r="W454" s="1" t="s">
        <v>11310</v>
      </c>
      <c r="X454" s="1" t="s">
        <v>11311</v>
      </c>
      <c r="Y454" s="1" t="s">
        <v>15021</v>
      </c>
      <c r="Z454" s="1" t="s">
        <v>47</v>
      </c>
      <c r="AA454" s="1" t="s">
        <v>48</v>
      </c>
      <c r="AB454" s="1" t="s">
        <v>49</v>
      </c>
      <c r="AC454" s="1" t="s">
        <v>39</v>
      </c>
      <c r="AD454" s="1" t="s">
        <v>11313</v>
      </c>
      <c r="AE454" s="1" t="s">
        <v>11314</v>
      </c>
      <c r="AF454" s="1" t="s">
        <v>15022</v>
      </c>
      <c r="AG454" s="1" t="s">
        <v>11316</v>
      </c>
      <c r="AH454" s="1" t="s">
        <v>43</v>
      </c>
      <c r="AI454" s="1" t="s">
        <v>11317</v>
      </c>
      <c r="AJ454" s="1" t="s">
        <v>845</v>
      </c>
    </row>
    <row r="455" spans="1:36" x14ac:dyDescent="0.2">
      <c r="A455" s="1" t="s">
        <v>15023</v>
      </c>
      <c r="B455" s="1" t="s">
        <v>11493</v>
      </c>
      <c r="C455" s="1" t="s">
        <v>51</v>
      </c>
      <c r="D455" s="1" t="s">
        <v>11293</v>
      </c>
      <c r="E455" s="1" t="s">
        <v>11294</v>
      </c>
      <c r="F455" s="1" t="s">
        <v>15024</v>
      </c>
      <c r="G455" s="1" t="s">
        <v>15025</v>
      </c>
      <c r="H455" s="1" t="s">
        <v>11297</v>
      </c>
      <c r="I455" s="1" t="s">
        <v>15026</v>
      </c>
      <c r="J455" s="1" t="s">
        <v>11299</v>
      </c>
      <c r="K455" s="1" t="s">
        <v>15027</v>
      </c>
      <c r="L455" s="1" t="s">
        <v>7715</v>
      </c>
      <c r="M455" s="7" t="str">
        <f>Table5[[#This Row],[Run]]</f>
        <v>SRR8616133</v>
      </c>
      <c r="N455" s="1" t="s">
        <v>11301</v>
      </c>
      <c r="O455" s="1" t="s">
        <v>11302</v>
      </c>
      <c r="P455" s="1" t="s">
        <v>11303</v>
      </c>
      <c r="Q455" s="1" t="s">
        <v>11304</v>
      </c>
      <c r="R455" s="1" t="s">
        <v>11305</v>
      </c>
      <c r="S455" s="1" t="s">
        <v>12390</v>
      </c>
      <c r="T455" s="1" t="s">
        <v>11307</v>
      </c>
      <c r="U455" s="1" t="s">
        <v>11353</v>
      </c>
      <c r="V455" s="1" t="s">
        <v>15028</v>
      </c>
      <c r="W455" s="1" t="s">
        <v>11310</v>
      </c>
      <c r="X455" s="1" t="s">
        <v>11311</v>
      </c>
      <c r="Y455" s="1" t="s">
        <v>15029</v>
      </c>
      <c r="Z455" s="1" t="s">
        <v>47</v>
      </c>
      <c r="AA455" s="1" t="s">
        <v>48</v>
      </c>
      <c r="AB455" s="1" t="s">
        <v>49</v>
      </c>
      <c r="AC455" s="1" t="s">
        <v>39</v>
      </c>
      <c r="AD455" s="1" t="s">
        <v>11313</v>
      </c>
      <c r="AE455" s="1" t="s">
        <v>11314</v>
      </c>
      <c r="AF455" s="1" t="s">
        <v>15030</v>
      </c>
      <c r="AG455" s="1" t="s">
        <v>11316</v>
      </c>
      <c r="AH455" s="1" t="s">
        <v>43</v>
      </c>
      <c r="AI455" s="1" t="s">
        <v>11317</v>
      </c>
      <c r="AJ455" s="1" t="s">
        <v>11327</v>
      </c>
    </row>
    <row r="456" spans="1:36" x14ac:dyDescent="0.2">
      <c r="A456" s="1" t="s">
        <v>15031</v>
      </c>
      <c r="B456" s="1" t="s">
        <v>11502</v>
      </c>
      <c r="C456" s="1" t="s">
        <v>51</v>
      </c>
      <c r="D456" s="1" t="s">
        <v>11293</v>
      </c>
      <c r="E456" s="1" t="s">
        <v>11294</v>
      </c>
      <c r="F456" s="1" t="s">
        <v>15032</v>
      </c>
      <c r="G456" s="1" t="s">
        <v>11950</v>
      </c>
      <c r="H456" s="1" t="s">
        <v>11297</v>
      </c>
      <c r="I456" s="1" t="s">
        <v>15033</v>
      </c>
      <c r="J456" s="1" t="s">
        <v>11299</v>
      </c>
      <c r="K456" s="1" t="s">
        <v>15034</v>
      </c>
      <c r="L456" s="1" t="s">
        <v>7726</v>
      </c>
      <c r="M456" s="7" t="str">
        <f>Table5[[#This Row],[Run]]</f>
        <v>SRR8616135</v>
      </c>
      <c r="N456" s="1" t="s">
        <v>11301</v>
      </c>
      <c r="O456" s="1" t="s">
        <v>11302</v>
      </c>
      <c r="P456" s="1" t="s">
        <v>11303</v>
      </c>
      <c r="Q456" s="1" t="s">
        <v>11304</v>
      </c>
      <c r="R456" s="1" t="s">
        <v>11305</v>
      </c>
      <c r="S456" s="1" t="s">
        <v>11987</v>
      </c>
      <c r="T456" s="1" t="s">
        <v>11307</v>
      </c>
      <c r="U456" s="1" t="s">
        <v>11308</v>
      </c>
      <c r="V456" s="1" t="s">
        <v>15035</v>
      </c>
      <c r="W456" s="1" t="s">
        <v>11310</v>
      </c>
      <c r="X456" s="1" t="s">
        <v>11311</v>
      </c>
      <c r="Y456" s="1" t="s">
        <v>15036</v>
      </c>
      <c r="Z456" s="1" t="s">
        <v>47</v>
      </c>
      <c r="AA456" s="1" t="s">
        <v>48</v>
      </c>
      <c r="AB456" s="1" t="s">
        <v>49</v>
      </c>
      <c r="AC456" s="1" t="s">
        <v>39</v>
      </c>
      <c r="AD456" s="1" t="s">
        <v>11313</v>
      </c>
      <c r="AE456" s="1" t="s">
        <v>11314</v>
      </c>
      <c r="AF456" s="1" t="s">
        <v>15037</v>
      </c>
      <c r="AG456" s="1" t="s">
        <v>11316</v>
      </c>
      <c r="AH456" s="1" t="s">
        <v>93</v>
      </c>
      <c r="AI456" s="1" t="s">
        <v>11317</v>
      </c>
      <c r="AJ456" s="1" t="s">
        <v>359</v>
      </c>
    </row>
    <row r="457" spans="1:36" x14ac:dyDescent="0.2">
      <c r="A457" s="1" t="s">
        <v>15038</v>
      </c>
      <c r="B457" s="1" t="s">
        <v>6126</v>
      </c>
      <c r="C457" s="1" t="s">
        <v>51</v>
      </c>
      <c r="D457" s="1" t="s">
        <v>11293</v>
      </c>
      <c r="E457" s="1" t="s">
        <v>11294</v>
      </c>
      <c r="F457" s="1" t="s">
        <v>15039</v>
      </c>
      <c r="G457" s="1" t="s">
        <v>15040</v>
      </c>
      <c r="H457" s="1" t="s">
        <v>11297</v>
      </c>
      <c r="I457" s="1" t="s">
        <v>15041</v>
      </c>
      <c r="J457" s="1" t="s">
        <v>11299</v>
      </c>
      <c r="K457" s="1" t="s">
        <v>15042</v>
      </c>
      <c r="L457" s="1" t="s">
        <v>6675</v>
      </c>
      <c r="M457" s="7" t="str">
        <f>Table5[[#This Row],[Run]]</f>
        <v>SRR8616141</v>
      </c>
      <c r="N457" s="1" t="s">
        <v>11301</v>
      </c>
      <c r="O457" s="1" t="s">
        <v>11302</v>
      </c>
      <c r="P457" s="1" t="s">
        <v>11303</v>
      </c>
      <c r="Q457" s="1" t="s">
        <v>11304</v>
      </c>
      <c r="R457" s="1" t="s">
        <v>11305</v>
      </c>
      <c r="S457" s="1" t="s">
        <v>11352</v>
      </c>
      <c r="T457" s="1" t="s">
        <v>11307</v>
      </c>
      <c r="U457" s="1" t="s">
        <v>11353</v>
      </c>
      <c r="V457" s="1" t="s">
        <v>15043</v>
      </c>
      <c r="W457" s="1" t="s">
        <v>11310</v>
      </c>
      <c r="X457" s="1" t="s">
        <v>11311</v>
      </c>
      <c r="Y457" s="1" t="s">
        <v>15044</v>
      </c>
      <c r="Z457" s="1" t="s">
        <v>47</v>
      </c>
      <c r="AA457" s="1" t="s">
        <v>48</v>
      </c>
      <c r="AB457" s="1" t="s">
        <v>49</v>
      </c>
      <c r="AC457" s="1" t="s">
        <v>39</v>
      </c>
      <c r="AD457" s="1" t="s">
        <v>11313</v>
      </c>
      <c r="AE457" s="1" t="s">
        <v>11314</v>
      </c>
      <c r="AF457" s="1" t="s">
        <v>15045</v>
      </c>
      <c r="AG457" s="1" t="s">
        <v>11316</v>
      </c>
      <c r="AH457" s="1" t="s">
        <v>43</v>
      </c>
      <c r="AI457" s="1" t="s">
        <v>11317</v>
      </c>
      <c r="AJ457" s="1" t="s">
        <v>11549</v>
      </c>
    </row>
    <row r="458" spans="1:36" x14ac:dyDescent="0.2">
      <c r="A458" s="1" t="s">
        <v>15046</v>
      </c>
      <c r="B458" s="1" t="s">
        <v>6126</v>
      </c>
      <c r="C458" s="1" t="s">
        <v>51</v>
      </c>
      <c r="D458" s="1" t="s">
        <v>11293</v>
      </c>
      <c r="E458" s="1" t="s">
        <v>11294</v>
      </c>
      <c r="F458" s="1" t="s">
        <v>15047</v>
      </c>
      <c r="G458" s="1" t="s">
        <v>15048</v>
      </c>
      <c r="H458" s="1" t="s">
        <v>11297</v>
      </c>
      <c r="I458" s="1" t="s">
        <v>15049</v>
      </c>
      <c r="J458" s="1" t="s">
        <v>11299</v>
      </c>
      <c r="K458" s="1" t="s">
        <v>15050</v>
      </c>
      <c r="L458" s="1" t="s">
        <v>531</v>
      </c>
      <c r="M458" s="7" t="str">
        <f>Table5[[#This Row],[Run]]</f>
        <v>SRR8616142</v>
      </c>
      <c r="N458" s="1" t="s">
        <v>11301</v>
      </c>
      <c r="O458" s="1" t="s">
        <v>11302</v>
      </c>
      <c r="P458" s="1" t="s">
        <v>11303</v>
      </c>
      <c r="Q458" s="1" t="s">
        <v>11304</v>
      </c>
      <c r="R458" s="1" t="s">
        <v>11305</v>
      </c>
      <c r="S458" s="1" t="s">
        <v>118</v>
      </c>
      <c r="T458" s="1" t="s">
        <v>11307</v>
      </c>
      <c r="U458" s="1" t="s">
        <v>11353</v>
      </c>
      <c r="V458" s="1" t="s">
        <v>15051</v>
      </c>
      <c r="W458" s="1" t="s">
        <v>11310</v>
      </c>
      <c r="X458" s="1" t="s">
        <v>11311</v>
      </c>
      <c r="Y458" s="1" t="s">
        <v>15052</v>
      </c>
      <c r="Z458" s="1" t="s">
        <v>47</v>
      </c>
      <c r="AA458" s="1" t="s">
        <v>48</v>
      </c>
      <c r="AB458" s="1" t="s">
        <v>49</v>
      </c>
      <c r="AC458" s="1" t="s">
        <v>39</v>
      </c>
      <c r="AD458" s="1" t="s">
        <v>11313</v>
      </c>
      <c r="AE458" s="1" t="s">
        <v>11314</v>
      </c>
      <c r="AF458" s="1" t="s">
        <v>15053</v>
      </c>
      <c r="AG458" s="1" t="s">
        <v>11316</v>
      </c>
      <c r="AH458" s="1" t="s">
        <v>43</v>
      </c>
      <c r="AI458" s="1" t="s">
        <v>11317</v>
      </c>
      <c r="AJ458" s="1" t="s">
        <v>11549</v>
      </c>
    </row>
    <row r="459" spans="1:36" x14ac:dyDescent="0.2">
      <c r="A459" s="1" t="s">
        <v>15054</v>
      </c>
      <c r="B459" s="1" t="s">
        <v>12385</v>
      </c>
      <c r="C459" s="1" t="s">
        <v>51</v>
      </c>
      <c r="D459" s="1" t="s">
        <v>11293</v>
      </c>
      <c r="E459" s="1" t="s">
        <v>11294</v>
      </c>
      <c r="F459" s="1" t="s">
        <v>15055</v>
      </c>
      <c r="G459" s="1" t="s">
        <v>15056</v>
      </c>
      <c r="H459" s="1" t="s">
        <v>11297</v>
      </c>
      <c r="I459" s="1" t="s">
        <v>15057</v>
      </c>
      <c r="J459" s="1" t="s">
        <v>11299</v>
      </c>
      <c r="K459" s="1" t="s">
        <v>15058</v>
      </c>
      <c r="L459" s="1" t="s">
        <v>9875</v>
      </c>
      <c r="M459" s="7" t="str">
        <f>Table5[[#This Row],[Run]]</f>
        <v>SRR8616149</v>
      </c>
      <c r="N459" s="1" t="s">
        <v>11301</v>
      </c>
      <c r="O459" s="1" t="s">
        <v>11302</v>
      </c>
      <c r="P459" s="1" t="s">
        <v>11303</v>
      </c>
      <c r="Q459" s="1" t="s">
        <v>11304</v>
      </c>
      <c r="R459" s="1" t="s">
        <v>11305</v>
      </c>
      <c r="S459" s="1" t="s">
        <v>11943</v>
      </c>
      <c r="T459" s="1" t="s">
        <v>11307</v>
      </c>
      <c r="U459" s="1" t="s">
        <v>11308</v>
      </c>
      <c r="V459" s="1" t="s">
        <v>15059</v>
      </c>
      <c r="W459" s="1" t="s">
        <v>11310</v>
      </c>
      <c r="X459" s="1" t="s">
        <v>11311</v>
      </c>
      <c r="Y459" s="1" t="s">
        <v>15060</v>
      </c>
      <c r="Z459" s="1" t="s">
        <v>47</v>
      </c>
      <c r="AA459" s="1" t="s">
        <v>48</v>
      </c>
      <c r="AB459" s="1" t="s">
        <v>49</v>
      </c>
      <c r="AC459" s="1" t="s">
        <v>39</v>
      </c>
      <c r="AD459" s="1" t="s">
        <v>11313</v>
      </c>
      <c r="AE459" s="1" t="s">
        <v>11314</v>
      </c>
      <c r="AF459" s="1" t="s">
        <v>15061</v>
      </c>
      <c r="AG459" s="1" t="s">
        <v>11316</v>
      </c>
      <c r="AH459" s="1" t="s">
        <v>93</v>
      </c>
      <c r="AI459" s="1" t="s">
        <v>11317</v>
      </c>
      <c r="AJ459" s="1" t="s">
        <v>11327</v>
      </c>
    </row>
    <row r="460" spans="1:36" x14ac:dyDescent="0.2">
      <c r="A460" s="1" t="s">
        <v>15062</v>
      </c>
      <c r="B460" s="1" t="s">
        <v>11560</v>
      </c>
      <c r="C460" s="1" t="s">
        <v>51</v>
      </c>
      <c r="D460" s="1" t="s">
        <v>11293</v>
      </c>
      <c r="E460" s="1" t="s">
        <v>11294</v>
      </c>
      <c r="F460" s="1" t="s">
        <v>15063</v>
      </c>
      <c r="G460" s="1" t="s">
        <v>15064</v>
      </c>
      <c r="H460" s="1" t="s">
        <v>11297</v>
      </c>
      <c r="I460" s="1" t="s">
        <v>15065</v>
      </c>
      <c r="J460" s="1" t="s">
        <v>11299</v>
      </c>
      <c r="K460" s="1" t="s">
        <v>15066</v>
      </c>
      <c r="L460" s="1" t="s">
        <v>15067</v>
      </c>
      <c r="M460" s="7" t="str">
        <f>Table5[[#This Row],[Run]]</f>
        <v>SRR8616150</v>
      </c>
      <c r="N460" s="1" t="s">
        <v>11301</v>
      </c>
      <c r="O460" s="1" t="s">
        <v>11302</v>
      </c>
      <c r="P460" s="1" t="s">
        <v>11303</v>
      </c>
      <c r="Q460" s="1" t="s">
        <v>11304</v>
      </c>
      <c r="R460" s="1" t="s">
        <v>11305</v>
      </c>
      <c r="S460" s="1" t="s">
        <v>118</v>
      </c>
      <c r="T460" s="1" t="s">
        <v>11307</v>
      </c>
      <c r="U460" s="1" t="s">
        <v>11353</v>
      </c>
      <c r="V460" s="1" t="s">
        <v>15068</v>
      </c>
      <c r="W460" s="1" t="s">
        <v>11310</v>
      </c>
      <c r="X460" s="1" t="s">
        <v>11311</v>
      </c>
      <c r="Y460" s="1" t="s">
        <v>15069</v>
      </c>
      <c r="Z460" s="1" t="s">
        <v>47</v>
      </c>
      <c r="AA460" s="1" t="s">
        <v>48</v>
      </c>
      <c r="AB460" s="1" t="s">
        <v>49</v>
      </c>
      <c r="AC460" s="1" t="s">
        <v>39</v>
      </c>
      <c r="AD460" s="1" t="s">
        <v>11313</v>
      </c>
      <c r="AE460" s="1" t="s">
        <v>11314</v>
      </c>
      <c r="AF460" s="1" t="s">
        <v>15070</v>
      </c>
      <c r="AG460" s="1" t="s">
        <v>11316</v>
      </c>
      <c r="AH460" s="1" t="s">
        <v>43</v>
      </c>
      <c r="AI460" s="1" t="s">
        <v>11317</v>
      </c>
      <c r="AJ460" s="1" t="s">
        <v>2044</v>
      </c>
    </row>
    <row r="461" spans="1:36" x14ac:dyDescent="0.2">
      <c r="A461" s="1" t="s">
        <v>15071</v>
      </c>
      <c r="B461" s="1" t="s">
        <v>12385</v>
      </c>
      <c r="C461" s="1" t="s">
        <v>51</v>
      </c>
      <c r="D461" s="1" t="s">
        <v>11293</v>
      </c>
      <c r="E461" s="1" t="s">
        <v>11294</v>
      </c>
      <c r="F461" s="1" t="s">
        <v>15072</v>
      </c>
      <c r="G461" s="1" t="s">
        <v>11339</v>
      </c>
      <c r="H461" s="1" t="s">
        <v>11297</v>
      </c>
      <c r="I461" s="1" t="s">
        <v>15073</v>
      </c>
      <c r="J461" s="1" t="s">
        <v>11299</v>
      </c>
      <c r="K461" s="1" t="s">
        <v>15074</v>
      </c>
      <c r="L461" s="1" t="s">
        <v>9887</v>
      </c>
      <c r="M461" s="7" t="str">
        <f>Table5[[#This Row],[Run]]</f>
        <v>SRR8616151</v>
      </c>
      <c r="N461" s="1" t="s">
        <v>11301</v>
      </c>
      <c r="O461" s="1" t="s">
        <v>11302</v>
      </c>
      <c r="P461" s="1" t="s">
        <v>11303</v>
      </c>
      <c r="Q461" s="1" t="s">
        <v>11304</v>
      </c>
      <c r="R461" s="1" t="s">
        <v>11305</v>
      </c>
      <c r="S461" s="1" t="s">
        <v>12277</v>
      </c>
      <c r="T461" s="1" t="s">
        <v>11388</v>
      </c>
      <c r="U461" s="1" t="s">
        <v>12022</v>
      </c>
      <c r="V461" s="1" t="s">
        <v>15075</v>
      </c>
      <c r="W461" s="1" t="s">
        <v>11310</v>
      </c>
      <c r="X461" s="1" t="s">
        <v>11311</v>
      </c>
      <c r="Y461" s="1" t="s">
        <v>15076</v>
      </c>
      <c r="Z461" s="1" t="s">
        <v>47</v>
      </c>
      <c r="AA461" s="1" t="s">
        <v>48</v>
      </c>
      <c r="AB461" s="1" t="s">
        <v>49</v>
      </c>
      <c r="AC461" s="1" t="s">
        <v>39</v>
      </c>
      <c r="AD461" s="1" t="s">
        <v>11313</v>
      </c>
      <c r="AE461" s="1" t="s">
        <v>11314</v>
      </c>
      <c r="AF461" s="1" t="s">
        <v>15077</v>
      </c>
      <c r="AG461" s="1" t="s">
        <v>11316</v>
      </c>
      <c r="AH461" s="1" t="s">
        <v>93</v>
      </c>
      <c r="AI461" s="1" t="s">
        <v>11317</v>
      </c>
      <c r="AJ461" s="1" t="s">
        <v>11327</v>
      </c>
    </row>
    <row r="462" spans="1:36" x14ac:dyDescent="0.2">
      <c r="A462" s="1" t="s">
        <v>15078</v>
      </c>
      <c r="B462" s="1" t="s">
        <v>13245</v>
      </c>
      <c r="C462" s="1" t="s">
        <v>51</v>
      </c>
      <c r="D462" s="1" t="s">
        <v>11293</v>
      </c>
      <c r="E462" s="1" t="s">
        <v>11294</v>
      </c>
      <c r="F462" s="1" t="s">
        <v>15079</v>
      </c>
      <c r="G462" s="1" t="s">
        <v>11726</v>
      </c>
      <c r="H462" s="1" t="s">
        <v>11297</v>
      </c>
      <c r="I462" s="1" t="s">
        <v>15080</v>
      </c>
      <c r="J462" s="1" t="s">
        <v>11299</v>
      </c>
      <c r="K462" s="1" t="s">
        <v>15081</v>
      </c>
      <c r="L462" s="1" t="s">
        <v>9870</v>
      </c>
      <c r="M462" s="7" t="str">
        <f>Table5[[#This Row],[Run]]</f>
        <v>SRR8616154</v>
      </c>
      <c r="N462" s="1" t="s">
        <v>11301</v>
      </c>
      <c r="O462" s="1" t="s">
        <v>11302</v>
      </c>
      <c r="P462" s="1" t="s">
        <v>11303</v>
      </c>
      <c r="Q462" s="1" t="s">
        <v>11304</v>
      </c>
      <c r="R462" s="1" t="s">
        <v>11305</v>
      </c>
      <c r="S462" s="1" t="s">
        <v>12970</v>
      </c>
      <c r="T462" s="1" t="s">
        <v>11388</v>
      </c>
      <c r="U462" s="1" t="s">
        <v>11308</v>
      </c>
      <c r="V462" s="1" t="s">
        <v>15082</v>
      </c>
      <c r="W462" s="1" t="s">
        <v>11310</v>
      </c>
      <c r="X462" s="1" t="s">
        <v>11311</v>
      </c>
      <c r="Y462" s="1" t="s">
        <v>15083</v>
      </c>
      <c r="Z462" s="1" t="s">
        <v>47</v>
      </c>
      <c r="AA462" s="1" t="s">
        <v>48</v>
      </c>
      <c r="AB462" s="1" t="s">
        <v>49</v>
      </c>
      <c r="AC462" s="1" t="s">
        <v>39</v>
      </c>
      <c r="AD462" s="1" t="s">
        <v>11313</v>
      </c>
      <c r="AE462" s="1" t="s">
        <v>11314</v>
      </c>
      <c r="AF462" s="1" t="s">
        <v>15084</v>
      </c>
      <c r="AG462" s="1" t="s">
        <v>11316</v>
      </c>
      <c r="AH462" s="1" t="s">
        <v>43</v>
      </c>
      <c r="AI462" s="1" t="s">
        <v>11317</v>
      </c>
      <c r="AJ462" s="1" t="s">
        <v>845</v>
      </c>
    </row>
    <row r="463" spans="1:36" x14ac:dyDescent="0.2">
      <c r="A463" s="1" t="s">
        <v>15085</v>
      </c>
      <c r="B463" s="1" t="s">
        <v>11393</v>
      </c>
      <c r="C463" s="1" t="s">
        <v>51</v>
      </c>
      <c r="D463" s="1" t="s">
        <v>11293</v>
      </c>
      <c r="E463" s="1" t="s">
        <v>11294</v>
      </c>
      <c r="F463" s="1" t="s">
        <v>15086</v>
      </c>
      <c r="G463" s="1" t="s">
        <v>11726</v>
      </c>
      <c r="H463" s="1" t="s">
        <v>11297</v>
      </c>
      <c r="I463" s="1" t="s">
        <v>15087</v>
      </c>
      <c r="J463" s="1" t="s">
        <v>11299</v>
      </c>
      <c r="K463" s="1" t="s">
        <v>15088</v>
      </c>
      <c r="L463" s="1" t="s">
        <v>9866</v>
      </c>
      <c r="M463" s="7" t="str">
        <f>Table5[[#This Row],[Run]]</f>
        <v>SRR8616155</v>
      </c>
      <c r="N463" s="1" t="s">
        <v>11301</v>
      </c>
      <c r="O463" s="1" t="s">
        <v>11302</v>
      </c>
      <c r="P463" s="1" t="s">
        <v>11303</v>
      </c>
      <c r="Q463" s="1" t="s">
        <v>11304</v>
      </c>
      <c r="R463" s="1" t="s">
        <v>11305</v>
      </c>
      <c r="S463" s="1" t="s">
        <v>11352</v>
      </c>
      <c r="T463" s="1" t="s">
        <v>11388</v>
      </c>
      <c r="U463" s="1" t="s">
        <v>11308</v>
      </c>
      <c r="V463" s="1" t="s">
        <v>15089</v>
      </c>
      <c r="W463" s="1" t="s">
        <v>11310</v>
      </c>
      <c r="X463" s="1" t="s">
        <v>11311</v>
      </c>
      <c r="Y463" s="1" t="s">
        <v>15090</v>
      </c>
      <c r="Z463" s="1" t="s">
        <v>47</v>
      </c>
      <c r="AA463" s="1" t="s">
        <v>48</v>
      </c>
      <c r="AB463" s="1" t="s">
        <v>49</v>
      </c>
      <c r="AC463" s="1" t="s">
        <v>39</v>
      </c>
      <c r="AD463" s="1" t="s">
        <v>11313</v>
      </c>
      <c r="AE463" s="1" t="s">
        <v>11314</v>
      </c>
      <c r="AF463" s="1" t="s">
        <v>15091</v>
      </c>
      <c r="AG463" s="1" t="s">
        <v>11316</v>
      </c>
      <c r="AH463" s="1" t="s">
        <v>43</v>
      </c>
      <c r="AI463" s="1" t="s">
        <v>11317</v>
      </c>
      <c r="AJ463" s="1" t="s">
        <v>845</v>
      </c>
    </row>
    <row r="464" spans="1:36" x14ac:dyDescent="0.2">
      <c r="A464" s="1" t="s">
        <v>15092</v>
      </c>
      <c r="B464" s="1" t="s">
        <v>11413</v>
      </c>
      <c r="C464" s="1" t="s">
        <v>51</v>
      </c>
      <c r="D464" s="1" t="s">
        <v>11293</v>
      </c>
      <c r="E464" s="1" t="s">
        <v>11294</v>
      </c>
      <c r="F464" s="1" t="s">
        <v>15093</v>
      </c>
      <c r="G464" s="1" t="s">
        <v>15094</v>
      </c>
      <c r="H464" s="1" t="s">
        <v>11297</v>
      </c>
      <c r="I464" s="1" t="s">
        <v>15095</v>
      </c>
      <c r="J464" s="1" t="s">
        <v>11299</v>
      </c>
      <c r="K464" s="1" t="s">
        <v>15096</v>
      </c>
      <c r="L464" s="1" t="s">
        <v>15097</v>
      </c>
      <c r="M464" s="7" t="str">
        <f>Table5[[#This Row],[Run]]</f>
        <v>SRR8616159</v>
      </c>
      <c r="N464" s="1" t="s">
        <v>11301</v>
      </c>
      <c r="O464" s="1" t="s">
        <v>11302</v>
      </c>
      <c r="P464" s="1" t="s">
        <v>11303</v>
      </c>
      <c r="Q464" s="1" t="s">
        <v>11304</v>
      </c>
      <c r="R464" s="1" t="s">
        <v>11305</v>
      </c>
      <c r="S464" s="1" t="s">
        <v>15098</v>
      </c>
      <c r="T464" s="1" t="s">
        <v>11307</v>
      </c>
      <c r="U464" s="1" t="s">
        <v>11353</v>
      </c>
      <c r="V464" s="1" t="s">
        <v>15099</v>
      </c>
      <c r="W464" s="1" t="s">
        <v>11310</v>
      </c>
      <c r="X464" s="1" t="s">
        <v>11311</v>
      </c>
      <c r="Y464" s="1" t="s">
        <v>15100</v>
      </c>
      <c r="Z464" s="1" t="s">
        <v>47</v>
      </c>
      <c r="AA464" s="1" t="s">
        <v>48</v>
      </c>
      <c r="AB464" s="1" t="s">
        <v>49</v>
      </c>
      <c r="AC464" s="1" t="s">
        <v>39</v>
      </c>
      <c r="AD464" s="1" t="s">
        <v>11313</v>
      </c>
      <c r="AE464" s="1" t="s">
        <v>11314</v>
      </c>
      <c r="AF464" s="1" t="s">
        <v>15101</v>
      </c>
      <c r="AG464" s="1" t="s">
        <v>11316</v>
      </c>
      <c r="AH464" s="1" t="s">
        <v>6126</v>
      </c>
      <c r="AI464" s="1" t="s">
        <v>11317</v>
      </c>
      <c r="AJ464" s="1" t="s">
        <v>359</v>
      </c>
    </row>
    <row r="465" spans="1:36" x14ac:dyDescent="0.2">
      <c r="A465" s="1" t="s">
        <v>15102</v>
      </c>
      <c r="B465" s="1" t="s">
        <v>11393</v>
      </c>
      <c r="C465" s="1" t="s">
        <v>51</v>
      </c>
      <c r="D465" s="1" t="s">
        <v>11293</v>
      </c>
      <c r="E465" s="1" t="s">
        <v>11294</v>
      </c>
      <c r="F465" s="1" t="s">
        <v>15103</v>
      </c>
      <c r="G465" s="1" t="s">
        <v>15104</v>
      </c>
      <c r="H465" s="1" t="s">
        <v>11297</v>
      </c>
      <c r="I465" s="1" t="s">
        <v>15105</v>
      </c>
      <c r="J465" s="1" t="s">
        <v>11299</v>
      </c>
      <c r="K465" s="1" t="s">
        <v>15106</v>
      </c>
      <c r="L465" s="1" t="s">
        <v>9532</v>
      </c>
      <c r="M465" s="7" t="str">
        <f>Table5[[#This Row],[Run]]</f>
        <v>SRR8616163</v>
      </c>
      <c r="N465" s="1" t="s">
        <v>11301</v>
      </c>
      <c r="O465" s="1" t="s">
        <v>11302</v>
      </c>
      <c r="P465" s="1" t="s">
        <v>11303</v>
      </c>
      <c r="Q465" s="1" t="s">
        <v>11304</v>
      </c>
      <c r="R465" s="1" t="s">
        <v>11305</v>
      </c>
      <c r="S465" s="1" t="s">
        <v>13382</v>
      </c>
      <c r="T465" s="1" t="s">
        <v>11388</v>
      </c>
      <c r="U465" s="1" t="s">
        <v>11353</v>
      </c>
      <c r="V465" s="1" t="s">
        <v>15107</v>
      </c>
      <c r="W465" s="1" t="s">
        <v>11310</v>
      </c>
      <c r="X465" s="1" t="s">
        <v>11311</v>
      </c>
      <c r="Y465" s="1" t="s">
        <v>15108</v>
      </c>
      <c r="Z465" s="1" t="s">
        <v>47</v>
      </c>
      <c r="AA465" s="1" t="s">
        <v>48</v>
      </c>
      <c r="AB465" s="1" t="s">
        <v>49</v>
      </c>
      <c r="AC465" s="1" t="s">
        <v>39</v>
      </c>
      <c r="AD465" s="1" t="s">
        <v>11313</v>
      </c>
      <c r="AE465" s="1" t="s">
        <v>11314</v>
      </c>
      <c r="AF465" s="1" t="s">
        <v>15109</v>
      </c>
      <c r="AG465" s="1" t="s">
        <v>11316</v>
      </c>
      <c r="AH465" s="1" t="s">
        <v>93</v>
      </c>
      <c r="AI465" s="1" t="s">
        <v>11317</v>
      </c>
      <c r="AJ465" s="1" t="s">
        <v>65</v>
      </c>
    </row>
    <row r="466" spans="1:36" x14ac:dyDescent="0.2">
      <c r="A466" s="1" t="s">
        <v>15110</v>
      </c>
      <c r="B466" s="1" t="s">
        <v>14368</v>
      </c>
      <c r="C466" s="1" t="s">
        <v>51</v>
      </c>
      <c r="D466" s="1" t="s">
        <v>11293</v>
      </c>
      <c r="E466" s="1" t="s">
        <v>11294</v>
      </c>
      <c r="F466" s="1" t="s">
        <v>15111</v>
      </c>
      <c r="G466" s="1" t="s">
        <v>15112</v>
      </c>
      <c r="H466" s="1" t="s">
        <v>11297</v>
      </c>
      <c r="I466" s="1" t="s">
        <v>15113</v>
      </c>
      <c r="J466" s="1" t="s">
        <v>11299</v>
      </c>
      <c r="K466" s="1" t="s">
        <v>15114</v>
      </c>
      <c r="L466" s="1" t="s">
        <v>6177</v>
      </c>
      <c r="M466" s="7" t="str">
        <f>Table5[[#This Row],[Run]]</f>
        <v>SRR8616164</v>
      </c>
      <c r="N466" s="1" t="s">
        <v>11301</v>
      </c>
      <c r="O466" s="1" t="s">
        <v>11302</v>
      </c>
      <c r="P466" s="1" t="s">
        <v>11303</v>
      </c>
      <c r="Q466" s="1" t="s">
        <v>11304</v>
      </c>
      <c r="R466" s="1" t="s">
        <v>11305</v>
      </c>
      <c r="S466" s="1" t="s">
        <v>11452</v>
      </c>
      <c r="T466" s="1" t="s">
        <v>11307</v>
      </c>
      <c r="U466" s="1" t="s">
        <v>11353</v>
      </c>
      <c r="V466" s="1" t="s">
        <v>15115</v>
      </c>
      <c r="W466" s="1" t="s">
        <v>11310</v>
      </c>
      <c r="X466" s="1" t="s">
        <v>11311</v>
      </c>
      <c r="Y466" s="1" t="s">
        <v>15116</v>
      </c>
      <c r="Z466" s="1" t="s">
        <v>47</v>
      </c>
      <c r="AA466" s="1" t="s">
        <v>48</v>
      </c>
      <c r="AB466" s="1" t="s">
        <v>49</v>
      </c>
      <c r="AC466" s="1" t="s">
        <v>39</v>
      </c>
      <c r="AD466" s="1" t="s">
        <v>11313</v>
      </c>
      <c r="AE466" s="1" t="s">
        <v>11314</v>
      </c>
      <c r="AF466" s="1" t="s">
        <v>15117</v>
      </c>
      <c r="AG466" s="1" t="s">
        <v>11316</v>
      </c>
      <c r="AH466" s="1" t="s">
        <v>93</v>
      </c>
      <c r="AI466" s="1" t="s">
        <v>11317</v>
      </c>
      <c r="AJ466" s="1" t="s">
        <v>11327</v>
      </c>
    </row>
    <row r="467" spans="1:36" x14ac:dyDescent="0.2">
      <c r="A467" s="1" t="s">
        <v>15118</v>
      </c>
      <c r="B467" s="1" t="s">
        <v>6126</v>
      </c>
      <c r="C467" s="1" t="s">
        <v>51</v>
      </c>
      <c r="D467" s="1" t="s">
        <v>11293</v>
      </c>
      <c r="E467" s="1" t="s">
        <v>11294</v>
      </c>
      <c r="F467" s="1" t="s">
        <v>15119</v>
      </c>
      <c r="G467" s="1" t="s">
        <v>15120</v>
      </c>
      <c r="H467" s="1" t="s">
        <v>11297</v>
      </c>
      <c r="I467" s="1" t="s">
        <v>15121</v>
      </c>
      <c r="J467" s="1" t="s">
        <v>11299</v>
      </c>
      <c r="K467" s="1" t="s">
        <v>15122</v>
      </c>
      <c r="L467" s="1" t="s">
        <v>6174</v>
      </c>
      <c r="M467" s="7" t="str">
        <f>Table5[[#This Row],[Run]]</f>
        <v>SRR8616165</v>
      </c>
      <c r="N467" s="1" t="s">
        <v>11301</v>
      </c>
      <c r="O467" s="1" t="s">
        <v>11302</v>
      </c>
      <c r="P467" s="1" t="s">
        <v>11303</v>
      </c>
      <c r="Q467" s="1" t="s">
        <v>11304</v>
      </c>
      <c r="R467" s="1" t="s">
        <v>11305</v>
      </c>
      <c r="S467" s="1" t="s">
        <v>11652</v>
      </c>
      <c r="T467" s="1" t="s">
        <v>11307</v>
      </c>
      <c r="U467" s="1" t="s">
        <v>11353</v>
      </c>
      <c r="V467" s="1" t="s">
        <v>15123</v>
      </c>
      <c r="W467" s="1" t="s">
        <v>11310</v>
      </c>
      <c r="X467" s="1" t="s">
        <v>11311</v>
      </c>
      <c r="Y467" s="1" t="s">
        <v>15124</v>
      </c>
      <c r="Z467" s="1" t="s">
        <v>47</v>
      </c>
      <c r="AA467" s="1" t="s">
        <v>48</v>
      </c>
      <c r="AB467" s="1" t="s">
        <v>49</v>
      </c>
      <c r="AC467" s="1" t="s">
        <v>39</v>
      </c>
      <c r="AD467" s="1" t="s">
        <v>11313</v>
      </c>
      <c r="AE467" s="1" t="s">
        <v>11314</v>
      </c>
      <c r="AF467" s="1" t="s">
        <v>15125</v>
      </c>
      <c r="AG467" s="1" t="s">
        <v>11316</v>
      </c>
      <c r="AH467" s="1" t="s">
        <v>93</v>
      </c>
      <c r="AI467" s="1" t="s">
        <v>11317</v>
      </c>
      <c r="AJ467" s="1" t="s">
        <v>11656</v>
      </c>
    </row>
    <row r="468" spans="1:36" x14ac:dyDescent="0.2">
      <c r="A468" s="1" t="s">
        <v>15126</v>
      </c>
      <c r="B468" s="1" t="s">
        <v>6126</v>
      </c>
      <c r="C468" s="1" t="s">
        <v>51</v>
      </c>
      <c r="D468" s="1" t="s">
        <v>11293</v>
      </c>
      <c r="E468" s="1" t="s">
        <v>11294</v>
      </c>
      <c r="F468" s="1" t="s">
        <v>15127</v>
      </c>
      <c r="G468" s="1" t="s">
        <v>15128</v>
      </c>
      <c r="H468" s="1" t="s">
        <v>11297</v>
      </c>
      <c r="I468" s="1" t="s">
        <v>15129</v>
      </c>
      <c r="J468" s="1" t="s">
        <v>11299</v>
      </c>
      <c r="K468" s="1" t="s">
        <v>15130</v>
      </c>
      <c r="L468" s="1" t="s">
        <v>15131</v>
      </c>
      <c r="M468" s="7" t="str">
        <f>Table5[[#This Row],[Run]]</f>
        <v>SRR8616166</v>
      </c>
      <c r="N468" s="1" t="s">
        <v>11301</v>
      </c>
      <c r="O468" s="1" t="s">
        <v>11302</v>
      </c>
      <c r="P468" s="1" t="s">
        <v>11303</v>
      </c>
      <c r="Q468" s="1" t="s">
        <v>11304</v>
      </c>
      <c r="R468" s="1" t="s">
        <v>11305</v>
      </c>
      <c r="S468" s="1" t="s">
        <v>11652</v>
      </c>
      <c r="T468" s="1" t="s">
        <v>11307</v>
      </c>
      <c r="U468" s="1" t="s">
        <v>11353</v>
      </c>
      <c r="V468" s="1" t="s">
        <v>15132</v>
      </c>
      <c r="W468" s="1" t="s">
        <v>11310</v>
      </c>
      <c r="X468" s="1" t="s">
        <v>11311</v>
      </c>
      <c r="Y468" s="1" t="s">
        <v>15133</v>
      </c>
      <c r="Z468" s="1" t="s">
        <v>47</v>
      </c>
      <c r="AA468" s="1" t="s">
        <v>48</v>
      </c>
      <c r="AB468" s="1" t="s">
        <v>49</v>
      </c>
      <c r="AC468" s="1" t="s">
        <v>39</v>
      </c>
      <c r="AD468" s="1" t="s">
        <v>11313</v>
      </c>
      <c r="AE468" s="1" t="s">
        <v>11314</v>
      </c>
      <c r="AF468" s="1" t="s">
        <v>15134</v>
      </c>
      <c r="AG468" s="1" t="s">
        <v>11316</v>
      </c>
      <c r="AH468" s="1" t="s">
        <v>6126</v>
      </c>
      <c r="AI468" s="1" t="s">
        <v>11317</v>
      </c>
      <c r="AJ468" s="1" t="s">
        <v>11656</v>
      </c>
    </row>
    <row r="469" spans="1:36" x14ac:dyDescent="0.2">
      <c r="A469" s="1" t="s">
        <v>15135</v>
      </c>
      <c r="B469" s="1" t="s">
        <v>6126</v>
      </c>
      <c r="C469" s="1" t="s">
        <v>51</v>
      </c>
      <c r="D469" s="1" t="s">
        <v>11293</v>
      </c>
      <c r="E469" s="1" t="s">
        <v>11294</v>
      </c>
      <c r="F469" s="1" t="s">
        <v>15136</v>
      </c>
      <c r="G469" s="1" t="s">
        <v>6126</v>
      </c>
      <c r="H469" s="1" t="s">
        <v>11297</v>
      </c>
      <c r="I469" s="1" t="s">
        <v>15137</v>
      </c>
      <c r="J469" s="1" t="s">
        <v>11299</v>
      </c>
      <c r="K469" s="1" t="s">
        <v>15138</v>
      </c>
      <c r="L469" s="1" t="s">
        <v>15139</v>
      </c>
      <c r="M469" s="7" t="str">
        <f>Table5[[#This Row],[Run]]</f>
        <v>SRR8616167</v>
      </c>
      <c r="N469" s="1" t="s">
        <v>11301</v>
      </c>
      <c r="O469" s="1" t="s">
        <v>11302</v>
      </c>
      <c r="P469" s="1" t="s">
        <v>11303</v>
      </c>
      <c r="Q469" s="1" t="s">
        <v>11304</v>
      </c>
      <c r="R469" s="1" t="s">
        <v>11305</v>
      </c>
      <c r="S469" s="1" t="s">
        <v>11652</v>
      </c>
      <c r="T469" s="1" t="s">
        <v>11307</v>
      </c>
      <c r="U469" s="1" t="s">
        <v>11353</v>
      </c>
      <c r="V469" s="1" t="s">
        <v>15140</v>
      </c>
      <c r="W469" s="1" t="s">
        <v>11310</v>
      </c>
      <c r="X469" s="1" t="s">
        <v>11311</v>
      </c>
      <c r="Y469" s="1" t="s">
        <v>15141</v>
      </c>
      <c r="Z469" s="1" t="s">
        <v>47</v>
      </c>
      <c r="AA469" s="1" t="s">
        <v>48</v>
      </c>
      <c r="AB469" s="1" t="s">
        <v>49</v>
      </c>
      <c r="AC469" s="1" t="s">
        <v>39</v>
      </c>
      <c r="AD469" s="1" t="s">
        <v>11313</v>
      </c>
      <c r="AE469" s="1" t="s">
        <v>11314</v>
      </c>
      <c r="AF469" s="1" t="s">
        <v>15142</v>
      </c>
      <c r="AG469" s="1" t="s">
        <v>11316</v>
      </c>
      <c r="AH469" s="1" t="s">
        <v>6126</v>
      </c>
      <c r="AI469" s="1" t="s">
        <v>11317</v>
      </c>
      <c r="AJ469" s="1" t="s">
        <v>11656</v>
      </c>
    </row>
    <row r="470" spans="1:36" x14ac:dyDescent="0.2">
      <c r="A470" s="1" t="s">
        <v>15143</v>
      </c>
      <c r="B470" s="1" t="s">
        <v>6126</v>
      </c>
      <c r="C470" s="1" t="s">
        <v>51</v>
      </c>
      <c r="D470" s="1" t="s">
        <v>11293</v>
      </c>
      <c r="E470" s="1" t="s">
        <v>11294</v>
      </c>
      <c r="F470" s="1" t="s">
        <v>15144</v>
      </c>
      <c r="G470" s="1" t="s">
        <v>15145</v>
      </c>
      <c r="H470" s="1" t="s">
        <v>11297</v>
      </c>
      <c r="I470" s="1" t="s">
        <v>15146</v>
      </c>
      <c r="J470" s="1" t="s">
        <v>11299</v>
      </c>
      <c r="K470" s="1" t="s">
        <v>15147</v>
      </c>
      <c r="L470" s="1" t="s">
        <v>6163</v>
      </c>
      <c r="M470" s="7" t="str">
        <f>Table5[[#This Row],[Run]]</f>
        <v>SRR8616171</v>
      </c>
      <c r="N470" s="1" t="s">
        <v>11301</v>
      </c>
      <c r="O470" s="1" t="s">
        <v>11302</v>
      </c>
      <c r="P470" s="1" t="s">
        <v>11303</v>
      </c>
      <c r="Q470" s="1" t="s">
        <v>11304</v>
      </c>
      <c r="R470" s="1" t="s">
        <v>11305</v>
      </c>
      <c r="S470" s="1" t="s">
        <v>118</v>
      </c>
      <c r="T470" s="1" t="s">
        <v>11388</v>
      </c>
      <c r="U470" s="1" t="s">
        <v>11353</v>
      </c>
      <c r="V470" s="1" t="s">
        <v>15148</v>
      </c>
      <c r="W470" s="1" t="s">
        <v>11310</v>
      </c>
      <c r="X470" s="1" t="s">
        <v>11311</v>
      </c>
      <c r="Y470" s="1" t="s">
        <v>15149</v>
      </c>
      <c r="Z470" s="1" t="s">
        <v>47</v>
      </c>
      <c r="AA470" s="1" t="s">
        <v>48</v>
      </c>
      <c r="AB470" s="1" t="s">
        <v>49</v>
      </c>
      <c r="AC470" s="1" t="s">
        <v>39</v>
      </c>
      <c r="AD470" s="1" t="s">
        <v>11313</v>
      </c>
      <c r="AE470" s="1" t="s">
        <v>11314</v>
      </c>
      <c r="AF470" s="1" t="s">
        <v>15150</v>
      </c>
      <c r="AG470" s="1" t="s">
        <v>11316</v>
      </c>
      <c r="AH470" s="1" t="s">
        <v>43</v>
      </c>
      <c r="AI470" s="1" t="s">
        <v>11317</v>
      </c>
      <c r="AJ470" s="1" t="s">
        <v>845</v>
      </c>
    </row>
    <row r="471" spans="1:36" x14ac:dyDescent="0.2">
      <c r="A471" s="1" t="s">
        <v>15151</v>
      </c>
      <c r="B471" s="1" t="s">
        <v>13324</v>
      </c>
      <c r="C471" s="1" t="s">
        <v>51</v>
      </c>
      <c r="D471" s="1" t="s">
        <v>11293</v>
      </c>
      <c r="E471" s="1" t="s">
        <v>11294</v>
      </c>
      <c r="F471" s="1" t="s">
        <v>15152</v>
      </c>
      <c r="G471" s="1" t="s">
        <v>15153</v>
      </c>
      <c r="H471" s="1" t="s">
        <v>11297</v>
      </c>
      <c r="I471" s="1" t="s">
        <v>15154</v>
      </c>
      <c r="J471" s="1" t="s">
        <v>11299</v>
      </c>
      <c r="K471" s="1" t="s">
        <v>15155</v>
      </c>
      <c r="L471" s="1" t="s">
        <v>7542</v>
      </c>
      <c r="M471" s="7" t="str">
        <f>Table5[[#This Row],[Run]]</f>
        <v>SRR8616175</v>
      </c>
      <c r="N471" s="1" t="s">
        <v>11301</v>
      </c>
      <c r="O471" s="1" t="s">
        <v>11302</v>
      </c>
      <c r="P471" s="1" t="s">
        <v>11303</v>
      </c>
      <c r="Q471" s="1" t="s">
        <v>11304</v>
      </c>
      <c r="R471" s="1" t="s">
        <v>11305</v>
      </c>
      <c r="S471" s="1" t="s">
        <v>11538</v>
      </c>
      <c r="T471" s="1" t="s">
        <v>11307</v>
      </c>
      <c r="U471" s="1" t="s">
        <v>11353</v>
      </c>
      <c r="V471" s="1" t="s">
        <v>15156</v>
      </c>
      <c r="W471" s="1" t="s">
        <v>11310</v>
      </c>
      <c r="X471" s="1" t="s">
        <v>11311</v>
      </c>
      <c r="Y471" s="1" t="s">
        <v>15157</v>
      </c>
      <c r="Z471" s="1" t="s">
        <v>47</v>
      </c>
      <c r="AA471" s="1" t="s">
        <v>48</v>
      </c>
      <c r="AB471" s="1" t="s">
        <v>49</v>
      </c>
      <c r="AC471" s="1" t="s">
        <v>39</v>
      </c>
      <c r="AD471" s="1" t="s">
        <v>11313</v>
      </c>
      <c r="AE471" s="1" t="s">
        <v>11314</v>
      </c>
      <c r="AF471" s="1" t="s">
        <v>15158</v>
      </c>
      <c r="AG471" s="1" t="s">
        <v>11316</v>
      </c>
      <c r="AH471" s="1" t="s">
        <v>43</v>
      </c>
      <c r="AI471" s="1" t="s">
        <v>11317</v>
      </c>
      <c r="AJ471" s="1" t="s">
        <v>589</v>
      </c>
    </row>
    <row r="472" spans="1:36" x14ac:dyDescent="0.2">
      <c r="A472" s="1" t="s">
        <v>15159</v>
      </c>
      <c r="B472" s="1" t="s">
        <v>11383</v>
      </c>
      <c r="C472" s="1" t="s">
        <v>51</v>
      </c>
      <c r="D472" s="1" t="s">
        <v>11293</v>
      </c>
      <c r="E472" s="1" t="s">
        <v>11294</v>
      </c>
      <c r="F472" s="1" t="s">
        <v>15160</v>
      </c>
      <c r="G472" s="1" t="s">
        <v>11339</v>
      </c>
      <c r="H472" s="1" t="s">
        <v>11297</v>
      </c>
      <c r="I472" s="1" t="s">
        <v>15161</v>
      </c>
      <c r="J472" s="1" t="s">
        <v>11299</v>
      </c>
      <c r="K472" s="1" t="s">
        <v>15162</v>
      </c>
      <c r="L472" s="1" t="s">
        <v>1512</v>
      </c>
      <c r="M472" s="7" t="str">
        <f>Table5[[#This Row],[Run]]</f>
        <v>SRR8616177</v>
      </c>
      <c r="N472" s="1" t="s">
        <v>11301</v>
      </c>
      <c r="O472" s="1" t="s">
        <v>11302</v>
      </c>
      <c r="P472" s="1" t="s">
        <v>11303</v>
      </c>
      <c r="Q472" s="1" t="s">
        <v>11304</v>
      </c>
      <c r="R472" s="1" t="s">
        <v>11305</v>
      </c>
      <c r="S472" s="1" t="s">
        <v>15163</v>
      </c>
      <c r="T472" s="1" t="s">
        <v>11307</v>
      </c>
      <c r="U472" s="1" t="s">
        <v>12022</v>
      </c>
      <c r="V472" s="1" t="s">
        <v>15164</v>
      </c>
      <c r="W472" s="1" t="s">
        <v>11310</v>
      </c>
      <c r="X472" s="1" t="s">
        <v>11311</v>
      </c>
      <c r="Y472" s="1" t="s">
        <v>15165</v>
      </c>
      <c r="Z472" s="1" t="s">
        <v>47</v>
      </c>
      <c r="AA472" s="1" t="s">
        <v>48</v>
      </c>
      <c r="AB472" s="1" t="s">
        <v>49</v>
      </c>
      <c r="AC472" s="1" t="s">
        <v>39</v>
      </c>
      <c r="AD472" s="1" t="s">
        <v>11313</v>
      </c>
      <c r="AE472" s="1" t="s">
        <v>11314</v>
      </c>
      <c r="AF472" s="1" t="s">
        <v>15166</v>
      </c>
      <c r="AG472" s="1" t="s">
        <v>11316</v>
      </c>
      <c r="AH472" s="1" t="s">
        <v>43</v>
      </c>
      <c r="AI472" s="1" t="s">
        <v>11317</v>
      </c>
      <c r="AJ472" s="1" t="s">
        <v>589</v>
      </c>
    </row>
    <row r="473" spans="1:36" x14ac:dyDescent="0.2">
      <c r="A473" s="1" t="s">
        <v>15167</v>
      </c>
      <c r="B473" s="1" t="s">
        <v>11523</v>
      </c>
      <c r="C473" s="1" t="s">
        <v>51</v>
      </c>
      <c r="D473" s="1" t="s">
        <v>11293</v>
      </c>
      <c r="E473" s="1" t="s">
        <v>11294</v>
      </c>
      <c r="F473" s="1" t="s">
        <v>15168</v>
      </c>
      <c r="G473" s="1" t="s">
        <v>15169</v>
      </c>
      <c r="H473" s="1" t="s">
        <v>11297</v>
      </c>
      <c r="I473" s="1" t="s">
        <v>15170</v>
      </c>
      <c r="J473" s="1" t="s">
        <v>11299</v>
      </c>
      <c r="K473" s="1" t="s">
        <v>15171</v>
      </c>
      <c r="L473" s="1" t="s">
        <v>15172</v>
      </c>
      <c r="M473" s="7" t="str">
        <f>Table5[[#This Row],[Run]]</f>
        <v>SRR8616182</v>
      </c>
      <c r="N473" s="1" t="s">
        <v>11301</v>
      </c>
      <c r="O473" s="1" t="s">
        <v>11302</v>
      </c>
      <c r="P473" s="1" t="s">
        <v>11303</v>
      </c>
      <c r="Q473" s="1" t="s">
        <v>11304</v>
      </c>
      <c r="R473" s="1" t="s">
        <v>11305</v>
      </c>
      <c r="S473" s="1" t="s">
        <v>11306</v>
      </c>
      <c r="T473" s="1" t="s">
        <v>11307</v>
      </c>
      <c r="U473" s="1" t="s">
        <v>11353</v>
      </c>
      <c r="V473" s="1" t="s">
        <v>15173</v>
      </c>
      <c r="W473" s="1" t="s">
        <v>11310</v>
      </c>
      <c r="X473" s="1" t="s">
        <v>11311</v>
      </c>
      <c r="Y473" s="1" t="s">
        <v>15174</v>
      </c>
      <c r="Z473" s="1" t="s">
        <v>47</v>
      </c>
      <c r="AA473" s="1" t="s">
        <v>48</v>
      </c>
      <c r="AB473" s="1" t="s">
        <v>49</v>
      </c>
      <c r="AC473" s="1" t="s">
        <v>39</v>
      </c>
      <c r="AD473" s="1" t="s">
        <v>11313</v>
      </c>
      <c r="AE473" s="1" t="s">
        <v>11314</v>
      </c>
      <c r="AF473" s="1" t="s">
        <v>15175</v>
      </c>
      <c r="AG473" s="1" t="s">
        <v>11316</v>
      </c>
      <c r="AH473" s="1" t="s">
        <v>43</v>
      </c>
      <c r="AI473" s="1" t="s">
        <v>11317</v>
      </c>
      <c r="AJ473" s="1" t="s">
        <v>65</v>
      </c>
    </row>
    <row r="474" spans="1:36" x14ac:dyDescent="0.2">
      <c r="A474" s="1" t="s">
        <v>15176</v>
      </c>
      <c r="B474" s="1" t="s">
        <v>6126</v>
      </c>
      <c r="C474" s="1" t="s">
        <v>51</v>
      </c>
      <c r="D474" s="1" t="s">
        <v>11293</v>
      </c>
      <c r="E474" s="1" t="s">
        <v>11294</v>
      </c>
      <c r="F474" s="1" t="s">
        <v>15177</v>
      </c>
      <c r="G474" s="1" t="s">
        <v>15178</v>
      </c>
      <c r="H474" s="1" t="s">
        <v>11297</v>
      </c>
      <c r="I474" s="1" t="s">
        <v>15179</v>
      </c>
      <c r="J474" s="1" t="s">
        <v>11299</v>
      </c>
      <c r="K474" s="1" t="s">
        <v>15180</v>
      </c>
      <c r="L474" s="1" t="s">
        <v>10695</v>
      </c>
      <c r="M474" s="7" t="str">
        <f>Table5[[#This Row],[Run]]</f>
        <v>SRR8616184</v>
      </c>
      <c r="N474" s="1" t="s">
        <v>11301</v>
      </c>
      <c r="O474" s="1" t="s">
        <v>11302</v>
      </c>
      <c r="P474" s="1" t="s">
        <v>11303</v>
      </c>
      <c r="Q474" s="1" t="s">
        <v>11304</v>
      </c>
      <c r="R474" s="1" t="s">
        <v>11305</v>
      </c>
      <c r="S474" s="1" t="s">
        <v>11306</v>
      </c>
      <c r="T474" s="1" t="s">
        <v>11307</v>
      </c>
      <c r="U474" s="1" t="s">
        <v>11308</v>
      </c>
      <c r="V474" s="1" t="s">
        <v>15181</v>
      </c>
      <c r="W474" s="1" t="s">
        <v>11310</v>
      </c>
      <c r="X474" s="1" t="s">
        <v>11311</v>
      </c>
      <c r="Y474" s="1" t="s">
        <v>15182</v>
      </c>
      <c r="Z474" s="1" t="s">
        <v>47</v>
      </c>
      <c r="AA474" s="1" t="s">
        <v>48</v>
      </c>
      <c r="AB474" s="1" t="s">
        <v>49</v>
      </c>
      <c r="AC474" s="1" t="s">
        <v>39</v>
      </c>
      <c r="AD474" s="1" t="s">
        <v>11313</v>
      </c>
      <c r="AE474" s="1" t="s">
        <v>11314</v>
      </c>
      <c r="AF474" s="1" t="s">
        <v>15183</v>
      </c>
      <c r="AG474" s="1" t="s">
        <v>11316</v>
      </c>
      <c r="AH474" s="1" t="s">
        <v>6126</v>
      </c>
      <c r="AI474" s="1" t="s">
        <v>11317</v>
      </c>
      <c r="AJ474" s="1" t="s">
        <v>65</v>
      </c>
    </row>
    <row r="475" spans="1:36" x14ac:dyDescent="0.2">
      <c r="A475" s="1" t="s">
        <v>15184</v>
      </c>
      <c r="B475" s="1" t="s">
        <v>11393</v>
      </c>
      <c r="C475" s="1" t="s">
        <v>51</v>
      </c>
      <c r="D475" s="1" t="s">
        <v>11293</v>
      </c>
      <c r="E475" s="1" t="s">
        <v>11294</v>
      </c>
      <c r="F475" s="1" t="s">
        <v>15185</v>
      </c>
      <c r="G475" s="1" t="s">
        <v>11339</v>
      </c>
      <c r="H475" s="1" t="s">
        <v>11297</v>
      </c>
      <c r="I475" s="1" t="s">
        <v>15186</v>
      </c>
      <c r="J475" s="1" t="s">
        <v>11299</v>
      </c>
      <c r="K475" s="1" t="s">
        <v>15187</v>
      </c>
      <c r="L475" s="1" t="s">
        <v>8647</v>
      </c>
      <c r="M475" s="7" t="str">
        <f>Table5[[#This Row],[Run]]</f>
        <v>SRR8616185</v>
      </c>
      <c r="N475" s="1" t="s">
        <v>11301</v>
      </c>
      <c r="O475" s="1" t="s">
        <v>11302</v>
      </c>
      <c r="P475" s="1" t="s">
        <v>11303</v>
      </c>
      <c r="Q475" s="1" t="s">
        <v>11304</v>
      </c>
      <c r="R475" s="1" t="s">
        <v>11305</v>
      </c>
      <c r="S475" s="1" t="s">
        <v>11352</v>
      </c>
      <c r="T475" s="1" t="s">
        <v>11388</v>
      </c>
      <c r="U475" s="1" t="s">
        <v>11353</v>
      </c>
      <c r="V475" s="1" t="s">
        <v>15188</v>
      </c>
      <c r="W475" s="1" t="s">
        <v>11310</v>
      </c>
      <c r="X475" s="1" t="s">
        <v>11311</v>
      </c>
      <c r="Y475" s="1" t="s">
        <v>15189</v>
      </c>
      <c r="Z475" s="1" t="s">
        <v>47</v>
      </c>
      <c r="AA475" s="1" t="s">
        <v>48</v>
      </c>
      <c r="AB475" s="1" t="s">
        <v>49</v>
      </c>
      <c r="AC475" s="1" t="s">
        <v>39</v>
      </c>
      <c r="AD475" s="1" t="s">
        <v>11313</v>
      </c>
      <c r="AE475" s="1" t="s">
        <v>11314</v>
      </c>
      <c r="AF475" s="1" t="s">
        <v>15190</v>
      </c>
      <c r="AG475" s="1" t="s">
        <v>11316</v>
      </c>
      <c r="AH475" s="1" t="s">
        <v>93</v>
      </c>
      <c r="AI475" s="1" t="s">
        <v>11317</v>
      </c>
      <c r="AJ475" s="1" t="s">
        <v>11549</v>
      </c>
    </row>
    <row r="476" spans="1:36" x14ac:dyDescent="0.2">
      <c r="A476" s="1" t="s">
        <v>15191</v>
      </c>
      <c r="B476" s="1" t="s">
        <v>11403</v>
      </c>
      <c r="C476" s="1" t="s">
        <v>51</v>
      </c>
      <c r="D476" s="1" t="s">
        <v>11293</v>
      </c>
      <c r="E476" s="1" t="s">
        <v>11294</v>
      </c>
      <c r="F476" s="1" t="s">
        <v>15192</v>
      </c>
      <c r="G476" s="1" t="s">
        <v>12230</v>
      </c>
      <c r="H476" s="1" t="s">
        <v>11297</v>
      </c>
      <c r="I476" s="1" t="s">
        <v>15193</v>
      </c>
      <c r="J476" s="1" t="s">
        <v>11299</v>
      </c>
      <c r="K476" s="1" t="s">
        <v>15194</v>
      </c>
      <c r="L476" s="1" t="s">
        <v>15195</v>
      </c>
      <c r="M476" s="7" t="str">
        <f>Table5[[#This Row],[Run]]</f>
        <v>SRR8616186</v>
      </c>
      <c r="N476" s="1" t="s">
        <v>11301</v>
      </c>
      <c r="O476" s="1" t="s">
        <v>11302</v>
      </c>
      <c r="P476" s="1" t="s">
        <v>11303</v>
      </c>
      <c r="Q476" s="1" t="s">
        <v>11304</v>
      </c>
      <c r="R476" s="1" t="s">
        <v>11305</v>
      </c>
      <c r="S476" s="1" t="s">
        <v>11408</v>
      </c>
      <c r="T476" s="1" t="s">
        <v>11307</v>
      </c>
      <c r="U476" s="1" t="s">
        <v>11353</v>
      </c>
      <c r="V476" s="1" t="s">
        <v>15196</v>
      </c>
      <c r="W476" s="1" t="s">
        <v>11310</v>
      </c>
      <c r="X476" s="1" t="s">
        <v>11311</v>
      </c>
      <c r="Y476" s="1" t="s">
        <v>15197</v>
      </c>
      <c r="Z476" s="1" t="s">
        <v>47</v>
      </c>
      <c r="AA476" s="1" t="s">
        <v>48</v>
      </c>
      <c r="AB476" s="1" t="s">
        <v>49</v>
      </c>
      <c r="AC476" s="1" t="s">
        <v>39</v>
      </c>
      <c r="AD476" s="1" t="s">
        <v>11313</v>
      </c>
      <c r="AE476" s="1" t="s">
        <v>11314</v>
      </c>
      <c r="AF476" s="1" t="s">
        <v>15198</v>
      </c>
      <c r="AG476" s="1" t="s">
        <v>11316</v>
      </c>
      <c r="AH476" s="1" t="s">
        <v>93</v>
      </c>
      <c r="AI476" s="1" t="s">
        <v>11317</v>
      </c>
      <c r="AJ476" s="1" t="s">
        <v>79</v>
      </c>
    </row>
    <row r="477" spans="1:36" x14ac:dyDescent="0.2">
      <c r="A477" s="1" t="s">
        <v>15199</v>
      </c>
      <c r="B477" s="1" t="s">
        <v>11493</v>
      </c>
      <c r="C477" s="1" t="s">
        <v>51</v>
      </c>
      <c r="D477" s="1" t="s">
        <v>11293</v>
      </c>
      <c r="E477" s="1" t="s">
        <v>11294</v>
      </c>
      <c r="F477" s="1" t="s">
        <v>15200</v>
      </c>
      <c r="G477" s="1" t="s">
        <v>15201</v>
      </c>
      <c r="H477" s="1" t="s">
        <v>11297</v>
      </c>
      <c r="I477" s="1" t="s">
        <v>15202</v>
      </c>
      <c r="J477" s="1" t="s">
        <v>11299</v>
      </c>
      <c r="K477" s="1" t="s">
        <v>15203</v>
      </c>
      <c r="L477" s="1" t="s">
        <v>9158</v>
      </c>
      <c r="M477" s="7" t="str">
        <f>Table5[[#This Row],[Run]]</f>
        <v>SRR8616189</v>
      </c>
      <c r="N477" s="1" t="s">
        <v>11301</v>
      </c>
      <c r="O477" s="1" t="s">
        <v>11302</v>
      </c>
      <c r="P477" s="1" t="s">
        <v>11303</v>
      </c>
      <c r="Q477" s="1" t="s">
        <v>11304</v>
      </c>
      <c r="R477" s="1" t="s">
        <v>11305</v>
      </c>
      <c r="S477" s="1" t="s">
        <v>11352</v>
      </c>
      <c r="T477" s="1" t="s">
        <v>11388</v>
      </c>
      <c r="U477" s="1" t="s">
        <v>11353</v>
      </c>
      <c r="V477" s="1" t="s">
        <v>15204</v>
      </c>
      <c r="W477" s="1" t="s">
        <v>11310</v>
      </c>
      <c r="X477" s="1" t="s">
        <v>11311</v>
      </c>
      <c r="Y477" s="1" t="s">
        <v>15205</v>
      </c>
      <c r="Z477" s="1" t="s">
        <v>47</v>
      </c>
      <c r="AA477" s="1" t="s">
        <v>48</v>
      </c>
      <c r="AB477" s="1" t="s">
        <v>49</v>
      </c>
      <c r="AC477" s="1" t="s">
        <v>39</v>
      </c>
      <c r="AD477" s="1" t="s">
        <v>11313</v>
      </c>
      <c r="AE477" s="1" t="s">
        <v>11314</v>
      </c>
      <c r="AF477" s="1" t="s">
        <v>15206</v>
      </c>
      <c r="AG477" s="1" t="s">
        <v>11316</v>
      </c>
      <c r="AH477" s="1" t="s">
        <v>43</v>
      </c>
      <c r="AI477" s="1" t="s">
        <v>11317</v>
      </c>
      <c r="AJ477" s="1" t="s">
        <v>65</v>
      </c>
    </row>
    <row r="478" spans="1:36" x14ac:dyDescent="0.2">
      <c r="A478" s="1" t="s">
        <v>15207</v>
      </c>
      <c r="B478" s="1" t="s">
        <v>12800</v>
      </c>
      <c r="C478" s="1" t="s">
        <v>51</v>
      </c>
      <c r="D478" s="1" t="s">
        <v>11293</v>
      </c>
      <c r="E478" s="1" t="s">
        <v>11294</v>
      </c>
      <c r="F478" s="1" t="s">
        <v>15208</v>
      </c>
      <c r="G478" s="1" t="s">
        <v>15209</v>
      </c>
      <c r="H478" s="1" t="s">
        <v>11297</v>
      </c>
      <c r="I478" s="1" t="s">
        <v>15210</v>
      </c>
      <c r="J478" s="1" t="s">
        <v>11299</v>
      </c>
      <c r="K478" s="1" t="s">
        <v>15211</v>
      </c>
      <c r="L478" s="1" t="s">
        <v>9161</v>
      </c>
      <c r="M478" s="7" t="str">
        <f>Table5[[#This Row],[Run]]</f>
        <v>SRR8616192</v>
      </c>
      <c r="N478" s="1" t="s">
        <v>11301</v>
      </c>
      <c r="O478" s="1" t="s">
        <v>11302</v>
      </c>
      <c r="P478" s="1" t="s">
        <v>11303</v>
      </c>
      <c r="Q478" s="1" t="s">
        <v>11304</v>
      </c>
      <c r="R478" s="1" t="s">
        <v>11305</v>
      </c>
      <c r="S478" s="1" t="s">
        <v>12621</v>
      </c>
      <c r="T478" s="1" t="s">
        <v>11307</v>
      </c>
      <c r="U478" s="1" t="s">
        <v>11353</v>
      </c>
      <c r="V478" s="1" t="s">
        <v>15212</v>
      </c>
      <c r="W478" s="1" t="s">
        <v>11310</v>
      </c>
      <c r="X478" s="1" t="s">
        <v>11311</v>
      </c>
      <c r="Y478" s="1" t="s">
        <v>15213</v>
      </c>
      <c r="Z478" s="1" t="s">
        <v>47</v>
      </c>
      <c r="AA478" s="1" t="s">
        <v>48</v>
      </c>
      <c r="AB478" s="1" t="s">
        <v>49</v>
      </c>
      <c r="AC478" s="1" t="s">
        <v>39</v>
      </c>
      <c r="AD478" s="1" t="s">
        <v>11313</v>
      </c>
      <c r="AE478" s="1" t="s">
        <v>11314</v>
      </c>
      <c r="AF478" s="1" t="s">
        <v>15214</v>
      </c>
      <c r="AG478" s="1" t="s">
        <v>11316</v>
      </c>
      <c r="AH478" s="1" t="s">
        <v>93</v>
      </c>
      <c r="AI478" s="1" t="s">
        <v>11317</v>
      </c>
      <c r="AJ478" s="1" t="s">
        <v>65</v>
      </c>
    </row>
    <row r="479" spans="1:36" x14ac:dyDescent="0.2">
      <c r="A479" s="1" t="s">
        <v>15215</v>
      </c>
      <c r="B479" s="1" t="s">
        <v>6126</v>
      </c>
      <c r="C479" s="1" t="s">
        <v>51</v>
      </c>
      <c r="D479" s="1" t="s">
        <v>11293</v>
      </c>
      <c r="E479" s="1" t="s">
        <v>11294</v>
      </c>
      <c r="F479" s="1" t="s">
        <v>15216</v>
      </c>
      <c r="G479" s="1" t="s">
        <v>6126</v>
      </c>
      <c r="H479" s="1" t="s">
        <v>11297</v>
      </c>
      <c r="I479" s="1" t="s">
        <v>15217</v>
      </c>
      <c r="J479" s="1" t="s">
        <v>11299</v>
      </c>
      <c r="K479" s="1" t="s">
        <v>15218</v>
      </c>
      <c r="L479" s="1" t="s">
        <v>15219</v>
      </c>
      <c r="M479" s="7" t="str">
        <f>Table5[[#This Row],[Run]]</f>
        <v>SRR8616194</v>
      </c>
      <c r="N479" s="1" t="s">
        <v>11301</v>
      </c>
      <c r="O479" s="1" t="s">
        <v>11302</v>
      </c>
      <c r="P479" s="1" t="s">
        <v>11303</v>
      </c>
      <c r="Q479" s="1" t="s">
        <v>11304</v>
      </c>
      <c r="R479" s="1" t="s">
        <v>11305</v>
      </c>
      <c r="S479" s="1" t="s">
        <v>6126</v>
      </c>
      <c r="T479" s="1" t="s">
        <v>6126</v>
      </c>
      <c r="U479" s="1" t="s">
        <v>6126</v>
      </c>
      <c r="V479" s="1" t="s">
        <v>15220</v>
      </c>
      <c r="W479" s="1" t="s">
        <v>11310</v>
      </c>
      <c r="X479" s="1" t="s">
        <v>11311</v>
      </c>
      <c r="Y479" s="1" t="s">
        <v>15221</v>
      </c>
      <c r="Z479" s="1" t="s">
        <v>47</v>
      </c>
      <c r="AA479" s="1" t="s">
        <v>48</v>
      </c>
      <c r="AB479" s="1" t="s">
        <v>49</v>
      </c>
      <c r="AC479" s="1" t="s">
        <v>39</v>
      </c>
      <c r="AD479" s="1" t="s">
        <v>11313</v>
      </c>
      <c r="AE479" s="1" t="s">
        <v>11314</v>
      </c>
      <c r="AF479" s="1" t="s">
        <v>15222</v>
      </c>
      <c r="AG479" s="1" t="s">
        <v>11316</v>
      </c>
      <c r="AH479" s="1" t="s">
        <v>6126</v>
      </c>
      <c r="AI479" s="1" t="s">
        <v>11317</v>
      </c>
      <c r="AJ479" s="1" t="s">
        <v>11549</v>
      </c>
    </row>
    <row r="480" spans="1:36" x14ac:dyDescent="0.2">
      <c r="A480" s="1" t="s">
        <v>15223</v>
      </c>
      <c r="B480" s="1" t="s">
        <v>12253</v>
      </c>
      <c r="C480" s="1" t="s">
        <v>51</v>
      </c>
      <c r="D480" s="1" t="s">
        <v>11293</v>
      </c>
      <c r="E480" s="1" t="s">
        <v>11294</v>
      </c>
      <c r="F480" s="1" t="s">
        <v>15224</v>
      </c>
      <c r="G480" s="1" t="s">
        <v>15225</v>
      </c>
      <c r="H480" s="1" t="s">
        <v>11297</v>
      </c>
      <c r="I480" s="1" t="s">
        <v>15226</v>
      </c>
      <c r="J480" s="1" t="s">
        <v>11299</v>
      </c>
      <c r="K480" s="1" t="s">
        <v>15227</v>
      </c>
      <c r="L480" s="1" t="s">
        <v>6457</v>
      </c>
      <c r="M480" s="7" t="str">
        <f>Table5[[#This Row],[Run]]</f>
        <v>SRR8616196</v>
      </c>
      <c r="N480" s="1" t="s">
        <v>11301</v>
      </c>
      <c r="O480" s="1" t="s">
        <v>11302</v>
      </c>
      <c r="P480" s="1" t="s">
        <v>11303</v>
      </c>
      <c r="Q480" s="1" t="s">
        <v>11304</v>
      </c>
      <c r="R480" s="1" t="s">
        <v>11305</v>
      </c>
      <c r="S480" s="1" t="s">
        <v>15228</v>
      </c>
      <c r="T480" s="1" t="s">
        <v>11307</v>
      </c>
      <c r="U480" s="1" t="s">
        <v>11353</v>
      </c>
      <c r="V480" s="1" t="s">
        <v>15229</v>
      </c>
      <c r="W480" s="1" t="s">
        <v>11310</v>
      </c>
      <c r="X480" s="1" t="s">
        <v>11311</v>
      </c>
      <c r="Y480" s="1" t="s">
        <v>15230</v>
      </c>
      <c r="Z480" s="1" t="s">
        <v>47</v>
      </c>
      <c r="AA480" s="1" t="s">
        <v>48</v>
      </c>
      <c r="AB480" s="1" t="s">
        <v>49</v>
      </c>
      <c r="AC480" s="1" t="s">
        <v>39</v>
      </c>
      <c r="AD480" s="1" t="s">
        <v>11313</v>
      </c>
      <c r="AE480" s="1" t="s">
        <v>11314</v>
      </c>
      <c r="AF480" s="1" t="s">
        <v>15231</v>
      </c>
      <c r="AG480" s="1" t="s">
        <v>11316</v>
      </c>
      <c r="AH480" s="1" t="s">
        <v>43</v>
      </c>
      <c r="AI480" s="1" t="s">
        <v>11317</v>
      </c>
      <c r="AJ480" s="1" t="s">
        <v>589</v>
      </c>
    </row>
    <row r="481" spans="1:36" x14ac:dyDescent="0.2">
      <c r="A481" s="1" t="s">
        <v>15232</v>
      </c>
      <c r="B481" s="1" t="s">
        <v>11347</v>
      </c>
      <c r="C481" s="1" t="s">
        <v>51</v>
      </c>
      <c r="D481" s="1" t="s">
        <v>11293</v>
      </c>
      <c r="E481" s="1" t="s">
        <v>11294</v>
      </c>
      <c r="F481" s="1" t="s">
        <v>15233</v>
      </c>
      <c r="G481" s="1" t="s">
        <v>15234</v>
      </c>
      <c r="H481" s="1" t="s">
        <v>11297</v>
      </c>
      <c r="I481" s="1" t="s">
        <v>15235</v>
      </c>
      <c r="J481" s="1" t="s">
        <v>11299</v>
      </c>
      <c r="K481" s="1" t="s">
        <v>15236</v>
      </c>
      <c r="L481" s="1" t="s">
        <v>6462</v>
      </c>
      <c r="M481" s="7" t="str">
        <f>Table5[[#This Row],[Run]]</f>
        <v>SRR8616197</v>
      </c>
      <c r="N481" s="1" t="s">
        <v>11301</v>
      </c>
      <c r="O481" s="1" t="s">
        <v>11302</v>
      </c>
      <c r="P481" s="1" t="s">
        <v>11303</v>
      </c>
      <c r="Q481" s="1" t="s">
        <v>11304</v>
      </c>
      <c r="R481" s="1" t="s">
        <v>11305</v>
      </c>
      <c r="S481" s="1" t="s">
        <v>15237</v>
      </c>
      <c r="T481" s="1" t="s">
        <v>11307</v>
      </c>
      <c r="U481" s="1" t="s">
        <v>11353</v>
      </c>
      <c r="V481" s="1" t="s">
        <v>15238</v>
      </c>
      <c r="W481" s="1" t="s">
        <v>11310</v>
      </c>
      <c r="X481" s="1" t="s">
        <v>11311</v>
      </c>
      <c r="Y481" s="1" t="s">
        <v>15239</v>
      </c>
      <c r="Z481" s="1" t="s">
        <v>47</v>
      </c>
      <c r="AA481" s="1" t="s">
        <v>48</v>
      </c>
      <c r="AB481" s="1" t="s">
        <v>49</v>
      </c>
      <c r="AC481" s="1" t="s">
        <v>39</v>
      </c>
      <c r="AD481" s="1" t="s">
        <v>11313</v>
      </c>
      <c r="AE481" s="1" t="s">
        <v>11314</v>
      </c>
      <c r="AF481" s="1" t="s">
        <v>15240</v>
      </c>
      <c r="AG481" s="1" t="s">
        <v>11316</v>
      </c>
      <c r="AH481" s="1" t="s">
        <v>43</v>
      </c>
      <c r="AI481" s="1" t="s">
        <v>11317</v>
      </c>
      <c r="AJ481" s="1" t="s">
        <v>589</v>
      </c>
    </row>
    <row r="482" spans="1:36" x14ac:dyDescent="0.2">
      <c r="A482" s="1" t="s">
        <v>15241</v>
      </c>
      <c r="B482" s="1" t="s">
        <v>12552</v>
      </c>
      <c r="C482" s="1" t="s">
        <v>51</v>
      </c>
      <c r="D482" s="1" t="s">
        <v>11293</v>
      </c>
      <c r="E482" s="1" t="s">
        <v>11294</v>
      </c>
      <c r="F482" s="1" t="s">
        <v>15242</v>
      </c>
      <c r="G482" s="1" t="s">
        <v>11339</v>
      </c>
      <c r="H482" s="1" t="s">
        <v>11297</v>
      </c>
      <c r="I482" s="1" t="s">
        <v>15243</v>
      </c>
      <c r="J482" s="1" t="s">
        <v>11299</v>
      </c>
      <c r="K482" s="1" t="s">
        <v>15244</v>
      </c>
      <c r="L482" s="1" t="s">
        <v>6470</v>
      </c>
      <c r="M482" s="7" t="str">
        <f>Table5[[#This Row],[Run]]</f>
        <v>SRR8616199</v>
      </c>
      <c r="N482" s="1" t="s">
        <v>11301</v>
      </c>
      <c r="O482" s="1" t="s">
        <v>11302</v>
      </c>
      <c r="P482" s="1" t="s">
        <v>11303</v>
      </c>
      <c r="Q482" s="1" t="s">
        <v>11304</v>
      </c>
      <c r="R482" s="1" t="s">
        <v>11305</v>
      </c>
      <c r="S482" s="1" t="s">
        <v>11538</v>
      </c>
      <c r="T482" s="1" t="s">
        <v>11307</v>
      </c>
      <c r="U482" s="1" t="s">
        <v>11353</v>
      </c>
      <c r="V482" s="1" t="s">
        <v>15245</v>
      </c>
      <c r="W482" s="1" t="s">
        <v>11310</v>
      </c>
      <c r="X482" s="1" t="s">
        <v>11311</v>
      </c>
      <c r="Y482" s="1" t="s">
        <v>15246</v>
      </c>
      <c r="Z482" s="1" t="s">
        <v>47</v>
      </c>
      <c r="AA482" s="1" t="s">
        <v>48</v>
      </c>
      <c r="AB482" s="1" t="s">
        <v>49</v>
      </c>
      <c r="AC482" s="1" t="s">
        <v>39</v>
      </c>
      <c r="AD482" s="1" t="s">
        <v>11313</v>
      </c>
      <c r="AE482" s="1" t="s">
        <v>11314</v>
      </c>
      <c r="AF482" s="1" t="s">
        <v>15247</v>
      </c>
      <c r="AG482" s="1" t="s">
        <v>11316</v>
      </c>
      <c r="AH482" s="1" t="s">
        <v>43</v>
      </c>
      <c r="AI482" s="1" t="s">
        <v>11317</v>
      </c>
      <c r="AJ482" s="1" t="s">
        <v>2044</v>
      </c>
    </row>
    <row r="483" spans="1:36" x14ac:dyDescent="0.2">
      <c r="A483" s="1" t="s">
        <v>15248</v>
      </c>
      <c r="B483" s="1" t="s">
        <v>11569</v>
      </c>
      <c r="C483" s="1" t="s">
        <v>51</v>
      </c>
      <c r="D483" s="1" t="s">
        <v>11293</v>
      </c>
      <c r="E483" s="1" t="s">
        <v>11294</v>
      </c>
      <c r="F483" s="1" t="s">
        <v>15249</v>
      </c>
      <c r="G483" s="1" t="s">
        <v>15250</v>
      </c>
      <c r="H483" s="1" t="s">
        <v>11297</v>
      </c>
      <c r="I483" s="1" t="s">
        <v>15251</v>
      </c>
      <c r="J483" s="1" t="s">
        <v>11299</v>
      </c>
      <c r="K483" s="1" t="s">
        <v>15252</v>
      </c>
      <c r="L483" s="1" t="s">
        <v>15253</v>
      </c>
      <c r="M483" s="7" t="str">
        <f>Table5[[#This Row],[Run]]</f>
        <v>SRR8616204</v>
      </c>
      <c r="N483" s="1" t="s">
        <v>11301</v>
      </c>
      <c r="O483" s="1" t="s">
        <v>11302</v>
      </c>
      <c r="P483" s="1" t="s">
        <v>11303</v>
      </c>
      <c r="Q483" s="1" t="s">
        <v>11304</v>
      </c>
      <c r="R483" s="1" t="s">
        <v>11305</v>
      </c>
      <c r="S483" s="1" t="s">
        <v>11352</v>
      </c>
      <c r="T483" s="1" t="s">
        <v>11307</v>
      </c>
      <c r="U483" s="1" t="s">
        <v>11353</v>
      </c>
      <c r="V483" s="1" t="s">
        <v>15254</v>
      </c>
      <c r="W483" s="1" t="s">
        <v>11310</v>
      </c>
      <c r="X483" s="1" t="s">
        <v>11311</v>
      </c>
      <c r="Y483" s="1" t="s">
        <v>15255</v>
      </c>
      <c r="Z483" s="1" t="s">
        <v>47</v>
      </c>
      <c r="AA483" s="1" t="s">
        <v>48</v>
      </c>
      <c r="AB483" s="1" t="s">
        <v>49</v>
      </c>
      <c r="AC483" s="1" t="s">
        <v>39</v>
      </c>
      <c r="AD483" s="1" t="s">
        <v>11313</v>
      </c>
      <c r="AE483" s="1" t="s">
        <v>11314</v>
      </c>
      <c r="AF483" s="1" t="s">
        <v>15256</v>
      </c>
      <c r="AG483" s="1" t="s">
        <v>11316</v>
      </c>
      <c r="AH483" s="1" t="s">
        <v>93</v>
      </c>
      <c r="AI483" s="1" t="s">
        <v>11317</v>
      </c>
      <c r="AJ483" s="1" t="s">
        <v>65</v>
      </c>
    </row>
    <row r="484" spans="1:36" x14ac:dyDescent="0.2">
      <c r="A484" s="1" t="s">
        <v>15257</v>
      </c>
      <c r="B484" s="1" t="s">
        <v>6126</v>
      </c>
      <c r="C484" s="1" t="s">
        <v>51</v>
      </c>
      <c r="D484" s="1" t="s">
        <v>11293</v>
      </c>
      <c r="E484" s="1" t="s">
        <v>11294</v>
      </c>
      <c r="F484" s="1" t="s">
        <v>15258</v>
      </c>
      <c r="G484" s="1" t="s">
        <v>11809</v>
      </c>
      <c r="H484" s="1" t="s">
        <v>11297</v>
      </c>
      <c r="I484" s="1" t="s">
        <v>15259</v>
      </c>
      <c r="J484" s="1" t="s">
        <v>11299</v>
      </c>
      <c r="K484" s="1" t="s">
        <v>15260</v>
      </c>
      <c r="L484" s="1" t="s">
        <v>7762</v>
      </c>
      <c r="M484" s="7" t="str">
        <f>Table5[[#This Row],[Run]]</f>
        <v>SRR8616205</v>
      </c>
      <c r="N484" s="1" t="s">
        <v>11301</v>
      </c>
      <c r="O484" s="1" t="s">
        <v>11302</v>
      </c>
      <c r="P484" s="1" t="s">
        <v>11303</v>
      </c>
      <c r="Q484" s="1" t="s">
        <v>11304</v>
      </c>
      <c r="R484" s="1" t="s">
        <v>11305</v>
      </c>
      <c r="S484" s="1" t="s">
        <v>11352</v>
      </c>
      <c r="T484" s="1" t="s">
        <v>11307</v>
      </c>
      <c r="U484" s="1" t="s">
        <v>11353</v>
      </c>
      <c r="V484" s="1" t="s">
        <v>15261</v>
      </c>
      <c r="W484" s="1" t="s">
        <v>11310</v>
      </c>
      <c r="X484" s="1" t="s">
        <v>11311</v>
      </c>
      <c r="Y484" s="1" t="s">
        <v>15262</v>
      </c>
      <c r="Z484" s="1" t="s">
        <v>47</v>
      </c>
      <c r="AA484" s="1" t="s">
        <v>48</v>
      </c>
      <c r="AB484" s="1" t="s">
        <v>49</v>
      </c>
      <c r="AC484" s="1" t="s">
        <v>39</v>
      </c>
      <c r="AD484" s="1" t="s">
        <v>11313</v>
      </c>
      <c r="AE484" s="1" t="s">
        <v>11314</v>
      </c>
      <c r="AF484" s="1" t="s">
        <v>15263</v>
      </c>
      <c r="AG484" s="1" t="s">
        <v>11316</v>
      </c>
      <c r="AH484" s="1" t="s">
        <v>6126</v>
      </c>
      <c r="AI484" s="1" t="s">
        <v>11317</v>
      </c>
      <c r="AJ484" s="1" t="s">
        <v>65</v>
      </c>
    </row>
    <row r="485" spans="1:36" x14ac:dyDescent="0.2">
      <c r="A485" s="1" t="s">
        <v>15264</v>
      </c>
      <c r="B485" s="1" t="s">
        <v>6126</v>
      </c>
      <c r="C485" s="1" t="s">
        <v>51</v>
      </c>
      <c r="D485" s="1" t="s">
        <v>11293</v>
      </c>
      <c r="E485" s="1" t="s">
        <v>11294</v>
      </c>
      <c r="F485" s="1" t="s">
        <v>15265</v>
      </c>
      <c r="G485" s="1" t="s">
        <v>11809</v>
      </c>
      <c r="H485" s="1" t="s">
        <v>11297</v>
      </c>
      <c r="I485" s="1" t="s">
        <v>15266</v>
      </c>
      <c r="J485" s="1" t="s">
        <v>11299</v>
      </c>
      <c r="K485" s="1" t="s">
        <v>15267</v>
      </c>
      <c r="L485" s="1" t="s">
        <v>7766</v>
      </c>
      <c r="M485" s="7" t="str">
        <f>Table5[[#This Row],[Run]]</f>
        <v>SRR8616206</v>
      </c>
      <c r="N485" s="1" t="s">
        <v>11301</v>
      </c>
      <c r="O485" s="1" t="s">
        <v>11302</v>
      </c>
      <c r="P485" s="1" t="s">
        <v>11303</v>
      </c>
      <c r="Q485" s="1" t="s">
        <v>11304</v>
      </c>
      <c r="R485" s="1" t="s">
        <v>11305</v>
      </c>
      <c r="S485" s="1" t="s">
        <v>12621</v>
      </c>
      <c r="T485" s="1" t="s">
        <v>11307</v>
      </c>
      <c r="U485" s="1" t="s">
        <v>11353</v>
      </c>
      <c r="V485" s="1" t="s">
        <v>15268</v>
      </c>
      <c r="W485" s="1" t="s">
        <v>11310</v>
      </c>
      <c r="X485" s="1" t="s">
        <v>11311</v>
      </c>
      <c r="Y485" s="1" t="s">
        <v>15269</v>
      </c>
      <c r="Z485" s="1" t="s">
        <v>47</v>
      </c>
      <c r="AA485" s="1" t="s">
        <v>48</v>
      </c>
      <c r="AB485" s="1" t="s">
        <v>49</v>
      </c>
      <c r="AC485" s="1" t="s">
        <v>39</v>
      </c>
      <c r="AD485" s="1" t="s">
        <v>11313</v>
      </c>
      <c r="AE485" s="1" t="s">
        <v>11314</v>
      </c>
      <c r="AF485" s="1" t="s">
        <v>15270</v>
      </c>
      <c r="AG485" s="1" t="s">
        <v>11316</v>
      </c>
      <c r="AH485" s="1" t="s">
        <v>6126</v>
      </c>
      <c r="AI485" s="1" t="s">
        <v>11317</v>
      </c>
      <c r="AJ485" s="1" t="s">
        <v>65</v>
      </c>
    </row>
    <row r="486" spans="1:36" x14ac:dyDescent="0.2">
      <c r="A486" s="1" t="s">
        <v>15271</v>
      </c>
      <c r="B486" s="1" t="s">
        <v>6126</v>
      </c>
      <c r="C486" s="1" t="s">
        <v>51</v>
      </c>
      <c r="D486" s="1" t="s">
        <v>11293</v>
      </c>
      <c r="E486" s="1" t="s">
        <v>11294</v>
      </c>
      <c r="F486" s="1" t="s">
        <v>15272</v>
      </c>
      <c r="G486" s="1" t="s">
        <v>6126</v>
      </c>
      <c r="H486" s="1" t="s">
        <v>11297</v>
      </c>
      <c r="I486" s="1" t="s">
        <v>15273</v>
      </c>
      <c r="J486" s="1" t="s">
        <v>11299</v>
      </c>
      <c r="K486" s="1" t="s">
        <v>15274</v>
      </c>
      <c r="L486" s="1" t="s">
        <v>7741</v>
      </c>
      <c r="M486" s="7" t="str">
        <f>Table5[[#This Row],[Run]]</f>
        <v>SRR8616207</v>
      </c>
      <c r="N486" s="1" t="s">
        <v>11301</v>
      </c>
      <c r="O486" s="1" t="s">
        <v>11302</v>
      </c>
      <c r="P486" s="1" t="s">
        <v>11303</v>
      </c>
      <c r="Q486" s="1" t="s">
        <v>11304</v>
      </c>
      <c r="R486" s="1" t="s">
        <v>11305</v>
      </c>
      <c r="S486" s="1" t="s">
        <v>11378</v>
      </c>
      <c r="T486" s="1" t="s">
        <v>6126</v>
      </c>
      <c r="U486" s="1" t="s">
        <v>12022</v>
      </c>
      <c r="V486" s="1" t="s">
        <v>15275</v>
      </c>
      <c r="W486" s="1" t="s">
        <v>11310</v>
      </c>
      <c r="X486" s="1" t="s">
        <v>11311</v>
      </c>
      <c r="Y486" s="1" t="s">
        <v>15276</v>
      </c>
      <c r="Z486" s="1" t="s">
        <v>47</v>
      </c>
      <c r="AA486" s="1" t="s">
        <v>48</v>
      </c>
      <c r="AB486" s="1" t="s">
        <v>49</v>
      </c>
      <c r="AC486" s="1" t="s">
        <v>39</v>
      </c>
      <c r="AD486" s="1" t="s">
        <v>11313</v>
      </c>
      <c r="AE486" s="1" t="s">
        <v>11314</v>
      </c>
      <c r="AF486" s="1" t="s">
        <v>15277</v>
      </c>
      <c r="AG486" s="1" t="s">
        <v>11316</v>
      </c>
      <c r="AH486" s="1" t="s">
        <v>6126</v>
      </c>
      <c r="AI486" s="1" t="s">
        <v>11317</v>
      </c>
      <c r="AJ486" s="1" t="s">
        <v>589</v>
      </c>
    </row>
    <row r="487" spans="1:36" x14ac:dyDescent="0.2">
      <c r="A487" s="1" t="s">
        <v>15278</v>
      </c>
      <c r="B487" s="1" t="s">
        <v>6126</v>
      </c>
      <c r="C487" s="1" t="s">
        <v>51</v>
      </c>
      <c r="D487" s="1" t="s">
        <v>11293</v>
      </c>
      <c r="E487" s="1" t="s">
        <v>11294</v>
      </c>
      <c r="F487" s="1" t="s">
        <v>15279</v>
      </c>
      <c r="G487" s="1" t="s">
        <v>6126</v>
      </c>
      <c r="H487" s="1" t="s">
        <v>11297</v>
      </c>
      <c r="I487" s="1" t="s">
        <v>15280</v>
      </c>
      <c r="J487" s="1" t="s">
        <v>11299</v>
      </c>
      <c r="K487" s="1" t="s">
        <v>15281</v>
      </c>
      <c r="L487" s="1" t="s">
        <v>7753</v>
      </c>
      <c r="M487" s="7" t="str">
        <f>Table5[[#This Row],[Run]]</f>
        <v>SRR8616208</v>
      </c>
      <c r="N487" s="1" t="s">
        <v>11301</v>
      </c>
      <c r="O487" s="1" t="s">
        <v>11302</v>
      </c>
      <c r="P487" s="1" t="s">
        <v>11303</v>
      </c>
      <c r="Q487" s="1" t="s">
        <v>11304</v>
      </c>
      <c r="R487" s="1" t="s">
        <v>11305</v>
      </c>
      <c r="S487" s="1" t="s">
        <v>6126</v>
      </c>
      <c r="T487" s="1" t="s">
        <v>6126</v>
      </c>
      <c r="U487" s="1" t="s">
        <v>6126</v>
      </c>
      <c r="V487" s="1" t="s">
        <v>15282</v>
      </c>
      <c r="W487" s="1" t="s">
        <v>11310</v>
      </c>
      <c r="X487" s="1" t="s">
        <v>11311</v>
      </c>
      <c r="Y487" s="1" t="s">
        <v>15283</v>
      </c>
      <c r="Z487" s="1" t="s">
        <v>47</v>
      </c>
      <c r="AA487" s="1" t="s">
        <v>48</v>
      </c>
      <c r="AB487" s="1" t="s">
        <v>49</v>
      </c>
      <c r="AC487" s="1" t="s">
        <v>39</v>
      </c>
      <c r="AD487" s="1" t="s">
        <v>11313</v>
      </c>
      <c r="AE487" s="1" t="s">
        <v>11314</v>
      </c>
      <c r="AF487" s="1" t="s">
        <v>15284</v>
      </c>
      <c r="AG487" s="1" t="s">
        <v>11316</v>
      </c>
      <c r="AH487" s="1" t="s">
        <v>6126</v>
      </c>
      <c r="AI487" s="1" t="s">
        <v>11317</v>
      </c>
      <c r="AJ487" s="1" t="s">
        <v>11327</v>
      </c>
    </row>
    <row r="488" spans="1:36" x14ac:dyDescent="0.2">
      <c r="A488" s="1" t="s">
        <v>15285</v>
      </c>
      <c r="B488" s="1" t="s">
        <v>12800</v>
      </c>
      <c r="C488" s="1" t="s">
        <v>51</v>
      </c>
      <c r="D488" s="1" t="s">
        <v>11293</v>
      </c>
      <c r="E488" s="1" t="s">
        <v>11294</v>
      </c>
      <c r="F488" s="1" t="s">
        <v>15286</v>
      </c>
      <c r="G488" s="1" t="s">
        <v>15287</v>
      </c>
      <c r="H488" s="1" t="s">
        <v>11297</v>
      </c>
      <c r="I488" s="1" t="s">
        <v>15288</v>
      </c>
      <c r="J488" s="1" t="s">
        <v>11299</v>
      </c>
      <c r="K488" s="1" t="s">
        <v>15289</v>
      </c>
      <c r="L488" s="1" t="s">
        <v>7779</v>
      </c>
      <c r="M488" s="7" t="str">
        <f>Table5[[#This Row],[Run]]</f>
        <v>SRR8616209</v>
      </c>
      <c r="N488" s="1" t="s">
        <v>11301</v>
      </c>
      <c r="O488" s="1" t="s">
        <v>11302</v>
      </c>
      <c r="P488" s="1" t="s">
        <v>11303</v>
      </c>
      <c r="Q488" s="1" t="s">
        <v>11304</v>
      </c>
      <c r="R488" s="1" t="s">
        <v>11305</v>
      </c>
      <c r="S488" s="1" t="s">
        <v>11538</v>
      </c>
      <c r="T488" s="1" t="s">
        <v>11388</v>
      </c>
      <c r="U488" s="1" t="s">
        <v>11353</v>
      </c>
      <c r="V488" s="1" t="s">
        <v>15290</v>
      </c>
      <c r="W488" s="1" t="s">
        <v>11310</v>
      </c>
      <c r="X488" s="1" t="s">
        <v>11311</v>
      </c>
      <c r="Y488" s="1" t="s">
        <v>15291</v>
      </c>
      <c r="Z488" s="1" t="s">
        <v>47</v>
      </c>
      <c r="AA488" s="1" t="s">
        <v>48</v>
      </c>
      <c r="AB488" s="1" t="s">
        <v>49</v>
      </c>
      <c r="AC488" s="1" t="s">
        <v>39</v>
      </c>
      <c r="AD488" s="1" t="s">
        <v>11313</v>
      </c>
      <c r="AE488" s="1" t="s">
        <v>11314</v>
      </c>
      <c r="AF488" s="1" t="s">
        <v>15292</v>
      </c>
      <c r="AG488" s="1" t="s">
        <v>11316</v>
      </c>
      <c r="AH488" s="1" t="s">
        <v>93</v>
      </c>
      <c r="AI488" s="1" t="s">
        <v>11317</v>
      </c>
      <c r="AJ488" s="1" t="s">
        <v>2044</v>
      </c>
    </row>
    <row r="489" spans="1:36" x14ac:dyDescent="0.2">
      <c r="A489" s="1" t="s">
        <v>15293</v>
      </c>
      <c r="B489" s="1" t="s">
        <v>11457</v>
      </c>
      <c r="C489" s="1" t="s">
        <v>51</v>
      </c>
      <c r="D489" s="1" t="s">
        <v>11293</v>
      </c>
      <c r="E489" s="1" t="s">
        <v>11294</v>
      </c>
      <c r="F489" s="1" t="s">
        <v>15294</v>
      </c>
      <c r="G489" s="1" t="s">
        <v>15295</v>
      </c>
      <c r="H489" s="1" t="s">
        <v>11297</v>
      </c>
      <c r="I489" s="1" t="s">
        <v>15296</v>
      </c>
      <c r="J489" s="1" t="s">
        <v>11299</v>
      </c>
      <c r="K489" s="1" t="s">
        <v>15297</v>
      </c>
      <c r="L489" s="1" t="s">
        <v>7784</v>
      </c>
      <c r="M489" s="7" t="str">
        <f>Table5[[#This Row],[Run]]</f>
        <v>SRR8616210</v>
      </c>
      <c r="N489" s="1" t="s">
        <v>11301</v>
      </c>
      <c r="O489" s="1" t="s">
        <v>11302</v>
      </c>
      <c r="P489" s="1" t="s">
        <v>11303</v>
      </c>
      <c r="Q489" s="1" t="s">
        <v>11304</v>
      </c>
      <c r="R489" s="1" t="s">
        <v>11305</v>
      </c>
      <c r="S489" s="1" t="s">
        <v>11943</v>
      </c>
      <c r="T489" s="1" t="s">
        <v>11307</v>
      </c>
      <c r="U489" s="1" t="s">
        <v>11308</v>
      </c>
      <c r="V489" s="1" t="s">
        <v>15298</v>
      </c>
      <c r="W489" s="1" t="s">
        <v>11310</v>
      </c>
      <c r="X489" s="1" t="s">
        <v>11311</v>
      </c>
      <c r="Y489" s="1" t="s">
        <v>15299</v>
      </c>
      <c r="Z489" s="1" t="s">
        <v>47</v>
      </c>
      <c r="AA489" s="1" t="s">
        <v>48</v>
      </c>
      <c r="AB489" s="1" t="s">
        <v>49</v>
      </c>
      <c r="AC489" s="1" t="s">
        <v>39</v>
      </c>
      <c r="AD489" s="1" t="s">
        <v>11313</v>
      </c>
      <c r="AE489" s="1" t="s">
        <v>11314</v>
      </c>
      <c r="AF489" s="1" t="s">
        <v>15300</v>
      </c>
      <c r="AG489" s="1" t="s">
        <v>11316</v>
      </c>
      <c r="AH489" s="1" t="s">
        <v>93</v>
      </c>
      <c r="AI489" s="1" t="s">
        <v>11317</v>
      </c>
      <c r="AJ489" s="1" t="s">
        <v>11327</v>
      </c>
    </row>
    <row r="490" spans="1:36" x14ac:dyDescent="0.2">
      <c r="A490" s="1" t="s">
        <v>15301</v>
      </c>
      <c r="B490" s="1" t="s">
        <v>11465</v>
      </c>
      <c r="C490" s="1" t="s">
        <v>51</v>
      </c>
      <c r="D490" s="1" t="s">
        <v>11293</v>
      </c>
      <c r="E490" s="1" t="s">
        <v>11294</v>
      </c>
      <c r="F490" s="1" t="s">
        <v>15302</v>
      </c>
      <c r="G490" s="1" t="s">
        <v>15303</v>
      </c>
      <c r="H490" s="1" t="s">
        <v>11297</v>
      </c>
      <c r="I490" s="1" t="s">
        <v>15304</v>
      </c>
      <c r="J490" s="1" t="s">
        <v>11299</v>
      </c>
      <c r="K490" s="1" t="s">
        <v>15305</v>
      </c>
      <c r="L490" s="1" t="s">
        <v>7774</v>
      </c>
      <c r="M490" s="7" t="str">
        <f>Table5[[#This Row],[Run]]</f>
        <v>SRR8616212</v>
      </c>
      <c r="N490" s="1" t="s">
        <v>11301</v>
      </c>
      <c r="O490" s="1" t="s">
        <v>11302</v>
      </c>
      <c r="P490" s="1" t="s">
        <v>11303</v>
      </c>
      <c r="Q490" s="1" t="s">
        <v>11304</v>
      </c>
      <c r="R490" s="1" t="s">
        <v>11305</v>
      </c>
      <c r="S490" s="1" t="s">
        <v>11538</v>
      </c>
      <c r="T490" s="1" t="s">
        <v>11307</v>
      </c>
      <c r="U490" s="1" t="s">
        <v>11353</v>
      </c>
      <c r="V490" s="1" t="s">
        <v>15306</v>
      </c>
      <c r="W490" s="1" t="s">
        <v>11310</v>
      </c>
      <c r="X490" s="1" t="s">
        <v>11311</v>
      </c>
      <c r="Y490" s="1" t="s">
        <v>15307</v>
      </c>
      <c r="Z490" s="1" t="s">
        <v>47</v>
      </c>
      <c r="AA490" s="1" t="s">
        <v>48</v>
      </c>
      <c r="AB490" s="1" t="s">
        <v>49</v>
      </c>
      <c r="AC490" s="1" t="s">
        <v>39</v>
      </c>
      <c r="AD490" s="1" t="s">
        <v>11313</v>
      </c>
      <c r="AE490" s="1" t="s">
        <v>11314</v>
      </c>
      <c r="AF490" s="1" t="s">
        <v>15308</v>
      </c>
      <c r="AG490" s="1" t="s">
        <v>11316</v>
      </c>
      <c r="AH490" s="1" t="s">
        <v>43</v>
      </c>
      <c r="AI490" s="1" t="s">
        <v>11317</v>
      </c>
      <c r="AJ490" s="1" t="s">
        <v>2044</v>
      </c>
    </row>
    <row r="491" spans="1:36" x14ac:dyDescent="0.2">
      <c r="A491" s="1" t="s">
        <v>15309</v>
      </c>
      <c r="B491" s="1" t="s">
        <v>6126</v>
      </c>
      <c r="C491" s="1" t="s">
        <v>51</v>
      </c>
      <c r="D491" s="1" t="s">
        <v>11293</v>
      </c>
      <c r="E491" s="1" t="s">
        <v>11294</v>
      </c>
      <c r="F491" s="1" t="s">
        <v>15310</v>
      </c>
      <c r="G491" s="1" t="s">
        <v>6126</v>
      </c>
      <c r="H491" s="1" t="s">
        <v>11297</v>
      </c>
      <c r="I491" s="1" t="s">
        <v>15311</v>
      </c>
      <c r="J491" s="1" t="s">
        <v>11299</v>
      </c>
      <c r="K491" s="1" t="s">
        <v>15312</v>
      </c>
      <c r="L491" s="1" t="s">
        <v>15313</v>
      </c>
      <c r="M491" s="7" t="str">
        <f>Table5[[#This Row],[Run]]</f>
        <v>SRR8616214</v>
      </c>
      <c r="N491" s="1" t="s">
        <v>11301</v>
      </c>
      <c r="O491" s="1" t="s">
        <v>11302</v>
      </c>
      <c r="P491" s="1" t="s">
        <v>11303</v>
      </c>
      <c r="Q491" s="1" t="s">
        <v>11304</v>
      </c>
      <c r="R491" s="1" t="s">
        <v>11305</v>
      </c>
      <c r="S491" s="1" t="s">
        <v>11712</v>
      </c>
      <c r="T491" s="1" t="s">
        <v>6126</v>
      </c>
      <c r="U491" s="1" t="s">
        <v>11353</v>
      </c>
      <c r="V491" s="1" t="s">
        <v>15314</v>
      </c>
      <c r="W491" s="1" t="s">
        <v>11310</v>
      </c>
      <c r="X491" s="1" t="s">
        <v>11311</v>
      </c>
      <c r="Y491" s="1" t="s">
        <v>15315</v>
      </c>
      <c r="Z491" s="1" t="s">
        <v>47</v>
      </c>
      <c r="AA491" s="1" t="s">
        <v>48</v>
      </c>
      <c r="AB491" s="1" t="s">
        <v>49</v>
      </c>
      <c r="AC491" s="1" t="s">
        <v>39</v>
      </c>
      <c r="AD491" s="1" t="s">
        <v>11313</v>
      </c>
      <c r="AE491" s="1" t="s">
        <v>11314</v>
      </c>
      <c r="AF491" s="1" t="s">
        <v>15316</v>
      </c>
      <c r="AG491" s="1" t="s">
        <v>11316</v>
      </c>
      <c r="AH491" s="1" t="s">
        <v>6126</v>
      </c>
      <c r="AI491" s="1" t="s">
        <v>11317</v>
      </c>
      <c r="AJ491" s="1" t="s">
        <v>41</v>
      </c>
    </row>
    <row r="492" spans="1:36" x14ac:dyDescent="0.2">
      <c r="A492" s="1" t="s">
        <v>15317</v>
      </c>
      <c r="B492" s="1" t="s">
        <v>11431</v>
      </c>
      <c r="C492" s="1" t="s">
        <v>51</v>
      </c>
      <c r="D492" s="1" t="s">
        <v>11293</v>
      </c>
      <c r="E492" s="1" t="s">
        <v>11294</v>
      </c>
      <c r="F492" s="1" t="s">
        <v>15318</v>
      </c>
      <c r="G492" s="1" t="s">
        <v>15319</v>
      </c>
      <c r="H492" s="1" t="s">
        <v>11297</v>
      </c>
      <c r="I492" s="1" t="s">
        <v>15320</v>
      </c>
      <c r="J492" s="1" t="s">
        <v>11299</v>
      </c>
      <c r="K492" s="1" t="s">
        <v>15321</v>
      </c>
      <c r="L492" s="1" t="s">
        <v>7152</v>
      </c>
      <c r="M492" s="7" t="str">
        <f>Table5[[#This Row],[Run]]</f>
        <v>SRR8616216</v>
      </c>
      <c r="N492" s="1" t="s">
        <v>11301</v>
      </c>
      <c r="O492" s="1" t="s">
        <v>11302</v>
      </c>
      <c r="P492" s="1" t="s">
        <v>11303</v>
      </c>
      <c r="Q492" s="1" t="s">
        <v>11304</v>
      </c>
      <c r="R492" s="1" t="s">
        <v>11305</v>
      </c>
      <c r="S492" s="1" t="s">
        <v>11624</v>
      </c>
      <c r="T492" s="1" t="s">
        <v>11388</v>
      </c>
      <c r="U492" s="1" t="s">
        <v>11308</v>
      </c>
      <c r="V492" s="1" t="s">
        <v>15322</v>
      </c>
      <c r="W492" s="1" t="s">
        <v>11310</v>
      </c>
      <c r="X492" s="1" t="s">
        <v>11311</v>
      </c>
      <c r="Y492" s="1" t="s">
        <v>15323</v>
      </c>
      <c r="Z492" s="1" t="s">
        <v>47</v>
      </c>
      <c r="AA492" s="1" t="s">
        <v>48</v>
      </c>
      <c r="AB492" s="1" t="s">
        <v>49</v>
      </c>
      <c r="AC492" s="1" t="s">
        <v>39</v>
      </c>
      <c r="AD492" s="1" t="s">
        <v>11313</v>
      </c>
      <c r="AE492" s="1" t="s">
        <v>11314</v>
      </c>
      <c r="AF492" s="1" t="s">
        <v>15324</v>
      </c>
      <c r="AG492" s="1" t="s">
        <v>11316</v>
      </c>
      <c r="AH492" s="1" t="s">
        <v>93</v>
      </c>
      <c r="AI492" s="1" t="s">
        <v>11317</v>
      </c>
      <c r="AJ492" s="1" t="s">
        <v>11327</v>
      </c>
    </row>
    <row r="493" spans="1:36" x14ac:dyDescent="0.2">
      <c r="A493" s="1" t="s">
        <v>15325</v>
      </c>
      <c r="B493" s="1" t="s">
        <v>11474</v>
      </c>
      <c r="C493" s="1" t="s">
        <v>51</v>
      </c>
      <c r="D493" s="1" t="s">
        <v>11293</v>
      </c>
      <c r="E493" s="1" t="s">
        <v>11294</v>
      </c>
      <c r="F493" s="1" t="s">
        <v>15326</v>
      </c>
      <c r="G493" s="1" t="s">
        <v>15327</v>
      </c>
      <c r="H493" s="1" t="s">
        <v>11297</v>
      </c>
      <c r="I493" s="1" t="s">
        <v>15328</v>
      </c>
      <c r="J493" s="1" t="s">
        <v>11299</v>
      </c>
      <c r="K493" s="1" t="s">
        <v>15329</v>
      </c>
      <c r="L493" s="1" t="s">
        <v>7095</v>
      </c>
      <c r="M493" s="7" t="str">
        <f>Table5[[#This Row],[Run]]</f>
        <v>SRR8616217</v>
      </c>
      <c r="N493" s="1" t="s">
        <v>11301</v>
      </c>
      <c r="O493" s="1" t="s">
        <v>11302</v>
      </c>
      <c r="P493" s="1" t="s">
        <v>11303</v>
      </c>
      <c r="Q493" s="1" t="s">
        <v>11304</v>
      </c>
      <c r="R493" s="1" t="s">
        <v>11305</v>
      </c>
      <c r="S493" s="1" t="s">
        <v>11306</v>
      </c>
      <c r="T493" s="1" t="s">
        <v>11307</v>
      </c>
      <c r="U493" s="1" t="s">
        <v>11353</v>
      </c>
      <c r="V493" s="1" t="s">
        <v>15330</v>
      </c>
      <c r="W493" s="1" t="s">
        <v>11310</v>
      </c>
      <c r="X493" s="1" t="s">
        <v>11311</v>
      </c>
      <c r="Y493" s="1" t="s">
        <v>15331</v>
      </c>
      <c r="Z493" s="1" t="s">
        <v>47</v>
      </c>
      <c r="AA493" s="1" t="s">
        <v>48</v>
      </c>
      <c r="AB493" s="1" t="s">
        <v>49</v>
      </c>
      <c r="AC493" s="1" t="s">
        <v>39</v>
      </c>
      <c r="AD493" s="1" t="s">
        <v>11313</v>
      </c>
      <c r="AE493" s="1" t="s">
        <v>11314</v>
      </c>
      <c r="AF493" s="1" t="s">
        <v>15332</v>
      </c>
      <c r="AG493" s="1" t="s">
        <v>11316</v>
      </c>
      <c r="AH493" s="1" t="s">
        <v>93</v>
      </c>
      <c r="AI493" s="1" t="s">
        <v>11317</v>
      </c>
      <c r="AJ493" s="1" t="s">
        <v>65</v>
      </c>
    </row>
    <row r="494" spans="1:36" x14ac:dyDescent="0.2">
      <c r="A494" s="1" t="s">
        <v>15333</v>
      </c>
      <c r="B494" s="1" t="s">
        <v>14178</v>
      </c>
      <c r="C494" s="1" t="s">
        <v>51</v>
      </c>
      <c r="D494" s="1" t="s">
        <v>11293</v>
      </c>
      <c r="E494" s="1" t="s">
        <v>11294</v>
      </c>
      <c r="F494" s="1" t="s">
        <v>15334</v>
      </c>
      <c r="G494" s="1" t="s">
        <v>15335</v>
      </c>
      <c r="H494" s="1" t="s">
        <v>11297</v>
      </c>
      <c r="I494" s="1" t="s">
        <v>15336</v>
      </c>
      <c r="J494" s="1" t="s">
        <v>11299</v>
      </c>
      <c r="K494" s="1" t="s">
        <v>15337</v>
      </c>
      <c r="L494" s="1" t="s">
        <v>7092</v>
      </c>
      <c r="M494" s="7" t="str">
        <f>Table5[[#This Row],[Run]]</f>
        <v>SRR8616218</v>
      </c>
      <c r="N494" s="1" t="s">
        <v>11301</v>
      </c>
      <c r="O494" s="1" t="s">
        <v>11302</v>
      </c>
      <c r="P494" s="1" t="s">
        <v>11303</v>
      </c>
      <c r="Q494" s="1" t="s">
        <v>11304</v>
      </c>
      <c r="R494" s="1" t="s">
        <v>11305</v>
      </c>
      <c r="S494" s="1" t="s">
        <v>12728</v>
      </c>
      <c r="T494" s="1" t="s">
        <v>11307</v>
      </c>
      <c r="U494" s="1" t="s">
        <v>11353</v>
      </c>
      <c r="V494" s="1" t="s">
        <v>15338</v>
      </c>
      <c r="W494" s="1" t="s">
        <v>11310</v>
      </c>
      <c r="X494" s="1" t="s">
        <v>11311</v>
      </c>
      <c r="Y494" s="1" t="s">
        <v>15339</v>
      </c>
      <c r="Z494" s="1" t="s">
        <v>47</v>
      </c>
      <c r="AA494" s="1" t="s">
        <v>48</v>
      </c>
      <c r="AB494" s="1" t="s">
        <v>49</v>
      </c>
      <c r="AC494" s="1" t="s">
        <v>39</v>
      </c>
      <c r="AD494" s="1" t="s">
        <v>11313</v>
      </c>
      <c r="AE494" s="1" t="s">
        <v>11314</v>
      </c>
      <c r="AF494" s="1" t="s">
        <v>15340</v>
      </c>
      <c r="AG494" s="1" t="s">
        <v>11316</v>
      </c>
      <c r="AH494" s="1" t="s">
        <v>93</v>
      </c>
      <c r="AI494" s="1" t="s">
        <v>11317</v>
      </c>
      <c r="AJ494" s="1" t="s">
        <v>11327</v>
      </c>
    </row>
    <row r="495" spans="1:36" x14ac:dyDescent="0.2">
      <c r="A495" s="1" t="s">
        <v>15341</v>
      </c>
      <c r="B495" s="1" t="s">
        <v>11551</v>
      </c>
      <c r="C495" s="1" t="s">
        <v>51</v>
      </c>
      <c r="D495" s="1" t="s">
        <v>11293</v>
      </c>
      <c r="E495" s="1" t="s">
        <v>11294</v>
      </c>
      <c r="F495" s="1" t="s">
        <v>15342</v>
      </c>
      <c r="G495" s="1" t="s">
        <v>15343</v>
      </c>
      <c r="H495" s="1" t="s">
        <v>11297</v>
      </c>
      <c r="I495" s="1" t="s">
        <v>15344</v>
      </c>
      <c r="J495" s="1" t="s">
        <v>11299</v>
      </c>
      <c r="K495" s="1" t="s">
        <v>15345</v>
      </c>
      <c r="L495" s="1" t="s">
        <v>7100</v>
      </c>
      <c r="M495" s="7" t="str">
        <f>Table5[[#This Row],[Run]]</f>
        <v>SRR8616220</v>
      </c>
      <c r="N495" s="1" t="s">
        <v>11301</v>
      </c>
      <c r="O495" s="1" t="s">
        <v>11302</v>
      </c>
      <c r="P495" s="1" t="s">
        <v>11303</v>
      </c>
      <c r="Q495" s="1" t="s">
        <v>11304</v>
      </c>
      <c r="R495" s="1" t="s">
        <v>11305</v>
      </c>
      <c r="S495" s="1" t="s">
        <v>12970</v>
      </c>
      <c r="T495" s="1" t="s">
        <v>11307</v>
      </c>
      <c r="U495" s="1" t="s">
        <v>11353</v>
      </c>
      <c r="V495" s="1" t="s">
        <v>15346</v>
      </c>
      <c r="W495" s="1" t="s">
        <v>11310</v>
      </c>
      <c r="X495" s="1" t="s">
        <v>11311</v>
      </c>
      <c r="Y495" s="1" t="s">
        <v>15347</v>
      </c>
      <c r="Z495" s="1" t="s">
        <v>47</v>
      </c>
      <c r="AA495" s="1" t="s">
        <v>48</v>
      </c>
      <c r="AB495" s="1" t="s">
        <v>49</v>
      </c>
      <c r="AC495" s="1" t="s">
        <v>39</v>
      </c>
      <c r="AD495" s="1" t="s">
        <v>11313</v>
      </c>
      <c r="AE495" s="1" t="s">
        <v>11314</v>
      </c>
      <c r="AF495" s="1" t="s">
        <v>15348</v>
      </c>
      <c r="AG495" s="1" t="s">
        <v>11316</v>
      </c>
      <c r="AH495" s="1" t="s">
        <v>43</v>
      </c>
      <c r="AI495" s="1" t="s">
        <v>11317</v>
      </c>
      <c r="AJ495" s="1" t="s">
        <v>845</v>
      </c>
    </row>
    <row r="496" spans="1:36" x14ac:dyDescent="0.2">
      <c r="A496" s="1" t="s">
        <v>15349</v>
      </c>
      <c r="B496" s="1" t="s">
        <v>11393</v>
      </c>
      <c r="C496" s="1" t="s">
        <v>51</v>
      </c>
      <c r="D496" s="1" t="s">
        <v>11293</v>
      </c>
      <c r="E496" s="1" t="s">
        <v>11294</v>
      </c>
      <c r="F496" s="1" t="s">
        <v>15350</v>
      </c>
      <c r="G496" s="1" t="s">
        <v>11339</v>
      </c>
      <c r="H496" s="1" t="s">
        <v>11297</v>
      </c>
      <c r="I496" s="1" t="s">
        <v>15351</v>
      </c>
      <c r="J496" s="1" t="s">
        <v>11299</v>
      </c>
      <c r="K496" s="1" t="s">
        <v>15352</v>
      </c>
      <c r="L496" s="1" t="s">
        <v>6607</v>
      </c>
      <c r="M496" s="7" t="str">
        <f>Table5[[#This Row],[Run]]</f>
        <v>SRR8615246</v>
      </c>
      <c r="N496" s="1" t="s">
        <v>11301</v>
      </c>
      <c r="O496" s="1" t="s">
        <v>11302</v>
      </c>
      <c r="P496" s="1" t="s">
        <v>11303</v>
      </c>
      <c r="Q496" s="1" t="s">
        <v>11304</v>
      </c>
      <c r="R496" s="1" t="s">
        <v>11305</v>
      </c>
      <c r="S496" s="1" t="s">
        <v>11538</v>
      </c>
      <c r="T496" s="1" t="s">
        <v>11307</v>
      </c>
      <c r="U496" s="1" t="s">
        <v>11353</v>
      </c>
      <c r="V496" s="1" t="s">
        <v>15353</v>
      </c>
      <c r="W496" s="1" t="s">
        <v>11310</v>
      </c>
      <c r="X496" s="1" t="s">
        <v>11311</v>
      </c>
      <c r="Y496" s="1" t="s">
        <v>15354</v>
      </c>
      <c r="Z496" s="1" t="s">
        <v>47</v>
      </c>
      <c r="AA496" s="1" t="s">
        <v>48</v>
      </c>
      <c r="AB496" s="1" t="s">
        <v>49</v>
      </c>
      <c r="AC496" s="1" t="s">
        <v>39</v>
      </c>
      <c r="AD496" s="1" t="s">
        <v>11313</v>
      </c>
      <c r="AE496" s="1" t="s">
        <v>11314</v>
      </c>
      <c r="AF496" s="1" t="s">
        <v>15355</v>
      </c>
      <c r="AG496" s="1" t="s">
        <v>11316</v>
      </c>
      <c r="AH496" s="1" t="s">
        <v>93</v>
      </c>
      <c r="AI496" s="1" t="s">
        <v>11317</v>
      </c>
      <c r="AJ496" s="1" t="s">
        <v>2044</v>
      </c>
    </row>
    <row r="497" spans="1:36" x14ac:dyDescent="0.2">
      <c r="A497" s="1" t="s">
        <v>15356</v>
      </c>
      <c r="B497" s="1" t="s">
        <v>6126</v>
      </c>
      <c r="C497" s="1" t="s">
        <v>51</v>
      </c>
      <c r="D497" s="1" t="s">
        <v>11293</v>
      </c>
      <c r="E497" s="1" t="s">
        <v>11294</v>
      </c>
      <c r="F497" s="1" t="s">
        <v>15357</v>
      </c>
      <c r="G497" s="1" t="s">
        <v>15358</v>
      </c>
      <c r="H497" s="1" t="s">
        <v>11297</v>
      </c>
      <c r="I497" s="1" t="s">
        <v>15359</v>
      </c>
      <c r="J497" s="1" t="s">
        <v>11299</v>
      </c>
      <c r="K497" s="1" t="s">
        <v>15360</v>
      </c>
      <c r="L497" s="1" t="s">
        <v>15361</v>
      </c>
      <c r="M497" s="7" t="str">
        <f>Table5[[#This Row],[Run]]</f>
        <v>SRR8615263</v>
      </c>
      <c r="N497" s="1" t="s">
        <v>11301</v>
      </c>
      <c r="O497" s="1" t="s">
        <v>11302</v>
      </c>
      <c r="P497" s="1" t="s">
        <v>11303</v>
      </c>
      <c r="Q497" s="1" t="s">
        <v>11304</v>
      </c>
      <c r="R497" s="1" t="s">
        <v>11305</v>
      </c>
      <c r="S497" s="1" t="s">
        <v>11933</v>
      </c>
      <c r="T497" s="1" t="s">
        <v>11307</v>
      </c>
      <c r="U497" s="1" t="s">
        <v>11353</v>
      </c>
      <c r="V497" s="1" t="s">
        <v>15362</v>
      </c>
      <c r="W497" s="1" t="s">
        <v>11310</v>
      </c>
      <c r="X497" s="1" t="s">
        <v>11311</v>
      </c>
      <c r="Y497" s="1" t="s">
        <v>15363</v>
      </c>
      <c r="Z497" s="1" t="s">
        <v>47</v>
      </c>
      <c r="AA497" s="1" t="s">
        <v>48</v>
      </c>
      <c r="AB497" s="1" t="s">
        <v>49</v>
      </c>
      <c r="AC497" s="1" t="s">
        <v>39</v>
      </c>
      <c r="AD497" s="1" t="s">
        <v>11313</v>
      </c>
      <c r="AE497" s="1" t="s">
        <v>11314</v>
      </c>
      <c r="AF497" s="1" t="s">
        <v>15364</v>
      </c>
      <c r="AG497" s="1" t="s">
        <v>11316</v>
      </c>
      <c r="AH497" s="1" t="s">
        <v>6126</v>
      </c>
      <c r="AI497" s="1" t="s">
        <v>11317</v>
      </c>
      <c r="AJ497" s="1" t="s">
        <v>11327</v>
      </c>
    </row>
    <row r="498" spans="1:36" x14ac:dyDescent="0.2">
      <c r="A498" s="1" t="s">
        <v>15365</v>
      </c>
      <c r="B498" s="1" t="s">
        <v>11474</v>
      </c>
      <c r="C498" s="1" t="s">
        <v>51</v>
      </c>
      <c r="D498" s="1" t="s">
        <v>11293</v>
      </c>
      <c r="E498" s="1" t="s">
        <v>11294</v>
      </c>
      <c r="F498" s="1" t="s">
        <v>15366</v>
      </c>
      <c r="G498" s="1" t="s">
        <v>15367</v>
      </c>
      <c r="H498" s="1" t="s">
        <v>11297</v>
      </c>
      <c r="I498" s="1" t="s">
        <v>15368</v>
      </c>
      <c r="J498" s="1" t="s">
        <v>11299</v>
      </c>
      <c r="K498" s="1" t="s">
        <v>15369</v>
      </c>
      <c r="L498" s="1" t="s">
        <v>9976</v>
      </c>
      <c r="M498" s="7" t="str">
        <f>Table5[[#This Row],[Run]]</f>
        <v>SRR8615305</v>
      </c>
      <c r="N498" s="1" t="s">
        <v>11301</v>
      </c>
      <c r="O498" s="1" t="s">
        <v>11302</v>
      </c>
      <c r="P498" s="1" t="s">
        <v>11303</v>
      </c>
      <c r="Q498" s="1" t="s">
        <v>11304</v>
      </c>
      <c r="R498" s="1" t="s">
        <v>11305</v>
      </c>
      <c r="S498" s="1" t="s">
        <v>11306</v>
      </c>
      <c r="T498" s="1" t="s">
        <v>11307</v>
      </c>
      <c r="U498" s="1" t="s">
        <v>11353</v>
      </c>
      <c r="V498" s="1" t="s">
        <v>15370</v>
      </c>
      <c r="W498" s="1" t="s">
        <v>11310</v>
      </c>
      <c r="X498" s="1" t="s">
        <v>11311</v>
      </c>
      <c r="Y498" s="1" t="s">
        <v>15371</v>
      </c>
      <c r="Z498" s="1" t="s">
        <v>47</v>
      </c>
      <c r="AA498" s="1" t="s">
        <v>48</v>
      </c>
      <c r="AB498" s="1" t="s">
        <v>49</v>
      </c>
      <c r="AC498" s="1" t="s">
        <v>39</v>
      </c>
      <c r="AD498" s="1" t="s">
        <v>11313</v>
      </c>
      <c r="AE498" s="1" t="s">
        <v>11314</v>
      </c>
      <c r="AF498" s="1" t="s">
        <v>15372</v>
      </c>
      <c r="AG498" s="1" t="s">
        <v>11316</v>
      </c>
      <c r="AH498" s="1" t="s">
        <v>93</v>
      </c>
      <c r="AI498" s="1" t="s">
        <v>11317</v>
      </c>
      <c r="AJ498" s="1" t="s">
        <v>11645</v>
      </c>
    </row>
    <row r="499" spans="1:36" x14ac:dyDescent="0.2">
      <c r="A499" s="1" t="s">
        <v>15373</v>
      </c>
      <c r="B499" s="1" t="s">
        <v>11851</v>
      </c>
      <c r="C499" s="1" t="s">
        <v>51</v>
      </c>
      <c r="D499" s="1" t="s">
        <v>11293</v>
      </c>
      <c r="E499" s="1" t="s">
        <v>11294</v>
      </c>
      <c r="F499" s="1" t="s">
        <v>15374</v>
      </c>
      <c r="G499" s="1" t="s">
        <v>15375</v>
      </c>
      <c r="H499" s="1" t="s">
        <v>11297</v>
      </c>
      <c r="I499" s="1" t="s">
        <v>15376</v>
      </c>
      <c r="J499" s="1" t="s">
        <v>11299</v>
      </c>
      <c r="K499" s="1" t="s">
        <v>15377</v>
      </c>
      <c r="L499" s="1" t="s">
        <v>10562</v>
      </c>
      <c r="M499" s="7" t="str">
        <f>Table5[[#This Row],[Run]]</f>
        <v>SRR8615309</v>
      </c>
      <c r="N499" s="1" t="s">
        <v>11301</v>
      </c>
      <c r="O499" s="1" t="s">
        <v>11302</v>
      </c>
      <c r="P499" s="1" t="s">
        <v>11303</v>
      </c>
      <c r="Q499" s="1" t="s">
        <v>11304</v>
      </c>
      <c r="R499" s="1" t="s">
        <v>11305</v>
      </c>
      <c r="S499" s="1" t="s">
        <v>118</v>
      </c>
      <c r="T499" s="1" t="s">
        <v>11388</v>
      </c>
      <c r="U499" s="1" t="s">
        <v>11308</v>
      </c>
      <c r="V499" s="1" t="s">
        <v>15378</v>
      </c>
      <c r="W499" s="1" t="s">
        <v>11310</v>
      </c>
      <c r="X499" s="1" t="s">
        <v>11311</v>
      </c>
      <c r="Y499" s="1" t="s">
        <v>15379</v>
      </c>
      <c r="Z499" s="1" t="s">
        <v>47</v>
      </c>
      <c r="AA499" s="1" t="s">
        <v>48</v>
      </c>
      <c r="AB499" s="1" t="s">
        <v>49</v>
      </c>
      <c r="AC499" s="1" t="s">
        <v>39</v>
      </c>
      <c r="AD499" s="1" t="s">
        <v>11313</v>
      </c>
      <c r="AE499" s="1" t="s">
        <v>11314</v>
      </c>
      <c r="AF499" s="1" t="s">
        <v>15380</v>
      </c>
      <c r="AG499" s="1" t="s">
        <v>11316</v>
      </c>
      <c r="AH499" s="1" t="s">
        <v>43</v>
      </c>
      <c r="AI499" s="1" t="s">
        <v>11317</v>
      </c>
      <c r="AJ499" s="1" t="s">
        <v>1208</v>
      </c>
    </row>
    <row r="500" spans="1:36" x14ac:dyDescent="0.2">
      <c r="A500" s="1" t="s">
        <v>15381</v>
      </c>
      <c r="B500" s="1" t="s">
        <v>15382</v>
      </c>
      <c r="C500" s="1" t="s">
        <v>51</v>
      </c>
      <c r="D500" s="1" t="s">
        <v>11293</v>
      </c>
      <c r="E500" s="1" t="s">
        <v>11294</v>
      </c>
      <c r="F500" s="1" t="s">
        <v>15383</v>
      </c>
      <c r="G500" s="1" t="s">
        <v>15384</v>
      </c>
      <c r="H500" s="1" t="s">
        <v>11297</v>
      </c>
      <c r="I500" s="1" t="s">
        <v>15385</v>
      </c>
      <c r="J500" s="1" t="s">
        <v>11299</v>
      </c>
      <c r="K500" s="1" t="s">
        <v>15386</v>
      </c>
      <c r="L500" s="1" t="s">
        <v>10700</v>
      </c>
      <c r="M500" s="7" t="str">
        <f>Table5[[#This Row],[Run]]</f>
        <v>SRR8615372</v>
      </c>
      <c r="N500" s="1" t="s">
        <v>11301</v>
      </c>
      <c r="O500" s="1" t="s">
        <v>11302</v>
      </c>
      <c r="P500" s="1" t="s">
        <v>11303</v>
      </c>
      <c r="Q500" s="1" t="s">
        <v>11304</v>
      </c>
      <c r="R500" s="1" t="s">
        <v>11305</v>
      </c>
      <c r="S500" s="1" t="s">
        <v>13027</v>
      </c>
      <c r="T500" s="1" t="s">
        <v>11388</v>
      </c>
      <c r="U500" s="1" t="s">
        <v>11353</v>
      </c>
      <c r="V500" s="1" t="s">
        <v>15387</v>
      </c>
      <c r="W500" s="1" t="s">
        <v>11310</v>
      </c>
      <c r="X500" s="1" t="s">
        <v>11311</v>
      </c>
      <c r="Y500" s="1" t="s">
        <v>15388</v>
      </c>
      <c r="Z500" s="1" t="s">
        <v>47</v>
      </c>
      <c r="AA500" s="1" t="s">
        <v>48</v>
      </c>
      <c r="AB500" s="1" t="s">
        <v>49</v>
      </c>
      <c r="AC500" s="1" t="s">
        <v>39</v>
      </c>
      <c r="AD500" s="1" t="s">
        <v>11313</v>
      </c>
      <c r="AE500" s="1" t="s">
        <v>11314</v>
      </c>
      <c r="AF500" s="1" t="s">
        <v>15389</v>
      </c>
      <c r="AG500" s="1" t="s">
        <v>11316</v>
      </c>
      <c r="AH500" s="1" t="s">
        <v>93</v>
      </c>
      <c r="AI500" s="1" t="s">
        <v>11317</v>
      </c>
      <c r="AJ500" s="1" t="s">
        <v>11327</v>
      </c>
    </row>
    <row r="501" spans="1:36" x14ac:dyDescent="0.2">
      <c r="A501" s="1" t="s">
        <v>15390</v>
      </c>
      <c r="B501" s="1" t="s">
        <v>11413</v>
      </c>
      <c r="C501" s="1" t="s">
        <v>51</v>
      </c>
      <c r="D501" s="1" t="s">
        <v>11293</v>
      </c>
      <c r="E501" s="1" t="s">
        <v>11294</v>
      </c>
      <c r="F501" s="1" t="s">
        <v>15391</v>
      </c>
      <c r="G501" s="1" t="s">
        <v>11296</v>
      </c>
      <c r="H501" s="1" t="s">
        <v>11297</v>
      </c>
      <c r="I501" s="1" t="s">
        <v>15392</v>
      </c>
      <c r="J501" s="1" t="s">
        <v>11299</v>
      </c>
      <c r="K501" s="1" t="s">
        <v>15393</v>
      </c>
      <c r="L501" s="1" t="s">
        <v>7290</v>
      </c>
      <c r="M501" s="7" t="str">
        <f>Table5[[#This Row],[Run]]</f>
        <v>SRR8615382</v>
      </c>
      <c r="N501" s="1" t="s">
        <v>11301</v>
      </c>
      <c r="O501" s="1" t="s">
        <v>11302</v>
      </c>
      <c r="P501" s="1" t="s">
        <v>11303</v>
      </c>
      <c r="Q501" s="1" t="s">
        <v>11304</v>
      </c>
      <c r="R501" s="1" t="s">
        <v>11305</v>
      </c>
      <c r="S501" s="1" t="s">
        <v>11517</v>
      </c>
      <c r="T501" s="1" t="s">
        <v>11307</v>
      </c>
      <c r="U501" s="1" t="s">
        <v>11353</v>
      </c>
      <c r="V501" s="1" t="s">
        <v>15394</v>
      </c>
      <c r="W501" s="1" t="s">
        <v>11310</v>
      </c>
      <c r="X501" s="1" t="s">
        <v>11311</v>
      </c>
      <c r="Y501" s="1" t="s">
        <v>15395</v>
      </c>
      <c r="Z501" s="1" t="s">
        <v>47</v>
      </c>
      <c r="AA501" s="1" t="s">
        <v>48</v>
      </c>
      <c r="AB501" s="1" t="s">
        <v>49</v>
      </c>
      <c r="AC501" s="1" t="s">
        <v>39</v>
      </c>
      <c r="AD501" s="1" t="s">
        <v>11313</v>
      </c>
      <c r="AE501" s="1" t="s">
        <v>11314</v>
      </c>
      <c r="AF501" s="1" t="s">
        <v>15396</v>
      </c>
      <c r="AG501" s="1" t="s">
        <v>11316</v>
      </c>
      <c r="AH501" s="1" t="s">
        <v>93</v>
      </c>
      <c r="AI501" s="1" t="s">
        <v>11317</v>
      </c>
      <c r="AJ501" s="1" t="s">
        <v>11521</v>
      </c>
    </row>
    <row r="502" spans="1:36" x14ac:dyDescent="0.2">
      <c r="A502" s="1" t="s">
        <v>15397</v>
      </c>
      <c r="B502" s="1" t="s">
        <v>12046</v>
      </c>
      <c r="C502" s="1" t="s">
        <v>51</v>
      </c>
      <c r="D502" s="1" t="s">
        <v>11293</v>
      </c>
      <c r="E502" s="1" t="s">
        <v>11294</v>
      </c>
      <c r="F502" s="1" t="s">
        <v>15398</v>
      </c>
      <c r="G502" s="1" t="s">
        <v>11339</v>
      </c>
      <c r="H502" s="1" t="s">
        <v>11297</v>
      </c>
      <c r="I502" s="1" t="s">
        <v>15399</v>
      </c>
      <c r="J502" s="1" t="s">
        <v>11299</v>
      </c>
      <c r="K502" s="1" t="s">
        <v>15400</v>
      </c>
      <c r="L502" s="1" t="s">
        <v>7382</v>
      </c>
      <c r="M502" s="7" t="str">
        <f>Table5[[#This Row],[Run]]</f>
        <v>SRR8615388</v>
      </c>
      <c r="N502" s="1" t="s">
        <v>11301</v>
      </c>
      <c r="O502" s="1" t="s">
        <v>11302</v>
      </c>
      <c r="P502" s="1" t="s">
        <v>11303</v>
      </c>
      <c r="Q502" s="1" t="s">
        <v>11304</v>
      </c>
      <c r="R502" s="1" t="s">
        <v>11305</v>
      </c>
      <c r="S502" s="1" t="s">
        <v>2011</v>
      </c>
      <c r="T502" s="1" t="s">
        <v>11307</v>
      </c>
      <c r="U502" s="1" t="s">
        <v>11353</v>
      </c>
      <c r="V502" s="1" t="s">
        <v>15401</v>
      </c>
      <c r="W502" s="1" t="s">
        <v>11310</v>
      </c>
      <c r="X502" s="1" t="s">
        <v>11311</v>
      </c>
      <c r="Y502" s="1" t="s">
        <v>15402</v>
      </c>
      <c r="Z502" s="1" t="s">
        <v>47</v>
      </c>
      <c r="AA502" s="1" t="s">
        <v>48</v>
      </c>
      <c r="AB502" s="1" t="s">
        <v>49</v>
      </c>
      <c r="AC502" s="1" t="s">
        <v>39</v>
      </c>
      <c r="AD502" s="1" t="s">
        <v>11313</v>
      </c>
      <c r="AE502" s="1" t="s">
        <v>11314</v>
      </c>
      <c r="AF502" s="1" t="s">
        <v>15403</v>
      </c>
      <c r="AG502" s="1" t="s">
        <v>11316</v>
      </c>
      <c r="AH502" s="1" t="s">
        <v>93</v>
      </c>
      <c r="AI502" s="1" t="s">
        <v>11317</v>
      </c>
      <c r="AJ502" s="1" t="s">
        <v>11521</v>
      </c>
    </row>
    <row r="503" spans="1:36" x14ac:dyDescent="0.2">
      <c r="A503" s="1" t="s">
        <v>15404</v>
      </c>
      <c r="B503" s="1" t="s">
        <v>13245</v>
      </c>
      <c r="C503" s="1" t="s">
        <v>51</v>
      </c>
      <c r="D503" s="1" t="s">
        <v>11293</v>
      </c>
      <c r="E503" s="1" t="s">
        <v>11294</v>
      </c>
      <c r="F503" s="1" t="s">
        <v>15405</v>
      </c>
      <c r="G503" s="1" t="s">
        <v>15406</v>
      </c>
      <c r="H503" s="1" t="s">
        <v>11297</v>
      </c>
      <c r="I503" s="1" t="s">
        <v>15407</v>
      </c>
      <c r="J503" s="1" t="s">
        <v>11299</v>
      </c>
      <c r="K503" s="1" t="s">
        <v>15408</v>
      </c>
      <c r="L503" s="1" t="s">
        <v>15409</v>
      </c>
      <c r="M503" s="7" t="str">
        <f>Table5[[#This Row],[Run]]</f>
        <v>SRR8615433</v>
      </c>
      <c r="N503" s="1" t="s">
        <v>11301</v>
      </c>
      <c r="O503" s="1" t="s">
        <v>11302</v>
      </c>
      <c r="P503" s="1" t="s">
        <v>11303</v>
      </c>
      <c r="Q503" s="1" t="s">
        <v>11304</v>
      </c>
      <c r="R503" s="1" t="s">
        <v>11305</v>
      </c>
      <c r="S503" s="1" t="s">
        <v>1282</v>
      </c>
      <c r="T503" s="1" t="s">
        <v>11388</v>
      </c>
      <c r="U503" s="1" t="s">
        <v>11353</v>
      </c>
      <c r="V503" s="1" t="s">
        <v>15410</v>
      </c>
      <c r="W503" s="1" t="s">
        <v>11310</v>
      </c>
      <c r="X503" s="1" t="s">
        <v>11311</v>
      </c>
      <c r="Y503" s="1" t="s">
        <v>15411</v>
      </c>
      <c r="Z503" s="1" t="s">
        <v>47</v>
      </c>
      <c r="AA503" s="1" t="s">
        <v>48</v>
      </c>
      <c r="AB503" s="1" t="s">
        <v>49</v>
      </c>
      <c r="AC503" s="1" t="s">
        <v>39</v>
      </c>
      <c r="AD503" s="1" t="s">
        <v>11313</v>
      </c>
      <c r="AE503" s="1" t="s">
        <v>11314</v>
      </c>
      <c r="AF503" s="1" t="s">
        <v>15412</v>
      </c>
      <c r="AG503" s="1" t="s">
        <v>11316</v>
      </c>
      <c r="AH503" s="1" t="s">
        <v>93</v>
      </c>
      <c r="AI503" s="1" t="s">
        <v>11317</v>
      </c>
      <c r="AJ503" s="1" t="s">
        <v>2093</v>
      </c>
    </row>
    <row r="504" spans="1:36" x14ac:dyDescent="0.2">
      <c r="A504" s="1" t="s">
        <v>15413</v>
      </c>
      <c r="B504" s="1" t="s">
        <v>11493</v>
      </c>
      <c r="C504" s="1" t="s">
        <v>51</v>
      </c>
      <c r="D504" s="1" t="s">
        <v>11293</v>
      </c>
      <c r="E504" s="1" t="s">
        <v>11294</v>
      </c>
      <c r="F504" s="1" t="s">
        <v>15414</v>
      </c>
      <c r="G504" s="1" t="s">
        <v>11726</v>
      </c>
      <c r="H504" s="1" t="s">
        <v>11297</v>
      </c>
      <c r="I504" s="1" t="s">
        <v>15415</v>
      </c>
      <c r="J504" s="1" t="s">
        <v>11299</v>
      </c>
      <c r="K504" s="1" t="s">
        <v>15416</v>
      </c>
      <c r="L504" s="1" t="s">
        <v>9629</v>
      </c>
      <c r="M504" s="7" t="str">
        <f>Table5[[#This Row],[Run]]</f>
        <v>SRR8615446</v>
      </c>
      <c r="N504" s="1" t="s">
        <v>11301</v>
      </c>
      <c r="O504" s="1" t="s">
        <v>11302</v>
      </c>
      <c r="P504" s="1" t="s">
        <v>11303</v>
      </c>
      <c r="Q504" s="1" t="s">
        <v>11304</v>
      </c>
      <c r="R504" s="1" t="s">
        <v>11305</v>
      </c>
      <c r="S504" s="1" t="s">
        <v>15417</v>
      </c>
      <c r="T504" s="1" t="s">
        <v>11307</v>
      </c>
      <c r="U504" s="1" t="s">
        <v>11308</v>
      </c>
      <c r="V504" s="1" t="s">
        <v>15418</v>
      </c>
      <c r="W504" s="1" t="s">
        <v>11310</v>
      </c>
      <c r="X504" s="1" t="s">
        <v>11311</v>
      </c>
      <c r="Y504" s="1" t="s">
        <v>15419</v>
      </c>
      <c r="Z504" s="1" t="s">
        <v>47</v>
      </c>
      <c r="AA504" s="1" t="s">
        <v>48</v>
      </c>
      <c r="AB504" s="1" t="s">
        <v>49</v>
      </c>
      <c r="AC504" s="1" t="s">
        <v>39</v>
      </c>
      <c r="AD504" s="1" t="s">
        <v>11313</v>
      </c>
      <c r="AE504" s="1" t="s">
        <v>11314</v>
      </c>
      <c r="AF504" s="1" t="s">
        <v>15420</v>
      </c>
      <c r="AG504" s="1" t="s">
        <v>11316</v>
      </c>
      <c r="AH504" s="1" t="s">
        <v>43</v>
      </c>
      <c r="AI504" s="1" t="s">
        <v>11317</v>
      </c>
      <c r="AJ504" s="1" t="s">
        <v>11327</v>
      </c>
    </row>
    <row r="505" spans="1:36" x14ac:dyDescent="0.2">
      <c r="A505" s="1" t="s">
        <v>15421</v>
      </c>
      <c r="B505" s="1" t="s">
        <v>15422</v>
      </c>
      <c r="C505" s="1" t="s">
        <v>51</v>
      </c>
      <c r="D505" s="1" t="s">
        <v>11293</v>
      </c>
      <c r="E505" s="1" t="s">
        <v>11294</v>
      </c>
      <c r="F505" s="1" t="s">
        <v>15423</v>
      </c>
      <c r="G505" s="1" t="s">
        <v>11726</v>
      </c>
      <c r="H505" s="1" t="s">
        <v>11297</v>
      </c>
      <c r="I505" s="1" t="s">
        <v>15424</v>
      </c>
      <c r="J505" s="1" t="s">
        <v>11299</v>
      </c>
      <c r="K505" s="1" t="s">
        <v>15425</v>
      </c>
      <c r="L505" s="1" t="s">
        <v>9636</v>
      </c>
      <c r="M505" s="7" t="str">
        <f>Table5[[#This Row],[Run]]</f>
        <v>SRR8615447</v>
      </c>
      <c r="N505" s="1" t="s">
        <v>11301</v>
      </c>
      <c r="O505" s="1" t="s">
        <v>11302</v>
      </c>
      <c r="P505" s="1" t="s">
        <v>11303</v>
      </c>
      <c r="Q505" s="1" t="s">
        <v>11304</v>
      </c>
      <c r="R505" s="1" t="s">
        <v>11305</v>
      </c>
      <c r="S505" s="1" t="s">
        <v>136</v>
      </c>
      <c r="T505" s="1" t="s">
        <v>11307</v>
      </c>
      <c r="U505" s="1" t="s">
        <v>11308</v>
      </c>
      <c r="V505" s="1" t="s">
        <v>15426</v>
      </c>
      <c r="W505" s="1" t="s">
        <v>11310</v>
      </c>
      <c r="X505" s="1" t="s">
        <v>11311</v>
      </c>
      <c r="Y505" s="1" t="s">
        <v>15427</v>
      </c>
      <c r="Z505" s="1" t="s">
        <v>47</v>
      </c>
      <c r="AA505" s="1" t="s">
        <v>48</v>
      </c>
      <c r="AB505" s="1" t="s">
        <v>49</v>
      </c>
      <c r="AC505" s="1" t="s">
        <v>39</v>
      </c>
      <c r="AD505" s="1" t="s">
        <v>11313</v>
      </c>
      <c r="AE505" s="1" t="s">
        <v>11314</v>
      </c>
      <c r="AF505" s="1" t="s">
        <v>15428</v>
      </c>
      <c r="AG505" s="1" t="s">
        <v>11316</v>
      </c>
      <c r="AH505" s="1" t="s">
        <v>43</v>
      </c>
      <c r="AI505" s="1" t="s">
        <v>11317</v>
      </c>
      <c r="AJ505" s="1" t="s">
        <v>12270</v>
      </c>
    </row>
    <row r="506" spans="1:36" x14ac:dyDescent="0.2">
      <c r="A506" s="1" t="s">
        <v>15429</v>
      </c>
      <c r="B506" s="1" t="s">
        <v>11698</v>
      </c>
      <c r="C506" s="1" t="s">
        <v>51</v>
      </c>
      <c r="D506" s="1" t="s">
        <v>11293</v>
      </c>
      <c r="E506" s="1" t="s">
        <v>11294</v>
      </c>
      <c r="F506" s="1" t="s">
        <v>15430</v>
      </c>
      <c r="G506" s="1" t="s">
        <v>11339</v>
      </c>
      <c r="H506" s="1" t="s">
        <v>11297</v>
      </c>
      <c r="I506" s="1" t="s">
        <v>15431</v>
      </c>
      <c r="J506" s="1" t="s">
        <v>11299</v>
      </c>
      <c r="K506" s="1" t="s">
        <v>15432</v>
      </c>
      <c r="L506" s="1" t="s">
        <v>7609</v>
      </c>
      <c r="M506" s="7" t="str">
        <f>Table5[[#This Row],[Run]]</f>
        <v>SRR8615452</v>
      </c>
      <c r="N506" s="1" t="s">
        <v>11301</v>
      </c>
      <c r="O506" s="1" t="s">
        <v>11302</v>
      </c>
      <c r="P506" s="1" t="s">
        <v>11303</v>
      </c>
      <c r="Q506" s="1" t="s">
        <v>11304</v>
      </c>
      <c r="R506" s="1" t="s">
        <v>11305</v>
      </c>
      <c r="S506" s="1" t="s">
        <v>11538</v>
      </c>
      <c r="T506" s="1" t="s">
        <v>11307</v>
      </c>
      <c r="U506" s="1" t="s">
        <v>12022</v>
      </c>
      <c r="V506" s="1" t="s">
        <v>15433</v>
      </c>
      <c r="W506" s="1" t="s">
        <v>11310</v>
      </c>
      <c r="X506" s="1" t="s">
        <v>11311</v>
      </c>
      <c r="Y506" s="1" t="s">
        <v>15434</v>
      </c>
      <c r="Z506" s="1" t="s">
        <v>47</v>
      </c>
      <c r="AA506" s="1" t="s">
        <v>48</v>
      </c>
      <c r="AB506" s="1" t="s">
        <v>49</v>
      </c>
      <c r="AC506" s="1" t="s">
        <v>39</v>
      </c>
      <c r="AD506" s="1" t="s">
        <v>11313</v>
      </c>
      <c r="AE506" s="1" t="s">
        <v>11314</v>
      </c>
      <c r="AF506" s="1" t="s">
        <v>15435</v>
      </c>
      <c r="AG506" s="1" t="s">
        <v>11316</v>
      </c>
      <c r="AH506" s="1" t="s">
        <v>43</v>
      </c>
      <c r="AI506" s="1" t="s">
        <v>11317</v>
      </c>
      <c r="AJ506" s="1" t="s">
        <v>589</v>
      </c>
    </row>
    <row r="507" spans="1:36" x14ac:dyDescent="0.2">
      <c r="A507" s="1" t="s">
        <v>15436</v>
      </c>
      <c r="B507" s="1" t="s">
        <v>12626</v>
      </c>
      <c r="C507" s="1" t="s">
        <v>51</v>
      </c>
      <c r="D507" s="1" t="s">
        <v>11293</v>
      </c>
      <c r="E507" s="1" t="s">
        <v>11294</v>
      </c>
      <c r="F507" s="1" t="s">
        <v>15437</v>
      </c>
      <c r="G507" s="1" t="s">
        <v>15438</v>
      </c>
      <c r="H507" s="1" t="s">
        <v>11297</v>
      </c>
      <c r="I507" s="1" t="s">
        <v>15439</v>
      </c>
      <c r="J507" s="1" t="s">
        <v>11299</v>
      </c>
      <c r="K507" s="1" t="s">
        <v>15440</v>
      </c>
      <c r="L507" s="1" t="s">
        <v>7436</v>
      </c>
      <c r="M507" s="7" t="str">
        <f>Table5[[#This Row],[Run]]</f>
        <v>SRR8615456</v>
      </c>
      <c r="N507" s="1" t="s">
        <v>11301</v>
      </c>
      <c r="O507" s="1" t="s">
        <v>11302</v>
      </c>
      <c r="P507" s="1" t="s">
        <v>11303</v>
      </c>
      <c r="Q507" s="1" t="s">
        <v>11304</v>
      </c>
      <c r="R507" s="1" t="s">
        <v>11305</v>
      </c>
      <c r="S507" s="1" t="s">
        <v>11352</v>
      </c>
      <c r="T507" s="1" t="s">
        <v>11307</v>
      </c>
      <c r="U507" s="1" t="s">
        <v>11353</v>
      </c>
      <c r="V507" s="1" t="s">
        <v>15441</v>
      </c>
      <c r="W507" s="1" t="s">
        <v>11310</v>
      </c>
      <c r="X507" s="1" t="s">
        <v>11311</v>
      </c>
      <c r="Y507" s="1" t="s">
        <v>15442</v>
      </c>
      <c r="Z507" s="1" t="s">
        <v>47</v>
      </c>
      <c r="AA507" s="1" t="s">
        <v>48</v>
      </c>
      <c r="AB507" s="1" t="s">
        <v>49</v>
      </c>
      <c r="AC507" s="1" t="s">
        <v>39</v>
      </c>
      <c r="AD507" s="1" t="s">
        <v>11313</v>
      </c>
      <c r="AE507" s="1" t="s">
        <v>11314</v>
      </c>
      <c r="AF507" s="1" t="s">
        <v>15443</v>
      </c>
      <c r="AG507" s="1" t="s">
        <v>11316</v>
      </c>
      <c r="AH507" s="1" t="s">
        <v>43</v>
      </c>
      <c r="AI507" s="1" t="s">
        <v>11317</v>
      </c>
      <c r="AJ507" s="1" t="s">
        <v>65</v>
      </c>
    </row>
    <row r="508" spans="1:36" x14ac:dyDescent="0.2">
      <c r="A508" s="1" t="s">
        <v>15444</v>
      </c>
      <c r="B508" s="1" t="s">
        <v>6126</v>
      </c>
      <c r="C508" s="1" t="s">
        <v>51</v>
      </c>
      <c r="D508" s="1" t="s">
        <v>11293</v>
      </c>
      <c r="E508" s="1" t="s">
        <v>11294</v>
      </c>
      <c r="F508" s="1" t="s">
        <v>15445</v>
      </c>
      <c r="G508" s="1" t="s">
        <v>15446</v>
      </c>
      <c r="H508" s="1" t="s">
        <v>11297</v>
      </c>
      <c r="I508" s="1" t="s">
        <v>15447</v>
      </c>
      <c r="J508" s="1" t="s">
        <v>11299</v>
      </c>
      <c r="K508" s="1" t="s">
        <v>15448</v>
      </c>
      <c r="L508" s="1" t="s">
        <v>10942</v>
      </c>
      <c r="M508" s="7" t="str">
        <f>Table5[[#This Row],[Run]]</f>
        <v>SRR8615464</v>
      </c>
      <c r="N508" s="1" t="s">
        <v>11301</v>
      </c>
      <c r="O508" s="1" t="s">
        <v>11302</v>
      </c>
      <c r="P508" s="1" t="s">
        <v>11303</v>
      </c>
      <c r="Q508" s="1" t="s">
        <v>11304</v>
      </c>
      <c r="R508" s="1" t="s">
        <v>11305</v>
      </c>
      <c r="S508" s="1" t="s">
        <v>11306</v>
      </c>
      <c r="T508" s="1" t="s">
        <v>11307</v>
      </c>
      <c r="U508" s="1" t="s">
        <v>11308</v>
      </c>
      <c r="V508" s="1" t="s">
        <v>15449</v>
      </c>
      <c r="W508" s="1" t="s">
        <v>11310</v>
      </c>
      <c r="X508" s="1" t="s">
        <v>11311</v>
      </c>
      <c r="Y508" s="1" t="s">
        <v>15450</v>
      </c>
      <c r="Z508" s="1" t="s">
        <v>47</v>
      </c>
      <c r="AA508" s="1" t="s">
        <v>48</v>
      </c>
      <c r="AB508" s="1" t="s">
        <v>49</v>
      </c>
      <c r="AC508" s="1" t="s">
        <v>39</v>
      </c>
      <c r="AD508" s="1" t="s">
        <v>11313</v>
      </c>
      <c r="AE508" s="1" t="s">
        <v>11314</v>
      </c>
      <c r="AF508" s="1" t="s">
        <v>15451</v>
      </c>
      <c r="AG508" s="1" t="s">
        <v>11316</v>
      </c>
      <c r="AH508" s="1" t="s">
        <v>93</v>
      </c>
      <c r="AI508" s="1" t="s">
        <v>11317</v>
      </c>
      <c r="AJ508" s="1" t="s">
        <v>11318</v>
      </c>
    </row>
    <row r="509" spans="1:36" x14ac:dyDescent="0.2">
      <c r="A509" s="1" t="s">
        <v>15452</v>
      </c>
      <c r="B509" s="1" t="s">
        <v>11474</v>
      </c>
      <c r="C509" s="1" t="s">
        <v>51</v>
      </c>
      <c r="D509" s="1" t="s">
        <v>11293</v>
      </c>
      <c r="E509" s="1" t="s">
        <v>11294</v>
      </c>
      <c r="F509" s="1" t="s">
        <v>15453</v>
      </c>
      <c r="G509" s="1" t="s">
        <v>15454</v>
      </c>
      <c r="H509" s="1" t="s">
        <v>11297</v>
      </c>
      <c r="I509" s="1" t="s">
        <v>15455</v>
      </c>
      <c r="J509" s="1" t="s">
        <v>11299</v>
      </c>
      <c r="K509" s="1" t="s">
        <v>15456</v>
      </c>
      <c r="L509" s="1" t="s">
        <v>10674</v>
      </c>
      <c r="M509" s="7" t="str">
        <f>Table5[[#This Row],[Run]]</f>
        <v>SRR8615472</v>
      </c>
      <c r="N509" s="1" t="s">
        <v>11301</v>
      </c>
      <c r="O509" s="1" t="s">
        <v>11302</v>
      </c>
      <c r="P509" s="1" t="s">
        <v>11303</v>
      </c>
      <c r="Q509" s="1" t="s">
        <v>11304</v>
      </c>
      <c r="R509" s="1" t="s">
        <v>11305</v>
      </c>
      <c r="S509" s="1" t="s">
        <v>11987</v>
      </c>
      <c r="T509" s="1" t="s">
        <v>11307</v>
      </c>
      <c r="U509" s="1" t="s">
        <v>11308</v>
      </c>
      <c r="V509" s="1" t="s">
        <v>15457</v>
      </c>
      <c r="W509" s="1" t="s">
        <v>11310</v>
      </c>
      <c r="X509" s="1" t="s">
        <v>11311</v>
      </c>
      <c r="Y509" s="1" t="s">
        <v>15458</v>
      </c>
      <c r="Z509" s="1" t="s">
        <v>47</v>
      </c>
      <c r="AA509" s="1" t="s">
        <v>48</v>
      </c>
      <c r="AB509" s="1" t="s">
        <v>49</v>
      </c>
      <c r="AC509" s="1" t="s">
        <v>39</v>
      </c>
      <c r="AD509" s="1" t="s">
        <v>11313</v>
      </c>
      <c r="AE509" s="1" t="s">
        <v>11314</v>
      </c>
      <c r="AF509" s="1" t="s">
        <v>15459</v>
      </c>
      <c r="AG509" s="1" t="s">
        <v>11316</v>
      </c>
      <c r="AH509" s="1" t="s">
        <v>93</v>
      </c>
      <c r="AI509" s="1" t="s">
        <v>11317</v>
      </c>
      <c r="AJ509" s="1" t="s">
        <v>359</v>
      </c>
    </row>
    <row r="510" spans="1:36" x14ac:dyDescent="0.2">
      <c r="A510" s="1" t="s">
        <v>15460</v>
      </c>
      <c r="B510" s="1" t="s">
        <v>6126</v>
      </c>
      <c r="C510" s="1" t="s">
        <v>51</v>
      </c>
      <c r="D510" s="1" t="s">
        <v>11293</v>
      </c>
      <c r="E510" s="1" t="s">
        <v>11294</v>
      </c>
      <c r="F510" s="1" t="s">
        <v>15461</v>
      </c>
      <c r="G510" s="1" t="s">
        <v>6126</v>
      </c>
      <c r="H510" s="1" t="s">
        <v>11297</v>
      </c>
      <c r="I510" s="1" t="s">
        <v>15462</v>
      </c>
      <c r="J510" s="1" t="s">
        <v>11299</v>
      </c>
      <c r="K510" s="1" t="s">
        <v>15463</v>
      </c>
      <c r="L510" s="1" t="s">
        <v>15464</v>
      </c>
      <c r="M510" s="7" t="str">
        <f>Table5[[#This Row],[Run]]</f>
        <v>SRR8615474</v>
      </c>
      <c r="N510" s="1" t="s">
        <v>11301</v>
      </c>
      <c r="O510" s="1" t="s">
        <v>11302</v>
      </c>
      <c r="P510" s="1" t="s">
        <v>11303</v>
      </c>
      <c r="Q510" s="1" t="s">
        <v>11304</v>
      </c>
      <c r="R510" s="1" t="s">
        <v>11305</v>
      </c>
      <c r="S510" s="1" t="s">
        <v>118</v>
      </c>
      <c r="T510" s="1" t="s">
        <v>11307</v>
      </c>
      <c r="U510" s="1" t="s">
        <v>11308</v>
      </c>
      <c r="V510" s="1" t="s">
        <v>15465</v>
      </c>
      <c r="W510" s="1" t="s">
        <v>11310</v>
      </c>
      <c r="X510" s="1" t="s">
        <v>11311</v>
      </c>
      <c r="Y510" s="1" t="s">
        <v>15466</v>
      </c>
      <c r="Z510" s="1" t="s">
        <v>47</v>
      </c>
      <c r="AA510" s="1" t="s">
        <v>48</v>
      </c>
      <c r="AB510" s="1" t="s">
        <v>49</v>
      </c>
      <c r="AC510" s="1" t="s">
        <v>39</v>
      </c>
      <c r="AD510" s="1" t="s">
        <v>11313</v>
      </c>
      <c r="AE510" s="1" t="s">
        <v>11314</v>
      </c>
      <c r="AF510" s="1" t="s">
        <v>15467</v>
      </c>
      <c r="AG510" s="1" t="s">
        <v>11316</v>
      </c>
      <c r="AH510" s="1" t="s">
        <v>6126</v>
      </c>
      <c r="AI510" s="1" t="s">
        <v>11317</v>
      </c>
      <c r="AJ510" s="1" t="s">
        <v>11964</v>
      </c>
    </row>
    <row r="511" spans="1:36" x14ac:dyDescent="0.2">
      <c r="A511" s="1" t="s">
        <v>15468</v>
      </c>
      <c r="B511" s="1" t="s">
        <v>11393</v>
      </c>
      <c r="C511" s="1" t="s">
        <v>51</v>
      </c>
      <c r="D511" s="1" t="s">
        <v>11293</v>
      </c>
      <c r="E511" s="1" t="s">
        <v>11294</v>
      </c>
      <c r="F511" s="1" t="s">
        <v>15469</v>
      </c>
      <c r="G511" s="1" t="s">
        <v>15470</v>
      </c>
      <c r="H511" s="1" t="s">
        <v>11297</v>
      </c>
      <c r="I511" s="1" t="s">
        <v>15471</v>
      </c>
      <c r="J511" s="1" t="s">
        <v>11299</v>
      </c>
      <c r="K511" s="1" t="s">
        <v>15472</v>
      </c>
      <c r="L511" s="1" t="s">
        <v>10677</v>
      </c>
      <c r="M511" s="7" t="str">
        <f>Table5[[#This Row],[Run]]</f>
        <v>SRR8615477</v>
      </c>
      <c r="N511" s="1" t="s">
        <v>11301</v>
      </c>
      <c r="O511" s="1" t="s">
        <v>11302</v>
      </c>
      <c r="P511" s="1" t="s">
        <v>11303</v>
      </c>
      <c r="Q511" s="1" t="s">
        <v>11304</v>
      </c>
      <c r="R511" s="1" t="s">
        <v>11305</v>
      </c>
      <c r="S511" s="1" t="s">
        <v>11306</v>
      </c>
      <c r="T511" s="1" t="s">
        <v>11307</v>
      </c>
      <c r="U511" s="1" t="s">
        <v>11308</v>
      </c>
      <c r="V511" s="1" t="s">
        <v>15473</v>
      </c>
      <c r="W511" s="1" t="s">
        <v>11310</v>
      </c>
      <c r="X511" s="1" t="s">
        <v>11311</v>
      </c>
      <c r="Y511" s="1" t="s">
        <v>15474</v>
      </c>
      <c r="Z511" s="1" t="s">
        <v>47</v>
      </c>
      <c r="AA511" s="1" t="s">
        <v>48</v>
      </c>
      <c r="AB511" s="1" t="s">
        <v>49</v>
      </c>
      <c r="AC511" s="1" t="s">
        <v>39</v>
      </c>
      <c r="AD511" s="1" t="s">
        <v>11313</v>
      </c>
      <c r="AE511" s="1" t="s">
        <v>11314</v>
      </c>
      <c r="AF511" s="1" t="s">
        <v>15475</v>
      </c>
      <c r="AG511" s="1" t="s">
        <v>11316</v>
      </c>
      <c r="AH511" s="1" t="s">
        <v>93</v>
      </c>
      <c r="AI511" s="1" t="s">
        <v>11317</v>
      </c>
      <c r="AJ511" s="1" t="s">
        <v>11645</v>
      </c>
    </row>
    <row r="512" spans="1:36" x14ac:dyDescent="0.2">
      <c r="A512" s="1" t="s">
        <v>15476</v>
      </c>
      <c r="B512" s="1" t="s">
        <v>6126</v>
      </c>
      <c r="C512" s="1" t="s">
        <v>51</v>
      </c>
      <c r="D512" s="1" t="s">
        <v>11293</v>
      </c>
      <c r="E512" s="1" t="s">
        <v>11294</v>
      </c>
      <c r="F512" s="1" t="s">
        <v>15477</v>
      </c>
      <c r="G512" s="1" t="s">
        <v>6126</v>
      </c>
      <c r="H512" s="1" t="s">
        <v>11297</v>
      </c>
      <c r="I512" s="1" t="s">
        <v>15478</v>
      </c>
      <c r="J512" s="1" t="s">
        <v>11299</v>
      </c>
      <c r="K512" s="1" t="s">
        <v>15479</v>
      </c>
      <c r="L512" s="1" t="s">
        <v>9613</v>
      </c>
      <c r="M512" s="7" t="str">
        <f>Table5[[#This Row],[Run]]</f>
        <v>SRR8615495</v>
      </c>
      <c r="N512" s="1" t="s">
        <v>11301</v>
      </c>
      <c r="O512" s="1" t="s">
        <v>11302</v>
      </c>
      <c r="P512" s="1" t="s">
        <v>11303</v>
      </c>
      <c r="Q512" s="1" t="s">
        <v>11304</v>
      </c>
      <c r="R512" s="1" t="s">
        <v>11305</v>
      </c>
      <c r="S512" s="1" t="s">
        <v>118</v>
      </c>
      <c r="T512" s="1" t="s">
        <v>11388</v>
      </c>
      <c r="U512" s="1" t="s">
        <v>12022</v>
      </c>
      <c r="V512" s="1" t="s">
        <v>15480</v>
      </c>
      <c r="W512" s="1" t="s">
        <v>11310</v>
      </c>
      <c r="X512" s="1" t="s">
        <v>11311</v>
      </c>
      <c r="Y512" s="1" t="s">
        <v>15481</v>
      </c>
      <c r="Z512" s="1" t="s">
        <v>47</v>
      </c>
      <c r="AA512" s="1" t="s">
        <v>48</v>
      </c>
      <c r="AB512" s="1" t="s">
        <v>49</v>
      </c>
      <c r="AC512" s="1" t="s">
        <v>39</v>
      </c>
      <c r="AD512" s="1" t="s">
        <v>11313</v>
      </c>
      <c r="AE512" s="1" t="s">
        <v>11314</v>
      </c>
      <c r="AF512" s="1" t="s">
        <v>15482</v>
      </c>
      <c r="AG512" s="1" t="s">
        <v>11316</v>
      </c>
      <c r="AH512" s="1" t="s">
        <v>93</v>
      </c>
      <c r="AI512" s="1" t="s">
        <v>11317</v>
      </c>
      <c r="AJ512" s="1" t="s">
        <v>1208</v>
      </c>
    </row>
    <row r="513" spans="1:36" x14ac:dyDescent="0.2">
      <c r="A513" s="1" t="s">
        <v>15483</v>
      </c>
      <c r="B513" s="1" t="s">
        <v>11457</v>
      </c>
      <c r="C513" s="1" t="s">
        <v>51</v>
      </c>
      <c r="D513" s="1" t="s">
        <v>11293</v>
      </c>
      <c r="E513" s="1" t="s">
        <v>11294</v>
      </c>
      <c r="F513" s="1" t="s">
        <v>15484</v>
      </c>
      <c r="G513" s="1" t="s">
        <v>15485</v>
      </c>
      <c r="H513" s="1" t="s">
        <v>11297</v>
      </c>
      <c r="I513" s="1" t="s">
        <v>15486</v>
      </c>
      <c r="J513" s="1" t="s">
        <v>11299</v>
      </c>
      <c r="K513" s="1" t="s">
        <v>15487</v>
      </c>
      <c r="L513" s="1" t="s">
        <v>10453</v>
      </c>
      <c r="M513" s="7" t="str">
        <f>Table5[[#This Row],[Run]]</f>
        <v>SRR8615497</v>
      </c>
      <c r="N513" s="1" t="s">
        <v>11301</v>
      </c>
      <c r="O513" s="1" t="s">
        <v>11302</v>
      </c>
      <c r="P513" s="1" t="s">
        <v>11303</v>
      </c>
      <c r="Q513" s="1" t="s">
        <v>11304</v>
      </c>
      <c r="R513" s="1" t="s">
        <v>11305</v>
      </c>
      <c r="S513" s="1" t="s">
        <v>11712</v>
      </c>
      <c r="T513" s="1" t="s">
        <v>11388</v>
      </c>
      <c r="U513" s="1" t="s">
        <v>11353</v>
      </c>
      <c r="V513" s="1" t="s">
        <v>15488</v>
      </c>
      <c r="W513" s="1" t="s">
        <v>11310</v>
      </c>
      <c r="X513" s="1" t="s">
        <v>11311</v>
      </c>
      <c r="Y513" s="1" t="s">
        <v>15489</v>
      </c>
      <c r="Z513" s="1" t="s">
        <v>47</v>
      </c>
      <c r="AA513" s="1" t="s">
        <v>48</v>
      </c>
      <c r="AB513" s="1" t="s">
        <v>49</v>
      </c>
      <c r="AC513" s="1" t="s">
        <v>39</v>
      </c>
      <c r="AD513" s="1" t="s">
        <v>11313</v>
      </c>
      <c r="AE513" s="1" t="s">
        <v>11314</v>
      </c>
      <c r="AF513" s="1" t="s">
        <v>15490</v>
      </c>
      <c r="AG513" s="1" t="s">
        <v>11316</v>
      </c>
      <c r="AH513" s="1" t="s">
        <v>43</v>
      </c>
      <c r="AI513" s="1" t="s">
        <v>11317</v>
      </c>
      <c r="AJ513" s="1" t="s">
        <v>41</v>
      </c>
    </row>
    <row r="514" spans="1:36" x14ac:dyDescent="0.2">
      <c r="A514" s="1" t="s">
        <v>15491</v>
      </c>
      <c r="B514" s="1" t="s">
        <v>15492</v>
      </c>
      <c r="C514" s="1" t="s">
        <v>51</v>
      </c>
      <c r="D514" s="1" t="s">
        <v>11293</v>
      </c>
      <c r="E514" s="1" t="s">
        <v>11294</v>
      </c>
      <c r="F514" s="1" t="s">
        <v>15493</v>
      </c>
      <c r="G514" s="1" t="s">
        <v>11296</v>
      </c>
      <c r="H514" s="1" t="s">
        <v>11297</v>
      </c>
      <c r="I514" s="1" t="s">
        <v>15494</v>
      </c>
      <c r="J514" s="1" t="s">
        <v>11299</v>
      </c>
      <c r="K514" s="1" t="s">
        <v>15495</v>
      </c>
      <c r="L514" s="1" t="s">
        <v>10440</v>
      </c>
      <c r="M514" s="7" t="str">
        <f>Table5[[#This Row],[Run]]</f>
        <v>SRR8615501</v>
      </c>
      <c r="N514" s="1" t="s">
        <v>11301</v>
      </c>
      <c r="O514" s="1" t="s">
        <v>11302</v>
      </c>
      <c r="P514" s="1" t="s">
        <v>11303</v>
      </c>
      <c r="Q514" s="1" t="s">
        <v>11304</v>
      </c>
      <c r="R514" s="1" t="s">
        <v>11305</v>
      </c>
      <c r="S514" s="1" t="s">
        <v>136</v>
      </c>
      <c r="T514" s="1" t="s">
        <v>11388</v>
      </c>
      <c r="U514" s="1" t="s">
        <v>11353</v>
      </c>
      <c r="V514" s="1" t="s">
        <v>15496</v>
      </c>
      <c r="W514" s="1" t="s">
        <v>11310</v>
      </c>
      <c r="X514" s="1" t="s">
        <v>11311</v>
      </c>
      <c r="Y514" s="1" t="s">
        <v>15497</v>
      </c>
      <c r="Z514" s="1" t="s">
        <v>47</v>
      </c>
      <c r="AA514" s="1" t="s">
        <v>48</v>
      </c>
      <c r="AB514" s="1" t="s">
        <v>49</v>
      </c>
      <c r="AC514" s="1" t="s">
        <v>39</v>
      </c>
      <c r="AD514" s="1" t="s">
        <v>11313</v>
      </c>
      <c r="AE514" s="1" t="s">
        <v>11314</v>
      </c>
      <c r="AF514" s="1" t="s">
        <v>15498</v>
      </c>
      <c r="AG514" s="1" t="s">
        <v>11316</v>
      </c>
      <c r="AH514" s="1" t="s">
        <v>93</v>
      </c>
      <c r="AI514" s="1" t="s">
        <v>11317</v>
      </c>
      <c r="AJ514" s="1" t="s">
        <v>12270</v>
      </c>
    </row>
    <row r="515" spans="1:36" x14ac:dyDescent="0.2">
      <c r="A515" s="1" t="s">
        <v>15499</v>
      </c>
      <c r="B515" s="1" t="s">
        <v>11948</v>
      </c>
      <c r="C515" s="1" t="s">
        <v>51</v>
      </c>
      <c r="D515" s="1" t="s">
        <v>11293</v>
      </c>
      <c r="E515" s="1" t="s">
        <v>11294</v>
      </c>
      <c r="F515" s="1" t="s">
        <v>15500</v>
      </c>
      <c r="G515" s="1" t="s">
        <v>15501</v>
      </c>
      <c r="H515" s="1" t="s">
        <v>11297</v>
      </c>
      <c r="I515" s="1" t="s">
        <v>15502</v>
      </c>
      <c r="J515" s="1" t="s">
        <v>11299</v>
      </c>
      <c r="K515" s="1" t="s">
        <v>15503</v>
      </c>
      <c r="L515" s="1" t="s">
        <v>3677</v>
      </c>
      <c r="M515" s="7" t="str">
        <f>Table5[[#This Row],[Run]]</f>
        <v>SRR8615506</v>
      </c>
      <c r="N515" s="1" t="s">
        <v>11301</v>
      </c>
      <c r="O515" s="1" t="s">
        <v>11302</v>
      </c>
      <c r="P515" s="1" t="s">
        <v>11303</v>
      </c>
      <c r="Q515" s="1" t="s">
        <v>11304</v>
      </c>
      <c r="R515" s="1" t="s">
        <v>11305</v>
      </c>
      <c r="S515" s="1" t="s">
        <v>136</v>
      </c>
      <c r="T515" s="1" t="s">
        <v>11388</v>
      </c>
      <c r="U515" s="1" t="s">
        <v>11353</v>
      </c>
      <c r="V515" s="1" t="s">
        <v>15504</v>
      </c>
      <c r="W515" s="1" t="s">
        <v>11310</v>
      </c>
      <c r="X515" s="1" t="s">
        <v>11311</v>
      </c>
      <c r="Y515" s="1" t="s">
        <v>15505</v>
      </c>
      <c r="Z515" s="1" t="s">
        <v>47</v>
      </c>
      <c r="AA515" s="1" t="s">
        <v>48</v>
      </c>
      <c r="AB515" s="1" t="s">
        <v>49</v>
      </c>
      <c r="AC515" s="1" t="s">
        <v>39</v>
      </c>
      <c r="AD515" s="1" t="s">
        <v>11313</v>
      </c>
      <c r="AE515" s="1" t="s">
        <v>11314</v>
      </c>
      <c r="AF515" s="1" t="s">
        <v>15506</v>
      </c>
      <c r="AG515" s="1" t="s">
        <v>11316</v>
      </c>
      <c r="AH515" s="1" t="s">
        <v>43</v>
      </c>
      <c r="AI515" s="1" t="s">
        <v>11317</v>
      </c>
      <c r="AJ515" s="1" t="s">
        <v>12270</v>
      </c>
    </row>
    <row r="516" spans="1:36" x14ac:dyDescent="0.2">
      <c r="A516" s="1" t="s">
        <v>15507</v>
      </c>
      <c r="B516" s="1" t="s">
        <v>11629</v>
      </c>
      <c r="C516" s="1" t="s">
        <v>51</v>
      </c>
      <c r="D516" s="1" t="s">
        <v>11293</v>
      </c>
      <c r="E516" s="1" t="s">
        <v>11294</v>
      </c>
      <c r="F516" s="1" t="s">
        <v>15508</v>
      </c>
      <c r="G516" s="1" t="s">
        <v>6126</v>
      </c>
      <c r="H516" s="1" t="s">
        <v>11297</v>
      </c>
      <c r="I516" s="1" t="s">
        <v>15509</v>
      </c>
      <c r="J516" s="1" t="s">
        <v>11299</v>
      </c>
      <c r="K516" s="1" t="s">
        <v>15510</v>
      </c>
      <c r="L516" s="1" t="s">
        <v>6598</v>
      </c>
      <c r="M516" s="7" t="str">
        <f>Table5[[#This Row],[Run]]</f>
        <v>SRR8615508</v>
      </c>
      <c r="N516" s="1" t="s">
        <v>11301</v>
      </c>
      <c r="O516" s="1" t="s">
        <v>11302</v>
      </c>
      <c r="P516" s="1" t="s">
        <v>11303</v>
      </c>
      <c r="Q516" s="1" t="s">
        <v>11304</v>
      </c>
      <c r="R516" s="1" t="s">
        <v>11305</v>
      </c>
      <c r="S516" s="1" t="s">
        <v>11352</v>
      </c>
      <c r="T516" s="1" t="s">
        <v>11388</v>
      </c>
      <c r="U516" s="1" t="s">
        <v>11353</v>
      </c>
      <c r="V516" s="1" t="s">
        <v>15511</v>
      </c>
      <c r="W516" s="1" t="s">
        <v>11310</v>
      </c>
      <c r="X516" s="1" t="s">
        <v>11311</v>
      </c>
      <c r="Y516" s="1" t="s">
        <v>15512</v>
      </c>
      <c r="Z516" s="1" t="s">
        <v>47</v>
      </c>
      <c r="AA516" s="1" t="s">
        <v>48</v>
      </c>
      <c r="AB516" s="1" t="s">
        <v>49</v>
      </c>
      <c r="AC516" s="1" t="s">
        <v>39</v>
      </c>
      <c r="AD516" s="1" t="s">
        <v>11313</v>
      </c>
      <c r="AE516" s="1" t="s">
        <v>11314</v>
      </c>
      <c r="AF516" s="1" t="s">
        <v>15513</v>
      </c>
      <c r="AG516" s="1" t="s">
        <v>11316</v>
      </c>
      <c r="AH516" s="1" t="s">
        <v>43</v>
      </c>
      <c r="AI516" s="1" t="s">
        <v>11317</v>
      </c>
      <c r="AJ516" s="1" t="s">
        <v>845</v>
      </c>
    </row>
    <row r="517" spans="1:36" x14ac:dyDescent="0.2">
      <c r="A517" s="1" t="s">
        <v>15514</v>
      </c>
      <c r="B517" s="1" t="s">
        <v>15515</v>
      </c>
      <c r="C517" s="1" t="s">
        <v>51</v>
      </c>
      <c r="D517" s="1" t="s">
        <v>11293</v>
      </c>
      <c r="E517" s="1" t="s">
        <v>11294</v>
      </c>
      <c r="F517" s="1" t="s">
        <v>15516</v>
      </c>
      <c r="G517" s="1" t="s">
        <v>15517</v>
      </c>
      <c r="H517" s="1" t="s">
        <v>11297</v>
      </c>
      <c r="I517" s="1" t="s">
        <v>15518</v>
      </c>
      <c r="J517" s="1" t="s">
        <v>11299</v>
      </c>
      <c r="K517" s="1" t="s">
        <v>15519</v>
      </c>
      <c r="L517" s="1" t="s">
        <v>9726</v>
      </c>
      <c r="M517" s="7" t="str">
        <f>Table5[[#This Row],[Run]]</f>
        <v>SRR8615509</v>
      </c>
      <c r="N517" s="1" t="s">
        <v>11301</v>
      </c>
      <c r="O517" s="1" t="s">
        <v>11302</v>
      </c>
      <c r="P517" s="1" t="s">
        <v>11303</v>
      </c>
      <c r="Q517" s="1" t="s">
        <v>11304</v>
      </c>
      <c r="R517" s="1" t="s">
        <v>11305</v>
      </c>
      <c r="S517" s="1" t="s">
        <v>11933</v>
      </c>
      <c r="T517" s="1" t="s">
        <v>11307</v>
      </c>
      <c r="U517" s="1" t="s">
        <v>11353</v>
      </c>
      <c r="V517" s="1" t="s">
        <v>15520</v>
      </c>
      <c r="W517" s="1" t="s">
        <v>11310</v>
      </c>
      <c r="X517" s="1" t="s">
        <v>11311</v>
      </c>
      <c r="Y517" s="1" t="s">
        <v>15521</v>
      </c>
      <c r="Z517" s="1" t="s">
        <v>47</v>
      </c>
      <c r="AA517" s="1" t="s">
        <v>48</v>
      </c>
      <c r="AB517" s="1" t="s">
        <v>49</v>
      </c>
      <c r="AC517" s="1" t="s">
        <v>39</v>
      </c>
      <c r="AD517" s="1" t="s">
        <v>11313</v>
      </c>
      <c r="AE517" s="1" t="s">
        <v>11314</v>
      </c>
      <c r="AF517" s="1" t="s">
        <v>15522</v>
      </c>
      <c r="AG517" s="1" t="s">
        <v>11316</v>
      </c>
      <c r="AH517" s="1" t="s">
        <v>43</v>
      </c>
      <c r="AI517" s="1" t="s">
        <v>11317</v>
      </c>
      <c r="AJ517" s="1" t="s">
        <v>11327</v>
      </c>
    </row>
    <row r="518" spans="1:36" x14ac:dyDescent="0.2">
      <c r="A518" s="1" t="s">
        <v>15523</v>
      </c>
      <c r="B518" s="1" t="s">
        <v>11789</v>
      </c>
      <c r="C518" s="1" t="s">
        <v>51</v>
      </c>
      <c r="D518" s="1" t="s">
        <v>11293</v>
      </c>
      <c r="E518" s="1" t="s">
        <v>11294</v>
      </c>
      <c r="F518" s="1" t="s">
        <v>15524</v>
      </c>
      <c r="G518" s="1" t="s">
        <v>11525</v>
      </c>
      <c r="H518" s="1" t="s">
        <v>11297</v>
      </c>
      <c r="I518" s="1" t="s">
        <v>15525</v>
      </c>
      <c r="J518" s="1" t="s">
        <v>11299</v>
      </c>
      <c r="K518" s="1" t="s">
        <v>15526</v>
      </c>
      <c r="L518" s="1" t="s">
        <v>15527</v>
      </c>
      <c r="M518" s="7" t="str">
        <f>Table5[[#This Row],[Run]]</f>
        <v>SRR8615513</v>
      </c>
      <c r="N518" s="1" t="s">
        <v>11301</v>
      </c>
      <c r="O518" s="1" t="s">
        <v>11302</v>
      </c>
      <c r="P518" s="1" t="s">
        <v>11303</v>
      </c>
      <c r="Q518" s="1" t="s">
        <v>11304</v>
      </c>
      <c r="R518" s="1" t="s">
        <v>11305</v>
      </c>
      <c r="S518" s="1" t="s">
        <v>15528</v>
      </c>
      <c r="T518" s="1" t="s">
        <v>11388</v>
      </c>
      <c r="U518" s="1" t="s">
        <v>11353</v>
      </c>
      <c r="V518" s="1" t="s">
        <v>15529</v>
      </c>
      <c r="W518" s="1" t="s">
        <v>11310</v>
      </c>
      <c r="X518" s="1" t="s">
        <v>11311</v>
      </c>
      <c r="Y518" s="1" t="s">
        <v>15530</v>
      </c>
      <c r="Z518" s="1" t="s">
        <v>47</v>
      </c>
      <c r="AA518" s="1" t="s">
        <v>48</v>
      </c>
      <c r="AB518" s="1" t="s">
        <v>49</v>
      </c>
      <c r="AC518" s="1" t="s">
        <v>39</v>
      </c>
      <c r="AD518" s="1" t="s">
        <v>11313</v>
      </c>
      <c r="AE518" s="1" t="s">
        <v>11314</v>
      </c>
      <c r="AF518" s="1" t="s">
        <v>15531</v>
      </c>
      <c r="AG518" s="1" t="s">
        <v>11316</v>
      </c>
      <c r="AH518" s="1" t="s">
        <v>43</v>
      </c>
      <c r="AI518" s="1" t="s">
        <v>11317</v>
      </c>
      <c r="AJ518" s="1" t="s">
        <v>845</v>
      </c>
    </row>
    <row r="519" spans="1:36" x14ac:dyDescent="0.2">
      <c r="A519" s="1" t="s">
        <v>15532</v>
      </c>
      <c r="B519" s="1" t="s">
        <v>6126</v>
      </c>
      <c r="C519" s="1" t="s">
        <v>51</v>
      </c>
      <c r="D519" s="1" t="s">
        <v>11293</v>
      </c>
      <c r="E519" s="1" t="s">
        <v>11294</v>
      </c>
      <c r="F519" s="1" t="s">
        <v>15533</v>
      </c>
      <c r="G519" s="1" t="s">
        <v>15534</v>
      </c>
      <c r="H519" s="1" t="s">
        <v>11297</v>
      </c>
      <c r="I519" s="1" t="s">
        <v>15535</v>
      </c>
      <c r="J519" s="1" t="s">
        <v>11299</v>
      </c>
      <c r="K519" s="1" t="s">
        <v>15536</v>
      </c>
      <c r="L519" s="1" t="s">
        <v>15537</v>
      </c>
      <c r="M519" s="7" t="str">
        <f>Table5[[#This Row],[Run]]</f>
        <v>SRR8615514</v>
      </c>
      <c r="N519" s="1" t="s">
        <v>11301</v>
      </c>
      <c r="O519" s="1" t="s">
        <v>11302</v>
      </c>
      <c r="P519" s="1" t="s">
        <v>11303</v>
      </c>
      <c r="Q519" s="1" t="s">
        <v>11304</v>
      </c>
      <c r="R519" s="1" t="s">
        <v>11305</v>
      </c>
      <c r="S519" s="1" t="s">
        <v>118</v>
      </c>
      <c r="T519" s="1" t="s">
        <v>11388</v>
      </c>
      <c r="U519" s="1" t="s">
        <v>11353</v>
      </c>
      <c r="V519" s="1" t="s">
        <v>15538</v>
      </c>
      <c r="W519" s="1" t="s">
        <v>11310</v>
      </c>
      <c r="X519" s="1" t="s">
        <v>11311</v>
      </c>
      <c r="Y519" s="1" t="s">
        <v>15539</v>
      </c>
      <c r="Z519" s="1" t="s">
        <v>47</v>
      </c>
      <c r="AA519" s="1" t="s">
        <v>48</v>
      </c>
      <c r="AB519" s="1" t="s">
        <v>49</v>
      </c>
      <c r="AC519" s="1" t="s">
        <v>39</v>
      </c>
      <c r="AD519" s="1" t="s">
        <v>11313</v>
      </c>
      <c r="AE519" s="1" t="s">
        <v>11314</v>
      </c>
      <c r="AF519" s="1" t="s">
        <v>15540</v>
      </c>
      <c r="AG519" s="1" t="s">
        <v>11316</v>
      </c>
      <c r="AH519" s="1" t="s">
        <v>43</v>
      </c>
      <c r="AI519" s="1" t="s">
        <v>11317</v>
      </c>
      <c r="AJ519" s="1" t="s">
        <v>845</v>
      </c>
    </row>
    <row r="520" spans="1:36" x14ac:dyDescent="0.2">
      <c r="A520" s="1" t="s">
        <v>15541</v>
      </c>
      <c r="B520" s="1" t="s">
        <v>12046</v>
      </c>
      <c r="C520" s="1" t="s">
        <v>51</v>
      </c>
      <c r="D520" s="1" t="s">
        <v>11293</v>
      </c>
      <c r="E520" s="1" t="s">
        <v>11294</v>
      </c>
      <c r="F520" s="1" t="s">
        <v>15542</v>
      </c>
      <c r="G520" s="1" t="s">
        <v>11726</v>
      </c>
      <c r="H520" s="1" t="s">
        <v>11297</v>
      </c>
      <c r="I520" s="1" t="s">
        <v>15543</v>
      </c>
      <c r="J520" s="1" t="s">
        <v>11299</v>
      </c>
      <c r="K520" s="1" t="s">
        <v>15544</v>
      </c>
      <c r="L520" s="1" t="s">
        <v>15545</v>
      </c>
      <c r="M520" s="7" t="str">
        <f>Table5[[#This Row],[Run]]</f>
        <v>SRR8615516</v>
      </c>
      <c r="N520" s="1" t="s">
        <v>11301</v>
      </c>
      <c r="O520" s="1" t="s">
        <v>11302</v>
      </c>
      <c r="P520" s="1" t="s">
        <v>11303</v>
      </c>
      <c r="Q520" s="1" t="s">
        <v>11304</v>
      </c>
      <c r="R520" s="1" t="s">
        <v>11305</v>
      </c>
      <c r="S520" s="1" t="s">
        <v>15546</v>
      </c>
      <c r="T520" s="1" t="s">
        <v>11388</v>
      </c>
      <c r="U520" s="1" t="s">
        <v>11308</v>
      </c>
      <c r="V520" s="1" t="s">
        <v>15547</v>
      </c>
      <c r="W520" s="1" t="s">
        <v>11310</v>
      </c>
      <c r="X520" s="1" t="s">
        <v>11311</v>
      </c>
      <c r="Y520" s="1" t="s">
        <v>15548</v>
      </c>
      <c r="Z520" s="1" t="s">
        <v>47</v>
      </c>
      <c r="AA520" s="1" t="s">
        <v>48</v>
      </c>
      <c r="AB520" s="1" t="s">
        <v>49</v>
      </c>
      <c r="AC520" s="1" t="s">
        <v>39</v>
      </c>
      <c r="AD520" s="1" t="s">
        <v>11313</v>
      </c>
      <c r="AE520" s="1" t="s">
        <v>11314</v>
      </c>
      <c r="AF520" s="1" t="s">
        <v>15549</v>
      </c>
      <c r="AG520" s="1" t="s">
        <v>11316</v>
      </c>
      <c r="AH520" s="1" t="s">
        <v>93</v>
      </c>
      <c r="AI520" s="1" t="s">
        <v>11317</v>
      </c>
      <c r="AJ520" s="1" t="s">
        <v>1208</v>
      </c>
    </row>
    <row r="521" spans="1:36" x14ac:dyDescent="0.2">
      <c r="A521" s="1" t="s">
        <v>15550</v>
      </c>
      <c r="B521" s="1" t="s">
        <v>11740</v>
      </c>
      <c r="C521" s="1" t="s">
        <v>51</v>
      </c>
      <c r="D521" s="1" t="s">
        <v>11293</v>
      </c>
      <c r="E521" s="1" t="s">
        <v>11294</v>
      </c>
      <c r="F521" s="1" t="s">
        <v>15551</v>
      </c>
      <c r="G521" s="1" t="s">
        <v>11339</v>
      </c>
      <c r="H521" s="1" t="s">
        <v>11297</v>
      </c>
      <c r="I521" s="1" t="s">
        <v>15552</v>
      </c>
      <c r="J521" s="1" t="s">
        <v>11299</v>
      </c>
      <c r="K521" s="1" t="s">
        <v>15553</v>
      </c>
      <c r="L521" s="1" t="s">
        <v>8895</v>
      </c>
      <c r="M521" s="7" t="str">
        <f>Table5[[#This Row],[Run]]</f>
        <v>SRR8615517</v>
      </c>
      <c r="N521" s="1" t="s">
        <v>11301</v>
      </c>
      <c r="O521" s="1" t="s">
        <v>11302</v>
      </c>
      <c r="P521" s="1" t="s">
        <v>11303</v>
      </c>
      <c r="Q521" s="1" t="s">
        <v>11304</v>
      </c>
      <c r="R521" s="1" t="s">
        <v>11305</v>
      </c>
      <c r="S521" s="1" t="s">
        <v>15554</v>
      </c>
      <c r="T521" s="1" t="s">
        <v>11307</v>
      </c>
      <c r="U521" s="1" t="s">
        <v>11353</v>
      </c>
      <c r="V521" s="1" t="s">
        <v>15555</v>
      </c>
      <c r="W521" s="1" t="s">
        <v>11310</v>
      </c>
      <c r="X521" s="1" t="s">
        <v>11311</v>
      </c>
      <c r="Y521" s="1" t="s">
        <v>15556</v>
      </c>
      <c r="Z521" s="1" t="s">
        <v>47</v>
      </c>
      <c r="AA521" s="1" t="s">
        <v>48</v>
      </c>
      <c r="AB521" s="1" t="s">
        <v>49</v>
      </c>
      <c r="AC521" s="1" t="s">
        <v>39</v>
      </c>
      <c r="AD521" s="1" t="s">
        <v>11313</v>
      </c>
      <c r="AE521" s="1" t="s">
        <v>11314</v>
      </c>
      <c r="AF521" s="1" t="s">
        <v>15557</v>
      </c>
      <c r="AG521" s="1" t="s">
        <v>11316</v>
      </c>
      <c r="AH521" s="1" t="s">
        <v>93</v>
      </c>
      <c r="AI521" s="1" t="s">
        <v>11317</v>
      </c>
      <c r="AJ521" s="1" t="s">
        <v>11327</v>
      </c>
    </row>
    <row r="522" spans="1:36" x14ac:dyDescent="0.2">
      <c r="A522" s="1" t="s">
        <v>15558</v>
      </c>
      <c r="B522" s="1" t="s">
        <v>11465</v>
      </c>
      <c r="C522" s="1" t="s">
        <v>51</v>
      </c>
      <c r="D522" s="1" t="s">
        <v>11293</v>
      </c>
      <c r="E522" s="1" t="s">
        <v>11294</v>
      </c>
      <c r="F522" s="1" t="s">
        <v>15559</v>
      </c>
      <c r="G522" s="1" t="s">
        <v>11296</v>
      </c>
      <c r="H522" s="1" t="s">
        <v>11297</v>
      </c>
      <c r="I522" s="1" t="s">
        <v>15560</v>
      </c>
      <c r="J522" s="1" t="s">
        <v>11299</v>
      </c>
      <c r="K522" s="1" t="s">
        <v>15561</v>
      </c>
      <c r="L522" s="1" t="s">
        <v>8892</v>
      </c>
      <c r="M522" s="7" t="str">
        <f>Table5[[#This Row],[Run]]</f>
        <v>SRR8615520</v>
      </c>
      <c r="N522" s="1" t="s">
        <v>11301</v>
      </c>
      <c r="O522" s="1" t="s">
        <v>11302</v>
      </c>
      <c r="P522" s="1" t="s">
        <v>11303</v>
      </c>
      <c r="Q522" s="1" t="s">
        <v>11304</v>
      </c>
      <c r="R522" s="1" t="s">
        <v>11305</v>
      </c>
      <c r="S522" s="1" t="s">
        <v>12531</v>
      </c>
      <c r="T522" s="1" t="s">
        <v>11307</v>
      </c>
      <c r="U522" s="1" t="s">
        <v>11353</v>
      </c>
      <c r="V522" s="1" t="s">
        <v>15562</v>
      </c>
      <c r="W522" s="1" t="s">
        <v>11310</v>
      </c>
      <c r="X522" s="1" t="s">
        <v>11311</v>
      </c>
      <c r="Y522" s="1" t="s">
        <v>15563</v>
      </c>
      <c r="Z522" s="1" t="s">
        <v>47</v>
      </c>
      <c r="AA522" s="1" t="s">
        <v>48</v>
      </c>
      <c r="AB522" s="1" t="s">
        <v>49</v>
      </c>
      <c r="AC522" s="1" t="s">
        <v>39</v>
      </c>
      <c r="AD522" s="1" t="s">
        <v>11313</v>
      </c>
      <c r="AE522" s="1" t="s">
        <v>11314</v>
      </c>
      <c r="AF522" s="1" t="s">
        <v>15564</v>
      </c>
      <c r="AG522" s="1" t="s">
        <v>11316</v>
      </c>
      <c r="AH522" s="1" t="s">
        <v>93</v>
      </c>
      <c r="AI522" s="1" t="s">
        <v>11317</v>
      </c>
      <c r="AJ522" s="1" t="s">
        <v>11327</v>
      </c>
    </row>
    <row r="523" spans="1:36" x14ac:dyDescent="0.2">
      <c r="A523" s="1" t="s">
        <v>15565</v>
      </c>
      <c r="B523" s="1" t="s">
        <v>14368</v>
      </c>
      <c r="C523" s="1" t="s">
        <v>51</v>
      </c>
      <c r="D523" s="1" t="s">
        <v>11293</v>
      </c>
      <c r="E523" s="1" t="s">
        <v>11294</v>
      </c>
      <c r="F523" s="1" t="s">
        <v>15566</v>
      </c>
      <c r="G523" s="1" t="s">
        <v>15567</v>
      </c>
      <c r="H523" s="1" t="s">
        <v>11297</v>
      </c>
      <c r="I523" s="1" t="s">
        <v>15568</v>
      </c>
      <c r="J523" s="1" t="s">
        <v>11299</v>
      </c>
      <c r="K523" s="1" t="s">
        <v>15569</v>
      </c>
      <c r="L523" s="1" t="s">
        <v>8874</v>
      </c>
      <c r="M523" s="7" t="str">
        <f>Table5[[#This Row],[Run]]</f>
        <v>SRR8615521</v>
      </c>
      <c r="N523" s="1" t="s">
        <v>11301</v>
      </c>
      <c r="O523" s="1" t="s">
        <v>11302</v>
      </c>
      <c r="P523" s="1" t="s">
        <v>11303</v>
      </c>
      <c r="Q523" s="1" t="s">
        <v>11304</v>
      </c>
      <c r="R523" s="1" t="s">
        <v>11305</v>
      </c>
      <c r="S523" s="1" t="s">
        <v>11712</v>
      </c>
      <c r="T523" s="1" t="s">
        <v>11388</v>
      </c>
      <c r="U523" s="1" t="s">
        <v>11353</v>
      </c>
      <c r="V523" s="1" t="s">
        <v>15570</v>
      </c>
      <c r="W523" s="1" t="s">
        <v>11310</v>
      </c>
      <c r="X523" s="1" t="s">
        <v>11311</v>
      </c>
      <c r="Y523" s="1" t="s">
        <v>15571</v>
      </c>
      <c r="Z523" s="1" t="s">
        <v>47</v>
      </c>
      <c r="AA523" s="1" t="s">
        <v>48</v>
      </c>
      <c r="AB523" s="1" t="s">
        <v>49</v>
      </c>
      <c r="AC523" s="1" t="s">
        <v>39</v>
      </c>
      <c r="AD523" s="1" t="s">
        <v>11313</v>
      </c>
      <c r="AE523" s="1" t="s">
        <v>11314</v>
      </c>
      <c r="AF523" s="1" t="s">
        <v>15572</v>
      </c>
      <c r="AG523" s="1" t="s">
        <v>11316</v>
      </c>
      <c r="AH523" s="1" t="s">
        <v>93</v>
      </c>
      <c r="AI523" s="1" t="s">
        <v>11317</v>
      </c>
      <c r="AJ523" s="1" t="s">
        <v>41</v>
      </c>
    </row>
    <row r="524" spans="1:36" x14ac:dyDescent="0.2">
      <c r="A524" s="1" t="s">
        <v>15573</v>
      </c>
      <c r="B524" s="1" t="s">
        <v>11948</v>
      </c>
      <c r="C524" s="1" t="s">
        <v>51</v>
      </c>
      <c r="D524" s="1" t="s">
        <v>11293</v>
      </c>
      <c r="E524" s="1" t="s">
        <v>11294</v>
      </c>
      <c r="F524" s="1" t="s">
        <v>15574</v>
      </c>
      <c r="G524" s="1" t="s">
        <v>15575</v>
      </c>
      <c r="H524" s="1" t="s">
        <v>11297</v>
      </c>
      <c r="I524" s="1" t="s">
        <v>15576</v>
      </c>
      <c r="J524" s="1" t="s">
        <v>11299</v>
      </c>
      <c r="K524" s="1" t="s">
        <v>15577</v>
      </c>
      <c r="L524" s="1" t="s">
        <v>8879</v>
      </c>
      <c r="M524" s="7" t="str">
        <f>Table5[[#This Row],[Run]]</f>
        <v>SRR8615522</v>
      </c>
      <c r="N524" s="1" t="s">
        <v>11301</v>
      </c>
      <c r="O524" s="1" t="s">
        <v>11302</v>
      </c>
      <c r="P524" s="1" t="s">
        <v>11303</v>
      </c>
      <c r="Q524" s="1" t="s">
        <v>11304</v>
      </c>
      <c r="R524" s="1" t="s">
        <v>11305</v>
      </c>
      <c r="S524" s="1" t="s">
        <v>136</v>
      </c>
      <c r="T524" s="1" t="s">
        <v>11388</v>
      </c>
      <c r="U524" s="1" t="s">
        <v>11353</v>
      </c>
      <c r="V524" s="1" t="s">
        <v>15578</v>
      </c>
      <c r="W524" s="1" t="s">
        <v>11310</v>
      </c>
      <c r="X524" s="1" t="s">
        <v>11311</v>
      </c>
      <c r="Y524" s="1" t="s">
        <v>15579</v>
      </c>
      <c r="Z524" s="1" t="s">
        <v>47</v>
      </c>
      <c r="AA524" s="1" t="s">
        <v>48</v>
      </c>
      <c r="AB524" s="1" t="s">
        <v>49</v>
      </c>
      <c r="AC524" s="1" t="s">
        <v>39</v>
      </c>
      <c r="AD524" s="1" t="s">
        <v>11313</v>
      </c>
      <c r="AE524" s="1" t="s">
        <v>11314</v>
      </c>
      <c r="AF524" s="1" t="s">
        <v>15580</v>
      </c>
      <c r="AG524" s="1" t="s">
        <v>11316</v>
      </c>
      <c r="AH524" s="1" t="s">
        <v>93</v>
      </c>
      <c r="AI524" s="1" t="s">
        <v>11317</v>
      </c>
      <c r="AJ524" s="1" t="s">
        <v>12270</v>
      </c>
    </row>
    <row r="525" spans="1:36" x14ac:dyDescent="0.2">
      <c r="A525" s="1" t="s">
        <v>15581</v>
      </c>
      <c r="B525" s="1" t="s">
        <v>15382</v>
      </c>
      <c r="C525" s="1" t="s">
        <v>51</v>
      </c>
      <c r="D525" s="1" t="s">
        <v>11293</v>
      </c>
      <c r="E525" s="1" t="s">
        <v>11294</v>
      </c>
      <c r="F525" s="1" t="s">
        <v>15582</v>
      </c>
      <c r="G525" s="1" t="s">
        <v>15583</v>
      </c>
      <c r="H525" s="1" t="s">
        <v>11297</v>
      </c>
      <c r="I525" s="1" t="s">
        <v>15584</v>
      </c>
      <c r="J525" s="1" t="s">
        <v>11299</v>
      </c>
      <c r="K525" s="1" t="s">
        <v>15585</v>
      </c>
      <c r="L525" s="1" t="s">
        <v>15586</v>
      </c>
      <c r="M525" s="7" t="str">
        <f>Table5[[#This Row],[Run]]</f>
        <v>SRR8615523</v>
      </c>
      <c r="N525" s="1" t="s">
        <v>11301</v>
      </c>
      <c r="O525" s="1" t="s">
        <v>11302</v>
      </c>
      <c r="P525" s="1" t="s">
        <v>11303</v>
      </c>
      <c r="Q525" s="1" t="s">
        <v>11304</v>
      </c>
      <c r="R525" s="1" t="s">
        <v>11305</v>
      </c>
      <c r="S525" s="1" t="s">
        <v>11452</v>
      </c>
      <c r="T525" s="1" t="s">
        <v>11307</v>
      </c>
      <c r="U525" s="1" t="s">
        <v>11353</v>
      </c>
      <c r="V525" s="1" t="s">
        <v>15587</v>
      </c>
      <c r="W525" s="1" t="s">
        <v>11310</v>
      </c>
      <c r="X525" s="1" t="s">
        <v>11311</v>
      </c>
      <c r="Y525" s="1" t="s">
        <v>15588</v>
      </c>
      <c r="Z525" s="1" t="s">
        <v>47</v>
      </c>
      <c r="AA525" s="1" t="s">
        <v>48</v>
      </c>
      <c r="AB525" s="1" t="s">
        <v>49</v>
      </c>
      <c r="AC525" s="1" t="s">
        <v>39</v>
      </c>
      <c r="AD525" s="1" t="s">
        <v>11313</v>
      </c>
      <c r="AE525" s="1" t="s">
        <v>11314</v>
      </c>
      <c r="AF525" s="1" t="s">
        <v>15589</v>
      </c>
      <c r="AG525" s="1" t="s">
        <v>11316</v>
      </c>
      <c r="AH525" s="1" t="s">
        <v>43</v>
      </c>
      <c r="AI525" s="1" t="s">
        <v>11317</v>
      </c>
      <c r="AJ525" s="1" t="s">
        <v>11327</v>
      </c>
    </row>
    <row r="526" spans="1:36" x14ac:dyDescent="0.2">
      <c r="A526" s="1" t="s">
        <v>15590</v>
      </c>
      <c r="B526" s="1" t="s">
        <v>11383</v>
      </c>
      <c r="C526" s="1" t="s">
        <v>51</v>
      </c>
      <c r="D526" s="1" t="s">
        <v>11293</v>
      </c>
      <c r="E526" s="1" t="s">
        <v>11294</v>
      </c>
      <c r="F526" s="1" t="s">
        <v>15591</v>
      </c>
      <c r="G526" s="1" t="s">
        <v>15592</v>
      </c>
      <c r="H526" s="1" t="s">
        <v>11297</v>
      </c>
      <c r="I526" s="1" t="s">
        <v>15593</v>
      </c>
      <c r="J526" s="1" t="s">
        <v>11299</v>
      </c>
      <c r="K526" s="1" t="s">
        <v>15594</v>
      </c>
      <c r="L526" s="1" t="s">
        <v>10518</v>
      </c>
      <c r="M526" s="7" t="str">
        <f>Table5[[#This Row],[Run]]</f>
        <v>SRR8615525</v>
      </c>
      <c r="N526" s="1" t="s">
        <v>11301</v>
      </c>
      <c r="O526" s="1" t="s">
        <v>11302</v>
      </c>
      <c r="P526" s="1" t="s">
        <v>11303</v>
      </c>
      <c r="Q526" s="1" t="s">
        <v>11304</v>
      </c>
      <c r="R526" s="1" t="s">
        <v>11305</v>
      </c>
      <c r="S526" s="1" t="s">
        <v>11306</v>
      </c>
      <c r="T526" s="1" t="s">
        <v>11307</v>
      </c>
      <c r="U526" s="1" t="s">
        <v>11308</v>
      </c>
      <c r="V526" s="1" t="s">
        <v>15595</v>
      </c>
      <c r="W526" s="1" t="s">
        <v>11310</v>
      </c>
      <c r="X526" s="1" t="s">
        <v>11311</v>
      </c>
      <c r="Y526" s="1" t="s">
        <v>15596</v>
      </c>
      <c r="Z526" s="1" t="s">
        <v>47</v>
      </c>
      <c r="AA526" s="1" t="s">
        <v>48</v>
      </c>
      <c r="AB526" s="1" t="s">
        <v>49</v>
      </c>
      <c r="AC526" s="1" t="s">
        <v>39</v>
      </c>
      <c r="AD526" s="1" t="s">
        <v>11313</v>
      </c>
      <c r="AE526" s="1" t="s">
        <v>11314</v>
      </c>
      <c r="AF526" s="1" t="s">
        <v>15597</v>
      </c>
      <c r="AG526" s="1" t="s">
        <v>11316</v>
      </c>
      <c r="AH526" s="1" t="s">
        <v>93</v>
      </c>
      <c r="AI526" s="1" t="s">
        <v>11317</v>
      </c>
      <c r="AJ526" s="1" t="s">
        <v>11645</v>
      </c>
    </row>
    <row r="527" spans="1:36" x14ac:dyDescent="0.2">
      <c r="A527" s="1" t="s">
        <v>15598</v>
      </c>
      <c r="B527" s="1" t="s">
        <v>15599</v>
      </c>
      <c r="C527" s="1" t="s">
        <v>51</v>
      </c>
      <c r="D527" s="1" t="s">
        <v>11293</v>
      </c>
      <c r="E527" s="1" t="s">
        <v>11294</v>
      </c>
      <c r="F527" s="1" t="s">
        <v>15600</v>
      </c>
      <c r="G527" s="1" t="s">
        <v>15601</v>
      </c>
      <c r="H527" s="1" t="s">
        <v>11297</v>
      </c>
      <c r="I527" s="1" t="s">
        <v>15602</v>
      </c>
      <c r="J527" s="1" t="s">
        <v>11299</v>
      </c>
      <c r="K527" s="1" t="s">
        <v>15603</v>
      </c>
      <c r="L527" s="1" t="s">
        <v>6646</v>
      </c>
      <c r="M527" s="7" t="str">
        <f>Table5[[#This Row],[Run]]</f>
        <v>SRR8615526</v>
      </c>
      <c r="N527" s="1" t="s">
        <v>11301</v>
      </c>
      <c r="O527" s="1" t="s">
        <v>11302</v>
      </c>
      <c r="P527" s="1" t="s">
        <v>11303</v>
      </c>
      <c r="Q527" s="1" t="s">
        <v>11304</v>
      </c>
      <c r="R527" s="1" t="s">
        <v>11305</v>
      </c>
      <c r="S527" s="1" t="s">
        <v>136</v>
      </c>
      <c r="T527" s="1" t="s">
        <v>11307</v>
      </c>
      <c r="U527" s="1" t="s">
        <v>11353</v>
      </c>
      <c r="V527" s="1" t="s">
        <v>15604</v>
      </c>
      <c r="W527" s="1" t="s">
        <v>11310</v>
      </c>
      <c r="X527" s="1" t="s">
        <v>11311</v>
      </c>
      <c r="Y527" s="1" t="s">
        <v>15605</v>
      </c>
      <c r="Z527" s="1" t="s">
        <v>47</v>
      </c>
      <c r="AA527" s="1" t="s">
        <v>48</v>
      </c>
      <c r="AB527" s="1" t="s">
        <v>49</v>
      </c>
      <c r="AC527" s="1" t="s">
        <v>39</v>
      </c>
      <c r="AD527" s="1" t="s">
        <v>11313</v>
      </c>
      <c r="AE527" s="1" t="s">
        <v>11314</v>
      </c>
      <c r="AF527" s="1" t="s">
        <v>15606</v>
      </c>
      <c r="AG527" s="1" t="s">
        <v>11316</v>
      </c>
      <c r="AH527" s="1" t="s">
        <v>43</v>
      </c>
      <c r="AI527" s="1" t="s">
        <v>11317</v>
      </c>
      <c r="AJ527" s="1" t="s">
        <v>12270</v>
      </c>
    </row>
    <row r="528" spans="1:36" x14ac:dyDescent="0.2">
      <c r="A528" s="1" t="s">
        <v>15607</v>
      </c>
      <c r="B528" s="1" t="s">
        <v>11493</v>
      </c>
      <c r="C528" s="1" t="s">
        <v>51</v>
      </c>
      <c r="D528" s="1" t="s">
        <v>11293</v>
      </c>
      <c r="E528" s="1" t="s">
        <v>11294</v>
      </c>
      <c r="F528" s="1" t="s">
        <v>15608</v>
      </c>
      <c r="G528" s="1" t="s">
        <v>15609</v>
      </c>
      <c r="H528" s="1" t="s">
        <v>11297</v>
      </c>
      <c r="I528" s="1" t="s">
        <v>15610</v>
      </c>
      <c r="J528" s="1" t="s">
        <v>11299</v>
      </c>
      <c r="K528" s="1" t="s">
        <v>15611</v>
      </c>
      <c r="L528" s="1" t="s">
        <v>6571</v>
      </c>
      <c r="M528" s="7" t="str">
        <f>Table5[[#This Row],[Run]]</f>
        <v>SRR8615528</v>
      </c>
      <c r="N528" s="1" t="s">
        <v>11301</v>
      </c>
      <c r="O528" s="1" t="s">
        <v>11302</v>
      </c>
      <c r="P528" s="1" t="s">
        <v>11303</v>
      </c>
      <c r="Q528" s="1" t="s">
        <v>11304</v>
      </c>
      <c r="R528" s="1" t="s">
        <v>11305</v>
      </c>
      <c r="S528" s="1" t="s">
        <v>118</v>
      </c>
      <c r="T528" s="1" t="s">
        <v>11307</v>
      </c>
      <c r="U528" s="1" t="s">
        <v>11353</v>
      </c>
      <c r="V528" s="1" t="s">
        <v>15612</v>
      </c>
      <c r="W528" s="1" t="s">
        <v>11310</v>
      </c>
      <c r="X528" s="1" t="s">
        <v>11311</v>
      </c>
      <c r="Y528" s="1" t="s">
        <v>15613</v>
      </c>
      <c r="Z528" s="1" t="s">
        <v>47</v>
      </c>
      <c r="AA528" s="1" t="s">
        <v>48</v>
      </c>
      <c r="AB528" s="1" t="s">
        <v>49</v>
      </c>
      <c r="AC528" s="1" t="s">
        <v>39</v>
      </c>
      <c r="AD528" s="1" t="s">
        <v>11313</v>
      </c>
      <c r="AE528" s="1" t="s">
        <v>11314</v>
      </c>
      <c r="AF528" s="1" t="s">
        <v>15614</v>
      </c>
      <c r="AG528" s="1" t="s">
        <v>11316</v>
      </c>
      <c r="AH528" s="1" t="s">
        <v>43</v>
      </c>
      <c r="AI528" s="1" t="s">
        <v>11317</v>
      </c>
      <c r="AJ528" s="1" t="s">
        <v>589</v>
      </c>
    </row>
    <row r="529" spans="1:36" x14ac:dyDescent="0.2">
      <c r="A529" s="1" t="s">
        <v>15615</v>
      </c>
      <c r="B529" s="1" t="s">
        <v>12420</v>
      </c>
      <c r="C529" s="1" t="s">
        <v>51</v>
      </c>
      <c r="D529" s="1" t="s">
        <v>11293</v>
      </c>
      <c r="E529" s="1" t="s">
        <v>11294</v>
      </c>
      <c r="F529" s="1" t="s">
        <v>15616</v>
      </c>
      <c r="G529" s="1" t="s">
        <v>11339</v>
      </c>
      <c r="H529" s="1" t="s">
        <v>11297</v>
      </c>
      <c r="I529" s="1" t="s">
        <v>15617</v>
      </c>
      <c r="J529" s="1" t="s">
        <v>11299</v>
      </c>
      <c r="K529" s="1" t="s">
        <v>15618</v>
      </c>
      <c r="L529" s="1" t="s">
        <v>9455</v>
      </c>
      <c r="M529" s="7" t="str">
        <f>Table5[[#This Row],[Run]]</f>
        <v>SRR8615529</v>
      </c>
      <c r="N529" s="1" t="s">
        <v>11301</v>
      </c>
      <c r="O529" s="1" t="s">
        <v>11302</v>
      </c>
      <c r="P529" s="1" t="s">
        <v>11303</v>
      </c>
      <c r="Q529" s="1" t="s">
        <v>11304</v>
      </c>
      <c r="R529" s="1" t="s">
        <v>11305</v>
      </c>
      <c r="S529" s="1" t="s">
        <v>14539</v>
      </c>
      <c r="T529" s="1" t="s">
        <v>11388</v>
      </c>
      <c r="U529" s="1" t="s">
        <v>12022</v>
      </c>
      <c r="V529" s="1" t="s">
        <v>15619</v>
      </c>
      <c r="W529" s="1" t="s">
        <v>11310</v>
      </c>
      <c r="X529" s="1" t="s">
        <v>11311</v>
      </c>
      <c r="Y529" s="1" t="s">
        <v>15620</v>
      </c>
      <c r="Z529" s="1" t="s">
        <v>47</v>
      </c>
      <c r="AA529" s="1" t="s">
        <v>48</v>
      </c>
      <c r="AB529" s="1" t="s">
        <v>49</v>
      </c>
      <c r="AC529" s="1" t="s">
        <v>39</v>
      </c>
      <c r="AD529" s="1" t="s">
        <v>11313</v>
      </c>
      <c r="AE529" s="1" t="s">
        <v>11314</v>
      </c>
      <c r="AF529" s="1" t="s">
        <v>15621</v>
      </c>
      <c r="AG529" s="1" t="s">
        <v>11316</v>
      </c>
      <c r="AH529" s="1" t="s">
        <v>43</v>
      </c>
      <c r="AI529" s="1" t="s">
        <v>11317</v>
      </c>
      <c r="AJ529" s="1" t="s">
        <v>65</v>
      </c>
    </row>
    <row r="530" spans="1:36" x14ac:dyDescent="0.2">
      <c r="A530" s="1" t="s">
        <v>15622</v>
      </c>
      <c r="B530" s="1" t="s">
        <v>12552</v>
      </c>
      <c r="C530" s="1" t="s">
        <v>51</v>
      </c>
      <c r="D530" s="1" t="s">
        <v>11293</v>
      </c>
      <c r="E530" s="1" t="s">
        <v>11294</v>
      </c>
      <c r="F530" s="1" t="s">
        <v>15623</v>
      </c>
      <c r="G530" s="1" t="s">
        <v>15624</v>
      </c>
      <c r="H530" s="1" t="s">
        <v>11297</v>
      </c>
      <c r="I530" s="1" t="s">
        <v>15625</v>
      </c>
      <c r="J530" s="1" t="s">
        <v>11299</v>
      </c>
      <c r="K530" s="1" t="s">
        <v>15626</v>
      </c>
      <c r="L530" s="1" t="s">
        <v>6584</v>
      </c>
      <c r="M530" s="7" t="str">
        <f>Table5[[#This Row],[Run]]</f>
        <v>SRR8615531</v>
      </c>
      <c r="N530" s="1" t="s">
        <v>11301</v>
      </c>
      <c r="O530" s="1" t="s">
        <v>11302</v>
      </c>
      <c r="P530" s="1" t="s">
        <v>11303</v>
      </c>
      <c r="Q530" s="1" t="s">
        <v>11304</v>
      </c>
      <c r="R530" s="1" t="s">
        <v>11305</v>
      </c>
      <c r="S530" s="1" t="s">
        <v>14109</v>
      </c>
      <c r="T530" s="1" t="s">
        <v>11307</v>
      </c>
      <c r="U530" s="1" t="s">
        <v>11353</v>
      </c>
      <c r="V530" s="1" t="s">
        <v>15627</v>
      </c>
      <c r="W530" s="1" t="s">
        <v>11310</v>
      </c>
      <c r="X530" s="1" t="s">
        <v>11311</v>
      </c>
      <c r="Y530" s="1" t="s">
        <v>15628</v>
      </c>
      <c r="Z530" s="1" t="s">
        <v>47</v>
      </c>
      <c r="AA530" s="1" t="s">
        <v>48</v>
      </c>
      <c r="AB530" s="1" t="s">
        <v>49</v>
      </c>
      <c r="AC530" s="1" t="s">
        <v>39</v>
      </c>
      <c r="AD530" s="1" t="s">
        <v>11313</v>
      </c>
      <c r="AE530" s="1" t="s">
        <v>11314</v>
      </c>
      <c r="AF530" s="1" t="s">
        <v>15629</v>
      </c>
      <c r="AG530" s="1" t="s">
        <v>11316</v>
      </c>
      <c r="AH530" s="1" t="s">
        <v>43</v>
      </c>
      <c r="AI530" s="1" t="s">
        <v>11317</v>
      </c>
      <c r="AJ530" s="1" t="s">
        <v>65</v>
      </c>
    </row>
    <row r="531" spans="1:36" x14ac:dyDescent="0.2">
      <c r="A531" s="1" t="s">
        <v>15630</v>
      </c>
      <c r="B531" s="1" t="s">
        <v>13069</v>
      </c>
      <c r="C531" s="1" t="s">
        <v>51</v>
      </c>
      <c r="D531" s="1" t="s">
        <v>11293</v>
      </c>
      <c r="E531" s="1" t="s">
        <v>11294</v>
      </c>
      <c r="F531" s="1" t="s">
        <v>15631</v>
      </c>
      <c r="G531" s="1" t="s">
        <v>15632</v>
      </c>
      <c r="H531" s="1" t="s">
        <v>11297</v>
      </c>
      <c r="I531" s="1" t="s">
        <v>15633</v>
      </c>
      <c r="J531" s="1" t="s">
        <v>11299</v>
      </c>
      <c r="K531" s="1" t="s">
        <v>15634</v>
      </c>
      <c r="L531" s="1" t="s">
        <v>6589</v>
      </c>
      <c r="M531" s="7" t="str">
        <f>Table5[[#This Row],[Run]]</f>
        <v>SRR8615532</v>
      </c>
      <c r="N531" s="1" t="s">
        <v>11301</v>
      </c>
      <c r="O531" s="1" t="s">
        <v>11302</v>
      </c>
      <c r="P531" s="1" t="s">
        <v>11303</v>
      </c>
      <c r="Q531" s="1" t="s">
        <v>11304</v>
      </c>
      <c r="R531" s="1" t="s">
        <v>11305</v>
      </c>
      <c r="S531" s="1" t="s">
        <v>118</v>
      </c>
      <c r="T531" s="1" t="s">
        <v>11388</v>
      </c>
      <c r="U531" s="1" t="s">
        <v>11353</v>
      </c>
      <c r="V531" s="1" t="s">
        <v>15635</v>
      </c>
      <c r="W531" s="1" t="s">
        <v>11310</v>
      </c>
      <c r="X531" s="1" t="s">
        <v>11311</v>
      </c>
      <c r="Y531" s="1" t="s">
        <v>15636</v>
      </c>
      <c r="Z531" s="1" t="s">
        <v>47</v>
      </c>
      <c r="AA531" s="1" t="s">
        <v>48</v>
      </c>
      <c r="AB531" s="1" t="s">
        <v>49</v>
      </c>
      <c r="AC531" s="1" t="s">
        <v>39</v>
      </c>
      <c r="AD531" s="1" t="s">
        <v>11313</v>
      </c>
      <c r="AE531" s="1" t="s">
        <v>11314</v>
      </c>
      <c r="AF531" s="1" t="s">
        <v>15637</v>
      </c>
      <c r="AG531" s="1" t="s">
        <v>11316</v>
      </c>
      <c r="AH531" s="1" t="s">
        <v>43</v>
      </c>
      <c r="AI531" s="1" t="s">
        <v>11317</v>
      </c>
      <c r="AJ531" s="1" t="s">
        <v>589</v>
      </c>
    </row>
    <row r="532" spans="1:36" x14ac:dyDescent="0.2">
      <c r="A532" s="1" t="s">
        <v>15638</v>
      </c>
      <c r="B532" s="1" t="s">
        <v>12494</v>
      </c>
      <c r="C532" s="1" t="s">
        <v>51</v>
      </c>
      <c r="D532" s="1" t="s">
        <v>11293</v>
      </c>
      <c r="E532" s="1" t="s">
        <v>11294</v>
      </c>
      <c r="F532" s="1" t="s">
        <v>15639</v>
      </c>
      <c r="G532" s="1" t="s">
        <v>11339</v>
      </c>
      <c r="H532" s="1" t="s">
        <v>11297</v>
      </c>
      <c r="I532" s="1" t="s">
        <v>15640</v>
      </c>
      <c r="J532" s="1" t="s">
        <v>11299</v>
      </c>
      <c r="K532" s="1" t="s">
        <v>15641</v>
      </c>
      <c r="L532" s="1" t="s">
        <v>6579</v>
      </c>
      <c r="M532" s="7" t="str">
        <f>Table5[[#This Row],[Run]]</f>
        <v>SRR8615534</v>
      </c>
      <c r="N532" s="1" t="s">
        <v>11301</v>
      </c>
      <c r="O532" s="1" t="s">
        <v>11302</v>
      </c>
      <c r="P532" s="1" t="s">
        <v>11303</v>
      </c>
      <c r="Q532" s="1" t="s">
        <v>11304</v>
      </c>
      <c r="R532" s="1" t="s">
        <v>11305</v>
      </c>
      <c r="S532" s="1" t="s">
        <v>11352</v>
      </c>
      <c r="T532" s="1" t="s">
        <v>11388</v>
      </c>
      <c r="U532" s="1" t="s">
        <v>11353</v>
      </c>
      <c r="V532" s="1" t="s">
        <v>15642</v>
      </c>
      <c r="W532" s="1" t="s">
        <v>11310</v>
      </c>
      <c r="X532" s="1" t="s">
        <v>11311</v>
      </c>
      <c r="Y532" s="1" t="s">
        <v>15643</v>
      </c>
      <c r="Z532" s="1" t="s">
        <v>47</v>
      </c>
      <c r="AA532" s="1" t="s">
        <v>48</v>
      </c>
      <c r="AB532" s="1" t="s">
        <v>49</v>
      </c>
      <c r="AC532" s="1" t="s">
        <v>39</v>
      </c>
      <c r="AD532" s="1" t="s">
        <v>11313</v>
      </c>
      <c r="AE532" s="1" t="s">
        <v>11314</v>
      </c>
      <c r="AF532" s="1" t="s">
        <v>15644</v>
      </c>
      <c r="AG532" s="1" t="s">
        <v>11316</v>
      </c>
      <c r="AH532" s="1" t="s">
        <v>93</v>
      </c>
      <c r="AI532" s="1" t="s">
        <v>11317</v>
      </c>
      <c r="AJ532" s="1" t="s">
        <v>65</v>
      </c>
    </row>
    <row r="533" spans="1:36" x14ac:dyDescent="0.2">
      <c r="A533" s="1" t="s">
        <v>15645</v>
      </c>
      <c r="B533" s="1" t="s">
        <v>11551</v>
      </c>
      <c r="C533" s="1" t="s">
        <v>51</v>
      </c>
      <c r="D533" s="1" t="s">
        <v>11293</v>
      </c>
      <c r="E533" s="1" t="s">
        <v>11294</v>
      </c>
      <c r="F533" s="1" t="s">
        <v>15646</v>
      </c>
      <c r="G533" s="1" t="s">
        <v>6126</v>
      </c>
      <c r="H533" s="1" t="s">
        <v>11297</v>
      </c>
      <c r="I533" s="1" t="s">
        <v>15647</v>
      </c>
      <c r="J533" s="1" t="s">
        <v>11299</v>
      </c>
      <c r="K533" s="1" t="s">
        <v>15648</v>
      </c>
      <c r="L533" s="1" t="s">
        <v>9421</v>
      </c>
      <c r="M533" s="7" t="str">
        <f>Table5[[#This Row],[Run]]</f>
        <v>SRR8615535</v>
      </c>
      <c r="N533" s="1" t="s">
        <v>11301</v>
      </c>
      <c r="O533" s="1" t="s">
        <v>11302</v>
      </c>
      <c r="P533" s="1" t="s">
        <v>11303</v>
      </c>
      <c r="Q533" s="1" t="s">
        <v>11304</v>
      </c>
      <c r="R533" s="1" t="s">
        <v>11305</v>
      </c>
      <c r="S533" s="1" t="s">
        <v>11352</v>
      </c>
      <c r="T533" s="1" t="s">
        <v>11388</v>
      </c>
      <c r="U533" s="1" t="s">
        <v>11353</v>
      </c>
      <c r="V533" s="1" t="s">
        <v>15649</v>
      </c>
      <c r="W533" s="1" t="s">
        <v>11310</v>
      </c>
      <c r="X533" s="1" t="s">
        <v>11311</v>
      </c>
      <c r="Y533" s="1" t="s">
        <v>15650</v>
      </c>
      <c r="Z533" s="1" t="s">
        <v>47</v>
      </c>
      <c r="AA533" s="1" t="s">
        <v>48</v>
      </c>
      <c r="AB533" s="1" t="s">
        <v>49</v>
      </c>
      <c r="AC533" s="1" t="s">
        <v>39</v>
      </c>
      <c r="AD533" s="1" t="s">
        <v>11313</v>
      </c>
      <c r="AE533" s="1" t="s">
        <v>11314</v>
      </c>
      <c r="AF533" s="1" t="s">
        <v>15651</v>
      </c>
      <c r="AG533" s="1" t="s">
        <v>11316</v>
      </c>
      <c r="AH533" s="1" t="s">
        <v>93</v>
      </c>
      <c r="AI533" s="1" t="s">
        <v>11317</v>
      </c>
      <c r="AJ533" s="1" t="s">
        <v>65</v>
      </c>
    </row>
    <row r="534" spans="1:36" x14ac:dyDescent="0.2">
      <c r="A534" s="1" t="s">
        <v>15652</v>
      </c>
      <c r="B534" s="1" t="s">
        <v>6126</v>
      </c>
      <c r="C534" s="1" t="s">
        <v>51</v>
      </c>
      <c r="D534" s="1" t="s">
        <v>11293</v>
      </c>
      <c r="E534" s="1" t="s">
        <v>11294</v>
      </c>
      <c r="F534" s="1" t="s">
        <v>15653</v>
      </c>
      <c r="G534" s="1" t="s">
        <v>15654</v>
      </c>
      <c r="H534" s="1" t="s">
        <v>11297</v>
      </c>
      <c r="I534" s="1" t="s">
        <v>15655</v>
      </c>
      <c r="J534" s="1" t="s">
        <v>11299</v>
      </c>
      <c r="K534" s="1" t="s">
        <v>15656</v>
      </c>
      <c r="L534" s="1" t="s">
        <v>9425</v>
      </c>
      <c r="M534" s="7" t="str">
        <f>Table5[[#This Row],[Run]]</f>
        <v>SRR8615536</v>
      </c>
      <c r="N534" s="1" t="s">
        <v>11301</v>
      </c>
      <c r="O534" s="1" t="s">
        <v>11302</v>
      </c>
      <c r="P534" s="1" t="s">
        <v>11303</v>
      </c>
      <c r="Q534" s="1" t="s">
        <v>11304</v>
      </c>
      <c r="R534" s="1" t="s">
        <v>11305</v>
      </c>
      <c r="S534" s="1" t="s">
        <v>11582</v>
      </c>
      <c r="T534" s="1" t="s">
        <v>11307</v>
      </c>
      <c r="U534" s="1" t="s">
        <v>11353</v>
      </c>
      <c r="V534" s="1" t="s">
        <v>15657</v>
      </c>
      <c r="W534" s="1" t="s">
        <v>11310</v>
      </c>
      <c r="X534" s="1" t="s">
        <v>11311</v>
      </c>
      <c r="Y534" s="1" t="s">
        <v>15658</v>
      </c>
      <c r="Z534" s="1" t="s">
        <v>47</v>
      </c>
      <c r="AA534" s="1" t="s">
        <v>48</v>
      </c>
      <c r="AB534" s="1" t="s">
        <v>49</v>
      </c>
      <c r="AC534" s="1" t="s">
        <v>39</v>
      </c>
      <c r="AD534" s="1" t="s">
        <v>11313</v>
      </c>
      <c r="AE534" s="1" t="s">
        <v>11314</v>
      </c>
      <c r="AF534" s="1" t="s">
        <v>15659</v>
      </c>
      <c r="AG534" s="1" t="s">
        <v>11316</v>
      </c>
      <c r="AH534" s="1" t="s">
        <v>93</v>
      </c>
      <c r="AI534" s="1" t="s">
        <v>11317</v>
      </c>
      <c r="AJ534" s="1" t="s">
        <v>65</v>
      </c>
    </row>
    <row r="535" spans="1:36" x14ac:dyDescent="0.2">
      <c r="A535" s="1" t="s">
        <v>15660</v>
      </c>
      <c r="B535" s="1" t="s">
        <v>12626</v>
      </c>
      <c r="C535" s="1" t="s">
        <v>51</v>
      </c>
      <c r="D535" s="1" t="s">
        <v>11293</v>
      </c>
      <c r="E535" s="1" t="s">
        <v>11294</v>
      </c>
      <c r="F535" s="1" t="s">
        <v>15661</v>
      </c>
      <c r="G535" s="1" t="s">
        <v>15662</v>
      </c>
      <c r="H535" s="1" t="s">
        <v>11297</v>
      </c>
      <c r="I535" s="1" t="s">
        <v>15663</v>
      </c>
      <c r="J535" s="1" t="s">
        <v>11299</v>
      </c>
      <c r="K535" s="1" t="s">
        <v>15664</v>
      </c>
      <c r="L535" s="1" t="s">
        <v>9412</v>
      </c>
      <c r="M535" s="7" t="str">
        <f>Table5[[#This Row],[Run]]</f>
        <v>SRR8615537</v>
      </c>
      <c r="N535" s="1" t="s">
        <v>11301</v>
      </c>
      <c r="O535" s="1" t="s">
        <v>11302</v>
      </c>
      <c r="P535" s="1" t="s">
        <v>11303</v>
      </c>
      <c r="Q535" s="1" t="s">
        <v>11304</v>
      </c>
      <c r="R535" s="1" t="s">
        <v>11305</v>
      </c>
      <c r="S535" s="1" t="s">
        <v>11352</v>
      </c>
      <c r="T535" s="1" t="s">
        <v>11307</v>
      </c>
      <c r="U535" s="1" t="s">
        <v>11353</v>
      </c>
      <c r="V535" s="1" t="s">
        <v>15665</v>
      </c>
      <c r="W535" s="1" t="s">
        <v>11310</v>
      </c>
      <c r="X535" s="1" t="s">
        <v>11311</v>
      </c>
      <c r="Y535" s="1" t="s">
        <v>15666</v>
      </c>
      <c r="Z535" s="1" t="s">
        <v>47</v>
      </c>
      <c r="AA535" s="1" t="s">
        <v>48</v>
      </c>
      <c r="AB535" s="1" t="s">
        <v>49</v>
      </c>
      <c r="AC535" s="1" t="s">
        <v>39</v>
      </c>
      <c r="AD535" s="1" t="s">
        <v>11313</v>
      </c>
      <c r="AE535" s="1" t="s">
        <v>11314</v>
      </c>
      <c r="AF535" s="1" t="s">
        <v>15667</v>
      </c>
      <c r="AG535" s="1" t="s">
        <v>11316</v>
      </c>
      <c r="AH535" s="1" t="s">
        <v>43</v>
      </c>
      <c r="AI535" s="1" t="s">
        <v>11317</v>
      </c>
      <c r="AJ535" s="1" t="s">
        <v>65</v>
      </c>
    </row>
    <row r="536" spans="1:36" x14ac:dyDescent="0.2">
      <c r="A536" s="1" t="s">
        <v>15668</v>
      </c>
      <c r="B536" s="1" t="s">
        <v>6126</v>
      </c>
      <c r="C536" s="1" t="s">
        <v>51</v>
      </c>
      <c r="D536" s="1" t="s">
        <v>11293</v>
      </c>
      <c r="E536" s="1" t="s">
        <v>11294</v>
      </c>
      <c r="F536" s="1" t="s">
        <v>15669</v>
      </c>
      <c r="G536" s="1" t="s">
        <v>6126</v>
      </c>
      <c r="H536" s="1" t="s">
        <v>11297</v>
      </c>
      <c r="I536" s="1" t="s">
        <v>15670</v>
      </c>
      <c r="J536" s="1" t="s">
        <v>11299</v>
      </c>
      <c r="K536" s="1" t="s">
        <v>15671</v>
      </c>
      <c r="L536" s="1" t="s">
        <v>15672</v>
      </c>
      <c r="M536" s="7" t="str">
        <f>Table5[[#This Row],[Run]]</f>
        <v>SRR8615539</v>
      </c>
      <c r="N536" s="1" t="s">
        <v>11301</v>
      </c>
      <c r="O536" s="1" t="s">
        <v>11302</v>
      </c>
      <c r="P536" s="1" t="s">
        <v>11303</v>
      </c>
      <c r="Q536" s="1" t="s">
        <v>11304</v>
      </c>
      <c r="R536" s="1" t="s">
        <v>11305</v>
      </c>
      <c r="S536" s="1" t="s">
        <v>6126</v>
      </c>
      <c r="T536" s="1" t="s">
        <v>6126</v>
      </c>
      <c r="U536" s="1" t="s">
        <v>6126</v>
      </c>
      <c r="V536" s="1" t="s">
        <v>15673</v>
      </c>
      <c r="W536" s="1" t="s">
        <v>11310</v>
      </c>
      <c r="X536" s="1" t="s">
        <v>11311</v>
      </c>
      <c r="Y536" s="1" t="s">
        <v>15674</v>
      </c>
      <c r="Z536" s="1" t="s">
        <v>47</v>
      </c>
      <c r="AA536" s="1" t="s">
        <v>48</v>
      </c>
      <c r="AB536" s="1" t="s">
        <v>49</v>
      </c>
      <c r="AC536" s="1" t="s">
        <v>39</v>
      </c>
      <c r="AD536" s="1" t="s">
        <v>11313</v>
      </c>
      <c r="AE536" s="1" t="s">
        <v>11314</v>
      </c>
      <c r="AF536" s="1" t="s">
        <v>15675</v>
      </c>
      <c r="AG536" s="1" t="s">
        <v>11316</v>
      </c>
      <c r="AH536" s="1" t="s">
        <v>6126</v>
      </c>
      <c r="AI536" s="1" t="s">
        <v>11317</v>
      </c>
      <c r="AJ536" s="1" t="s">
        <v>65</v>
      </c>
    </row>
    <row r="537" spans="1:36" x14ac:dyDescent="0.2">
      <c r="A537" s="1" t="s">
        <v>15676</v>
      </c>
      <c r="B537" s="1" t="s">
        <v>13552</v>
      </c>
      <c r="C537" s="1" t="s">
        <v>51</v>
      </c>
      <c r="D537" s="1" t="s">
        <v>11293</v>
      </c>
      <c r="E537" s="1" t="s">
        <v>11294</v>
      </c>
      <c r="F537" s="1" t="s">
        <v>15677</v>
      </c>
      <c r="G537" s="1" t="s">
        <v>15678</v>
      </c>
      <c r="H537" s="1" t="s">
        <v>11297</v>
      </c>
      <c r="I537" s="1" t="s">
        <v>15679</v>
      </c>
      <c r="J537" s="1" t="s">
        <v>11299</v>
      </c>
      <c r="K537" s="1" t="s">
        <v>15680</v>
      </c>
      <c r="L537" s="1" t="s">
        <v>9444</v>
      </c>
      <c r="M537" s="7" t="str">
        <f>Table5[[#This Row],[Run]]</f>
        <v>SRR8615540</v>
      </c>
      <c r="N537" s="1" t="s">
        <v>11301</v>
      </c>
      <c r="O537" s="1" t="s">
        <v>11302</v>
      </c>
      <c r="P537" s="1" t="s">
        <v>11303</v>
      </c>
      <c r="Q537" s="1" t="s">
        <v>11304</v>
      </c>
      <c r="R537" s="1" t="s">
        <v>11305</v>
      </c>
      <c r="S537" s="1" t="s">
        <v>1282</v>
      </c>
      <c r="T537" s="1" t="s">
        <v>11388</v>
      </c>
      <c r="U537" s="1" t="s">
        <v>12022</v>
      </c>
      <c r="V537" s="1" t="s">
        <v>15681</v>
      </c>
      <c r="W537" s="1" t="s">
        <v>11310</v>
      </c>
      <c r="X537" s="1" t="s">
        <v>11311</v>
      </c>
      <c r="Y537" s="1" t="s">
        <v>15682</v>
      </c>
      <c r="Z537" s="1" t="s">
        <v>47</v>
      </c>
      <c r="AA537" s="1" t="s">
        <v>48</v>
      </c>
      <c r="AB537" s="1" t="s">
        <v>49</v>
      </c>
      <c r="AC537" s="1" t="s">
        <v>39</v>
      </c>
      <c r="AD537" s="1" t="s">
        <v>11313</v>
      </c>
      <c r="AE537" s="1" t="s">
        <v>11314</v>
      </c>
      <c r="AF537" s="1" t="s">
        <v>15683</v>
      </c>
      <c r="AG537" s="1" t="s">
        <v>11316</v>
      </c>
      <c r="AH537" s="1" t="s">
        <v>93</v>
      </c>
      <c r="AI537" s="1" t="s">
        <v>11317</v>
      </c>
      <c r="AJ537" s="1" t="s">
        <v>2093</v>
      </c>
    </row>
    <row r="538" spans="1:36" x14ac:dyDescent="0.2">
      <c r="A538" s="1" t="s">
        <v>15684</v>
      </c>
      <c r="B538" s="1" t="s">
        <v>6126</v>
      </c>
      <c r="C538" s="1" t="s">
        <v>51</v>
      </c>
      <c r="D538" s="1" t="s">
        <v>11293</v>
      </c>
      <c r="E538" s="1" t="s">
        <v>11294</v>
      </c>
      <c r="F538" s="1" t="s">
        <v>15685</v>
      </c>
      <c r="G538" s="1" t="s">
        <v>15686</v>
      </c>
      <c r="H538" s="1" t="s">
        <v>11297</v>
      </c>
      <c r="I538" s="1" t="s">
        <v>15687</v>
      </c>
      <c r="J538" s="1" t="s">
        <v>11299</v>
      </c>
      <c r="K538" s="1" t="s">
        <v>15688</v>
      </c>
      <c r="L538" s="1" t="s">
        <v>9429</v>
      </c>
      <c r="M538" s="7" t="str">
        <f>Table5[[#This Row],[Run]]</f>
        <v>SRR8615541</v>
      </c>
      <c r="N538" s="1" t="s">
        <v>11301</v>
      </c>
      <c r="O538" s="1" t="s">
        <v>11302</v>
      </c>
      <c r="P538" s="1" t="s">
        <v>11303</v>
      </c>
      <c r="Q538" s="1" t="s">
        <v>11304</v>
      </c>
      <c r="R538" s="1" t="s">
        <v>11305</v>
      </c>
      <c r="S538" s="1" t="s">
        <v>1282</v>
      </c>
      <c r="T538" s="1" t="s">
        <v>11388</v>
      </c>
      <c r="U538" s="1" t="s">
        <v>11353</v>
      </c>
      <c r="V538" s="1" t="s">
        <v>15689</v>
      </c>
      <c r="W538" s="1" t="s">
        <v>11310</v>
      </c>
      <c r="X538" s="1" t="s">
        <v>11311</v>
      </c>
      <c r="Y538" s="1" t="s">
        <v>15690</v>
      </c>
      <c r="Z538" s="1" t="s">
        <v>47</v>
      </c>
      <c r="AA538" s="1" t="s">
        <v>48</v>
      </c>
      <c r="AB538" s="1" t="s">
        <v>49</v>
      </c>
      <c r="AC538" s="1" t="s">
        <v>39</v>
      </c>
      <c r="AD538" s="1" t="s">
        <v>11313</v>
      </c>
      <c r="AE538" s="1" t="s">
        <v>11314</v>
      </c>
      <c r="AF538" s="1" t="s">
        <v>15691</v>
      </c>
      <c r="AG538" s="1" t="s">
        <v>11316</v>
      </c>
      <c r="AH538" s="1" t="s">
        <v>93</v>
      </c>
      <c r="AI538" s="1" t="s">
        <v>11317</v>
      </c>
      <c r="AJ538" s="1" t="s">
        <v>2093</v>
      </c>
    </row>
    <row r="539" spans="1:36" x14ac:dyDescent="0.2">
      <c r="A539" s="1" t="s">
        <v>15692</v>
      </c>
      <c r="B539" s="1" t="s">
        <v>6126</v>
      </c>
      <c r="C539" s="1" t="s">
        <v>51</v>
      </c>
      <c r="D539" s="1" t="s">
        <v>11293</v>
      </c>
      <c r="E539" s="1" t="s">
        <v>11294</v>
      </c>
      <c r="F539" s="1" t="s">
        <v>15693</v>
      </c>
      <c r="G539" s="1" t="s">
        <v>6126</v>
      </c>
      <c r="H539" s="1" t="s">
        <v>11297</v>
      </c>
      <c r="I539" s="1" t="s">
        <v>15694</v>
      </c>
      <c r="J539" s="1" t="s">
        <v>11299</v>
      </c>
      <c r="K539" s="1" t="s">
        <v>15695</v>
      </c>
      <c r="L539" s="1" t="s">
        <v>15696</v>
      </c>
      <c r="M539" s="7" t="str">
        <f>Table5[[#This Row],[Run]]</f>
        <v>SRR8615542</v>
      </c>
      <c r="N539" s="1" t="s">
        <v>11301</v>
      </c>
      <c r="O539" s="1" t="s">
        <v>11302</v>
      </c>
      <c r="P539" s="1" t="s">
        <v>11303</v>
      </c>
      <c r="Q539" s="1" t="s">
        <v>11304</v>
      </c>
      <c r="R539" s="1" t="s">
        <v>11305</v>
      </c>
      <c r="S539" s="1" t="s">
        <v>6126</v>
      </c>
      <c r="T539" s="1" t="s">
        <v>6126</v>
      </c>
      <c r="U539" s="1" t="s">
        <v>6126</v>
      </c>
      <c r="V539" s="1" t="s">
        <v>15697</v>
      </c>
      <c r="W539" s="1" t="s">
        <v>11310</v>
      </c>
      <c r="X539" s="1" t="s">
        <v>11311</v>
      </c>
      <c r="Y539" s="1" t="s">
        <v>15698</v>
      </c>
      <c r="Z539" s="1" t="s">
        <v>47</v>
      </c>
      <c r="AA539" s="1" t="s">
        <v>48</v>
      </c>
      <c r="AB539" s="1" t="s">
        <v>49</v>
      </c>
      <c r="AC539" s="1" t="s">
        <v>39</v>
      </c>
      <c r="AD539" s="1" t="s">
        <v>11313</v>
      </c>
      <c r="AE539" s="1" t="s">
        <v>11314</v>
      </c>
      <c r="AF539" s="1" t="s">
        <v>15699</v>
      </c>
      <c r="AG539" s="1" t="s">
        <v>11316</v>
      </c>
      <c r="AH539" s="1" t="s">
        <v>6126</v>
      </c>
      <c r="AI539" s="1" t="s">
        <v>11317</v>
      </c>
      <c r="AJ539" s="1" t="s">
        <v>65</v>
      </c>
    </row>
    <row r="540" spans="1:36" x14ac:dyDescent="0.2">
      <c r="A540" s="1" t="s">
        <v>15700</v>
      </c>
      <c r="B540" s="1" t="s">
        <v>6126</v>
      </c>
      <c r="C540" s="1" t="s">
        <v>51</v>
      </c>
      <c r="D540" s="1" t="s">
        <v>11293</v>
      </c>
      <c r="E540" s="1" t="s">
        <v>11294</v>
      </c>
      <c r="F540" s="1" t="s">
        <v>15701</v>
      </c>
      <c r="G540" s="1" t="s">
        <v>6126</v>
      </c>
      <c r="H540" s="1" t="s">
        <v>11297</v>
      </c>
      <c r="I540" s="1" t="s">
        <v>15702</v>
      </c>
      <c r="J540" s="1" t="s">
        <v>11299</v>
      </c>
      <c r="K540" s="1" t="s">
        <v>15703</v>
      </c>
      <c r="L540" s="1" t="s">
        <v>15704</v>
      </c>
      <c r="M540" s="7" t="str">
        <f>Table5[[#This Row],[Run]]</f>
        <v>SRR8615543</v>
      </c>
      <c r="N540" s="1" t="s">
        <v>11301</v>
      </c>
      <c r="O540" s="1" t="s">
        <v>11302</v>
      </c>
      <c r="P540" s="1" t="s">
        <v>11303</v>
      </c>
      <c r="Q540" s="1" t="s">
        <v>11304</v>
      </c>
      <c r="R540" s="1" t="s">
        <v>11305</v>
      </c>
      <c r="S540" s="1" t="s">
        <v>6126</v>
      </c>
      <c r="T540" s="1" t="s">
        <v>6126</v>
      </c>
      <c r="U540" s="1" t="s">
        <v>6126</v>
      </c>
      <c r="V540" s="1" t="s">
        <v>15705</v>
      </c>
      <c r="W540" s="1" t="s">
        <v>11310</v>
      </c>
      <c r="X540" s="1" t="s">
        <v>11311</v>
      </c>
      <c r="Y540" s="1" t="s">
        <v>15706</v>
      </c>
      <c r="Z540" s="1" t="s">
        <v>47</v>
      </c>
      <c r="AA540" s="1" t="s">
        <v>48</v>
      </c>
      <c r="AB540" s="1" t="s">
        <v>49</v>
      </c>
      <c r="AC540" s="1" t="s">
        <v>39</v>
      </c>
      <c r="AD540" s="1" t="s">
        <v>11313</v>
      </c>
      <c r="AE540" s="1" t="s">
        <v>11314</v>
      </c>
      <c r="AF540" s="1" t="s">
        <v>15707</v>
      </c>
      <c r="AG540" s="1" t="s">
        <v>11316</v>
      </c>
      <c r="AH540" s="1" t="s">
        <v>6126</v>
      </c>
      <c r="AI540" s="1" t="s">
        <v>11317</v>
      </c>
      <c r="AJ540" s="1" t="s">
        <v>11327</v>
      </c>
    </row>
    <row r="541" spans="1:36" x14ac:dyDescent="0.2">
      <c r="A541" s="1" t="s">
        <v>15708</v>
      </c>
      <c r="B541" s="1" t="s">
        <v>6126</v>
      </c>
      <c r="C541" s="1" t="s">
        <v>51</v>
      </c>
      <c r="D541" s="1" t="s">
        <v>11293</v>
      </c>
      <c r="E541" s="1" t="s">
        <v>11294</v>
      </c>
      <c r="F541" s="1" t="s">
        <v>15709</v>
      </c>
      <c r="G541" s="1" t="s">
        <v>6126</v>
      </c>
      <c r="H541" s="1" t="s">
        <v>11297</v>
      </c>
      <c r="I541" s="1" t="s">
        <v>15710</v>
      </c>
      <c r="J541" s="1" t="s">
        <v>11299</v>
      </c>
      <c r="K541" s="1" t="s">
        <v>15711</v>
      </c>
      <c r="L541" s="1" t="s">
        <v>15712</v>
      </c>
      <c r="M541" s="7" t="str">
        <f>Table5[[#This Row],[Run]]</f>
        <v>SRR8615544</v>
      </c>
      <c r="N541" s="1" t="s">
        <v>11301</v>
      </c>
      <c r="O541" s="1" t="s">
        <v>11302</v>
      </c>
      <c r="P541" s="1" t="s">
        <v>11303</v>
      </c>
      <c r="Q541" s="1" t="s">
        <v>11304</v>
      </c>
      <c r="R541" s="1" t="s">
        <v>11305</v>
      </c>
      <c r="S541" s="1" t="s">
        <v>13439</v>
      </c>
      <c r="T541" s="1" t="s">
        <v>6126</v>
      </c>
      <c r="U541" s="1" t="s">
        <v>11353</v>
      </c>
      <c r="V541" s="1" t="s">
        <v>15713</v>
      </c>
      <c r="W541" s="1" t="s">
        <v>11310</v>
      </c>
      <c r="X541" s="1" t="s">
        <v>11311</v>
      </c>
      <c r="Y541" s="1" t="s">
        <v>15714</v>
      </c>
      <c r="Z541" s="1" t="s">
        <v>47</v>
      </c>
      <c r="AA541" s="1" t="s">
        <v>48</v>
      </c>
      <c r="AB541" s="1" t="s">
        <v>49</v>
      </c>
      <c r="AC541" s="1" t="s">
        <v>39</v>
      </c>
      <c r="AD541" s="1" t="s">
        <v>11313</v>
      </c>
      <c r="AE541" s="1" t="s">
        <v>11314</v>
      </c>
      <c r="AF541" s="1" t="s">
        <v>15715</v>
      </c>
      <c r="AG541" s="1" t="s">
        <v>11316</v>
      </c>
      <c r="AH541" s="1" t="s">
        <v>93</v>
      </c>
      <c r="AI541" s="1" t="s">
        <v>11317</v>
      </c>
      <c r="AJ541" s="1" t="s">
        <v>11521</v>
      </c>
    </row>
    <row r="542" spans="1:36" x14ac:dyDescent="0.2">
      <c r="A542" s="1" t="s">
        <v>15716</v>
      </c>
      <c r="B542" s="1" t="s">
        <v>6126</v>
      </c>
      <c r="C542" s="1" t="s">
        <v>51</v>
      </c>
      <c r="D542" s="1" t="s">
        <v>11293</v>
      </c>
      <c r="E542" s="1" t="s">
        <v>11294</v>
      </c>
      <c r="F542" s="1" t="s">
        <v>15717</v>
      </c>
      <c r="G542" s="1" t="s">
        <v>6126</v>
      </c>
      <c r="H542" s="1" t="s">
        <v>11297</v>
      </c>
      <c r="I542" s="1" t="s">
        <v>15718</v>
      </c>
      <c r="J542" s="1" t="s">
        <v>11299</v>
      </c>
      <c r="K542" s="1" t="s">
        <v>15719</v>
      </c>
      <c r="L542" s="1" t="s">
        <v>15720</v>
      </c>
      <c r="M542" s="7" t="str">
        <f>Table5[[#This Row],[Run]]</f>
        <v>SRR8615545</v>
      </c>
      <c r="N542" s="1" t="s">
        <v>11301</v>
      </c>
      <c r="O542" s="1" t="s">
        <v>11302</v>
      </c>
      <c r="P542" s="1" t="s">
        <v>11303</v>
      </c>
      <c r="Q542" s="1" t="s">
        <v>11304</v>
      </c>
      <c r="R542" s="1" t="s">
        <v>11305</v>
      </c>
      <c r="S542" s="1" t="s">
        <v>13439</v>
      </c>
      <c r="T542" s="1" t="s">
        <v>6126</v>
      </c>
      <c r="U542" s="1" t="s">
        <v>11353</v>
      </c>
      <c r="V542" s="1" t="s">
        <v>15721</v>
      </c>
      <c r="W542" s="1" t="s">
        <v>11310</v>
      </c>
      <c r="X542" s="1" t="s">
        <v>11311</v>
      </c>
      <c r="Y542" s="1" t="s">
        <v>15722</v>
      </c>
      <c r="Z542" s="1" t="s">
        <v>47</v>
      </c>
      <c r="AA542" s="1" t="s">
        <v>48</v>
      </c>
      <c r="AB542" s="1" t="s">
        <v>49</v>
      </c>
      <c r="AC542" s="1" t="s">
        <v>39</v>
      </c>
      <c r="AD542" s="1" t="s">
        <v>11313</v>
      </c>
      <c r="AE542" s="1" t="s">
        <v>11314</v>
      </c>
      <c r="AF542" s="1" t="s">
        <v>15723</v>
      </c>
      <c r="AG542" s="1" t="s">
        <v>11316</v>
      </c>
      <c r="AH542" s="1" t="s">
        <v>93</v>
      </c>
      <c r="AI542" s="1" t="s">
        <v>11317</v>
      </c>
      <c r="AJ542" s="1" t="s">
        <v>11521</v>
      </c>
    </row>
    <row r="543" spans="1:36" x14ac:dyDescent="0.2">
      <c r="A543" s="1" t="s">
        <v>15724</v>
      </c>
      <c r="B543" s="1" t="s">
        <v>6126</v>
      </c>
      <c r="C543" s="1" t="s">
        <v>51</v>
      </c>
      <c r="D543" s="1" t="s">
        <v>11293</v>
      </c>
      <c r="E543" s="1" t="s">
        <v>11294</v>
      </c>
      <c r="F543" s="1" t="s">
        <v>15725</v>
      </c>
      <c r="G543" s="1" t="s">
        <v>6126</v>
      </c>
      <c r="H543" s="1" t="s">
        <v>11297</v>
      </c>
      <c r="I543" s="1" t="s">
        <v>15726</v>
      </c>
      <c r="J543" s="1" t="s">
        <v>11299</v>
      </c>
      <c r="K543" s="1" t="s">
        <v>15727</v>
      </c>
      <c r="L543" s="1" t="s">
        <v>15728</v>
      </c>
      <c r="M543" s="7" t="str">
        <f>Table5[[#This Row],[Run]]</f>
        <v>SRR8615548</v>
      </c>
      <c r="N543" s="1" t="s">
        <v>11301</v>
      </c>
      <c r="O543" s="1" t="s">
        <v>11302</v>
      </c>
      <c r="P543" s="1" t="s">
        <v>11303</v>
      </c>
      <c r="Q543" s="1" t="s">
        <v>11304</v>
      </c>
      <c r="R543" s="1" t="s">
        <v>11305</v>
      </c>
      <c r="S543" s="1" t="s">
        <v>13439</v>
      </c>
      <c r="T543" s="1" t="s">
        <v>6126</v>
      </c>
      <c r="U543" s="1" t="s">
        <v>11353</v>
      </c>
      <c r="V543" s="1" t="s">
        <v>15729</v>
      </c>
      <c r="W543" s="1" t="s">
        <v>11310</v>
      </c>
      <c r="X543" s="1" t="s">
        <v>11311</v>
      </c>
      <c r="Y543" s="1" t="s">
        <v>15730</v>
      </c>
      <c r="Z543" s="1" t="s">
        <v>47</v>
      </c>
      <c r="AA543" s="1" t="s">
        <v>48</v>
      </c>
      <c r="AB543" s="1" t="s">
        <v>49</v>
      </c>
      <c r="AC543" s="1" t="s">
        <v>39</v>
      </c>
      <c r="AD543" s="1" t="s">
        <v>11313</v>
      </c>
      <c r="AE543" s="1" t="s">
        <v>11314</v>
      </c>
      <c r="AF543" s="1" t="s">
        <v>15731</v>
      </c>
      <c r="AG543" s="1" t="s">
        <v>11316</v>
      </c>
      <c r="AH543" s="1" t="s">
        <v>43</v>
      </c>
      <c r="AI543" s="1" t="s">
        <v>11317</v>
      </c>
      <c r="AJ543" s="1" t="s">
        <v>11521</v>
      </c>
    </row>
    <row r="544" spans="1:36" x14ac:dyDescent="0.2">
      <c r="A544" s="1" t="s">
        <v>15732</v>
      </c>
      <c r="B544" s="1" t="s">
        <v>6126</v>
      </c>
      <c r="C544" s="1" t="s">
        <v>51</v>
      </c>
      <c r="D544" s="1" t="s">
        <v>11293</v>
      </c>
      <c r="E544" s="1" t="s">
        <v>11294</v>
      </c>
      <c r="F544" s="1" t="s">
        <v>15733</v>
      </c>
      <c r="G544" s="1" t="s">
        <v>15734</v>
      </c>
      <c r="H544" s="1" t="s">
        <v>11297</v>
      </c>
      <c r="I544" s="1" t="s">
        <v>15735</v>
      </c>
      <c r="J544" s="1" t="s">
        <v>11299</v>
      </c>
      <c r="K544" s="1" t="s">
        <v>15736</v>
      </c>
      <c r="L544" s="1" t="s">
        <v>8177</v>
      </c>
      <c r="M544" s="7" t="str">
        <f>Table5[[#This Row],[Run]]</f>
        <v>SRR8615552</v>
      </c>
      <c r="N544" s="1" t="s">
        <v>11301</v>
      </c>
      <c r="O544" s="1" t="s">
        <v>11302</v>
      </c>
      <c r="P544" s="1" t="s">
        <v>11303</v>
      </c>
      <c r="Q544" s="1" t="s">
        <v>11304</v>
      </c>
      <c r="R544" s="1" t="s">
        <v>11305</v>
      </c>
      <c r="S544" s="1" t="s">
        <v>11352</v>
      </c>
      <c r="T544" s="1" t="s">
        <v>11307</v>
      </c>
      <c r="U544" s="1" t="s">
        <v>11308</v>
      </c>
      <c r="V544" s="1" t="s">
        <v>15737</v>
      </c>
      <c r="W544" s="1" t="s">
        <v>11310</v>
      </c>
      <c r="X544" s="1" t="s">
        <v>11311</v>
      </c>
      <c r="Y544" s="1" t="s">
        <v>15738</v>
      </c>
      <c r="Z544" s="1" t="s">
        <v>47</v>
      </c>
      <c r="AA544" s="1" t="s">
        <v>48</v>
      </c>
      <c r="AB544" s="1" t="s">
        <v>49</v>
      </c>
      <c r="AC544" s="1" t="s">
        <v>39</v>
      </c>
      <c r="AD544" s="1" t="s">
        <v>11313</v>
      </c>
      <c r="AE544" s="1" t="s">
        <v>11314</v>
      </c>
      <c r="AF544" s="1" t="s">
        <v>15739</v>
      </c>
      <c r="AG544" s="1" t="s">
        <v>11316</v>
      </c>
      <c r="AH544" s="1" t="s">
        <v>6126</v>
      </c>
      <c r="AI544" s="1" t="s">
        <v>11317</v>
      </c>
      <c r="AJ544" s="1" t="s">
        <v>11429</v>
      </c>
    </row>
    <row r="545" spans="1:36" x14ac:dyDescent="0.2">
      <c r="A545" s="1" t="s">
        <v>15740</v>
      </c>
      <c r="B545" s="1" t="s">
        <v>11393</v>
      </c>
      <c r="C545" s="1" t="s">
        <v>51</v>
      </c>
      <c r="D545" s="1" t="s">
        <v>11293</v>
      </c>
      <c r="E545" s="1" t="s">
        <v>11294</v>
      </c>
      <c r="F545" s="1" t="s">
        <v>15741</v>
      </c>
      <c r="G545" s="1" t="s">
        <v>15742</v>
      </c>
      <c r="H545" s="1" t="s">
        <v>11297</v>
      </c>
      <c r="I545" s="1" t="s">
        <v>15743</v>
      </c>
      <c r="J545" s="1" t="s">
        <v>11299</v>
      </c>
      <c r="K545" s="1" t="s">
        <v>15744</v>
      </c>
      <c r="L545" s="1" t="s">
        <v>8171</v>
      </c>
      <c r="M545" s="7" t="str">
        <f>Table5[[#This Row],[Run]]</f>
        <v>SRR8615554</v>
      </c>
      <c r="N545" s="1" t="s">
        <v>11301</v>
      </c>
      <c r="O545" s="1" t="s">
        <v>11302</v>
      </c>
      <c r="P545" s="1" t="s">
        <v>11303</v>
      </c>
      <c r="Q545" s="1" t="s">
        <v>11304</v>
      </c>
      <c r="R545" s="1" t="s">
        <v>11305</v>
      </c>
      <c r="S545" s="1" t="s">
        <v>11352</v>
      </c>
      <c r="T545" s="1" t="s">
        <v>11307</v>
      </c>
      <c r="U545" s="1" t="s">
        <v>11308</v>
      </c>
      <c r="V545" s="1" t="s">
        <v>15745</v>
      </c>
      <c r="W545" s="1" t="s">
        <v>11310</v>
      </c>
      <c r="X545" s="1" t="s">
        <v>11311</v>
      </c>
      <c r="Y545" s="1" t="s">
        <v>15746</v>
      </c>
      <c r="Z545" s="1" t="s">
        <v>47</v>
      </c>
      <c r="AA545" s="1" t="s">
        <v>48</v>
      </c>
      <c r="AB545" s="1" t="s">
        <v>49</v>
      </c>
      <c r="AC545" s="1" t="s">
        <v>39</v>
      </c>
      <c r="AD545" s="1" t="s">
        <v>11313</v>
      </c>
      <c r="AE545" s="1" t="s">
        <v>11314</v>
      </c>
      <c r="AF545" s="1" t="s">
        <v>15747</v>
      </c>
      <c r="AG545" s="1" t="s">
        <v>11316</v>
      </c>
      <c r="AH545" s="1" t="s">
        <v>43</v>
      </c>
      <c r="AI545" s="1" t="s">
        <v>11317</v>
      </c>
      <c r="AJ545" s="1" t="s">
        <v>11429</v>
      </c>
    </row>
    <row r="546" spans="1:36" x14ac:dyDescent="0.2">
      <c r="A546" s="1" t="s">
        <v>15748</v>
      </c>
      <c r="B546" s="1" t="s">
        <v>11619</v>
      </c>
      <c r="C546" s="1" t="s">
        <v>51</v>
      </c>
      <c r="D546" s="1" t="s">
        <v>11293</v>
      </c>
      <c r="E546" s="1" t="s">
        <v>11294</v>
      </c>
      <c r="F546" s="1" t="s">
        <v>15749</v>
      </c>
      <c r="G546" s="1" t="s">
        <v>15750</v>
      </c>
      <c r="H546" s="1" t="s">
        <v>11297</v>
      </c>
      <c r="I546" s="1" t="s">
        <v>15751</v>
      </c>
      <c r="J546" s="1" t="s">
        <v>11299</v>
      </c>
      <c r="K546" s="1" t="s">
        <v>15752</v>
      </c>
      <c r="L546" s="1" t="s">
        <v>8183</v>
      </c>
      <c r="M546" s="7" t="str">
        <f>Table5[[#This Row],[Run]]</f>
        <v>SRR8615558</v>
      </c>
      <c r="N546" s="1" t="s">
        <v>11301</v>
      </c>
      <c r="O546" s="1" t="s">
        <v>11302</v>
      </c>
      <c r="P546" s="1" t="s">
        <v>11303</v>
      </c>
      <c r="Q546" s="1" t="s">
        <v>11304</v>
      </c>
      <c r="R546" s="1" t="s">
        <v>11305</v>
      </c>
      <c r="S546" s="1" t="s">
        <v>11538</v>
      </c>
      <c r="T546" s="1" t="s">
        <v>11388</v>
      </c>
      <c r="U546" s="1" t="s">
        <v>11353</v>
      </c>
      <c r="V546" s="1" t="s">
        <v>15753</v>
      </c>
      <c r="W546" s="1" t="s">
        <v>11310</v>
      </c>
      <c r="X546" s="1" t="s">
        <v>11311</v>
      </c>
      <c r="Y546" s="1" t="s">
        <v>15754</v>
      </c>
      <c r="Z546" s="1" t="s">
        <v>47</v>
      </c>
      <c r="AA546" s="1" t="s">
        <v>48</v>
      </c>
      <c r="AB546" s="1" t="s">
        <v>49</v>
      </c>
      <c r="AC546" s="1" t="s">
        <v>39</v>
      </c>
      <c r="AD546" s="1" t="s">
        <v>11313</v>
      </c>
      <c r="AE546" s="1" t="s">
        <v>11314</v>
      </c>
      <c r="AF546" s="1" t="s">
        <v>15755</v>
      </c>
      <c r="AG546" s="1" t="s">
        <v>11316</v>
      </c>
      <c r="AH546" s="1" t="s">
        <v>43</v>
      </c>
      <c r="AI546" s="1" t="s">
        <v>11317</v>
      </c>
      <c r="AJ546" s="1" t="s">
        <v>589</v>
      </c>
    </row>
    <row r="547" spans="1:36" x14ac:dyDescent="0.2">
      <c r="A547" s="1" t="s">
        <v>15756</v>
      </c>
      <c r="B547" s="1" t="s">
        <v>12027</v>
      </c>
      <c r="C547" s="1" t="s">
        <v>51</v>
      </c>
      <c r="D547" s="1" t="s">
        <v>11293</v>
      </c>
      <c r="E547" s="1" t="s">
        <v>11294</v>
      </c>
      <c r="F547" s="1" t="s">
        <v>15757</v>
      </c>
      <c r="G547" s="1" t="s">
        <v>15758</v>
      </c>
      <c r="H547" s="1" t="s">
        <v>11297</v>
      </c>
      <c r="I547" s="1" t="s">
        <v>15759</v>
      </c>
      <c r="J547" s="1" t="s">
        <v>11299</v>
      </c>
      <c r="K547" s="1" t="s">
        <v>15760</v>
      </c>
      <c r="L547" s="1" t="s">
        <v>8210</v>
      </c>
      <c r="M547" s="7" t="str">
        <f>Table5[[#This Row],[Run]]</f>
        <v>SRR8615559</v>
      </c>
      <c r="N547" s="1" t="s">
        <v>11301</v>
      </c>
      <c r="O547" s="1" t="s">
        <v>11302</v>
      </c>
      <c r="P547" s="1" t="s">
        <v>11303</v>
      </c>
      <c r="Q547" s="1" t="s">
        <v>11304</v>
      </c>
      <c r="R547" s="1" t="s">
        <v>11305</v>
      </c>
      <c r="S547" s="1" t="s">
        <v>118</v>
      </c>
      <c r="T547" s="1" t="s">
        <v>11307</v>
      </c>
      <c r="U547" s="1" t="s">
        <v>11308</v>
      </c>
      <c r="V547" s="1" t="s">
        <v>15761</v>
      </c>
      <c r="W547" s="1" t="s">
        <v>11310</v>
      </c>
      <c r="X547" s="1" t="s">
        <v>11311</v>
      </c>
      <c r="Y547" s="1" t="s">
        <v>15762</v>
      </c>
      <c r="Z547" s="1" t="s">
        <v>47</v>
      </c>
      <c r="AA547" s="1" t="s">
        <v>48</v>
      </c>
      <c r="AB547" s="1" t="s">
        <v>49</v>
      </c>
      <c r="AC547" s="1" t="s">
        <v>39</v>
      </c>
      <c r="AD547" s="1" t="s">
        <v>11313</v>
      </c>
      <c r="AE547" s="1" t="s">
        <v>11314</v>
      </c>
      <c r="AF547" s="1" t="s">
        <v>15763</v>
      </c>
      <c r="AG547" s="1" t="s">
        <v>11316</v>
      </c>
      <c r="AH547" s="1" t="s">
        <v>93</v>
      </c>
      <c r="AI547" s="1" t="s">
        <v>11317</v>
      </c>
      <c r="AJ547" s="1" t="s">
        <v>11656</v>
      </c>
    </row>
    <row r="548" spans="1:36" x14ac:dyDescent="0.2">
      <c r="A548" s="1" t="s">
        <v>15764</v>
      </c>
      <c r="B548" s="1" t="s">
        <v>6126</v>
      </c>
      <c r="C548" s="1" t="s">
        <v>51</v>
      </c>
      <c r="D548" s="1" t="s">
        <v>11293</v>
      </c>
      <c r="E548" s="1" t="s">
        <v>11294</v>
      </c>
      <c r="F548" s="1" t="s">
        <v>15765</v>
      </c>
      <c r="G548" s="1" t="s">
        <v>11339</v>
      </c>
      <c r="H548" s="1" t="s">
        <v>11297</v>
      </c>
      <c r="I548" s="1" t="s">
        <v>15766</v>
      </c>
      <c r="J548" s="1" t="s">
        <v>11299</v>
      </c>
      <c r="K548" s="1" t="s">
        <v>15767</v>
      </c>
      <c r="L548" s="1" t="s">
        <v>8206</v>
      </c>
      <c r="M548" s="7" t="str">
        <f>Table5[[#This Row],[Run]]</f>
        <v>SRR8615560</v>
      </c>
      <c r="N548" s="1" t="s">
        <v>11301</v>
      </c>
      <c r="O548" s="1" t="s">
        <v>11302</v>
      </c>
      <c r="P548" s="1" t="s">
        <v>11303</v>
      </c>
      <c r="Q548" s="1" t="s">
        <v>11304</v>
      </c>
      <c r="R548" s="1" t="s">
        <v>11305</v>
      </c>
      <c r="S548" s="1" t="s">
        <v>12987</v>
      </c>
      <c r="T548" s="1" t="s">
        <v>11307</v>
      </c>
      <c r="U548" s="1" t="s">
        <v>11353</v>
      </c>
      <c r="V548" s="1" t="s">
        <v>15768</v>
      </c>
      <c r="W548" s="1" t="s">
        <v>11310</v>
      </c>
      <c r="X548" s="1" t="s">
        <v>11311</v>
      </c>
      <c r="Y548" s="1" t="s">
        <v>15769</v>
      </c>
      <c r="Z548" s="1" t="s">
        <v>47</v>
      </c>
      <c r="AA548" s="1" t="s">
        <v>48</v>
      </c>
      <c r="AB548" s="1" t="s">
        <v>49</v>
      </c>
      <c r="AC548" s="1" t="s">
        <v>39</v>
      </c>
      <c r="AD548" s="1" t="s">
        <v>11313</v>
      </c>
      <c r="AE548" s="1" t="s">
        <v>11314</v>
      </c>
      <c r="AF548" s="1" t="s">
        <v>15770</v>
      </c>
      <c r="AG548" s="1" t="s">
        <v>11316</v>
      </c>
      <c r="AH548" s="1" t="s">
        <v>6126</v>
      </c>
      <c r="AI548" s="1" t="s">
        <v>11317</v>
      </c>
      <c r="AJ548" s="1" t="s">
        <v>11327</v>
      </c>
    </row>
    <row r="549" spans="1:36" x14ac:dyDescent="0.2">
      <c r="A549" s="1" t="s">
        <v>15771</v>
      </c>
      <c r="B549" s="1" t="s">
        <v>6126</v>
      </c>
      <c r="C549" s="1" t="s">
        <v>51</v>
      </c>
      <c r="D549" s="1" t="s">
        <v>11293</v>
      </c>
      <c r="E549" s="1" t="s">
        <v>11294</v>
      </c>
      <c r="F549" s="1" t="s">
        <v>15772</v>
      </c>
      <c r="G549" s="1" t="s">
        <v>15773</v>
      </c>
      <c r="H549" s="1" t="s">
        <v>11297</v>
      </c>
      <c r="I549" s="1" t="s">
        <v>15774</v>
      </c>
      <c r="J549" s="1" t="s">
        <v>11299</v>
      </c>
      <c r="K549" s="1" t="s">
        <v>15775</v>
      </c>
      <c r="L549" s="1" t="s">
        <v>10533</v>
      </c>
      <c r="M549" s="7" t="str">
        <f>Table5[[#This Row],[Run]]</f>
        <v>SRR8615565</v>
      </c>
      <c r="N549" s="1" t="s">
        <v>11301</v>
      </c>
      <c r="O549" s="1" t="s">
        <v>11302</v>
      </c>
      <c r="P549" s="1" t="s">
        <v>11303</v>
      </c>
      <c r="Q549" s="1" t="s">
        <v>11304</v>
      </c>
      <c r="R549" s="1" t="s">
        <v>11305</v>
      </c>
      <c r="S549" s="1" t="s">
        <v>118</v>
      </c>
      <c r="T549" s="1" t="s">
        <v>11307</v>
      </c>
      <c r="U549" s="1" t="s">
        <v>11308</v>
      </c>
      <c r="V549" s="1" t="s">
        <v>15776</v>
      </c>
      <c r="W549" s="1" t="s">
        <v>11310</v>
      </c>
      <c r="X549" s="1" t="s">
        <v>11311</v>
      </c>
      <c r="Y549" s="1" t="s">
        <v>15777</v>
      </c>
      <c r="Z549" s="1" t="s">
        <v>47</v>
      </c>
      <c r="AA549" s="1" t="s">
        <v>48</v>
      </c>
      <c r="AB549" s="1" t="s">
        <v>49</v>
      </c>
      <c r="AC549" s="1" t="s">
        <v>39</v>
      </c>
      <c r="AD549" s="1" t="s">
        <v>11313</v>
      </c>
      <c r="AE549" s="1" t="s">
        <v>11314</v>
      </c>
      <c r="AF549" s="1" t="s">
        <v>15778</v>
      </c>
      <c r="AG549" s="1" t="s">
        <v>11316</v>
      </c>
      <c r="AH549" s="1" t="s">
        <v>6126</v>
      </c>
      <c r="AI549" s="1" t="s">
        <v>11317</v>
      </c>
      <c r="AJ549" s="1" t="s">
        <v>11964</v>
      </c>
    </row>
    <row r="550" spans="1:36" x14ac:dyDescent="0.2">
      <c r="A550" s="1" t="s">
        <v>15779</v>
      </c>
      <c r="B550" s="1" t="s">
        <v>11431</v>
      </c>
      <c r="C550" s="1" t="s">
        <v>51</v>
      </c>
      <c r="D550" s="1" t="s">
        <v>11293</v>
      </c>
      <c r="E550" s="1" t="s">
        <v>11294</v>
      </c>
      <c r="F550" s="1" t="s">
        <v>15780</v>
      </c>
      <c r="G550" s="1" t="s">
        <v>11339</v>
      </c>
      <c r="H550" s="1" t="s">
        <v>11297</v>
      </c>
      <c r="I550" s="1" t="s">
        <v>15781</v>
      </c>
      <c r="J550" s="1" t="s">
        <v>11299</v>
      </c>
      <c r="K550" s="1" t="s">
        <v>15782</v>
      </c>
      <c r="L550" s="1" t="s">
        <v>15783</v>
      </c>
      <c r="M550" s="7" t="str">
        <f>Table5[[#This Row],[Run]]</f>
        <v>SRR8615567</v>
      </c>
      <c r="N550" s="1" t="s">
        <v>11301</v>
      </c>
      <c r="O550" s="1" t="s">
        <v>11302</v>
      </c>
      <c r="P550" s="1" t="s">
        <v>11303</v>
      </c>
      <c r="Q550" s="1" t="s">
        <v>11304</v>
      </c>
      <c r="R550" s="1" t="s">
        <v>11305</v>
      </c>
      <c r="S550" s="1" t="s">
        <v>15784</v>
      </c>
      <c r="T550" s="1" t="s">
        <v>11307</v>
      </c>
      <c r="U550" s="1" t="s">
        <v>11353</v>
      </c>
      <c r="V550" s="1" t="s">
        <v>15785</v>
      </c>
      <c r="W550" s="1" t="s">
        <v>11310</v>
      </c>
      <c r="X550" s="1" t="s">
        <v>11311</v>
      </c>
      <c r="Y550" s="1" t="s">
        <v>15786</v>
      </c>
      <c r="Z550" s="1" t="s">
        <v>47</v>
      </c>
      <c r="AA550" s="1" t="s">
        <v>48</v>
      </c>
      <c r="AB550" s="1" t="s">
        <v>49</v>
      </c>
      <c r="AC550" s="1" t="s">
        <v>39</v>
      </c>
      <c r="AD550" s="1" t="s">
        <v>11313</v>
      </c>
      <c r="AE550" s="1" t="s">
        <v>11314</v>
      </c>
      <c r="AF550" s="1" t="s">
        <v>15787</v>
      </c>
      <c r="AG550" s="1" t="s">
        <v>11316</v>
      </c>
      <c r="AH550" s="1" t="s">
        <v>93</v>
      </c>
      <c r="AI550" s="1" t="s">
        <v>11317</v>
      </c>
      <c r="AJ550" s="1" t="s">
        <v>11521</v>
      </c>
    </row>
    <row r="551" spans="1:36" x14ac:dyDescent="0.2">
      <c r="A551" s="1" t="s">
        <v>15788</v>
      </c>
      <c r="B551" s="1" t="s">
        <v>11560</v>
      </c>
      <c r="C551" s="1" t="s">
        <v>51</v>
      </c>
      <c r="D551" s="1" t="s">
        <v>11293</v>
      </c>
      <c r="E551" s="1" t="s">
        <v>11294</v>
      </c>
      <c r="F551" s="1" t="s">
        <v>15789</v>
      </c>
      <c r="G551" s="1" t="s">
        <v>15790</v>
      </c>
      <c r="H551" s="1" t="s">
        <v>11297</v>
      </c>
      <c r="I551" s="1" t="s">
        <v>15791</v>
      </c>
      <c r="J551" s="1" t="s">
        <v>11299</v>
      </c>
      <c r="K551" s="1" t="s">
        <v>15792</v>
      </c>
      <c r="L551" s="1" t="s">
        <v>6562</v>
      </c>
      <c r="M551" s="7" t="str">
        <f>Table5[[#This Row],[Run]]</f>
        <v>SRR8615569</v>
      </c>
      <c r="N551" s="1" t="s">
        <v>11301</v>
      </c>
      <c r="O551" s="1" t="s">
        <v>11302</v>
      </c>
      <c r="P551" s="1" t="s">
        <v>11303</v>
      </c>
      <c r="Q551" s="1" t="s">
        <v>11304</v>
      </c>
      <c r="R551" s="1" t="s">
        <v>11305</v>
      </c>
      <c r="S551" s="1" t="s">
        <v>13654</v>
      </c>
      <c r="T551" s="1" t="s">
        <v>11307</v>
      </c>
      <c r="U551" s="1" t="s">
        <v>11353</v>
      </c>
      <c r="V551" s="1" t="s">
        <v>15793</v>
      </c>
      <c r="W551" s="1" t="s">
        <v>11310</v>
      </c>
      <c r="X551" s="1" t="s">
        <v>11311</v>
      </c>
      <c r="Y551" s="1" t="s">
        <v>15794</v>
      </c>
      <c r="Z551" s="1" t="s">
        <v>47</v>
      </c>
      <c r="AA551" s="1" t="s">
        <v>48</v>
      </c>
      <c r="AB551" s="1" t="s">
        <v>49</v>
      </c>
      <c r="AC551" s="1" t="s">
        <v>39</v>
      </c>
      <c r="AD551" s="1" t="s">
        <v>11313</v>
      </c>
      <c r="AE551" s="1" t="s">
        <v>11314</v>
      </c>
      <c r="AF551" s="1" t="s">
        <v>15795</v>
      </c>
      <c r="AG551" s="1" t="s">
        <v>11316</v>
      </c>
      <c r="AH551" s="1" t="s">
        <v>43</v>
      </c>
      <c r="AI551" s="1" t="s">
        <v>11317</v>
      </c>
      <c r="AJ551" s="1" t="s">
        <v>13658</v>
      </c>
    </row>
    <row r="552" spans="1:36" x14ac:dyDescent="0.2">
      <c r="A552" s="1" t="s">
        <v>15796</v>
      </c>
      <c r="B552" s="1" t="s">
        <v>11619</v>
      </c>
      <c r="C552" s="1" t="s">
        <v>51</v>
      </c>
      <c r="D552" s="1" t="s">
        <v>11293</v>
      </c>
      <c r="E552" s="1" t="s">
        <v>11294</v>
      </c>
      <c r="F552" s="1" t="s">
        <v>15797</v>
      </c>
      <c r="G552" s="1" t="s">
        <v>15798</v>
      </c>
      <c r="H552" s="1" t="s">
        <v>11297</v>
      </c>
      <c r="I552" s="1" t="s">
        <v>15799</v>
      </c>
      <c r="J552" s="1" t="s">
        <v>11299</v>
      </c>
      <c r="K552" s="1" t="s">
        <v>15800</v>
      </c>
      <c r="L552" s="1" t="s">
        <v>15801</v>
      </c>
      <c r="M552" s="7" t="str">
        <f>Table5[[#This Row],[Run]]</f>
        <v>SRR8615570</v>
      </c>
      <c r="N552" s="1" t="s">
        <v>11301</v>
      </c>
      <c r="O552" s="1" t="s">
        <v>11302</v>
      </c>
      <c r="P552" s="1" t="s">
        <v>11303</v>
      </c>
      <c r="Q552" s="1" t="s">
        <v>11304</v>
      </c>
      <c r="R552" s="1" t="s">
        <v>11305</v>
      </c>
      <c r="S552" s="1" t="s">
        <v>11306</v>
      </c>
      <c r="T552" s="1" t="s">
        <v>11307</v>
      </c>
      <c r="U552" s="1" t="s">
        <v>11308</v>
      </c>
      <c r="V552" s="1" t="s">
        <v>15802</v>
      </c>
      <c r="W552" s="1" t="s">
        <v>11310</v>
      </c>
      <c r="X552" s="1" t="s">
        <v>11311</v>
      </c>
      <c r="Y552" s="1" t="s">
        <v>15803</v>
      </c>
      <c r="Z552" s="1" t="s">
        <v>47</v>
      </c>
      <c r="AA552" s="1" t="s">
        <v>48</v>
      </c>
      <c r="AB552" s="1" t="s">
        <v>49</v>
      </c>
      <c r="AC552" s="1" t="s">
        <v>39</v>
      </c>
      <c r="AD552" s="1" t="s">
        <v>11313</v>
      </c>
      <c r="AE552" s="1" t="s">
        <v>11314</v>
      </c>
      <c r="AF552" s="1" t="s">
        <v>15804</v>
      </c>
      <c r="AG552" s="1" t="s">
        <v>11316</v>
      </c>
      <c r="AH552" s="1" t="s">
        <v>93</v>
      </c>
      <c r="AI552" s="1" t="s">
        <v>11317</v>
      </c>
      <c r="AJ552" s="1" t="s">
        <v>11645</v>
      </c>
    </row>
    <row r="553" spans="1:36" x14ac:dyDescent="0.2">
      <c r="A553" s="1" t="s">
        <v>15805</v>
      </c>
      <c r="B553" s="1" t="s">
        <v>6126</v>
      </c>
      <c r="C553" s="1" t="s">
        <v>51</v>
      </c>
      <c r="D553" s="1" t="s">
        <v>11293</v>
      </c>
      <c r="E553" s="1" t="s">
        <v>11294</v>
      </c>
      <c r="F553" s="1" t="s">
        <v>15806</v>
      </c>
      <c r="G553" s="1" t="s">
        <v>6126</v>
      </c>
      <c r="H553" s="1" t="s">
        <v>11297</v>
      </c>
      <c r="I553" s="1" t="s">
        <v>15807</v>
      </c>
      <c r="J553" s="1" t="s">
        <v>11299</v>
      </c>
      <c r="K553" s="1" t="s">
        <v>15808</v>
      </c>
      <c r="L553" s="1" t="s">
        <v>10524</v>
      </c>
      <c r="M553" s="7" t="str">
        <f>Table5[[#This Row],[Run]]</f>
        <v>SRR8615571</v>
      </c>
      <c r="N553" s="1" t="s">
        <v>11301</v>
      </c>
      <c r="O553" s="1" t="s">
        <v>11302</v>
      </c>
      <c r="P553" s="1" t="s">
        <v>11303</v>
      </c>
      <c r="Q553" s="1" t="s">
        <v>11304</v>
      </c>
      <c r="R553" s="1" t="s">
        <v>11305</v>
      </c>
      <c r="S553" s="1" t="s">
        <v>118</v>
      </c>
      <c r="T553" s="1" t="s">
        <v>11307</v>
      </c>
      <c r="U553" s="1" t="s">
        <v>11308</v>
      </c>
      <c r="V553" s="1" t="s">
        <v>15809</v>
      </c>
      <c r="W553" s="1" t="s">
        <v>11310</v>
      </c>
      <c r="X553" s="1" t="s">
        <v>11311</v>
      </c>
      <c r="Y553" s="1" t="s">
        <v>15810</v>
      </c>
      <c r="Z553" s="1" t="s">
        <v>47</v>
      </c>
      <c r="AA553" s="1" t="s">
        <v>48</v>
      </c>
      <c r="AB553" s="1" t="s">
        <v>49</v>
      </c>
      <c r="AC553" s="1" t="s">
        <v>39</v>
      </c>
      <c r="AD553" s="1" t="s">
        <v>11313</v>
      </c>
      <c r="AE553" s="1" t="s">
        <v>11314</v>
      </c>
      <c r="AF553" s="1" t="s">
        <v>15811</v>
      </c>
      <c r="AG553" s="1" t="s">
        <v>11316</v>
      </c>
      <c r="AH553" s="1" t="s">
        <v>6126</v>
      </c>
      <c r="AI553" s="1" t="s">
        <v>11317</v>
      </c>
      <c r="AJ553" s="1" t="s">
        <v>11964</v>
      </c>
    </row>
    <row r="554" spans="1:36" x14ac:dyDescent="0.2">
      <c r="A554" s="1" t="s">
        <v>15812</v>
      </c>
      <c r="B554" s="1" t="s">
        <v>11383</v>
      </c>
      <c r="C554" s="1" t="s">
        <v>51</v>
      </c>
      <c r="D554" s="1" t="s">
        <v>11293</v>
      </c>
      <c r="E554" s="1" t="s">
        <v>11294</v>
      </c>
      <c r="F554" s="1" t="s">
        <v>15813</v>
      </c>
      <c r="G554" s="1" t="s">
        <v>15814</v>
      </c>
      <c r="H554" s="1" t="s">
        <v>11297</v>
      </c>
      <c r="I554" s="1" t="s">
        <v>15815</v>
      </c>
      <c r="J554" s="1" t="s">
        <v>11299</v>
      </c>
      <c r="K554" s="1" t="s">
        <v>15816</v>
      </c>
      <c r="L554" s="1" t="s">
        <v>10521</v>
      </c>
      <c r="M554" s="7" t="str">
        <f>Table5[[#This Row],[Run]]</f>
        <v>SRR8615572</v>
      </c>
      <c r="N554" s="1" t="s">
        <v>11301</v>
      </c>
      <c r="O554" s="1" t="s">
        <v>11302</v>
      </c>
      <c r="P554" s="1" t="s">
        <v>11303</v>
      </c>
      <c r="Q554" s="1" t="s">
        <v>11304</v>
      </c>
      <c r="R554" s="1" t="s">
        <v>11305</v>
      </c>
      <c r="S554" s="1" t="s">
        <v>14435</v>
      </c>
      <c r="T554" s="1" t="s">
        <v>11307</v>
      </c>
      <c r="U554" s="1" t="s">
        <v>11308</v>
      </c>
      <c r="V554" s="1" t="s">
        <v>15817</v>
      </c>
      <c r="W554" s="1" t="s">
        <v>11310</v>
      </c>
      <c r="X554" s="1" t="s">
        <v>11311</v>
      </c>
      <c r="Y554" s="1" t="s">
        <v>15818</v>
      </c>
      <c r="Z554" s="1" t="s">
        <v>47</v>
      </c>
      <c r="AA554" s="1" t="s">
        <v>48</v>
      </c>
      <c r="AB554" s="1" t="s">
        <v>49</v>
      </c>
      <c r="AC554" s="1" t="s">
        <v>39</v>
      </c>
      <c r="AD554" s="1" t="s">
        <v>11313</v>
      </c>
      <c r="AE554" s="1" t="s">
        <v>11314</v>
      </c>
      <c r="AF554" s="1" t="s">
        <v>15819</v>
      </c>
      <c r="AG554" s="1" t="s">
        <v>11316</v>
      </c>
      <c r="AH554" s="1" t="s">
        <v>43</v>
      </c>
      <c r="AI554" s="1" t="s">
        <v>11317</v>
      </c>
      <c r="AJ554" s="1" t="s">
        <v>11429</v>
      </c>
    </row>
    <row r="555" spans="1:36" x14ac:dyDescent="0.2">
      <c r="A555" s="1" t="s">
        <v>15820</v>
      </c>
      <c r="B555" s="1" t="s">
        <v>11629</v>
      </c>
      <c r="C555" s="1" t="s">
        <v>51</v>
      </c>
      <c r="D555" s="1" t="s">
        <v>11293</v>
      </c>
      <c r="E555" s="1" t="s">
        <v>11294</v>
      </c>
      <c r="F555" s="1" t="s">
        <v>15821</v>
      </c>
      <c r="G555" s="1" t="s">
        <v>15822</v>
      </c>
      <c r="H555" s="1" t="s">
        <v>11297</v>
      </c>
      <c r="I555" s="1" t="s">
        <v>15823</v>
      </c>
      <c r="J555" s="1" t="s">
        <v>11299</v>
      </c>
      <c r="K555" s="1" t="s">
        <v>15824</v>
      </c>
      <c r="L555" s="1" t="s">
        <v>15825</v>
      </c>
      <c r="M555" s="7" t="str">
        <f>Table5[[#This Row],[Run]]</f>
        <v>SRR8615573</v>
      </c>
      <c r="N555" s="1" t="s">
        <v>11301</v>
      </c>
      <c r="O555" s="1" t="s">
        <v>11302</v>
      </c>
      <c r="P555" s="1" t="s">
        <v>11303</v>
      </c>
      <c r="Q555" s="1" t="s">
        <v>11304</v>
      </c>
      <c r="R555" s="1" t="s">
        <v>11305</v>
      </c>
      <c r="S555" s="1" t="s">
        <v>118</v>
      </c>
      <c r="T555" s="1" t="s">
        <v>11307</v>
      </c>
      <c r="U555" s="1" t="s">
        <v>11308</v>
      </c>
      <c r="V555" s="1" t="s">
        <v>15826</v>
      </c>
      <c r="W555" s="1" t="s">
        <v>11310</v>
      </c>
      <c r="X555" s="1" t="s">
        <v>11311</v>
      </c>
      <c r="Y555" s="1" t="s">
        <v>15827</v>
      </c>
      <c r="Z555" s="1" t="s">
        <v>47</v>
      </c>
      <c r="AA555" s="1" t="s">
        <v>48</v>
      </c>
      <c r="AB555" s="1" t="s">
        <v>49</v>
      </c>
      <c r="AC555" s="1" t="s">
        <v>39</v>
      </c>
      <c r="AD555" s="1" t="s">
        <v>11313</v>
      </c>
      <c r="AE555" s="1" t="s">
        <v>11314</v>
      </c>
      <c r="AF555" s="1" t="s">
        <v>15828</v>
      </c>
      <c r="AG555" s="1" t="s">
        <v>11316</v>
      </c>
      <c r="AH555" s="1" t="s">
        <v>43</v>
      </c>
      <c r="AI555" s="1" t="s">
        <v>11317</v>
      </c>
      <c r="AJ555" s="1" t="s">
        <v>11549</v>
      </c>
    </row>
    <row r="556" spans="1:36" x14ac:dyDescent="0.2">
      <c r="A556" s="1" t="s">
        <v>15829</v>
      </c>
      <c r="B556" s="1" t="s">
        <v>6126</v>
      </c>
      <c r="C556" s="1" t="s">
        <v>51</v>
      </c>
      <c r="D556" s="1" t="s">
        <v>11293</v>
      </c>
      <c r="E556" s="1" t="s">
        <v>11294</v>
      </c>
      <c r="F556" s="1" t="s">
        <v>15830</v>
      </c>
      <c r="G556" s="1" t="s">
        <v>15831</v>
      </c>
      <c r="H556" s="1" t="s">
        <v>11297</v>
      </c>
      <c r="I556" s="1" t="s">
        <v>15832</v>
      </c>
      <c r="J556" s="1" t="s">
        <v>11299</v>
      </c>
      <c r="K556" s="1" t="s">
        <v>15833</v>
      </c>
      <c r="L556" s="1" t="s">
        <v>15834</v>
      </c>
      <c r="M556" s="7" t="str">
        <f>Table5[[#This Row],[Run]]</f>
        <v>SRR8615575</v>
      </c>
      <c r="N556" s="1" t="s">
        <v>11301</v>
      </c>
      <c r="O556" s="1" t="s">
        <v>11302</v>
      </c>
      <c r="P556" s="1" t="s">
        <v>11303</v>
      </c>
      <c r="Q556" s="1" t="s">
        <v>11304</v>
      </c>
      <c r="R556" s="1" t="s">
        <v>11305</v>
      </c>
      <c r="S556" s="1" t="s">
        <v>118</v>
      </c>
      <c r="T556" s="1" t="s">
        <v>11307</v>
      </c>
      <c r="U556" s="1" t="s">
        <v>11308</v>
      </c>
      <c r="V556" s="1" t="s">
        <v>15835</v>
      </c>
      <c r="W556" s="1" t="s">
        <v>11310</v>
      </c>
      <c r="X556" s="1" t="s">
        <v>11311</v>
      </c>
      <c r="Y556" s="1" t="s">
        <v>15836</v>
      </c>
      <c r="Z556" s="1" t="s">
        <v>47</v>
      </c>
      <c r="AA556" s="1" t="s">
        <v>48</v>
      </c>
      <c r="AB556" s="1" t="s">
        <v>49</v>
      </c>
      <c r="AC556" s="1" t="s">
        <v>39</v>
      </c>
      <c r="AD556" s="1" t="s">
        <v>11313</v>
      </c>
      <c r="AE556" s="1" t="s">
        <v>11314</v>
      </c>
      <c r="AF556" s="1" t="s">
        <v>15837</v>
      </c>
      <c r="AG556" s="1" t="s">
        <v>11316</v>
      </c>
      <c r="AH556" s="1" t="s">
        <v>6126</v>
      </c>
      <c r="AI556" s="1" t="s">
        <v>11317</v>
      </c>
      <c r="AJ556" s="1" t="s">
        <v>11645</v>
      </c>
    </row>
    <row r="557" spans="1:36" x14ac:dyDescent="0.2">
      <c r="A557" s="1" t="s">
        <v>15838</v>
      </c>
      <c r="B557" s="1" t="s">
        <v>12966</v>
      </c>
      <c r="C557" s="1" t="s">
        <v>51</v>
      </c>
      <c r="D557" s="1" t="s">
        <v>11293</v>
      </c>
      <c r="E557" s="1" t="s">
        <v>11294</v>
      </c>
      <c r="F557" s="1" t="s">
        <v>15839</v>
      </c>
      <c r="G557" s="1" t="s">
        <v>15840</v>
      </c>
      <c r="H557" s="1" t="s">
        <v>11297</v>
      </c>
      <c r="I557" s="1" t="s">
        <v>15841</v>
      </c>
      <c r="J557" s="1" t="s">
        <v>11299</v>
      </c>
      <c r="K557" s="1" t="s">
        <v>15842</v>
      </c>
      <c r="L557" s="1" t="s">
        <v>10514</v>
      </c>
      <c r="M557" s="7" t="str">
        <f>Table5[[#This Row],[Run]]</f>
        <v>SRR8615576</v>
      </c>
      <c r="N557" s="1" t="s">
        <v>11301</v>
      </c>
      <c r="O557" s="1" t="s">
        <v>11302</v>
      </c>
      <c r="P557" s="1" t="s">
        <v>11303</v>
      </c>
      <c r="Q557" s="1" t="s">
        <v>11304</v>
      </c>
      <c r="R557" s="1" t="s">
        <v>11305</v>
      </c>
      <c r="S557" s="1" t="s">
        <v>118</v>
      </c>
      <c r="T557" s="1" t="s">
        <v>11307</v>
      </c>
      <c r="U557" s="1" t="s">
        <v>11308</v>
      </c>
      <c r="V557" s="1" t="s">
        <v>15843</v>
      </c>
      <c r="W557" s="1" t="s">
        <v>11310</v>
      </c>
      <c r="X557" s="1" t="s">
        <v>11311</v>
      </c>
      <c r="Y557" s="1" t="s">
        <v>15844</v>
      </c>
      <c r="Z557" s="1" t="s">
        <v>47</v>
      </c>
      <c r="AA557" s="1" t="s">
        <v>48</v>
      </c>
      <c r="AB557" s="1" t="s">
        <v>49</v>
      </c>
      <c r="AC557" s="1" t="s">
        <v>39</v>
      </c>
      <c r="AD557" s="1" t="s">
        <v>11313</v>
      </c>
      <c r="AE557" s="1" t="s">
        <v>11314</v>
      </c>
      <c r="AF557" s="1" t="s">
        <v>15845</v>
      </c>
      <c r="AG557" s="1" t="s">
        <v>11316</v>
      </c>
      <c r="AH557" s="1" t="s">
        <v>93</v>
      </c>
      <c r="AI557" s="1" t="s">
        <v>11317</v>
      </c>
      <c r="AJ557" s="1" t="s">
        <v>11549</v>
      </c>
    </row>
    <row r="558" spans="1:36" x14ac:dyDescent="0.2">
      <c r="A558" s="1" t="s">
        <v>15846</v>
      </c>
      <c r="B558" s="1" t="s">
        <v>11337</v>
      </c>
      <c r="C558" s="1" t="s">
        <v>51</v>
      </c>
      <c r="D558" s="1" t="s">
        <v>11293</v>
      </c>
      <c r="E558" s="1" t="s">
        <v>11294</v>
      </c>
      <c r="F558" s="1" t="s">
        <v>15847</v>
      </c>
      <c r="G558" s="1" t="s">
        <v>15848</v>
      </c>
      <c r="H558" s="1" t="s">
        <v>11297</v>
      </c>
      <c r="I558" s="1" t="s">
        <v>15849</v>
      </c>
      <c r="J558" s="1" t="s">
        <v>11299</v>
      </c>
      <c r="K558" s="1" t="s">
        <v>15850</v>
      </c>
      <c r="L558" s="1" t="s">
        <v>8780</v>
      </c>
      <c r="M558" s="7" t="str">
        <f>Table5[[#This Row],[Run]]</f>
        <v>SRR8615582</v>
      </c>
      <c r="N558" s="1" t="s">
        <v>11301</v>
      </c>
      <c r="O558" s="1" t="s">
        <v>11302</v>
      </c>
      <c r="P558" s="1" t="s">
        <v>11303</v>
      </c>
      <c r="Q558" s="1" t="s">
        <v>11304</v>
      </c>
      <c r="R558" s="1" t="s">
        <v>11305</v>
      </c>
      <c r="S558" s="1" t="s">
        <v>118</v>
      </c>
      <c r="T558" s="1" t="s">
        <v>11388</v>
      </c>
      <c r="U558" s="1" t="s">
        <v>11353</v>
      </c>
      <c r="V558" s="1" t="s">
        <v>15851</v>
      </c>
      <c r="W558" s="1" t="s">
        <v>11310</v>
      </c>
      <c r="X558" s="1" t="s">
        <v>11311</v>
      </c>
      <c r="Y558" s="1" t="s">
        <v>15852</v>
      </c>
      <c r="Z558" s="1" t="s">
        <v>47</v>
      </c>
      <c r="AA558" s="1" t="s">
        <v>48</v>
      </c>
      <c r="AB558" s="1" t="s">
        <v>49</v>
      </c>
      <c r="AC558" s="1" t="s">
        <v>39</v>
      </c>
      <c r="AD558" s="1" t="s">
        <v>11313</v>
      </c>
      <c r="AE558" s="1" t="s">
        <v>11314</v>
      </c>
      <c r="AF558" s="1" t="s">
        <v>15853</v>
      </c>
      <c r="AG558" s="1" t="s">
        <v>11316</v>
      </c>
      <c r="AH558" s="1" t="s">
        <v>43</v>
      </c>
      <c r="AI558" s="1" t="s">
        <v>11317</v>
      </c>
      <c r="AJ558" s="1" t="s">
        <v>589</v>
      </c>
    </row>
    <row r="559" spans="1:36" x14ac:dyDescent="0.2">
      <c r="A559" s="1" t="s">
        <v>15854</v>
      </c>
      <c r="B559" s="1" t="s">
        <v>12552</v>
      </c>
      <c r="C559" s="1" t="s">
        <v>51</v>
      </c>
      <c r="D559" s="1" t="s">
        <v>11293</v>
      </c>
      <c r="E559" s="1" t="s">
        <v>11294</v>
      </c>
      <c r="F559" s="1" t="s">
        <v>15855</v>
      </c>
      <c r="G559" s="1" t="s">
        <v>15856</v>
      </c>
      <c r="H559" s="1" t="s">
        <v>11297</v>
      </c>
      <c r="I559" s="1" t="s">
        <v>15857</v>
      </c>
      <c r="J559" s="1" t="s">
        <v>11299</v>
      </c>
      <c r="K559" s="1" t="s">
        <v>15858</v>
      </c>
      <c r="L559" s="1" t="s">
        <v>8816</v>
      </c>
      <c r="M559" s="7" t="str">
        <f>Table5[[#This Row],[Run]]</f>
        <v>SRR8615586</v>
      </c>
      <c r="N559" s="1" t="s">
        <v>11301</v>
      </c>
      <c r="O559" s="1" t="s">
        <v>11302</v>
      </c>
      <c r="P559" s="1" t="s">
        <v>11303</v>
      </c>
      <c r="Q559" s="1" t="s">
        <v>11304</v>
      </c>
      <c r="R559" s="1" t="s">
        <v>11305</v>
      </c>
      <c r="S559" s="1" t="s">
        <v>11830</v>
      </c>
      <c r="T559" s="1" t="s">
        <v>11307</v>
      </c>
      <c r="U559" s="1" t="s">
        <v>11353</v>
      </c>
      <c r="V559" s="1" t="s">
        <v>15859</v>
      </c>
      <c r="W559" s="1" t="s">
        <v>11310</v>
      </c>
      <c r="X559" s="1" t="s">
        <v>11311</v>
      </c>
      <c r="Y559" s="1" t="s">
        <v>15860</v>
      </c>
      <c r="Z559" s="1" t="s">
        <v>47</v>
      </c>
      <c r="AA559" s="1" t="s">
        <v>48</v>
      </c>
      <c r="AB559" s="1" t="s">
        <v>49</v>
      </c>
      <c r="AC559" s="1" t="s">
        <v>39</v>
      </c>
      <c r="AD559" s="1" t="s">
        <v>11313</v>
      </c>
      <c r="AE559" s="1" t="s">
        <v>11314</v>
      </c>
      <c r="AF559" s="1" t="s">
        <v>15861</v>
      </c>
      <c r="AG559" s="1" t="s">
        <v>11316</v>
      </c>
      <c r="AH559" s="1" t="s">
        <v>93</v>
      </c>
      <c r="AI559" s="1" t="s">
        <v>11317</v>
      </c>
      <c r="AJ559" s="1" t="s">
        <v>11327</v>
      </c>
    </row>
    <row r="560" spans="1:36" x14ac:dyDescent="0.2">
      <c r="A560" s="1" t="s">
        <v>15862</v>
      </c>
      <c r="B560" s="1" t="s">
        <v>11551</v>
      </c>
      <c r="C560" s="1" t="s">
        <v>51</v>
      </c>
      <c r="D560" s="1" t="s">
        <v>11293</v>
      </c>
      <c r="E560" s="1" t="s">
        <v>11294</v>
      </c>
      <c r="F560" s="1" t="s">
        <v>15863</v>
      </c>
      <c r="G560" s="1" t="s">
        <v>15864</v>
      </c>
      <c r="H560" s="1" t="s">
        <v>11297</v>
      </c>
      <c r="I560" s="1" t="s">
        <v>15865</v>
      </c>
      <c r="J560" s="1" t="s">
        <v>11299</v>
      </c>
      <c r="K560" s="1" t="s">
        <v>15866</v>
      </c>
      <c r="L560" s="1" t="s">
        <v>10231</v>
      </c>
      <c r="M560" s="7" t="str">
        <f>Table5[[#This Row],[Run]]</f>
        <v>SRR8615587</v>
      </c>
      <c r="N560" s="1" t="s">
        <v>11301</v>
      </c>
      <c r="O560" s="1" t="s">
        <v>11302</v>
      </c>
      <c r="P560" s="1" t="s">
        <v>11303</v>
      </c>
      <c r="Q560" s="1" t="s">
        <v>11304</v>
      </c>
      <c r="R560" s="1" t="s">
        <v>11305</v>
      </c>
      <c r="S560" s="1" t="s">
        <v>4303</v>
      </c>
      <c r="T560" s="1" t="s">
        <v>11307</v>
      </c>
      <c r="U560" s="1" t="s">
        <v>11353</v>
      </c>
      <c r="V560" s="1" t="s">
        <v>15867</v>
      </c>
      <c r="W560" s="1" t="s">
        <v>11310</v>
      </c>
      <c r="X560" s="1" t="s">
        <v>11311</v>
      </c>
      <c r="Y560" s="1" t="s">
        <v>15868</v>
      </c>
      <c r="Z560" s="1" t="s">
        <v>47</v>
      </c>
      <c r="AA560" s="1" t="s">
        <v>48</v>
      </c>
      <c r="AB560" s="1" t="s">
        <v>49</v>
      </c>
      <c r="AC560" s="1" t="s">
        <v>39</v>
      </c>
      <c r="AD560" s="1" t="s">
        <v>11313</v>
      </c>
      <c r="AE560" s="1" t="s">
        <v>11314</v>
      </c>
      <c r="AF560" s="1" t="s">
        <v>15869</v>
      </c>
      <c r="AG560" s="1" t="s">
        <v>11316</v>
      </c>
      <c r="AH560" s="1" t="s">
        <v>43</v>
      </c>
      <c r="AI560" s="1" t="s">
        <v>11317</v>
      </c>
      <c r="AJ560" s="1" t="s">
        <v>11401</v>
      </c>
    </row>
    <row r="561" spans="1:36" x14ac:dyDescent="0.2">
      <c r="A561" s="1" t="s">
        <v>15870</v>
      </c>
      <c r="B561" s="1" t="s">
        <v>6126</v>
      </c>
      <c r="C561" s="1" t="s">
        <v>51</v>
      </c>
      <c r="D561" s="1" t="s">
        <v>11293</v>
      </c>
      <c r="E561" s="1" t="s">
        <v>11294</v>
      </c>
      <c r="F561" s="1" t="s">
        <v>15871</v>
      </c>
      <c r="G561" s="1" t="s">
        <v>11726</v>
      </c>
      <c r="H561" s="1" t="s">
        <v>11297</v>
      </c>
      <c r="I561" s="1" t="s">
        <v>15872</v>
      </c>
      <c r="J561" s="1" t="s">
        <v>11299</v>
      </c>
      <c r="K561" s="1" t="s">
        <v>15873</v>
      </c>
      <c r="L561" s="1" t="s">
        <v>7664</v>
      </c>
      <c r="M561" s="7" t="str">
        <f>Table5[[#This Row],[Run]]</f>
        <v>SRR8615588</v>
      </c>
      <c r="N561" s="1" t="s">
        <v>11301</v>
      </c>
      <c r="O561" s="1" t="s">
        <v>11302</v>
      </c>
      <c r="P561" s="1" t="s">
        <v>11303</v>
      </c>
      <c r="Q561" s="1" t="s">
        <v>11304</v>
      </c>
      <c r="R561" s="1" t="s">
        <v>11305</v>
      </c>
      <c r="S561" s="1" t="s">
        <v>11352</v>
      </c>
      <c r="T561" s="1" t="s">
        <v>11307</v>
      </c>
      <c r="U561" s="1" t="s">
        <v>11308</v>
      </c>
      <c r="V561" s="1" t="s">
        <v>15874</v>
      </c>
      <c r="W561" s="1" t="s">
        <v>11310</v>
      </c>
      <c r="X561" s="1" t="s">
        <v>11311</v>
      </c>
      <c r="Y561" s="1" t="s">
        <v>15875</v>
      </c>
      <c r="Z561" s="1" t="s">
        <v>47</v>
      </c>
      <c r="AA561" s="1" t="s">
        <v>48</v>
      </c>
      <c r="AB561" s="1" t="s">
        <v>49</v>
      </c>
      <c r="AC561" s="1" t="s">
        <v>39</v>
      </c>
      <c r="AD561" s="1" t="s">
        <v>11313</v>
      </c>
      <c r="AE561" s="1" t="s">
        <v>11314</v>
      </c>
      <c r="AF561" s="1" t="s">
        <v>15876</v>
      </c>
      <c r="AG561" s="1" t="s">
        <v>11316</v>
      </c>
      <c r="AH561" s="1" t="s">
        <v>43</v>
      </c>
      <c r="AI561" s="1" t="s">
        <v>11317</v>
      </c>
      <c r="AJ561" s="1" t="s">
        <v>11429</v>
      </c>
    </row>
    <row r="562" spans="1:36" x14ac:dyDescent="0.2">
      <c r="A562" s="1" t="s">
        <v>15877</v>
      </c>
      <c r="B562" s="1" t="s">
        <v>11493</v>
      </c>
      <c r="C562" s="1" t="s">
        <v>51</v>
      </c>
      <c r="D562" s="1" t="s">
        <v>11293</v>
      </c>
      <c r="E562" s="1" t="s">
        <v>11294</v>
      </c>
      <c r="F562" s="1" t="s">
        <v>15878</v>
      </c>
      <c r="G562" s="1" t="s">
        <v>15879</v>
      </c>
      <c r="H562" s="1" t="s">
        <v>11297</v>
      </c>
      <c r="I562" s="1" t="s">
        <v>15880</v>
      </c>
      <c r="J562" s="1" t="s">
        <v>11299</v>
      </c>
      <c r="K562" s="1" t="s">
        <v>15881</v>
      </c>
      <c r="L562" s="1" t="s">
        <v>9130</v>
      </c>
      <c r="M562" s="7" t="str">
        <f>Table5[[#This Row],[Run]]</f>
        <v>SRR8615589</v>
      </c>
      <c r="N562" s="1" t="s">
        <v>11301</v>
      </c>
      <c r="O562" s="1" t="s">
        <v>11302</v>
      </c>
      <c r="P562" s="1" t="s">
        <v>11303</v>
      </c>
      <c r="Q562" s="1" t="s">
        <v>11304</v>
      </c>
      <c r="R562" s="1" t="s">
        <v>11305</v>
      </c>
      <c r="S562" s="1" t="s">
        <v>11582</v>
      </c>
      <c r="T562" s="1" t="s">
        <v>11307</v>
      </c>
      <c r="U562" s="1" t="s">
        <v>11353</v>
      </c>
      <c r="V562" s="1" t="s">
        <v>15882</v>
      </c>
      <c r="W562" s="1" t="s">
        <v>11310</v>
      </c>
      <c r="X562" s="1" t="s">
        <v>11311</v>
      </c>
      <c r="Y562" s="1" t="s">
        <v>15883</v>
      </c>
      <c r="Z562" s="1" t="s">
        <v>47</v>
      </c>
      <c r="AA562" s="1" t="s">
        <v>48</v>
      </c>
      <c r="AB562" s="1" t="s">
        <v>49</v>
      </c>
      <c r="AC562" s="1" t="s">
        <v>39</v>
      </c>
      <c r="AD562" s="1" t="s">
        <v>11313</v>
      </c>
      <c r="AE562" s="1" t="s">
        <v>11314</v>
      </c>
      <c r="AF562" s="1" t="s">
        <v>15884</v>
      </c>
      <c r="AG562" s="1" t="s">
        <v>11316</v>
      </c>
      <c r="AH562" s="1" t="s">
        <v>43</v>
      </c>
      <c r="AI562" s="1" t="s">
        <v>11317</v>
      </c>
      <c r="AJ562" s="1" t="s">
        <v>65</v>
      </c>
    </row>
    <row r="563" spans="1:36" x14ac:dyDescent="0.2">
      <c r="A563" s="1" t="s">
        <v>15885</v>
      </c>
      <c r="B563" s="1" t="s">
        <v>13245</v>
      </c>
      <c r="C563" s="1" t="s">
        <v>51</v>
      </c>
      <c r="D563" s="1" t="s">
        <v>11293</v>
      </c>
      <c r="E563" s="1" t="s">
        <v>11294</v>
      </c>
      <c r="F563" s="1" t="s">
        <v>15886</v>
      </c>
      <c r="G563" s="1" t="s">
        <v>11726</v>
      </c>
      <c r="H563" s="1" t="s">
        <v>11297</v>
      </c>
      <c r="I563" s="1" t="s">
        <v>15887</v>
      </c>
      <c r="J563" s="1" t="s">
        <v>11299</v>
      </c>
      <c r="K563" s="1" t="s">
        <v>15888</v>
      </c>
      <c r="L563" s="1" t="s">
        <v>10119</v>
      </c>
      <c r="M563" s="7" t="str">
        <f>Table5[[#This Row],[Run]]</f>
        <v>SRR8615590</v>
      </c>
      <c r="N563" s="1" t="s">
        <v>11301</v>
      </c>
      <c r="O563" s="1" t="s">
        <v>11302</v>
      </c>
      <c r="P563" s="1" t="s">
        <v>11303</v>
      </c>
      <c r="Q563" s="1" t="s">
        <v>11304</v>
      </c>
      <c r="R563" s="1" t="s">
        <v>11305</v>
      </c>
      <c r="S563" s="1" t="s">
        <v>11582</v>
      </c>
      <c r="T563" s="1" t="s">
        <v>11307</v>
      </c>
      <c r="U563" s="1" t="s">
        <v>11308</v>
      </c>
      <c r="V563" s="1" t="s">
        <v>15889</v>
      </c>
      <c r="W563" s="1" t="s">
        <v>11310</v>
      </c>
      <c r="X563" s="1" t="s">
        <v>11311</v>
      </c>
      <c r="Y563" s="1" t="s">
        <v>15890</v>
      </c>
      <c r="Z563" s="1" t="s">
        <v>47</v>
      </c>
      <c r="AA563" s="1" t="s">
        <v>48</v>
      </c>
      <c r="AB563" s="1" t="s">
        <v>49</v>
      </c>
      <c r="AC563" s="1" t="s">
        <v>39</v>
      </c>
      <c r="AD563" s="1" t="s">
        <v>11313</v>
      </c>
      <c r="AE563" s="1" t="s">
        <v>11314</v>
      </c>
      <c r="AF563" s="1" t="s">
        <v>15891</v>
      </c>
      <c r="AG563" s="1" t="s">
        <v>11316</v>
      </c>
      <c r="AH563" s="1" t="s">
        <v>93</v>
      </c>
      <c r="AI563" s="1" t="s">
        <v>11317</v>
      </c>
      <c r="AJ563" s="1" t="s">
        <v>65</v>
      </c>
    </row>
    <row r="564" spans="1:36" x14ac:dyDescent="0.2">
      <c r="A564" s="1" t="s">
        <v>15892</v>
      </c>
      <c r="B564" s="1" t="s">
        <v>6126</v>
      </c>
      <c r="C564" s="1" t="s">
        <v>51</v>
      </c>
      <c r="D564" s="1" t="s">
        <v>11293</v>
      </c>
      <c r="E564" s="1" t="s">
        <v>11294</v>
      </c>
      <c r="F564" s="1" t="s">
        <v>15893</v>
      </c>
      <c r="G564" s="1" t="s">
        <v>15894</v>
      </c>
      <c r="H564" s="1" t="s">
        <v>11297</v>
      </c>
      <c r="I564" s="1" t="s">
        <v>15895</v>
      </c>
      <c r="J564" s="1" t="s">
        <v>11299</v>
      </c>
      <c r="K564" s="1" t="s">
        <v>15896</v>
      </c>
      <c r="L564" s="1" t="s">
        <v>10113</v>
      </c>
      <c r="M564" s="7" t="str">
        <f>Table5[[#This Row],[Run]]</f>
        <v>SRR8615591</v>
      </c>
      <c r="N564" s="1" t="s">
        <v>11301</v>
      </c>
      <c r="O564" s="1" t="s">
        <v>11302</v>
      </c>
      <c r="P564" s="1" t="s">
        <v>11303</v>
      </c>
      <c r="Q564" s="1" t="s">
        <v>11304</v>
      </c>
      <c r="R564" s="1" t="s">
        <v>11305</v>
      </c>
      <c r="S564" s="1" t="s">
        <v>11306</v>
      </c>
      <c r="T564" s="1" t="s">
        <v>11307</v>
      </c>
      <c r="U564" s="1" t="s">
        <v>11308</v>
      </c>
      <c r="V564" s="1" t="s">
        <v>15897</v>
      </c>
      <c r="W564" s="1" t="s">
        <v>11310</v>
      </c>
      <c r="X564" s="1" t="s">
        <v>11311</v>
      </c>
      <c r="Y564" s="1" t="s">
        <v>15898</v>
      </c>
      <c r="Z564" s="1" t="s">
        <v>47</v>
      </c>
      <c r="AA564" s="1" t="s">
        <v>48</v>
      </c>
      <c r="AB564" s="1" t="s">
        <v>49</v>
      </c>
      <c r="AC564" s="1" t="s">
        <v>39</v>
      </c>
      <c r="AD564" s="1" t="s">
        <v>11313</v>
      </c>
      <c r="AE564" s="1" t="s">
        <v>11314</v>
      </c>
      <c r="AF564" s="1" t="s">
        <v>15899</v>
      </c>
      <c r="AG564" s="1" t="s">
        <v>11316</v>
      </c>
      <c r="AH564" s="1" t="s">
        <v>6126</v>
      </c>
      <c r="AI564" s="1" t="s">
        <v>11317</v>
      </c>
      <c r="AJ564" s="1" t="s">
        <v>65</v>
      </c>
    </row>
    <row r="565" spans="1:36" x14ac:dyDescent="0.2">
      <c r="A565" s="1" t="s">
        <v>15900</v>
      </c>
      <c r="B565" s="1" t="s">
        <v>11707</v>
      </c>
      <c r="C565" s="1" t="s">
        <v>51</v>
      </c>
      <c r="D565" s="1" t="s">
        <v>11293</v>
      </c>
      <c r="E565" s="1" t="s">
        <v>11294</v>
      </c>
      <c r="F565" s="1" t="s">
        <v>15901</v>
      </c>
      <c r="G565" s="1" t="s">
        <v>11339</v>
      </c>
      <c r="H565" s="1" t="s">
        <v>11297</v>
      </c>
      <c r="I565" s="1" t="s">
        <v>15902</v>
      </c>
      <c r="J565" s="1" t="s">
        <v>11299</v>
      </c>
      <c r="K565" s="1" t="s">
        <v>15903</v>
      </c>
      <c r="L565" s="1" t="s">
        <v>10091</v>
      </c>
      <c r="M565" s="7" t="str">
        <f>Table5[[#This Row],[Run]]</f>
        <v>SRR8615592</v>
      </c>
      <c r="N565" s="1" t="s">
        <v>11301</v>
      </c>
      <c r="O565" s="1" t="s">
        <v>11302</v>
      </c>
      <c r="P565" s="1" t="s">
        <v>11303</v>
      </c>
      <c r="Q565" s="1" t="s">
        <v>11304</v>
      </c>
      <c r="R565" s="1" t="s">
        <v>11305</v>
      </c>
      <c r="S565" s="1" t="s">
        <v>11712</v>
      </c>
      <c r="T565" s="1" t="s">
        <v>11307</v>
      </c>
      <c r="U565" s="1" t="s">
        <v>11353</v>
      </c>
      <c r="V565" s="1" t="s">
        <v>15904</v>
      </c>
      <c r="W565" s="1" t="s">
        <v>11310</v>
      </c>
      <c r="X565" s="1" t="s">
        <v>11311</v>
      </c>
      <c r="Y565" s="1" t="s">
        <v>15905</v>
      </c>
      <c r="Z565" s="1" t="s">
        <v>47</v>
      </c>
      <c r="AA565" s="1" t="s">
        <v>48</v>
      </c>
      <c r="AB565" s="1" t="s">
        <v>49</v>
      </c>
      <c r="AC565" s="1" t="s">
        <v>39</v>
      </c>
      <c r="AD565" s="1" t="s">
        <v>11313</v>
      </c>
      <c r="AE565" s="1" t="s">
        <v>11314</v>
      </c>
      <c r="AF565" s="1" t="s">
        <v>15906</v>
      </c>
      <c r="AG565" s="1" t="s">
        <v>11316</v>
      </c>
      <c r="AH565" s="1" t="s">
        <v>93</v>
      </c>
      <c r="AI565" s="1" t="s">
        <v>11317</v>
      </c>
      <c r="AJ565" s="1" t="s">
        <v>41</v>
      </c>
    </row>
    <row r="566" spans="1:36" x14ac:dyDescent="0.2">
      <c r="A566" s="1" t="s">
        <v>15907</v>
      </c>
      <c r="B566" s="1" t="s">
        <v>11366</v>
      </c>
      <c r="C566" s="1" t="s">
        <v>51</v>
      </c>
      <c r="D566" s="1" t="s">
        <v>11293</v>
      </c>
      <c r="E566" s="1" t="s">
        <v>11294</v>
      </c>
      <c r="F566" s="1" t="s">
        <v>15908</v>
      </c>
      <c r="G566" s="1" t="s">
        <v>11726</v>
      </c>
      <c r="H566" s="1" t="s">
        <v>11297</v>
      </c>
      <c r="I566" s="1" t="s">
        <v>15909</v>
      </c>
      <c r="J566" s="1" t="s">
        <v>11299</v>
      </c>
      <c r="K566" s="1" t="s">
        <v>15910</v>
      </c>
      <c r="L566" s="1" t="s">
        <v>10082</v>
      </c>
      <c r="M566" s="7" t="str">
        <f>Table5[[#This Row],[Run]]</f>
        <v>SRR8615593</v>
      </c>
      <c r="N566" s="1" t="s">
        <v>11301</v>
      </c>
      <c r="O566" s="1" t="s">
        <v>11302</v>
      </c>
      <c r="P566" s="1" t="s">
        <v>11303</v>
      </c>
      <c r="Q566" s="1" t="s">
        <v>11304</v>
      </c>
      <c r="R566" s="1" t="s">
        <v>11305</v>
      </c>
      <c r="S566" s="1" t="s">
        <v>11352</v>
      </c>
      <c r="T566" s="1" t="s">
        <v>11307</v>
      </c>
      <c r="U566" s="1" t="s">
        <v>11308</v>
      </c>
      <c r="V566" s="1" t="s">
        <v>15911</v>
      </c>
      <c r="W566" s="1" t="s">
        <v>11310</v>
      </c>
      <c r="X566" s="1" t="s">
        <v>11311</v>
      </c>
      <c r="Y566" s="1" t="s">
        <v>15912</v>
      </c>
      <c r="Z566" s="1" t="s">
        <v>47</v>
      </c>
      <c r="AA566" s="1" t="s">
        <v>48</v>
      </c>
      <c r="AB566" s="1" t="s">
        <v>49</v>
      </c>
      <c r="AC566" s="1" t="s">
        <v>39</v>
      </c>
      <c r="AD566" s="1" t="s">
        <v>11313</v>
      </c>
      <c r="AE566" s="1" t="s">
        <v>11314</v>
      </c>
      <c r="AF566" s="1" t="s">
        <v>15913</v>
      </c>
      <c r="AG566" s="1" t="s">
        <v>11316</v>
      </c>
      <c r="AH566" s="1" t="s">
        <v>43</v>
      </c>
      <c r="AI566" s="1" t="s">
        <v>11317</v>
      </c>
      <c r="AJ566" s="1" t="s">
        <v>11549</v>
      </c>
    </row>
    <row r="567" spans="1:36" x14ac:dyDescent="0.2">
      <c r="A567" s="1" t="s">
        <v>15914</v>
      </c>
      <c r="B567" s="1" t="s">
        <v>12552</v>
      </c>
      <c r="C567" s="1" t="s">
        <v>51</v>
      </c>
      <c r="D567" s="1" t="s">
        <v>11293</v>
      </c>
      <c r="E567" s="1" t="s">
        <v>11294</v>
      </c>
      <c r="F567" s="1" t="s">
        <v>15915</v>
      </c>
      <c r="G567" s="1" t="s">
        <v>15916</v>
      </c>
      <c r="H567" s="1" t="s">
        <v>11297</v>
      </c>
      <c r="I567" s="1" t="s">
        <v>15917</v>
      </c>
      <c r="J567" s="1" t="s">
        <v>11299</v>
      </c>
      <c r="K567" s="1" t="s">
        <v>15918</v>
      </c>
      <c r="L567" s="1" t="s">
        <v>10094</v>
      </c>
      <c r="M567" s="7" t="str">
        <f>Table5[[#This Row],[Run]]</f>
        <v>SRR8615594</v>
      </c>
      <c r="N567" s="1" t="s">
        <v>11301</v>
      </c>
      <c r="O567" s="1" t="s">
        <v>11302</v>
      </c>
      <c r="P567" s="1" t="s">
        <v>11303</v>
      </c>
      <c r="Q567" s="1" t="s">
        <v>11304</v>
      </c>
      <c r="R567" s="1" t="s">
        <v>11305</v>
      </c>
      <c r="S567" s="1" t="s">
        <v>12531</v>
      </c>
      <c r="T567" s="1" t="s">
        <v>11307</v>
      </c>
      <c r="U567" s="1" t="s">
        <v>11353</v>
      </c>
      <c r="V567" s="1" t="s">
        <v>15919</v>
      </c>
      <c r="W567" s="1" t="s">
        <v>11310</v>
      </c>
      <c r="X567" s="1" t="s">
        <v>11311</v>
      </c>
      <c r="Y567" s="1" t="s">
        <v>15920</v>
      </c>
      <c r="Z567" s="1" t="s">
        <v>47</v>
      </c>
      <c r="AA567" s="1" t="s">
        <v>48</v>
      </c>
      <c r="AB567" s="1" t="s">
        <v>49</v>
      </c>
      <c r="AC567" s="1" t="s">
        <v>39</v>
      </c>
      <c r="AD567" s="1" t="s">
        <v>11313</v>
      </c>
      <c r="AE567" s="1" t="s">
        <v>11314</v>
      </c>
      <c r="AF567" s="1" t="s">
        <v>15921</v>
      </c>
      <c r="AG567" s="1" t="s">
        <v>11316</v>
      </c>
      <c r="AH567" s="1" t="s">
        <v>93</v>
      </c>
      <c r="AI567" s="1" t="s">
        <v>11317</v>
      </c>
      <c r="AJ567" s="1" t="s">
        <v>11327</v>
      </c>
    </row>
    <row r="568" spans="1:36" x14ac:dyDescent="0.2">
      <c r="A568" s="1" t="s">
        <v>15922</v>
      </c>
      <c r="B568" s="1" t="s">
        <v>12385</v>
      </c>
      <c r="C568" s="1" t="s">
        <v>51</v>
      </c>
      <c r="D568" s="1" t="s">
        <v>11293</v>
      </c>
      <c r="E568" s="1" t="s">
        <v>11294</v>
      </c>
      <c r="F568" s="1" t="s">
        <v>15923</v>
      </c>
      <c r="G568" s="1" t="s">
        <v>15924</v>
      </c>
      <c r="H568" s="1" t="s">
        <v>11297</v>
      </c>
      <c r="I568" s="1" t="s">
        <v>15925</v>
      </c>
      <c r="J568" s="1" t="s">
        <v>11299</v>
      </c>
      <c r="K568" s="1" t="s">
        <v>15926</v>
      </c>
      <c r="L568" s="1" t="s">
        <v>10087</v>
      </c>
      <c r="M568" s="7" t="str">
        <f>Table5[[#This Row],[Run]]</f>
        <v>SRR8615595</v>
      </c>
      <c r="N568" s="1" t="s">
        <v>11301</v>
      </c>
      <c r="O568" s="1" t="s">
        <v>11302</v>
      </c>
      <c r="P568" s="1" t="s">
        <v>11303</v>
      </c>
      <c r="Q568" s="1" t="s">
        <v>11304</v>
      </c>
      <c r="R568" s="1" t="s">
        <v>11305</v>
      </c>
      <c r="S568" s="1" t="s">
        <v>15927</v>
      </c>
      <c r="T568" s="1" t="s">
        <v>11307</v>
      </c>
      <c r="U568" s="1" t="s">
        <v>11353</v>
      </c>
      <c r="V568" s="1" t="s">
        <v>15928</v>
      </c>
      <c r="W568" s="1" t="s">
        <v>11310</v>
      </c>
      <c r="X568" s="1" t="s">
        <v>11311</v>
      </c>
      <c r="Y568" s="1" t="s">
        <v>15929</v>
      </c>
      <c r="Z568" s="1" t="s">
        <v>47</v>
      </c>
      <c r="AA568" s="1" t="s">
        <v>48</v>
      </c>
      <c r="AB568" s="1" t="s">
        <v>49</v>
      </c>
      <c r="AC568" s="1" t="s">
        <v>39</v>
      </c>
      <c r="AD568" s="1" t="s">
        <v>11313</v>
      </c>
      <c r="AE568" s="1" t="s">
        <v>11314</v>
      </c>
      <c r="AF568" s="1" t="s">
        <v>15930</v>
      </c>
      <c r="AG568" s="1" t="s">
        <v>11316</v>
      </c>
      <c r="AH568" s="1" t="s">
        <v>43</v>
      </c>
      <c r="AI568" s="1" t="s">
        <v>11317</v>
      </c>
      <c r="AJ568" s="1" t="s">
        <v>11401</v>
      </c>
    </row>
    <row r="569" spans="1:36" x14ac:dyDescent="0.2">
      <c r="A569" s="1" t="s">
        <v>15931</v>
      </c>
      <c r="B569" s="1" t="s">
        <v>11992</v>
      </c>
      <c r="C569" s="1" t="s">
        <v>51</v>
      </c>
      <c r="D569" s="1" t="s">
        <v>11293</v>
      </c>
      <c r="E569" s="1" t="s">
        <v>11294</v>
      </c>
      <c r="F569" s="1" t="s">
        <v>15932</v>
      </c>
      <c r="G569" s="1" t="s">
        <v>11339</v>
      </c>
      <c r="H569" s="1" t="s">
        <v>11297</v>
      </c>
      <c r="I569" s="1" t="s">
        <v>15933</v>
      </c>
      <c r="J569" s="1" t="s">
        <v>11299</v>
      </c>
      <c r="K569" s="1" t="s">
        <v>15934</v>
      </c>
      <c r="L569" s="1" t="s">
        <v>10102</v>
      </c>
      <c r="M569" s="7" t="str">
        <f>Table5[[#This Row],[Run]]</f>
        <v>SRR8615596</v>
      </c>
      <c r="N569" s="1" t="s">
        <v>11301</v>
      </c>
      <c r="O569" s="1" t="s">
        <v>11302</v>
      </c>
      <c r="P569" s="1" t="s">
        <v>11303</v>
      </c>
      <c r="Q569" s="1" t="s">
        <v>11304</v>
      </c>
      <c r="R569" s="1" t="s">
        <v>11305</v>
      </c>
      <c r="S569" s="1" t="s">
        <v>118</v>
      </c>
      <c r="T569" s="1" t="s">
        <v>11388</v>
      </c>
      <c r="U569" s="1" t="s">
        <v>11308</v>
      </c>
      <c r="V569" s="1" t="s">
        <v>15935</v>
      </c>
      <c r="W569" s="1" t="s">
        <v>11310</v>
      </c>
      <c r="X569" s="1" t="s">
        <v>11311</v>
      </c>
      <c r="Y569" s="1" t="s">
        <v>15936</v>
      </c>
      <c r="Z569" s="1" t="s">
        <v>47</v>
      </c>
      <c r="AA569" s="1" t="s">
        <v>48</v>
      </c>
      <c r="AB569" s="1" t="s">
        <v>49</v>
      </c>
      <c r="AC569" s="1" t="s">
        <v>39</v>
      </c>
      <c r="AD569" s="1" t="s">
        <v>11313</v>
      </c>
      <c r="AE569" s="1" t="s">
        <v>11314</v>
      </c>
      <c r="AF569" s="1" t="s">
        <v>15937</v>
      </c>
      <c r="AG569" s="1" t="s">
        <v>11316</v>
      </c>
      <c r="AH569" s="1" t="s">
        <v>93</v>
      </c>
      <c r="AI569" s="1" t="s">
        <v>11317</v>
      </c>
      <c r="AJ569" s="1" t="s">
        <v>1208</v>
      </c>
    </row>
    <row r="570" spans="1:36" x14ac:dyDescent="0.2">
      <c r="A570" s="1" t="s">
        <v>15938</v>
      </c>
      <c r="B570" s="1" t="s">
        <v>6126</v>
      </c>
      <c r="C570" s="1" t="s">
        <v>51</v>
      </c>
      <c r="D570" s="1" t="s">
        <v>11293</v>
      </c>
      <c r="E570" s="1" t="s">
        <v>11294</v>
      </c>
      <c r="F570" s="1" t="s">
        <v>15939</v>
      </c>
      <c r="G570" s="1" t="s">
        <v>11726</v>
      </c>
      <c r="H570" s="1" t="s">
        <v>11297</v>
      </c>
      <c r="I570" s="1" t="s">
        <v>15940</v>
      </c>
      <c r="J570" s="1" t="s">
        <v>11299</v>
      </c>
      <c r="K570" s="1" t="s">
        <v>15941</v>
      </c>
      <c r="L570" s="1" t="s">
        <v>10110</v>
      </c>
      <c r="M570" s="7" t="str">
        <f>Table5[[#This Row],[Run]]</f>
        <v>SRR8615598</v>
      </c>
      <c r="N570" s="1" t="s">
        <v>11301</v>
      </c>
      <c r="O570" s="1" t="s">
        <v>11302</v>
      </c>
      <c r="P570" s="1" t="s">
        <v>11303</v>
      </c>
      <c r="Q570" s="1" t="s">
        <v>11304</v>
      </c>
      <c r="R570" s="1" t="s">
        <v>11305</v>
      </c>
      <c r="S570" s="1" t="s">
        <v>11352</v>
      </c>
      <c r="T570" s="1" t="s">
        <v>11307</v>
      </c>
      <c r="U570" s="1" t="s">
        <v>11308</v>
      </c>
      <c r="V570" s="1" t="s">
        <v>15942</v>
      </c>
      <c r="W570" s="1" t="s">
        <v>11310</v>
      </c>
      <c r="X570" s="1" t="s">
        <v>11311</v>
      </c>
      <c r="Y570" s="1" t="s">
        <v>15943</v>
      </c>
      <c r="Z570" s="1" t="s">
        <v>47</v>
      </c>
      <c r="AA570" s="1" t="s">
        <v>48</v>
      </c>
      <c r="AB570" s="1" t="s">
        <v>49</v>
      </c>
      <c r="AC570" s="1" t="s">
        <v>39</v>
      </c>
      <c r="AD570" s="1" t="s">
        <v>11313</v>
      </c>
      <c r="AE570" s="1" t="s">
        <v>11314</v>
      </c>
      <c r="AF570" s="1" t="s">
        <v>15944</v>
      </c>
      <c r="AG570" s="1" t="s">
        <v>11316</v>
      </c>
      <c r="AH570" s="1" t="s">
        <v>93</v>
      </c>
      <c r="AI570" s="1" t="s">
        <v>11317</v>
      </c>
      <c r="AJ570" s="1" t="s">
        <v>65</v>
      </c>
    </row>
    <row r="571" spans="1:36" x14ac:dyDescent="0.2">
      <c r="A571" s="1" t="s">
        <v>15945</v>
      </c>
      <c r="B571" s="1" t="s">
        <v>11560</v>
      </c>
      <c r="C571" s="1" t="s">
        <v>51</v>
      </c>
      <c r="D571" s="1" t="s">
        <v>11293</v>
      </c>
      <c r="E571" s="1" t="s">
        <v>11294</v>
      </c>
      <c r="F571" s="1" t="s">
        <v>15946</v>
      </c>
      <c r="G571" s="1" t="s">
        <v>11950</v>
      </c>
      <c r="H571" s="1" t="s">
        <v>11297</v>
      </c>
      <c r="I571" s="1" t="s">
        <v>15947</v>
      </c>
      <c r="J571" s="1" t="s">
        <v>11299</v>
      </c>
      <c r="K571" s="1" t="s">
        <v>15948</v>
      </c>
      <c r="L571" s="1" t="s">
        <v>10107</v>
      </c>
      <c r="M571" s="7" t="str">
        <f>Table5[[#This Row],[Run]]</f>
        <v>SRR8615599</v>
      </c>
      <c r="N571" s="1" t="s">
        <v>11301</v>
      </c>
      <c r="O571" s="1" t="s">
        <v>11302</v>
      </c>
      <c r="P571" s="1" t="s">
        <v>11303</v>
      </c>
      <c r="Q571" s="1" t="s">
        <v>11304</v>
      </c>
      <c r="R571" s="1" t="s">
        <v>11305</v>
      </c>
      <c r="S571" s="1" t="s">
        <v>11352</v>
      </c>
      <c r="T571" s="1" t="s">
        <v>11307</v>
      </c>
      <c r="U571" s="1" t="s">
        <v>11308</v>
      </c>
      <c r="V571" s="1" t="s">
        <v>15949</v>
      </c>
      <c r="W571" s="1" t="s">
        <v>11310</v>
      </c>
      <c r="X571" s="1" t="s">
        <v>11311</v>
      </c>
      <c r="Y571" s="1" t="s">
        <v>15950</v>
      </c>
      <c r="Z571" s="1" t="s">
        <v>47</v>
      </c>
      <c r="AA571" s="1" t="s">
        <v>48</v>
      </c>
      <c r="AB571" s="1" t="s">
        <v>49</v>
      </c>
      <c r="AC571" s="1" t="s">
        <v>39</v>
      </c>
      <c r="AD571" s="1" t="s">
        <v>11313</v>
      </c>
      <c r="AE571" s="1" t="s">
        <v>11314</v>
      </c>
      <c r="AF571" s="1" t="s">
        <v>15951</v>
      </c>
      <c r="AG571" s="1" t="s">
        <v>11316</v>
      </c>
      <c r="AH571" s="1" t="s">
        <v>93</v>
      </c>
      <c r="AI571" s="1" t="s">
        <v>11317</v>
      </c>
      <c r="AJ571" s="1" t="s">
        <v>65</v>
      </c>
    </row>
    <row r="572" spans="1:36" x14ac:dyDescent="0.2">
      <c r="A572" s="1" t="s">
        <v>15952</v>
      </c>
      <c r="B572" s="1" t="s">
        <v>11816</v>
      </c>
      <c r="C572" s="1" t="s">
        <v>51</v>
      </c>
      <c r="D572" s="1" t="s">
        <v>11293</v>
      </c>
      <c r="E572" s="1" t="s">
        <v>11294</v>
      </c>
      <c r="F572" s="1" t="s">
        <v>15953</v>
      </c>
      <c r="G572" s="1" t="s">
        <v>15954</v>
      </c>
      <c r="H572" s="1" t="s">
        <v>11297</v>
      </c>
      <c r="I572" s="1" t="s">
        <v>15955</v>
      </c>
      <c r="J572" s="1" t="s">
        <v>11299</v>
      </c>
      <c r="K572" s="1" t="s">
        <v>15956</v>
      </c>
      <c r="L572" s="1" t="s">
        <v>9091</v>
      </c>
      <c r="M572" s="7" t="str">
        <f>Table5[[#This Row],[Run]]</f>
        <v>SRR8615600</v>
      </c>
      <c r="N572" s="1" t="s">
        <v>11301</v>
      </c>
      <c r="O572" s="1" t="s">
        <v>11302</v>
      </c>
      <c r="P572" s="1" t="s">
        <v>11303</v>
      </c>
      <c r="Q572" s="1" t="s">
        <v>11304</v>
      </c>
      <c r="R572" s="1" t="s">
        <v>11305</v>
      </c>
      <c r="S572" s="1" t="s">
        <v>12621</v>
      </c>
      <c r="T572" s="1" t="s">
        <v>11388</v>
      </c>
      <c r="U572" s="1" t="s">
        <v>11353</v>
      </c>
      <c r="V572" s="1" t="s">
        <v>15957</v>
      </c>
      <c r="W572" s="1" t="s">
        <v>11310</v>
      </c>
      <c r="X572" s="1" t="s">
        <v>11311</v>
      </c>
      <c r="Y572" s="1" t="s">
        <v>15958</v>
      </c>
      <c r="Z572" s="1" t="s">
        <v>47</v>
      </c>
      <c r="AA572" s="1" t="s">
        <v>48</v>
      </c>
      <c r="AB572" s="1" t="s">
        <v>49</v>
      </c>
      <c r="AC572" s="1" t="s">
        <v>39</v>
      </c>
      <c r="AD572" s="1" t="s">
        <v>11313</v>
      </c>
      <c r="AE572" s="1" t="s">
        <v>11314</v>
      </c>
      <c r="AF572" s="1" t="s">
        <v>15959</v>
      </c>
      <c r="AG572" s="1" t="s">
        <v>11316</v>
      </c>
      <c r="AH572" s="1" t="s">
        <v>93</v>
      </c>
      <c r="AI572" s="1" t="s">
        <v>11317</v>
      </c>
      <c r="AJ572" s="1" t="s">
        <v>65</v>
      </c>
    </row>
    <row r="573" spans="1:36" x14ac:dyDescent="0.2">
      <c r="A573" s="1" t="s">
        <v>15960</v>
      </c>
      <c r="B573" s="1" t="s">
        <v>13355</v>
      </c>
      <c r="C573" s="1" t="s">
        <v>51</v>
      </c>
      <c r="D573" s="1" t="s">
        <v>11293</v>
      </c>
      <c r="E573" s="1" t="s">
        <v>11294</v>
      </c>
      <c r="F573" s="1" t="s">
        <v>15961</v>
      </c>
      <c r="G573" s="1" t="s">
        <v>11339</v>
      </c>
      <c r="H573" s="1" t="s">
        <v>11297</v>
      </c>
      <c r="I573" s="1" t="s">
        <v>15962</v>
      </c>
      <c r="J573" s="1" t="s">
        <v>11299</v>
      </c>
      <c r="K573" s="1" t="s">
        <v>15963</v>
      </c>
      <c r="L573" s="1" t="s">
        <v>9315</v>
      </c>
      <c r="M573" s="7" t="str">
        <f>Table5[[#This Row],[Run]]</f>
        <v>SRR8615601</v>
      </c>
      <c r="N573" s="1" t="s">
        <v>11301</v>
      </c>
      <c r="O573" s="1" t="s">
        <v>11302</v>
      </c>
      <c r="P573" s="1" t="s">
        <v>11303</v>
      </c>
      <c r="Q573" s="1" t="s">
        <v>11304</v>
      </c>
      <c r="R573" s="1" t="s">
        <v>11305</v>
      </c>
      <c r="S573" s="1" t="s">
        <v>11508</v>
      </c>
      <c r="T573" s="1" t="s">
        <v>11388</v>
      </c>
      <c r="U573" s="1" t="s">
        <v>11353</v>
      </c>
      <c r="V573" s="1" t="s">
        <v>15964</v>
      </c>
      <c r="W573" s="1" t="s">
        <v>11310</v>
      </c>
      <c r="X573" s="1" t="s">
        <v>11311</v>
      </c>
      <c r="Y573" s="1" t="s">
        <v>15965</v>
      </c>
      <c r="Z573" s="1" t="s">
        <v>47</v>
      </c>
      <c r="AA573" s="1" t="s">
        <v>48</v>
      </c>
      <c r="AB573" s="1" t="s">
        <v>49</v>
      </c>
      <c r="AC573" s="1" t="s">
        <v>39</v>
      </c>
      <c r="AD573" s="1" t="s">
        <v>11313</v>
      </c>
      <c r="AE573" s="1" t="s">
        <v>11314</v>
      </c>
      <c r="AF573" s="1" t="s">
        <v>15966</v>
      </c>
      <c r="AG573" s="1" t="s">
        <v>11316</v>
      </c>
      <c r="AH573" s="1" t="s">
        <v>43</v>
      </c>
      <c r="AI573" s="1" t="s">
        <v>11317</v>
      </c>
      <c r="AJ573" s="1" t="s">
        <v>65</v>
      </c>
    </row>
    <row r="574" spans="1:36" x14ac:dyDescent="0.2">
      <c r="A574" s="1" t="s">
        <v>15967</v>
      </c>
      <c r="B574" s="1" t="s">
        <v>11619</v>
      </c>
      <c r="C574" s="1" t="s">
        <v>51</v>
      </c>
      <c r="D574" s="1" t="s">
        <v>11293</v>
      </c>
      <c r="E574" s="1" t="s">
        <v>11294</v>
      </c>
      <c r="F574" s="1" t="s">
        <v>15968</v>
      </c>
      <c r="G574" s="1" t="s">
        <v>15969</v>
      </c>
      <c r="H574" s="1" t="s">
        <v>11297</v>
      </c>
      <c r="I574" s="1" t="s">
        <v>15970</v>
      </c>
      <c r="J574" s="1" t="s">
        <v>11299</v>
      </c>
      <c r="K574" s="1" t="s">
        <v>15971</v>
      </c>
      <c r="L574" s="1" t="s">
        <v>9262</v>
      </c>
      <c r="M574" s="7" t="str">
        <f>Table5[[#This Row],[Run]]</f>
        <v>SRR8615603</v>
      </c>
      <c r="N574" s="1" t="s">
        <v>11301</v>
      </c>
      <c r="O574" s="1" t="s">
        <v>11302</v>
      </c>
      <c r="P574" s="1" t="s">
        <v>11303</v>
      </c>
      <c r="Q574" s="1" t="s">
        <v>11304</v>
      </c>
      <c r="R574" s="1" t="s">
        <v>11305</v>
      </c>
      <c r="S574" s="1" t="s">
        <v>11582</v>
      </c>
      <c r="T574" s="1" t="s">
        <v>11388</v>
      </c>
      <c r="U574" s="1" t="s">
        <v>11353</v>
      </c>
      <c r="V574" s="1" t="s">
        <v>15972</v>
      </c>
      <c r="W574" s="1" t="s">
        <v>11310</v>
      </c>
      <c r="X574" s="1" t="s">
        <v>11311</v>
      </c>
      <c r="Y574" s="1" t="s">
        <v>15973</v>
      </c>
      <c r="Z574" s="1" t="s">
        <v>47</v>
      </c>
      <c r="AA574" s="1" t="s">
        <v>48</v>
      </c>
      <c r="AB574" s="1" t="s">
        <v>49</v>
      </c>
      <c r="AC574" s="1" t="s">
        <v>39</v>
      </c>
      <c r="AD574" s="1" t="s">
        <v>11313</v>
      </c>
      <c r="AE574" s="1" t="s">
        <v>11314</v>
      </c>
      <c r="AF574" s="1" t="s">
        <v>15974</v>
      </c>
      <c r="AG574" s="1" t="s">
        <v>11316</v>
      </c>
      <c r="AH574" s="1" t="s">
        <v>43</v>
      </c>
      <c r="AI574" s="1" t="s">
        <v>11317</v>
      </c>
      <c r="AJ574" s="1" t="s">
        <v>65</v>
      </c>
    </row>
    <row r="575" spans="1:36" x14ac:dyDescent="0.2">
      <c r="A575" s="1" t="s">
        <v>15975</v>
      </c>
      <c r="B575" s="1" t="s">
        <v>11413</v>
      </c>
      <c r="C575" s="1" t="s">
        <v>51</v>
      </c>
      <c r="D575" s="1" t="s">
        <v>11293</v>
      </c>
      <c r="E575" s="1" t="s">
        <v>11294</v>
      </c>
      <c r="F575" s="1" t="s">
        <v>15976</v>
      </c>
      <c r="G575" s="1" t="s">
        <v>6126</v>
      </c>
      <c r="H575" s="1" t="s">
        <v>11297</v>
      </c>
      <c r="I575" s="1" t="s">
        <v>15977</v>
      </c>
      <c r="J575" s="1" t="s">
        <v>11299</v>
      </c>
      <c r="K575" s="1" t="s">
        <v>15978</v>
      </c>
      <c r="L575" s="1" t="s">
        <v>9328</v>
      </c>
      <c r="M575" s="7" t="str">
        <f>Table5[[#This Row],[Run]]</f>
        <v>SRR8615604</v>
      </c>
      <c r="N575" s="1" t="s">
        <v>11301</v>
      </c>
      <c r="O575" s="1" t="s">
        <v>11302</v>
      </c>
      <c r="P575" s="1" t="s">
        <v>11303</v>
      </c>
      <c r="Q575" s="1" t="s">
        <v>11304</v>
      </c>
      <c r="R575" s="1" t="s">
        <v>11305</v>
      </c>
      <c r="S575" s="1" t="s">
        <v>11508</v>
      </c>
      <c r="T575" s="1" t="s">
        <v>11388</v>
      </c>
      <c r="U575" s="1" t="s">
        <v>11353</v>
      </c>
      <c r="V575" s="1" t="s">
        <v>15979</v>
      </c>
      <c r="W575" s="1" t="s">
        <v>11310</v>
      </c>
      <c r="X575" s="1" t="s">
        <v>11311</v>
      </c>
      <c r="Y575" s="1" t="s">
        <v>15980</v>
      </c>
      <c r="Z575" s="1" t="s">
        <v>47</v>
      </c>
      <c r="AA575" s="1" t="s">
        <v>48</v>
      </c>
      <c r="AB575" s="1" t="s">
        <v>49</v>
      </c>
      <c r="AC575" s="1" t="s">
        <v>39</v>
      </c>
      <c r="AD575" s="1" t="s">
        <v>11313</v>
      </c>
      <c r="AE575" s="1" t="s">
        <v>11314</v>
      </c>
      <c r="AF575" s="1" t="s">
        <v>15981</v>
      </c>
      <c r="AG575" s="1" t="s">
        <v>11316</v>
      </c>
      <c r="AH575" s="1" t="s">
        <v>93</v>
      </c>
      <c r="AI575" s="1" t="s">
        <v>11317</v>
      </c>
      <c r="AJ575" s="1" t="s">
        <v>65</v>
      </c>
    </row>
    <row r="576" spans="1:36" x14ac:dyDescent="0.2">
      <c r="A576" s="1" t="s">
        <v>15982</v>
      </c>
      <c r="B576" s="1" t="s">
        <v>11403</v>
      </c>
      <c r="C576" s="1" t="s">
        <v>51</v>
      </c>
      <c r="D576" s="1" t="s">
        <v>11293</v>
      </c>
      <c r="E576" s="1" t="s">
        <v>11294</v>
      </c>
      <c r="F576" s="1" t="s">
        <v>15983</v>
      </c>
      <c r="G576" s="1" t="s">
        <v>11296</v>
      </c>
      <c r="H576" s="1" t="s">
        <v>11297</v>
      </c>
      <c r="I576" s="1" t="s">
        <v>15984</v>
      </c>
      <c r="J576" s="1" t="s">
        <v>11299</v>
      </c>
      <c r="K576" s="1" t="s">
        <v>15985</v>
      </c>
      <c r="L576" s="1" t="s">
        <v>9333</v>
      </c>
      <c r="M576" s="7" t="str">
        <f>Table5[[#This Row],[Run]]</f>
        <v>SRR8615605</v>
      </c>
      <c r="N576" s="1" t="s">
        <v>11301</v>
      </c>
      <c r="O576" s="1" t="s">
        <v>11302</v>
      </c>
      <c r="P576" s="1" t="s">
        <v>11303</v>
      </c>
      <c r="Q576" s="1" t="s">
        <v>11304</v>
      </c>
      <c r="R576" s="1" t="s">
        <v>11305</v>
      </c>
      <c r="S576" s="1" t="s">
        <v>11582</v>
      </c>
      <c r="T576" s="1" t="s">
        <v>11388</v>
      </c>
      <c r="U576" s="1" t="s">
        <v>11353</v>
      </c>
      <c r="V576" s="1" t="s">
        <v>15986</v>
      </c>
      <c r="W576" s="1" t="s">
        <v>11310</v>
      </c>
      <c r="X576" s="1" t="s">
        <v>11311</v>
      </c>
      <c r="Y576" s="1" t="s">
        <v>15987</v>
      </c>
      <c r="Z576" s="1" t="s">
        <v>47</v>
      </c>
      <c r="AA576" s="1" t="s">
        <v>48</v>
      </c>
      <c r="AB576" s="1" t="s">
        <v>49</v>
      </c>
      <c r="AC576" s="1" t="s">
        <v>39</v>
      </c>
      <c r="AD576" s="1" t="s">
        <v>11313</v>
      </c>
      <c r="AE576" s="1" t="s">
        <v>11314</v>
      </c>
      <c r="AF576" s="1" t="s">
        <v>15988</v>
      </c>
      <c r="AG576" s="1" t="s">
        <v>11316</v>
      </c>
      <c r="AH576" s="1" t="s">
        <v>93</v>
      </c>
      <c r="AI576" s="1" t="s">
        <v>11317</v>
      </c>
      <c r="AJ576" s="1" t="s">
        <v>65</v>
      </c>
    </row>
    <row r="577" spans="1:36" x14ac:dyDescent="0.2">
      <c r="A577" s="1" t="s">
        <v>15989</v>
      </c>
      <c r="B577" s="1" t="s">
        <v>6126</v>
      </c>
      <c r="C577" s="1" t="s">
        <v>51</v>
      </c>
      <c r="D577" s="1" t="s">
        <v>11293</v>
      </c>
      <c r="E577" s="1" t="s">
        <v>11294</v>
      </c>
      <c r="F577" s="1" t="s">
        <v>15990</v>
      </c>
      <c r="G577" s="1" t="s">
        <v>11296</v>
      </c>
      <c r="H577" s="1" t="s">
        <v>11297</v>
      </c>
      <c r="I577" s="1" t="s">
        <v>15991</v>
      </c>
      <c r="J577" s="1" t="s">
        <v>11299</v>
      </c>
      <c r="K577" s="1" t="s">
        <v>15992</v>
      </c>
      <c r="L577" s="1" t="s">
        <v>9340</v>
      </c>
      <c r="M577" s="7" t="str">
        <f>Table5[[#This Row],[Run]]</f>
        <v>SRR8615606</v>
      </c>
      <c r="N577" s="1" t="s">
        <v>11301</v>
      </c>
      <c r="O577" s="1" t="s">
        <v>11302</v>
      </c>
      <c r="P577" s="1" t="s">
        <v>11303</v>
      </c>
      <c r="Q577" s="1" t="s">
        <v>11304</v>
      </c>
      <c r="R577" s="1" t="s">
        <v>11305</v>
      </c>
      <c r="S577" s="1" t="s">
        <v>11582</v>
      </c>
      <c r="T577" s="1" t="s">
        <v>11388</v>
      </c>
      <c r="U577" s="1" t="s">
        <v>12022</v>
      </c>
      <c r="V577" s="1" t="s">
        <v>15993</v>
      </c>
      <c r="W577" s="1" t="s">
        <v>11310</v>
      </c>
      <c r="X577" s="1" t="s">
        <v>11311</v>
      </c>
      <c r="Y577" s="1" t="s">
        <v>15994</v>
      </c>
      <c r="Z577" s="1" t="s">
        <v>47</v>
      </c>
      <c r="AA577" s="1" t="s">
        <v>48</v>
      </c>
      <c r="AB577" s="1" t="s">
        <v>49</v>
      </c>
      <c r="AC577" s="1" t="s">
        <v>39</v>
      </c>
      <c r="AD577" s="1" t="s">
        <v>11313</v>
      </c>
      <c r="AE577" s="1" t="s">
        <v>11314</v>
      </c>
      <c r="AF577" s="1" t="s">
        <v>15995</v>
      </c>
      <c r="AG577" s="1" t="s">
        <v>11316</v>
      </c>
      <c r="AH577" s="1" t="s">
        <v>6126</v>
      </c>
      <c r="AI577" s="1" t="s">
        <v>11317</v>
      </c>
      <c r="AJ577" s="1" t="s">
        <v>65</v>
      </c>
    </row>
    <row r="578" spans="1:36" x14ac:dyDescent="0.2">
      <c r="A578" s="1" t="s">
        <v>15996</v>
      </c>
      <c r="B578" s="1" t="s">
        <v>11740</v>
      </c>
      <c r="C578" s="1" t="s">
        <v>51</v>
      </c>
      <c r="D578" s="1" t="s">
        <v>11293</v>
      </c>
      <c r="E578" s="1" t="s">
        <v>11294</v>
      </c>
      <c r="F578" s="1" t="s">
        <v>15997</v>
      </c>
      <c r="G578" s="1" t="s">
        <v>15998</v>
      </c>
      <c r="H578" s="1" t="s">
        <v>11297</v>
      </c>
      <c r="I578" s="1" t="s">
        <v>15999</v>
      </c>
      <c r="J578" s="1" t="s">
        <v>11299</v>
      </c>
      <c r="K578" s="1" t="s">
        <v>16000</v>
      </c>
      <c r="L578" s="1" t="s">
        <v>9337</v>
      </c>
      <c r="M578" s="7" t="str">
        <f>Table5[[#This Row],[Run]]</f>
        <v>SRR8615607</v>
      </c>
      <c r="N578" s="1" t="s">
        <v>11301</v>
      </c>
      <c r="O578" s="1" t="s">
        <v>11302</v>
      </c>
      <c r="P578" s="1" t="s">
        <v>11303</v>
      </c>
      <c r="Q578" s="1" t="s">
        <v>11304</v>
      </c>
      <c r="R578" s="1" t="s">
        <v>11305</v>
      </c>
      <c r="S578" s="1" t="s">
        <v>11508</v>
      </c>
      <c r="T578" s="1" t="s">
        <v>11388</v>
      </c>
      <c r="U578" s="1" t="s">
        <v>11353</v>
      </c>
      <c r="V578" s="1" t="s">
        <v>16001</v>
      </c>
      <c r="W578" s="1" t="s">
        <v>11310</v>
      </c>
      <c r="X578" s="1" t="s">
        <v>11311</v>
      </c>
      <c r="Y578" s="1" t="s">
        <v>16002</v>
      </c>
      <c r="Z578" s="1" t="s">
        <v>47</v>
      </c>
      <c r="AA578" s="1" t="s">
        <v>48</v>
      </c>
      <c r="AB578" s="1" t="s">
        <v>49</v>
      </c>
      <c r="AC578" s="1" t="s">
        <v>39</v>
      </c>
      <c r="AD578" s="1" t="s">
        <v>11313</v>
      </c>
      <c r="AE578" s="1" t="s">
        <v>11314</v>
      </c>
      <c r="AF578" s="1" t="s">
        <v>16003</v>
      </c>
      <c r="AG578" s="1" t="s">
        <v>11316</v>
      </c>
      <c r="AH578" s="1" t="s">
        <v>43</v>
      </c>
      <c r="AI578" s="1" t="s">
        <v>11317</v>
      </c>
      <c r="AJ578" s="1" t="s">
        <v>65</v>
      </c>
    </row>
    <row r="579" spans="1:36" x14ac:dyDescent="0.2">
      <c r="A579" s="1" t="s">
        <v>16004</v>
      </c>
      <c r="B579" s="1" t="s">
        <v>6126</v>
      </c>
      <c r="C579" s="1" t="s">
        <v>51</v>
      </c>
      <c r="D579" s="1" t="s">
        <v>11293</v>
      </c>
      <c r="E579" s="1" t="s">
        <v>11294</v>
      </c>
      <c r="F579" s="1" t="s">
        <v>16005</v>
      </c>
      <c r="G579" s="1" t="s">
        <v>16006</v>
      </c>
      <c r="H579" s="1" t="s">
        <v>11297</v>
      </c>
      <c r="I579" s="1" t="s">
        <v>16007</v>
      </c>
      <c r="J579" s="1" t="s">
        <v>11299</v>
      </c>
      <c r="K579" s="1" t="s">
        <v>16008</v>
      </c>
      <c r="L579" s="1" t="s">
        <v>9233</v>
      </c>
      <c r="M579" s="7" t="str">
        <f>Table5[[#This Row],[Run]]</f>
        <v>SRR8615608</v>
      </c>
      <c r="N579" s="1" t="s">
        <v>11301</v>
      </c>
      <c r="O579" s="1" t="s">
        <v>11302</v>
      </c>
      <c r="P579" s="1" t="s">
        <v>11303</v>
      </c>
      <c r="Q579" s="1" t="s">
        <v>11304</v>
      </c>
      <c r="R579" s="1" t="s">
        <v>11305</v>
      </c>
      <c r="S579" s="1" t="s">
        <v>11582</v>
      </c>
      <c r="T579" s="1" t="s">
        <v>11307</v>
      </c>
      <c r="U579" s="1" t="s">
        <v>11353</v>
      </c>
      <c r="V579" s="1" t="s">
        <v>16009</v>
      </c>
      <c r="W579" s="1" t="s">
        <v>11310</v>
      </c>
      <c r="X579" s="1" t="s">
        <v>11311</v>
      </c>
      <c r="Y579" s="1" t="s">
        <v>16010</v>
      </c>
      <c r="Z579" s="1" t="s">
        <v>47</v>
      </c>
      <c r="AA579" s="1" t="s">
        <v>48</v>
      </c>
      <c r="AB579" s="1" t="s">
        <v>49</v>
      </c>
      <c r="AC579" s="1" t="s">
        <v>39</v>
      </c>
      <c r="AD579" s="1" t="s">
        <v>11313</v>
      </c>
      <c r="AE579" s="1" t="s">
        <v>11314</v>
      </c>
      <c r="AF579" s="1" t="s">
        <v>16011</v>
      </c>
      <c r="AG579" s="1" t="s">
        <v>11316</v>
      </c>
      <c r="AH579" s="1" t="s">
        <v>43</v>
      </c>
      <c r="AI579" s="1" t="s">
        <v>11317</v>
      </c>
      <c r="AJ579" s="1" t="s">
        <v>65</v>
      </c>
    </row>
    <row r="580" spans="1:36" x14ac:dyDescent="0.2">
      <c r="A580" s="1" t="s">
        <v>16012</v>
      </c>
      <c r="B580" s="1" t="s">
        <v>6126</v>
      </c>
      <c r="C580" s="1" t="s">
        <v>51</v>
      </c>
      <c r="D580" s="1" t="s">
        <v>11293</v>
      </c>
      <c r="E580" s="1" t="s">
        <v>11294</v>
      </c>
      <c r="F580" s="1" t="s">
        <v>16013</v>
      </c>
      <c r="G580" s="1" t="s">
        <v>6126</v>
      </c>
      <c r="H580" s="1" t="s">
        <v>11297</v>
      </c>
      <c r="I580" s="1" t="s">
        <v>16014</v>
      </c>
      <c r="J580" s="1" t="s">
        <v>11299</v>
      </c>
      <c r="K580" s="1" t="s">
        <v>16015</v>
      </c>
      <c r="L580" s="1" t="s">
        <v>16016</v>
      </c>
      <c r="M580" s="7" t="str">
        <f>Table5[[#This Row],[Run]]</f>
        <v>SRR8615610</v>
      </c>
      <c r="N580" s="1" t="s">
        <v>11301</v>
      </c>
      <c r="O580" s="1" t="s">
        <v>11302</v>
      </c>
      <c r="P580" s="1" t="s">
        <v>11303</v>
      </c>
      <c r="Q580" s="1" t="s">
        <v>11304</v>
      </c>
      <c r="R580" s="1" t="s">
        <v>11305</v>
      </c>
      <c r="S580" s="1" t="s">
        <v>6126</v>
      </c>
      <c r="T580" s="1" t="s">
        <v>6126</v>
      </c>
      <c r="U580" s="1" t="s">
        <v>6126</v>
      </c>
      <c r="V580" s="1" t="s">
        <v>16017</v>
      </c>
      <c r="W580" s="1" t="s">
        <v>11310</v>
      </c>
      <c r="X580" s="1" t="s">
        <v>11311</v>
      </c>
      <c r="Y580" s="1" t="s">
        <v>16018</v>
      </c>
      <c r="Z580" s="1" t="s">
        <v>47</v>
      </c>
      <c r="AA580" s="1" t="s">
        <v>48</v>
      </c>
      <c r="AB580" s="1" t="s">
        <v>49</v>
      </c>
      <c r="AC580" s="1" t="s">
        <v>39</v>
      </c>
      <c r="AD580" s="1" t="s">
        <v>11313</v>
      </c>
      <c r="AE580" s="1" t="s">
        <v>11314</v>
      </c>
      <c r="AF580" s="1" t="s">
        <v>16019</v>
      </c>
      <c r="AG580" s="1" t="s">
        <v>11316</v>
      </c>
      <c r="AH580" s="1" t="s">
        <v>6126</v>
      </c>
      <c r="AI580" s="1" t="s">
        <v>11317</v>
      </c>
      <c r="AJ580" s="1" t="s">
        <v>65</v>
      </c>
    </row>
    <row r="581" spans="1:36" x14ac:dyDescent="0.2">
      <c r="A581" s="1" t="s">
        <v>16020</v>
      </c>
      <c r="B581" s="1" t="s">
        <v>12289</v>
      </c>
      <c r="C581" s="1" t="s">
        <v>51</v>
      </c>
      <c r="D581" s="1" t="s">
        <v>11293</v>
      </c>
      <c r="E581" s="1" t="s">
        <v>11294</v>
      </c>
      <c r="F581" s="1" t="s">
        <v>16021</v>
      </c>
      <c r="G581" s="1" t="s">
        <v>16022</v>
      </c>
      <c r="H581" s="1" t="s">
        <v>11297</v>
      </c>
      <c r="I581" s="1" t="s">
        <v>16023</v>
      </c>
      <c r="J581" s="1" t="s">
        <v>11299</v>
      </c>
      <c r="K581" s="1" t="s">
        <v>16024</v>
      </c>
      <c r="L581" s="1" t="s">
        <v>9225</v>
      </c>
      <c r="M581" s="7" t="str">
        <f>Table5[[#This Row],[Run]]</f>
        <v>SRR8615611</v>
      </c>
      <c r="N581" s="1" t="s">
        <v>11301</v>
      </c>
      <c r="O581" s="1" t="s">
        <v>11302</v>
      </c>
      <c r="P581" s="1" t="s">
        <v>11303</v>
      </c>
      <c r="Q581" s="1" t="s">
        <v>11304</v>
      </c>
      <c r="R581" s="1" t="s">
        <v>11305</v>
      </c>
      <c r="S581" s="1" t="s">
        <v>11582</v>
      </c>
      <c r="T581" s="1" t="s">
        <v>11307</v>
      </c>
      <c r="U581" s="1" t="s">
        <v>11353</v>
      </c>
      <c r="V581" s="1" t="s">
        <v>16025</v>
      </c>
      <c r="W581" s="1" t="s">
        <v>11310</v>
      </c>
      <c r="X581" s="1" t="s">
        <v>11311</v>
      </c>
      <c r="Y581" s="1" t="s">
        <v>16026</v>
      </c>
      <c r="Z581" s="1" t="s">
        <v>47</v>
      </c>
      <c r="AA581" s="1" t="s">
        <v>48</v>
      </c>
      <c r="AB581" s="1" t="s">
        <v>49</v>
      </c>
      <c r="AC581" s="1" t="s">
        <v>39</v>
      </c>
      <c r="AD581" s="1" t="s">
        <v>11313</v>
      </c>
      <c r="AE581" s="1" t="s">
        <v>11314</v>
      </c>
      <c r="AF581" s="1" t="s">
        <v>16027</v>
      </c>
      <c r="AG581" s="1" t="s">
        <v>11316</v>
      </c>
      <c r="AH581" s="1" t="s">
        <v>43</v>
      </c>
      <c r="AI581" s="1" t="s">
        <v>11317</v>
      </c>
      <c r="AJ581" s="1" t="s">
        <v>65</v>
      </c>
    </row>
    <row r="582" spans="1:36" x14ac:dyDescent="0.2">
      <c r="A582" s="1" t="s">
        <v>16028</v>
      </c>
      <c r="B582" s="1" t="s">
        <v>11393</v>
      </c>
      <c r="C582" s="1" t="s">
        <v>51</v>
      </c>
      <c r="D582" s="1" t="s">
        <v>11293</v>
      </c>
      <c r="E582" s="1" t="s">
        <v>11294</v>
      </c>
      <c r="F582" s="1" t="s">
        <v>16029</v>
      </c>
      <c r="G582" s="1" t="s">
        <v>16030</v>
      </c>
      <c r="H582" s="1" t="s">
        <v>11297</v>
      </c>
      <c r="I582" s="1" t="s">
        <v>16031</v>
      </c>
      <c r="J582" s="1" t="s">
        <v>11299</v>
      </c>
      <c r="K582" s="1" t="s">
        <v>16032</v>
      </c>
      <c r="L582" s="1" t="s">
        <v>9118</v>
      </c>
      <c r="M582" s="7" t="str">
        <f>Table5[[#This Row],[Run]]</f>
        <v>SRR8615612</v>
      </c>
      <c r="N582" s="1" t="s">
        <v>11301</v>
      </c>
      <c r="O582" s="1" t="s">
        <v>11302</v>
      </c>
      <c r="P582" s="1" t="s">
        <v>11303</v>
      </c>
      <c r="Q582" s="1" t="s">
        <v>11304</v>
      </c>
      <c r="R582" s="1" t="s">
        <v>11305</v>
      </c>
      <c r="S582" s="1" t="s">
        <v>11352</v>
      </c>
      <c r="T582" s="1" t="s">
        <v>11307</v>
      </c>
      <c r="U582" s="1" t="s">
        <v>12022</v>
      </c>
      <c r="V582" s="1" t="s">
        <v>16033</v>
      </c>
      <c r="W582" s="1" t="s">
        <v>11310</v>
      </c>
      <c r="X582" s="1" t="s">
        <v>11311</v>
      </c>
      <c r="Y582" s="1" t="s">
        <v>16034</v>
      </c>
      <c r="Z582" s="1" t="s">
        <v>47</v>
      </c>
      <c r="AA582" s="1" t="s">
        <v>48</v>
      </c>
      <c r="AB582" s="1" t="s">
        <v>49</v>
      </c>
      <c r="AC582" s="1" t="s">
        <v>39</v>
      </c>
      <c r="AD582" s="1" t="s">
        <v>11313</v>
      </c>
      <c r="AE582" s="1" t="s">
        <v>11314</v>
      </c>
      <c r="AF582" s="1" t="s">
        <v>16035</v>
      </c>
      <c r="AG582" s="1" t="s">
        <v>11316</v>
      </c>
      <c r="AH582" s="1" t="s">
        <v>93</v>
      </c>
      <c r="AI582" s="1" t="s">
        <v>11317</v>
      </c>
      <c r="AJ582" s="1" t="s">
        <v>65</v>
      </c>
    </row>
    <row r="583" spans="1:36" x14ac:dyDescent="0.2">
      <c r="A583" s="1" t="s">
        <v>16036</v>
      </c>
      <c r="B583" s="1" t="s">
        <v>12552</v>
      </c>
      <c r="C583" s="1" t="s">
        <v>51</v>
      </c>
      <c r="D583" s="1" t="s">
        <v>11293</v>
      </c>
      <c r="E583" s="1" t="s">
        <v>11294</v>
      </c>
      <c r="F583" s="1" t="s">
        <v>16037</v>
      </c>
      <c r="G583" s="1" t="s">
        <v>16038</v>
      </c>
      <c r="H583" s="1" t="s">
        <v>11297</v>
      </c>
      <c r="I583" s="1" t="s">
        <v>16039</v>
      </c>
      <c r="J583" s="1" t="s">
        <v>11299</v>
      </c>
      <c r="K583" s="1" t="s">
        <v>16040</v>
      </c>
      <c r="L583" s="1" t="s">
        <v>9253</v>
      </c>
      <c r="M583" s="7" t="str">
        <f>Table5[[#This Row],[Run]]</f>
        <v>SRR8615613</v>
      </c>
      <c r="N583" s="1" t="s">
        <v>11301</v>
      </c>
      <c r="O583" s="1" t="s">
        <v>11302</v>
      </c>
      <c r="P583" s="1" t="s">
        <v>11303</v>
      </c>
      <c r="Q583" s="1" t="s">
        <v>11304</v>
      </c>
      <c r="R583" s="1" t="s">
        <v>11305</v>
      </c>
      <c r="S583" s="1" t="s">
        <v>12621</v>
      </c>
      <c r="T583" s="1" t="s">
        <v>11388</v>
      </c>
      <c r="U583" s="1" t="s">
        <v>11353</v>
      </c>
      <c r="V583" s="1" t="s">
        <v>16041</v>
      </c>
      <c r="W583" s="1" t="s">
        <v>11310</v>
      </c>
      <c r="X583" s="1" t="s">
        <v>11311</v>
      </c>
      <c r="Y583" s="1" t="s">
        <v>16042</v>
      </c>
      <c r="Z583" s="1" t="s">
        <v>47</v>
      </c>
      <c r="AA583" s="1" t="s">
        <v>48</v>
      </c>
      <c r="AB583" s="1" t="s">
        <v>49</v>
      </c>
      <c r="AC583" s="1" t="s">
        <v>39</v>
      </c>
      <c r="AD583" s="1" t="s">
        <v>11313</v>
      </c>
      <c r="AE583" s="1" t="s">
        <v>11314</v>
      </c>
      <c r="AF583" s="1" t="s">
        <v>16043</v>
      </c>
      <c r="AG583" s="1" t="s">
        <v>11316</v>
      </c>
      <c r="AH583" s="1" t="s">
        <v>43</v>
      </c>
      <c r="AI583" s="1" t="s">
        <v>11317</v>
      </c>
      <c r="AJ583" s="1" t="s">
        <v>65</v>
      </c>
    </row>
    <row r="584" spans="1:36" x14ac:dyDescent="0.2">
      <c r="A584" s="1" t="s">
        <v>16044</v>
      </c>
      <c r="B584" s="1" t="s">
        <v>13355</v>
      </c>
      <c r="C584" s="1" t="s">
        <v>51</v>
      </c>
      <c r="D584" s="1" t="s">
        <v>11293</v>
      </c>
      <c r="E584" s="1" t="s">
        <v>11294</v>
      </c>
      <c r="F584" s="1" t="s">
        <v>16045</v>
      </c>
      <c r="G584" s="1" t="s">
        <v>16046</v>
      </c>
      <c r="H584" s="1" t="s">
        <v>11297</v>
      </c>
      <c r="I584" s="1" t="s">
        <v>16047</v>
      </c>
      <c r="J584" s="1" t="s">
        <v>11299</v>
      </c>
      <c r="K584" s="1" t="s">
        <v>16048</v>
      </c>
      <c r="L584" s="1" t="s">
        <v>9246</v>
      </c>
      <c r="M584" s="7" t="str">
        <f>Table5[[#This Row],[Run]]</f>
        <v>SRR8615614</v>
      </c>
      <c r="N584" s="1" t="s">
        <v>11301</v>
      </c>
      <c r="O584" s="1" t="s">
        <v>11302</v>
      </c>
      <c r="P584" s="1" t="s">
        <v>11303</v>
      </c>
      <c r="Q584" s="1" t="s">
        <v>11304</v>
      </c>
      <c r="R584" s="1" t="s">
        <v>11305</v>
      </c>
      <c r="S584" s="1" t="s">
        <v>11508</v>
      </c>
      <c r="T584" s="1" t="s">
        <v>11388</v>
      </c>
      <c r="U584" s="1" t="s">
        <v>11353</v>
      </c>
      <c r="V584" s="1" t="s">
        <v>16049</v>
      </c>
      <c r="W584" s="1" t="s">
        <v>11310</v>
      </c>
      <c r="X584" s="1" t="s">
        <v>11311</v>
      </c>
      <c r="Y584" s="1" t="s">
        <v>16050</v>
      </c>
      <c r="Z584" s="1" t="s">
        <v>47</v>
      </c>
      <c r="AA584" s="1" t="s">
        <v>48</v>
      </c>
      <c r="AB584" s="1" t="s">
        <v>49</v>
      </c>
      <c r="AC584" s="1" t="s">
        <v>39</v>
      </c>
      <c r="AD584" s="1" t="s">
        <v>11313</v>
      </c>
      <c r="AE584" s="1" t="s">
        <v>11314</v>
      </c>
      <c r="AF584" s="1" t="s">
        <v>16051</v>
      </c>
      <c r="AG584" s="1" t="s">
        <v>11316</v>
      </c>
      <c r="AH584" s="1" t="s">
        <v>93</v>
      </c>
      <c r="AI584" s="1" t="s">
        <v>11317</v>
      </c>
      <c r="AJ584" s="1" t="s">
        <v>65</v>
      </c>
    </row>
    <row r="585" spans="1:36" x14ac:dyDescent="0.2">
      <c r="A585" s="1" t="s">
        <v>16052</v>
      </c>
      <c r="B585" s="1" t="s">
        <v>11403</v>
      </c>
      <c r="C585" s="1" t="s">
        <v>51</v>
      </c>
      <c r="D585" s="1" t="s">
        <v>11293</v>
      </c>
      <c r="E585" s="1" t="s">
        <v>11294</v>
      </c>
      <c r="F585" s="1" t="s">
        <v>16053</v>
      </c>
      <c r="G585" s="1" t="s">
        <v>16054</v>
      </c>
      <c r="H585" s="1" t="s">
        <v>11297</v>
      </c>
      <c r="I585" s="1" t="s">
        <v>16055</v>
      </c>
      <c r="J585" s="1" t="s">
        <v>11299</v>
      </c>
      <c r="K585" s="1" t="s">
        <v>16056</v>
      </c>
      <c r="L585" s="1" t="s">
        <v>9238</v>
      </c>
      <c r="M585" s="7" t="str">
        <f>Table5[[#This Row],[Run]]</f>
        <v>SRR8615615</v>
      </c>
      <c r="N585" s="1" t="s">
        <v>11301</v>
      </c>
      <c r="O585" s="1" t="s">
        <v>11302</v>
      </c>
      <c r="P585" s="1" t="s">
        <v>11303</v>
      </c>
      <c r="Q585" s="1" t="s">
        <v>11304</v>
      </c>
      <c r="R585" s="1" t="s">
        <v>11305</v>
      </c>
      <c r="S585" s="1" t="s">
        <v>11306</v>
      </c>
      <c r="T585" s="1" t="s">
        <v>11388</v>
      </c>
      <c r="U585" s="1" t="s">
        <v>11353</v>
      </c>
      <c r="V585" s="1" t="s">
        <v>16057</v>
      </c>
      <c r="W585" s="1" t="s">
        <v>11310</v>
      </c>
      <c r="X585" s="1" t="s">
        <v>11311</v>
      </c>
      <c r="Y585" s="1" t="s">
        <v>16058</v>
      </c>
      <c r="Z585" s="1" t="s">
        <v>47</v>
      </c>
      <c r="AA585" s="1" t="s">
        <v>48</v>
      </c>
      <c r="AB585" s="1" t="s">
        <v>49</v>
      </c>
      <c r="AC585" s="1" t="s">
        <v>39</v>
      </c>
      <c r="AD585" s="1" t="s">
        <v>11313</v>
      </c>
      <c r="AE585" s="1" t="s">
        <v>11314</v>
      </c>
      <c r="AF585" s="1" t="s">
        <v>16059</v>
      </c>
      <c r="AG585" s="1" t="s">
        <v>11316</v>
      </c>
      <c r="AH585" s="1" t="s">
        <v>93</v>
      </c>
      <c r="AI585" s="1" t="s">
        <v>11317</v>
      </c>
      <c r="AJ585" s="1" t="s">
        <v>65</v>
      </c>
    </row>
    <row r="586" spans="1:36" x14ac:dyDescent="0.2">
      <c r="A586" s="1" t="s">
        <v>16060</v>
      </c>
      <c r="B586" s="1" t="s">
        <v>6126</v>
      </c>
      <c r="C586" s="1" t="s">
        <v>51</v>
      </c>
      <c r="D586" s="1" t="s">
        <v>11293</v>
      </c>
      <c r="E586" s="1" t="s">
        <v>11294</v>
      </c>
      <c r="F586" s="1" t="s">
        <v>16061</v>
      </c>
      <c r="G586" s="1" t="s">
        <v>6126</v>
      </c>
      <c r="H586" s="1" t="s">
        <v>11297</v>
      </c>
      <c r="I586" s="1" t="s">
        <v>16062</v>
      </c>
      <c r="J586" s="1" t="s">
        <v>11299</v>
      </c>
      <c r="K586" s="1" t="s">
        <v>16063</v>
      </c>
      <c r="L586" s="1" t="s">
        <v>9120</v>
      </c>
      <c r="M586" s="7" t="str">
        <f>Table5[[#This Row],[Run]]</f>
        <v>SRR8615616</v>
      </c>
      <c r="N586" s="1" t="s">
        <v>11301</v>
      </c>
      <c r="O586" s="1" t="s">
        <v>11302</v>
      </c>
      <c r="P586" s="1" t="s">
        <v>11303</v>
      </c>
      <c r="Q586" s="1" t="s">
        <v>11304</v>
      </c>
      <c r="R586" s="1" t="s">
        <v>11305</v>
      </c>
      <c r="S586" s="1" t="s">
        <v>11306</v>
      </c>
      <c r="T586" s="1" t="s">
        <v>11388</v>
      </c>
      <c r="U586" s="1" t="s">
        <v>12022</v>
      </c>
      <c r="V586" s="1" t="s">
        <v>16064</v>
      </c>
      <c r="W586" s="1" t="s">
        <v>11310</v>
      </c>
      <c r="X586" s="1" t="s">
        <v>11311</v>
      </c>
      <c r="Y586" s="1" t="s">
        <v>16065</v>
      </c>
      <c r="Z586" s="1" t="s">
        <v>47</v>
      </c>
      <c r="AA586" s="1" t="s">
        <v>48</v>
      </c>
      <c r="AB586" s="1" t="s">
        <v>49</v>
      </c>
      <c r="AC586" s="1" t="s">
        <v>39</v>
      </c>
      <c r="AD586" s="1" t="s">
        <v>11313</v>
      </c>
      <c r="AE586" s="1" t="s">
        <v>11314</v>
      </c>
      <c r="AF586" s="1" t="s">
        <v>16066</v>
      </c>
      <c r="AG586" s="1" t="s">
        <v>11316</v>
      </c>
      <c r="AH586" s="1" t="s">
        <v>6126</v>
      </c>
      <c r="AI586" s="1" t="s">
        <v>11317</v>
      </c>
      <c r="AJ586" s="1" t="s">
        <v>65</v>
      </c>
    </row>
    <row r="587" spans="1:36" x14ac:dyDescent="0.2">
      <c r="A587" s="1" t="s">
        <v>16067</v>
      </c>
      <c r="B587" s="1" t="s">
        <v>11629</v>
      </c>
      <c r="C587" s="1" t="s">
        <v>51</v>
      </c>
      <c r="D587" s="1" t="s">
        <v>11293</v>
      </c>
      <c r="E587" s="1" t="s">
        <v>11294</v>
      </c>
      <c r="F587" s="1" t="s">
        <v>16068</v>
      </c>
      <c r="G587" s="1" t="s">
        <v>16069</v>
      </c>
      <c r="H587" s="1" t="s">
        <v>11297</v>
      </c>
      <c r="I587" s="1" t="s">
        <v>16070</v>
      </c>
      <c r="J587" s="1" t="s">
        <v>11299</v>
      </c>
      <c r="K587" s="1" t="s">
        <v>16071</v>
      </c>
      <c r="L587" s="1" t="s">
        <v>16072</v>
      </c>
      <c r="M587" s="7" t="str">
        <f>Table5[[#This Row],[Run]]</f>
        <v>SRR8615617</v>
      </c>
      <c r="N587" s="1" t="s">
        <v>11301</v>
      </c>
      <c r="O587" s="1" t="s">
        <v>11302</v>
      </c>
      <c r="P587" s="1" t="s">
        <v>11303</v>
      </c>
      <c r="Q587" s="1" t="s">
        <v>11304</v>
      </c>
      <c r="R587" s="1" t="s">
        <v>11305</v>
      </c>
      <c r="S587" s="1" t="s">
        <v>11408</v>
      </c>
      <c r="T587" s="1" t="s">
        <v>11307</v>
      </c>
      <c r="U587" s="1" t="s">
        <v>11353</v>
      </c>
      <c r="V587" s="1" t="s">
        <v>16073</v>
      </c>
      <c r="W587" s="1" t="s">
        <v>11310</v>
      </c>
      <c r="X587" s="1" t="s">
        <v>11311</v>
      </c>
      <c r="Y587" s="1" t="s">
        <v>16074</v>
      </c>
      <c r="Z587" s="1" t="s">
        <v>47</v>
      </c>
      <c r="AA587" s="1" t="s">
        <v>48</v>
      </c>
      <c r="AB587" s="1" t="s">
        <v>49</v>
      </c>
      <c r="AC587" s="1" t="s">
        <v>39</v>
      </c>
      <c r="AD587" s="1" t="s">
        <v>11313</v>
      </c>
      <c r="AE587" s="1" t="s">
        <v>11314</v>
      </c>
      <c r="AF587" s="1" t="s">
        <v>16075</v>
      </c>
      <c r="AG587" s="1" t="s">
        <v>11316</v>
      </c>
      <c r="AH587" s="1" t="s">
        <v>93</v>
      </c>
      <c r="AI587" s="1" t="s">
        <v>11317</v>
      </c>
      <c r="AJ587" s="1" t="s">
        <v>79</v>
      </c>
    </row>
    <row r="588" spans="1:36" x14ac:dyDescent="0.2">
      <c r="A588" s="1" t="s">
        <v>16076</v>
      </c>
      <c r="B588" s="1" t="s">
        <v>11457</v>
      </c>
      <c r="C588" s="1" t="s">
        <v>51</v>
      </c>
      <c r="D588" s="1" t="s">
        <v>11293</v>
      </c>
      <c r="E588" s="1" t="s">
        <v>11294</v>
      </c>
      <c r="F588" s="1" t="s">
        <v>16077</v>
      </c>
      <c r="G588" s="1" t="s">
        <v>16078</v>
      </c>
      <c r="H588" s="1" t="s">
        <v>11297</v>
      </c>
      <c r="I588" s="1" t="s">
        <v>16079</v>
      </c>
      <c r="J588" s="1" t="s">
        <v>11299</v>
      </c>
      <c r="K588" s="1" t="s">
        <v>16080</v>
      </c>
      <c r="L588" s="1" t="s">
        <v>6776</v>
      </c>
      <c r="M588" s="7" t="str">
        <f>Table5[[#This Row],[Run]]</f>
        <v>SRR8615618</v>
      </c>
      <c r="N588" s="1" t="s">
        <v>11301</v>
      </c>
      <c r="O588" s="1" t="s">
        <v>11302</v>
      </c>
      <c r="P588" s="1" t="s">
        <v>11303</v>
      </c>
      <c r="Q588" s="1" t="s">
        <v>11304</v>
      </c>
      <c r="R588" s="1" t="s">
        <v>11305</v>
      </c>
      <c r="S588" s="1" t="s">
        <v>11408</v>
      </c>
      <c r="T588" s="1" t="s">
        <v>11307</v>
      </c>
      <c r="U588" s="1" t="s">
        <v>11353</v>
      </c>
      <c r="V588" s="1" t="s">
        <v>16081</v>
      </c>
      <c r="W588" s="1" t="s">
        <v>11310</v>
      </c>
      <c r="X588" s="1" t="s">
        <v>11311</v>
      </c>
      <c r="Y588" s="1" t="s">
        <v>16082</v>
      </c>
      <c r="Z588" s="1" t="s">
        <v>47</v>
      </c>
      <c r="AA588" s="1" t="s">
        <v>48</v>
      </c>
      <c r="AB588" s="1" t="s">
        <v>49</v>
      </c>
      <c r="AC588" s="1" t="s">
        <v>39</v>
      </c>
      <c r="AD588" s="1" t="s">
        <v>11313</v>
      </c>
      <c r="AE588" s="1" t="s">
        <v>11314</v>
      </c>
      <c r="AF588" s="1" t="s">
        <v>16083</v>
      </c>
      <c r="AG588" s="1" t="s">
        <v>11316</v>
      </c>
      <c r="AH588" s="1" t="s">
        <v>93</v>
      </c>
      <c r="AI588" s="1" t="s">
        <v>11317</v>
      </c>
      <c r="AJ588" s="1" t="s">
        <v>79</v>
      </c>
    </row>
    <row r="589" spans="1:36" x14ac:dyDescent="0.2">
      <c r="A589" s="1" t="s">
        <v>16084</v>
      </c>
      <c r="B589" s="1" t="s">
        <v>11493</v>
      </c>
      <c r="C589" s="1" t="s">
        <v>51</v>
      </c>
      <c r="D589" s="1" t="s">
        <v>11293</v>
      </c>
      <c r="E589" s="1" t="s">
        <v>11294</v>
      </c>
      <c r="F589" s="1" t="s">
        <v>16085</v>
      </c>
      <c r="G589" s="1" t="s">
        <v>16086</v>
      </c>
      <c r="H589" s="1" t="s">
        <v>11297</v>
      </c>
      <c r="I589" s="1" t="s">
        <v>16087</v>
      </c>
      <c r="J589" s="1" t="s">
        <v>11299</v>
      </c>
      <c r="K589" s="1" t="s">
        <v>16088</v>
      </c>
      <c r="L589" s="1" t="s">
        <v>10689</v>
      </c>
      <c r="M589" s="7" t="str">
        <f>Table5[[#This Row],[Run]]</f>
        <v>SRR8615619</v>
      </c>
      <c r="N589" s="1" t="s">
        <v>11301</v>
      </c>
      <c r="O589" s="1" t="s">
        <v>11302</v>
      </c>
      <c r="P589" s="1" t="s">
        <v>11303</v>
      </c>
      <c r="Q589" s="1" t="s">
        <v>11304</v>
      </c>
      <c r="R589" s="1" t="s">
        <v>11305</v>
      </c>
      <c r="S589" s="1" t="s">
        <v>11352</v>
      </c>
      <c r="T589" s="1" t="s">
        <v>11307</v>
      </c>
      <c r="U589" s="1" t="s">
        <v>11308</v>
      </c>
      <c r="V589" s="1" t="s">
        <v>16089</v>
      </c>
      <c r="W589" s="1" t="s">
        <v>11310</v>
      </c>
      <c r="X589" s="1" t="s">
        <v>11311</v>
      </c>
      <c r="Y589" s="1" t="s">
        <v>16090</v>
      </c>
      <c r="Z589" s="1" t="s">
        <v>47</v>
      </c>
      <c r="AA589" s="1" t="s">
        <v>48</v>
      </c>
      <c r="AB589" s="1" t="s">
        <v>49</v>
      </c>
      <c r="AC589" s="1" t="s">
        <v>39</v>
      </c>
      <c r="AD589" s="1" t="s">
        <v>11313</v>
      </c>
      <c r="AE589" s="1" t="s">
        <v>11314</v>
      </c>
      <c r="AF589" s="1" t="s">
        <v>16091</v>
      </c>
      <c r="AG589" s="1" t="s">
        <v>11316</v>
      </c>
      <c r="AH589" s="1" t="s">
        <v>93</v>
      </c>
      <c r="AI589" s="1" t="s">
        <v>11317</v>
      </c>
      <c r="AJ589" s="1" t="s">
        <v>11549</v>
      </c>
    </row>
    <row r="590" spans="1:36" x14ac:dyDescent="0.2">
      <c r="A590" s="1" t="s">
        <v>16092</v>
      </c>
      <c r="B590" s="1" t="s">
        <v>11938</v>
      </c>
      <c r="C590" s="1" t="s">
        <v>51</v>
      </c>
      <c r="D590" s="1" t="s">
        <v>11293</v>
      </c>
      <c r="E590" s="1" t="s">
        <v>11294</v>
      </c>
      <c r="F590" s="1" t="s">
        <v>16093</v>
      </c>
      <c r="G590" s="1" t="s">
        <v>11296</v>
      </c>
      <c r="H590" s="1" t="s">
        <v>11297</v>
      </c>
      <c r="I590" s="1" t="s">
        <v>16094</v>
      </c>
      <c r="J590" s="1" t="s">
        <v>11299</v>
      </c>
      <c r="K590" s="1" t="s">
        <v>16095</v>
      </c>
      <c r="L590" s="1" t="s">
        <v>16096</v>
      </c>
      <c r="M590" s="7" t="str">
        <f>Table5[[#This Row],[Run]]</f>
        <v>SRR8615620</v>
      </c>
      <c r="N590" s="1" t="s">
        <v>11301</v>
      </c>
      <c r="O590" s="1" t="s">
        <v>11302</v>
      </c>
      <c r="P590" s="1" t="s">
        <v>11303</v>
      </c>
      <c r="Q590" s="1" t="s">
        <v>11304</v>
      </c>
      <c r="R590" s="1" t="s">
        <v>11305</v>
      </c>
      <c r="S590" s="1" t="s">
        <v>3448</v>
      </c>
      <c r="T590" s="1" t="s">
        <v>11307</v>
      </c>
      <c r="U590" s="1" t="s">
        <v>11353</v>
      </c>
      <c r="V590" s="1" t="s">
        <v>16097</v>
      </c>
      <c r="W590" s="1" t="s">
        <v>11310</v>
      </c>
      <c r="X590" s="1" t="s">
        <v>11311</v>
      </c>
      <c r="Y590" s="1" t="s">
        <v>16098</v>
      </c>
      <c r="Z590" s="1" t="s">
        <v>47</v>
      </c>
      <c r="AA590" s="1" t="s">
        <v>48</v>
      </c>
      <c r="AB590" s="1" t="s">
        <v>49</v>
      </c>
      <c r="AC590" s="1" t="s">
        <v>39</v>
      </c>
      <c r="AD590" s="1" t="s">
        <v>11313</v>
      </c>
      <c r="AE590" s="1" t="s">
        <v>11314</v>
      </c>
      <c r="AF590" s="1" t="s">
        <v>16099</v>
      </c>
      <c r="AG590" s="1" t="s">
        <v>11316</v>
      </c>
      <c r="AH590" s="1" t="s">
        <v>93</v>
      </c>
      <c r="AI590" s="1" t="s">
        <v>11317</v>
      </c>
      <c r="AJ590" s="1" t="s">
        <v>11401</v>
      </c>
    </row>
    <row r="591" spans="1:36" x14ac:dyDescent="0.2">
      <c r="A591" s="1" t="s">
        <v>16100</v>
      </c>
      <c r="B591" s="1" t="s">
        <v>11717</v>
      </c>
      <c r="C591" s="1" t="s">
        <v>51</v>
      </c>
      <c r="D591" s="1" t="s">
        <v>11293</v>
      </c>
      <c r="E591" s="1" t="s">
        <v>11294</v>
      </c>
      <c r="F591" s="1" t="s">
        <v>16101</v>
      </c>
      <c r="G591" s="1" t="s">
        <v>11339</v>
      </c>
      <c r="H591" s="1" t="s">
        <v>11297</v>
      </c>
      <c r="I591" s="1" t="s">
        <v>16102</v>
      </c>
      <c r="J591" s="1" t="s">
        <v>11299</v>
      </c>
      <c r="K591" s="1" t="s">
        <v>16103</v>
      </c>
      <c r="L591" s="1" t="s">
        <v>7649</v>
      </c>
      <c r="M591" s="7" t="str">
        <f>Table5[[#This Row],[Run]]</f>
        <v>SRR8615621</v>
      </c>
      <c r="N591" s="1" t="s">
        <v>11301</v>
      </c>
      <c r="O591" s="1" t="s">
        <v>11302</v>
      </c>
      <c r="P591" s="1" t="s">
        <v>11303</v>
      </c>
      <c r="Q591" s="1" t="s">
        <v>11304</v>
      </c>
      <c r="R591" s="1" t="s">
        <v>11305</v>
      </c>
      <c r="S591" s="1" t="s">
        <v>11352</v>
      </c>
      <c r="T591" s="1" t="s">
        <v>11307</v>
      </c>
      <c r="U591" s="1" t="s">
        <v>11308</v>
      </c>
      <c r="V591" s="1" t="s">
        <v>16104</v>
      </c>
      <c r="W591" s="1" t="s">
        <v>11310</v>
      </c>
      <c r="X591" s="1" t="s">
        <v>11311</v>
      </c>
      <c r="Y591" s="1" t="s">
        <v>16105</v>
      </c>
      <c r="Z591" s="1" t="s">
        <v>47</v>
      </c>
      <c r="AA591" s="1" t="s">
        <v>48</v>
      </c>
      <c r="AB591" s="1" t="s">
        <v>49</v>
      </c>
      <c r="AC591" s="1" t="s">
        <v>39</v>
      </c>
      <c r="AD591" s="1" t="s">
        <v>11313</v>
      </c>
      <c r="AE591" s="1" t="s">
        <v>11314</v>
      </c>
      <c r="AF591" s="1" t="s">
        <v>16106</v>
      </c>
      <c r="AG591" s="1" t="s">
        <v>11316</v>
      </c>
      <c r="AH591" s="1" t="s">
        <v>43</v>
      </c>
      <c r="AI591" s="1" t="s">
        <v>11317</v>
      </c>
      <c r="AJ591" s="1" t="s">
        <v>11429</v>
      </c>
    </row>
    <row r="592" spans="1:36" x14ac:dyDescent="0.2">
      <c r="A592" s="1" t="s">
        <v>16107</v>
      </c>
      <c r="B592" s="1" t="s">
        <v>6126</v>
      </c>
      <c r="C592" s="1" t="s">
        <v>51</v>
      </c>
      <c r="D592" s="1" t="s">
        <v>11293</v>
      </c>
      <c r="E592" s="1" t="s">
        <v>11294</v>
      </c>
      <c r="F592" s="1" t="s">
        <v>16108</v>
      </c>
      <c r="G592" s="1" t="s">
        <v>11726</v>
      </c>
      <c r="H592" s="1" t="s">
        <v>11297</v>
      </c>
      <c r="I592" s="1" t="s">
        <v>16109</v>
      </c>
      <c r="J592" s="1" t="s">
        <v>11299</v>
      </c>
      <c r="K592" s="1" t="s">
        <v>16110</v>
      </c>
      <c r="L592" s="1" t="s">
        <v>7658</v>
      </c>
      <c r="M592" s="7" t="str">
        <f>Table5[[#This Row],[Run]]</f>
        <v>SRR8615622</v>
      </c>
      <c r="N592" s="1" t="s">
        <v>11301</v>
      </c>
      <c r="O592" s="1" t="s">
        <v>11302</v>
      </c>
      <c r="P592" s="1" t="s">
        <v>11303</v>
      </c>
      <c r="Q592" s="1" t="s">
        <v>11304</v>
      </c>
      <c r="R592" s="1" t="s">
        <v>11305</v>
      </c>
      <c r="S592" s="1" t="s">
        <v>11352</v>
      </c>
      <c r="T592" s="1" t="s">
        <v>11307</v>
      </c>
      <c r="U592" s="1" t="s">
        <v>11308</v>
      </c>
      <c r="V592" s="1" t="s">
        <v>16111</v>
      </c>
      <c r="W592" s="1" t="s">
        <v>11310</v>
      </c>
      <c r="X592" s="1" t="s">
        <v>11311</v>
      </c>
      <c r="Y592" s="1" t="s">
        <v>16112</v>
      </c>
      <c r="Z592" s="1" t="s">
        <v>47</v>
      </c>
      <c r="AA592" s="1" t="s">
        <v>48</v>
      </c>
      <c r="AB592" s="1" t="s">
        <v>49</v>
      </c>
      <c r="AC592" s="1" t="s">
        <v>39</v>
      </c>
      <c r="AD592" s="1" t="s">
        <v>11313</v>
      </c>
      <c r="AE592" s="1" t="s">
        <v>11314</v>
      </c>
      <c r="AF592" s="1" t="s">
        <v>16113</v>
      </c>
      <c r="AG592" s="1" t="s">
        <v>11316</v>
      </c>
      <c r="AH592" s="1" t="s">
        <v>43</v>
      </c>
      <c r="AI592" s="1" t="s">
        <v>11317</v>
      </c>
      <c r="AJ592" s="1" t="s">
        <v>11429</v>
      </c>
    </row>
    <row r="593" spans="1:36" x14ac:dyDescent="0.2">
      <c r="A593" s="1" t="s">
        <v>16114</v>
      </c>
      <c r="B593" s="1" t="s">
        <v>6126</v>
      </c>
      <c r="C593" s="1" t="s">
        <v>51</v>
      </c>
      <c r="D593" s="1" t="s">
        <v>11293</v>
      </c>
      <c r="E593" s="1" t="s">
        <v>11294</v>
      </c>
      <c r="F593" s="1" t="s">
        <v>16115</v>
      </c>
      <c r="G593" s="1" t="s">
        <v>11726</v>
      </c>
      <c r="H593" s="1" t="s">
        <v>11297</v>
      </c>
      <c r="I593" s="1" t="s">
        <v>16116</v>
      </c>
      <c r="J593" s="1" t="s">
        <v>11299</v>
      </c>
      <c r="K593" s="1" t="s">
        <v>16117</v>
      </c>
      <c r="L593" s="1" t="s">
        <v>7661</v>
      </c>
      <c r="M593" s="7" t="str">
        <f>Table5[[#This Row],[Run]]</f>
        <v>SRR8615623</v>
      </c>
      <c r="N593" s="1" t="s">
        <v>11301</v>
      </c>
      <c r="O593" s="1" t="s">
        <v>11302</v>
      </c>
      <c r="P593" s="1" t="s">
        <v>11303</v>
      </c>
      <c r="Q593" s="1" t="s">
        <v>11304</v>
      </c>
      <c r="R593" s="1" t="s">
        <v>11305</v>
      </c>
      <c r="S593" s="1" t="s">
        <v>11352</v>
      </c>
      <c r="T593" s="1" t="s">
        <v>11307</v>
      </c>
      <c r="U593" s="1" t="s">
        <v>11308</v>
      </c>
      <c r="V593" s="1" t="s">
        <v>16118</v>
      </c>
      <c r="W593" s="1" t="s">
        <v>11310</v>
      </c>
      <c r="X593" s="1" t="s">
        <v>11311</v>
      </c>
      <c r="Y593" s="1" t="s">
        <v>16119</v>
      </c>
      <c r="Z593" s="1" t="s">
        <v>47</v>
      </c>
      <c r="AA593" s="1" t="s">
        <v>48</v>
      </c>
      <c r="AB593" s="1" t="s">
        <v>49</v>
      </c>
      <c r="AC593" s="1" t="s">
        <v>39</v>
      </c>
      <c r="AD593" s="1" t="s">
        <v>11313</v>
      </c>
      <c r="AE593" s="1" t="s">
        <v>11314</v>
      </c>
      <c r="AF593" s="1" t="s">
        <v>16120</v>
      </c>
      <c r="AG593" s="1" t="s">
        <v>11316</v>
      </c>
      <c r="AH593" s="1" t="s">
        <v>43</v>
      </c>
      <c r="AI593" s="1" t="s">
        <v>11317</v>
      </c>
      <c r="AJ593" s="1" t="s">
        <v>11429</v>
      </c>
    </row>
    <row r="594" spans="1:36" x14ac:dyDescent="0.2">
      <c r="A594" s="1" t="s">
        <v>16121</v>
      </c>
      <c r="B594" s="1" t="s">
        <v>11523</v>
      </c>
      <c r="C594" s="1" t="s">
        <v>51</v>
      </c>
      <c r="D594" s="1" t="s">
        <v>11293</v>
      </c>
      <c r="E594" s="1" t="s">
        <v>11294</v>
      </c>
      <c r="F594" s="1" t="s">
        <v>16122</v>
      </c>
      <c r="G594" s="1" t="s">
        <v>13145</v>
      </c>
      <c r="H594" s="1" t="s">
        <v>11297</v>
      </c>
      <c r="I594" s="1" t="s">
        <v>16123</v>
      </c>
      <c r="J594" s="1" t="s">
        <v>11299</v>
      </c>
      <c r="K594" s="1" t="s">
        <v>16124</v>
      </c>
      <c r="L594" s="1" t="s">
        <v>7036</v>
      </c>
      <c r="M594" s="7" t="str">
        <f>Table5[[#This Row],[Run]]</f>
        <v>SRR8615624</v>
      </c>
      <c r="N594" s="1" t="s">
        <v>11301</v>
      </c>
      <c r="O594" s="1" t="s">
        <v>11302</v>
      </c>
      <c r="P594" s="1" t="s">
        <v>11303</v>
      </c>
      <c r="Q594" s="1" t="s">
        <v>11304</v>
      </c>
      <c r="R594" s="1" t="s">
        <v>11305</v>
      </c>
      <c r="S594" s="1" t="s">
        <v>16125</v>
      </c>
      <c r="T594" s="1" t="s">
        <v>11388</v>
      </c>
      <c r="U594" s="1" t="s">
        <v>11308</v>
      </c>
      <c r="V594" s="1" t="s">
        <v>16126</v>
      </c>
      <c r="W594" s="1" t="s">
        <v>11310</v>
      </c>
      <c r="X594" s="1" t="s">
        <v>11311</v>
      </c>
      <c r="Y594" s="1" t="s">
        <v>16127</v>
      </c>
      <c r="Z594" s="1" t="s">
        <v>47</v>
      </c>
      <c r="AA594" s="1" t="s">
        <v>48</v>
      </c>
      <c r="AB594" s="1" t="s">
        <v>49</v>
      </c>
      <c r="AC594" s="1" t="s">
        <v>39</v>
      </c>
      <c r="AD594" s="1" t="s">
        <v>11313</v>
      </c>
      <c r="AE594" s="1" t="s">
        <v>11314</v>
      </c>
      <c r="AF594" s="1" t="s">
        <v>16128</v>
      </c>
      <c r="AG594" s="1" t="s">
        <v>11316</v>
      </c>
      <c r="AH594" s="1" t="s">
        <v>93</v>
      </c>
      <c r="AI594" s="1" t="s">
        <v>11317</v>
      </c>
      <c r="AJ594" s="1" t="s">
        <v>1208</v>
      </c>
    </row>
    <row r="595" spans="1:36" x14ac:dyDescent="0.2">
      <c r="A595" s="1" t="s">
        <v>16129</v>
      </c>
      <c r="B595" s="1" t="s">
        <v>6126</v>
      </c>
      <c r="C595" s="1" t="s">
        <v>51</v>
      </c>
      <c r="D595" s="1" t="s">
        <v>11293</v>
      </c>
      <c r="E595" s="1" t="s">
        <v>11294</v>
      </c>
      <c r="F595" s="1" t="s">
        <v>16130</v>
      </c>
      <c r="G595" s="1" t="s">
        <v>11726</v>
      </c>
      <c r="H595" s="1" t="s">
        <v>11297</v>
      </c>
      <c r="I595" s="1" t="s">
        <v>16131</v>
      </c>
      <c r="J595" s="1" t="s">
        <v>11299</v>
      </c>
      <c r="K595" s="1" t="s">
        <v>16132</v>
      </c>
      <c r="L595" s="1" t="s">
        <v>7667</v>
      </c>
      <c r="M595" s="7" t="str">
        <f>Table5[[#This Row],[Run]]</f>
        <v>SRR8615625</v>
      </c>
      <c r="N595" s="1" t="s">
        <v>11301</v>
      </c>
      <c r="O595" s="1" t="s">
        <v>11302</v>
      </c>
      <c r="P595" s="1" t="s">
        <v>11303</v>
      </c>
      <c r="Q595" s="1" t="s">
        <v>11304</v>
      </c>
      <c r="R595" s="1" t="s">
        <v>11305</v>
      </c>
      <c r="S595" s="1" t="s">
        <v>11352</v>
      </c>
      <c r="T595" s="1" t="s">
        <v>11307</v>
      </c>
      <c r="U595" s="1" t="s">
        <v>11308</v>
      </c>
      <c r="V595" s="1" t="s">
        <v>16133</v>
      </c>
      <c r="W595" s="1" t="s">
        <v>11310</v>
      </c>
      <c r="X595" s="1" t="s">
        <v>11311</v>
      </c>
      <c r="Y595" s="1" t="s">
        <v>16134</v>
      </c>
      <c r="Z595" s="1" t="s">
        <v>47</v>
      </c>
      <c r="AA595" s="1" t="s">
        <v>48</v>
      </c>
      <c r="AB595" s="1" t="s">
        <v>49</v>
      </c>
      <c r="AC595" s="1" t="s">
        <v>39</v>
      </c>
      <c r="AD595" s="1" t="s">
        <v>11313</v>
      </c>
      <c r="AE595" s="1" t="s">
        <v>11314</v>
      </c>
      <c r="AF595" s="1" t="s">
        <v>16135</v>
      </c>
      <c r="AG595" s="1" t="s">
        <v>11316</v>
      </c>
      <c r="AH595" s="1" t="s">
        <v>43</v>
      </c>
      <c r="AI595" s="1" t="s">
        <v>11317</v>
      </c>
      <c r="AJ595" s="1" t="s">
        <v>11429</v>
      </c>
    </row>
    <row r="596" spans="1:36" x14ac:dyDescent="0.2">
      <c r="A596" s="1" t="s">
        <v>16136</v>
      </c>
      <c r="B596" s="1" t="s">
        <v>6126</v>
      </c>
      <c r="C596" s="1" t="s">
        <v>51</v>
      </c>
      <c r="D596" s="1" t="s">
        <v>11293</v>
      </c>
      <c r="E596" s="1" t="s">
        <v>11294</v>
      </c>
      <c r="F596" s="1" t="s">
        <v>16137</v>
      </c>
      <c r="G596" s="1" t="s">
        <v>11726</v>
      </c>
      <c r="H596" s="1" t="s">
        <v>11297</v>
      </c>
      <c r="I596" s="1" t="s">
        <v>16138</v>
      </c>
      <c r="J596" s="1" t="s">
        <v>11299</v>
      </c>
      <c r="K596" s="1" t="s">
        <v>16139</v>
      </c>
      <c r="L596" s="1" t="s">
        <v>16140</v>
      </c>
      <c r="M596" s="7" t="str">
        <f>Table5[[#This Row],[Run]]</f>
        <v>SRR8615626</v>
      </c>
      <c r="N596" s="1" t="s">
        <v>11301</v>
      </c>
      <c r="O596" s="1" t="s">
        <v>11302</v>
      </c>
      <c r="P596" s="1" t="s">
        <v>11303</v>
      </c>
      <c r="Q596" s="1" t="s">
        <v>11304</v>
      </c>
      <c r="R596" s="1" t="s">
        <v>11305</v>
      </c>
      <c r="S596" s="1" t="s">
        <v>11352</v>
      </c>
      <c r="T596" s="1" t="s">
        <v>11307</v>
      </c>
      <c r="U596" s="1" t="s">
        <v>11308</v>
      </c>
      <c r="V596" s="1" t="s">
        <v>16141</v>
      </c>
      <c r="W596" s="1" t="s">
        <v>11310</v>
      </c>
      <c r="X596" s="1" t="s">
        <v>11311</v>
      </c>
      <c r="Y596" s="1" t="s">
        <v>16142</v>
      </c>
      <c r="Z596" s="1" t="s">
        <v>47</v>
      </c>
      <c r="AA596" s="1" t="s">
        <v>48</v>
      </c>
      <c r="AB596" s="1" t="s">
        <v>49</v>
      </c>
      <c r="AC596" s="1" t="s">
        <v>39</v>
      </c>
      <c r="AD596" s="1" t="s">
        <v>11313</v>
      </c>
      <c r="AE596" s="1" t="s">
        <v>11314</v>
      </c>
      <c r="AF596" s="1" t="s">
        <v>16143</v>
      </c>
      <c r="AG596" s="1" t="s">
        <v>11316</v>
      </c>
      <c r="AH596" s="1" t="s">
        <v>43</v>
      </c>
      <c r="AI596" s="1" t="s">
        <v>11317</v>
      </c>
      <c r="AJ596" s="1" t="s">
        <v>11429</v>
      </c>
    </row>
    <row r="597" spans="1:36" x14ac:dyDescent="0.2">
      <c r="A597" s="1" t="s">
        <v>16144</v>
      </c>
      <c r="B597" s="1" t="s">
        <v>6126</v>
      </c>
      <c r="C597" s="1" t="s">
        <v>51</v>
      </c>
      <c r="D597" s="1" t="s">
        <v>11293</v>
      </c>
      <c r="E597" s="1" t="s">
        <v>11294</v>
      </c>
      <c r="F597" s="1" t="s">
        <v>16145</v>
      </c>
      <c r="G597" s="1" t="s">
        <v>6126</v>
      </c>
      <c r="H597" s="1" t="s">
        <v>11297</v>
      </c>
      <c r="I597" s="1" t="s">
        <v>16146</v>
      </c>
      <c r="J597" s="1" t="s">
        <v>11299</v>
      </c>
      <c r="K597" s="1" t="s">
        <v>16147</v>
      </c>
      <c r="L597" s="1" t="s">
        <v>16148</v>
      </c>
      <c r="M597" s="7" t="str">
        <f>Table5[[#This Row],[Run]]</f>
        <v>SRR8615627</v>
      </c>
      <c r="N597" s="1" t="s">
        <v>11301</v>
      </c>
      <c r="O597" s="1" t="s">
        <v>11302</v>
      </c>
      <c r="P597" s="1" t="s">
        <v>11303</v>
      </c>
      <c r="Q597" s="1" t="s">
        <v>11304</v>
      </c>
      <c r="R597" s="1" t="s">
        <v>11305</v>
      </c>
      <c r="S597" s="1" t="s">
        <v>11378</v>
      </c>
      <c r="T597" s="1" t="s">
        <v>6126</v>
      </c>
      <c r="U597" s="1" t="s">
        <v>11353</v>
      </c>
      <c r="V597" s="1" t="s">
        <v>16149</v>
      </c>
      <c r="W597" s="1" t="s">
        <v>11310</v>
      </c>
      <c r="X597" s="1" t="s">
        <v>11311</v>
      </c>
      <c r="Y597" s="1" t="s">
        <v>16150</v>
      </c>
      <c r="Z597" s="1" t="s">
        <v>47</v>
      </c>
      <c r="AA597" s="1" t="s">
        <v>48</v>
      </c>
      <c r="AB597" s="1" t="s">
        <v>49</v>
      </c>
      <c r="AC597" s="1" t="s">
        <v>39</v>
      </c>
      <c r="AD597" s="1" t="s">
        <v>11313</v>
      </c>
      <c r="AE597" s="1" t="s">
        <v>11314</v>
      </c>
      <c r="AF597" s="1" t="s">
        <v>16151</v>
      </c>
      <c r="AG597" s="1" t="s">
        <v>11316</v>
      </c>
      <c r="AH597" s="1" t="s">
        <v>6126</v>
      </c>
      <c r="AI597" s="1" t="s">
        <v>11317</v>
      </c>
      <c r="AJ597" s="1" t="s">
        <v>227</v>
      </c>
    </row>
    <row r="598" spans="1:36" x14ac:dyDescent="0.2">
      <c r="A598" s="1" t="s">
        <v>16152</v>
      </c>
      <c r="B598" s="1" t="s">
        <v>16153</v>
      </c>
      <c r="C598" s="1" t="s">
        <v>51</v>
      </c>
      <c r="D598" s="1" t="s">
        <v>11293</v>
      </c>
      <c r="E598" s="1" t="s">
        <v>11294</v>
      </c>
      <c r="F598" s="1" t="s">
        <v>16154</v>
      </c>
      <c r="G598" s="1" t="s">
        <v>11339</v>
      </c>
      <c r="H598" s="1" t="s">
        <v>11297</v>
      </c>
      <c r="I598" s="1" t="s">
        <v>16155</v>
      </c>
      <c r="J598" s="1" t="s">
        <v>11299</v>
      </c>
      <c r="K598" s="1" t="s">
        <v>16156</v>
      </c>
      <c r="L598" s="1" t="s">
        <v>16157</v>
      </c>
      <c r="M598" s="7" t="str">
        <f>Table5[[#This Row],[Run]]</f>
        <v>SRR8615628</v>
      </c>
      <c r="N598" s="1" t="s">
        <v>11301</v>
      </c>
      <c r="O598" s="1" t="s">
        <v>11302</v>
      </c>
      <c r="P598" s="1" t="s">
        <v>11303</v>
      </c>
      <c r="Q598" s="1" t="s">
        <v>11304</v>
      </c>
      <c r="R598" s="1" t="s">
        <v>11305</v>
      </c>
      <c r="S598" s="1" t="s">
        <v>11624</v>
      </c>
      <c r="T598" s="1" t="s">
        <v>11307</v>
      </c>
      <c r="U598" s="1" t="s">
        <v>11353</v>
      </c>
      <c r="V598" s="1" t="s">
        <v>16158</v>
      </c>
      <c r="W598" s="1" t="s">
        <v>11310</v>
      </c>
      <c r="X598" s="1" t="s">
        <v>11311</v>
      </c>
      <c r="Y598" s="1" t="s">
        <v>16159</v>
      </c>
      <c r="Z598" s="1" t="s">
        <v>47</v>
      </c>
      <c r="AA598" s="1" t="s">
        <v>48</v>
      </c>
      <c r="AB598" s="1" t="s">
        <v>49</v>
      </c>
      <c r="AC598" s="1" t="s">
        <v>39</v>
      </c>
      <c r="AD598" s="1" t="s">
        <v>11313</v>
      </c>
      <c r="AE598" s="1" t="s">
        <v>11314</v>
      </c>
      <c r="AF598" s="1" t="s">
        <v>16160</v>
      </c>
      <c r="AG598" s="1" t="s">
        <v>11316</v>
      </c>
      <c r="AH598" s="1" t="s">
        <v>93</v>
      </c>
      <c r="AI598" s="1" t="s">
        <v>11317</v>
      </c>
      <c r="AJ598" s="1" t="s">
        <v>11327</v>
      </c>
    </row>
    <row r="599" spans="1:36" x14ac:dyDescent="0.2">
      <c r="A599" s="1" t="s">
        <v>16161</v>
      </c>
      <c r="B599" s="1" t="s">
        <v>6126</v>
      </c>
      <c r="C599" s="1" t="s">
        <v>51</v>
      </c>
      <c r="D599" s="1" t="s">
        <v>11293</v>
      </c>
      <c r="E599" s="1" t="s">
        <v>11294</v>
      </c>
      <c r="F599" s="1" t="s">
        <v>16162</v>
      </c>
      <c r="G599" s="1" t="s">
        <v>6126</v>
      </c>
      <c r="H599" s="1" t="s">
        <v>11297</v>
      </c>
      <c r="I599" s="1" t="s">
        <v>16163</v>
      </c>
      <c r="J599" s="1" t="s">
        <v>11299</v>
      </c>
      <c r="K599" s="1" t="s">
        <v>16164</v>
      </c>
      <c r="L599" s="1" t="s">
        <v>16165</v>
      </c>
      <c r="M599" s="7" t="str">
        <f>Table5[[#This Row],[Run]]</f>
        <v>SRR8615629</v>
      </c>
      <c r="N599" s="1" t="s">
        <v>11301</v>
      </c>
      <c r="O599" s="1" t="s">
        <v>11302</v>
      </c>
      <c r="P599" s="1" t="s">
        <v>11303</v>
      </c>
      <c r="Q599" s="1" t="s">
        <v>11304</v>
      </c>
      <c r="R599" s="1" t="s">
        <v>11305</v>
      </c>
      <c r="S599" s="1" t="s">
        <v>6126</v>
      </c>
      <c r="T599" s="1" t="s">
        <v>6126</v>
      </c>
      <c r="U599" s="1" t="s">
        <v>6126</v>
      </c>
      <c r="V599" s="1" t="s">
        <v>16166</v>
      </c>
      <c r="W599" s="1" t="s">
        <v>11310</v>
      </c>
      <c r="X599" s="1" t="s">
        <v>11311</v>
      </c>
      <c r="Y599" s="1" t="s">
        <v>16167</v>
      </c>
      <c r="Z599" s="1" t="s">
        <v>47</v>
      </c>
      <c r="AA599" s="1" t="s">
        <v>48</v>
      </c>
      <c r="AB599" s="1" t="s">
        <v>49</v>
      </c>
      <c r="AC599" s="1" t="s">
        <v>39</v>
      </c>
      <c r="AD599" s="1" t="s">
        <v>11313</v>
      </c>
      <c r="AE599" s="1" t="s">
        <v>11314</v>
      </c>
      <c r="AF599" s="1" t="s">
        <v>16168</v>
      </c>
      <c r="AG599" s="1" t="s">
        <v>11316</v>
      </c>
      <c r="AH599" s="1" t="s">
        <v>6126</v>
      </c>
      <c r="AI599" s="1" t="s">
        <v>11317</v>
      </c>
      <c r="AJ599" s="1" t="s">
        <v>16169</v>
      </c>
    </row>
    <row r="600" spans="1:36" x14ac:dyDescent="0.2">
      <c r="A600" s="1" t="s">
        <v>16170</v>
      </c>
      <c r="B600" s="1" t="s">
        <v>16153</v>
      </c>
      <c r="C600" s="1" t="s">
        <v>51</v>
      </c>
      <c r="D600" s="1" t="s">
        <v>11293</v>
      </c>
      <c r="E600" s="1" t="s">
        <v>11294</v>
      </c>
      <c r="F600" s="1" t="s">
        <v>16171</v>
      </c>
      <c r="G600" s="1" t="s">
        <v>16172</v>
      </c>
      <c r="H600" s="1" t="s">
        <v>11297</v>
      </c>
      <c r="I600" s="1" t="s">
        <v>16173</v>
      </c>
      <c r="J600" s="1" t="s">
        <v>11299</v>
      </c>
      <c r="K600" s="1" t="s">
        <v>16174</v>
      </c>
      <c r="L600" s="1" t="s">
        <v>7673</v>
      </c>
      <c r="M600" s="7" t="str">
        <f>Table5[[#This Row],[Run]]</f>
        <v>SRR8615630</v>
      </c>
      <c r="N600" s="1" t="s">
        <v>11301</v>
      </c>
      <c r="O600" s="1" t="s">
        <v>11302</v>
      </c>
      <c r="P600" s="1" t="s">
        <v>11303</v>
      </c>
      <c r="Q600" s="1" t="s">
        <v>11304</v>
      </c>
      <c r="R600" s="1" t="s">
        <v>11305</v>
      </c>
      <c r="S600" s="1" t="s">
        <v>11624</v>
      </c>
      <c r="T600" s="1" t="s">
        <v>11307</v>
      </c>
      <c r="U600" s="1" t="s">
        <v>11353</v>
      </c>
      <c r="V600" s="1" t="s">
        <v>16175</v>
      </c>
      <c r="W600" s="1" t="s">
        <v>11310</v>
      </c>
      <c r="X600" s="1" t="s">
        <v>11311</v>
      </c>
      <c r="Y600" s="1" t="s">
        <v>16176</v>
      </c>
      <c r="Z600" s="1" t="s">
        <v>47</v>
      </c>
      <c r="AA600" s="1" t="s">
        <v>48</v>
      </c>
      <c r="AB600" s="1" t="s">
        <v>49</v>
      </c>
      <c r="AC600" s="1" t="s">
        <v>39</v>
      </c>
      <c r="AD600" s="1" t="s">
        <v>11313</v>
      </c>
      <c r="AE600" s="1" t="s">
        <v>11314</v>
      </c>
      <c r="AF600" s="1" t="s">
        <v>16177</v>
      </c>
      <c r="AG600" s="1" t="s">
        <v>11316</v>
      </c>
      <c r="AH600" s="1" t="s">
        <v>93</v>
      </c>
      <c r="AI600" s="1" t="s">
        <v>11317</v>
      </c>
      <c r="AJ600" s="1" t="s">
        <v>11327</v>
      </c>
    </row>
    <row r="601" spans="1:36" x14ac:dyDescent="0.2">
      <c r="A601" s="1" t="s">
        <v>16178</v>
      </c>
      <c r="B601" s="1" t="s">
        <v>11383</v>
      </c>
      <c r="C601" s="1" t="s">
        <v>51</v>
      </c>
      <c r="D601" s="1" t="s">
        <v>11293</v>
      </c>
      <c r="E601" s="1" t="s">
        <v>11294</v>
      </c>
      <c r="F601" s="1" t="s">
        <v>16179</v>
      </c>
      <c r="G601" s="1" t="s">
        <v>16180</v>
      </c>
      <c r="H601" s="1" t="s">
        <v>11297</v>
      </c>
      <c r="I601" s="1" t="s">
        <v>16181</v>
      </c>
      <c r="J601" s="1" t="s">
        <v>11299</v>
      </c>
      <c r="K601" s="1" t="s">
        <v>16182</v>
      </c>
      <c r="L601" s="1" t="s">
        <v>6985</v>
      </c>
      <c r="M601" s="7" t="str">
        <f>Table5[[#This Row],[Run]]</f>
        <v>SRR8615631</v>
      </c>
      <c r="N601" s="1" t="s">
        <v>11301</v>
      </c>
      <c r="O601" s="1" t="s">
        <v>11302</v>
      </c>
      <c r="P601" s="1" t="s">
        <v>11303</v>
      </c>
      <c r="Q601" s="1" t="s">
        <v>11304</v>
      </c>
      <c r="R601" s="1" t="s">
        <v>11305</v>
      </c>
      <c r="S601" s="1" t="s">
        <v>11933</v>
      </c>
      <c r="T601" s="1" t="s">
        <v>11388</v>
      </c>
      <c r="U601" s="1" t="s">
        <v>11353</v>
      </c>
      <c r="V601" s="1" t="s">
        <v>16183</v>
      </c>
      <c r="W601" s="1" t="s">
        <v>11310</v>
      </c>
      <c r="X601" s="1" t="s">
        <v>11311</v>
      </c>
      <c r="Y601" s="1" t="s">
        <v>16184</v>
      </c>
      <c r="Z601" s="1" t="s">
        <v>47</v>
      </c>
      <c r="AA601" s="1" t="s">
        <v>48</v>
      </c>
      <c r="AB601" s="1" t="s">
        <v>49</v>
      </c>
      <c r="AC601" s="1" t="s">
        <v>39</v>
      </c>
      <c r="AD601" s="1" t="s">
        <v>11313</v>
      </c>
      <c r="AE601" s="1" t="s">
        <v>11314</v>
      </c>
      <c r="AF601" s="1" t="s">
        <v>16185</v>
      </c>
      <c r="AG601" s="1" t="s">
        <v>11316</v>
      </c>
      <c r="AH601" s="1" t="s">
        <v>93</v>
      </c>
      <c r="AI601" s="1" t="s">
        <v>11317</v>
      </c>
      <c r="AJ601" s="1" t="s">
        <v>11327</v>
      </c>
    </row>
    <row r="602" spans="1:36" x14ac:dyDescent="0.2">
      <c r="A602" s="1" t="s">
        <v>16186</v>
      </c>
      <c r="B602" s="1" t="s">
        <v>6126</v>
      </c>
      <c r="C602" s="1" t="s">
        <v>51</v>
      </c>
      <c r="D602" s="1" t="s">
        <v>11293</v>
      </c>
      <c r="E602" s="1" t="s">
        <v>11294</v>
      </c>
      <c r="F602" s="1" t="s">
        <v>16187</v>
      </c>
      <c r="G602" s="1" t="s">
        <v>16188</v>
      </c>
      <c r="H602" s="1" t="s">
        <v>11297</v>
      </c>
      <c r="I602" s="1" t="s">
        <v>16189</v>
      </c>
      <c r="J602" s="1" t="s">
        <v>11299</v>
      </c>
      <c r="K602" s="1" t="s">
        <v>16190</v>
      </c>
      <c r="L602" s="1" t="s">
        <v>7033</v>
      </c>
      <c r="M602" s="7" t="str">
        <f>Table5[[#This Row],[Run]]</f>
        <v>SRR8615633</v>
      </c>
      <c r="N602" s="1" t="s">
        <v>11301</v>
      </c>
      <c r="O602" s="1" t="s">
        <v>11302</v>
      </c>
      <c r="P602" s="1" t="s">
        <v>11303</v>
      </c>
      <c r="Q602" s="1" t="s">
        <v>11304</v>
      </c>
      <c r="R602" s="1" t="s">
        <v>11305</v>
      </c>
      <c r="S602" s="1" t="s">
        <v>16125</v>
      </c>
      <c r="T602" s="1" t="s">
        <v>11388</v>
      </c>
      <c r="U602" s="1" t="s">
        <v>11308</v>
      </c>
      <c r="V602" s="1" t="s">
        <v>16191</v>
      </c>
      <c r="W602" s="1" t="s">
        <v>11310</v>
      </c>
      <c r="X602" s="1" t="s">
        <v>11311</v>
      </c>
      <c r="Y602" s="1" t="s">
        <v>16192</v>
      </c>
      <c r="Z602" s="1" t="s">
        <v>47</v>
      </c>
      <c r="AA602" s="1" t="s">
        <v>48</v>
      </c>
      <c r="AB602" s="1" t="s">
        <v>49</v>
      </c>
      <c r="AC602" s="1" t="s">
        <v>39</v>
      </c>
      <c r="AD602" s="1" t="s">
        <v>11313</v>
      </c>
      <c r="AE602" s="1" t="s">
        <v>11314</v>
      </c>
      <c r="AF602" s="1" t="s">
        <v>16193</v>
      </c>
      <c r="AG602" s="1" t="s">
        <v>11316</v>
      </c>
      <c r="AH602" s="1" t="s">
        <v>6126</v>
      </c>
      <c r="AI602" s="1" t="s">
        <v>11317</v>
      </c>
      <c r="AJ602" s="1" t="s">
        <v>1208</v>
      </c>
    </row>
    <row r="603" spans="1:36" x14ac:dyDescent="0.2">
      <c r="A603" s="1" t="s">
        <v>16194</v>
      </c>
      <c r="B603" s="1" t="s">
        <v>11502</v>
      </c>
      <c r="C603" s="1" t="s">
        <v>51</v>
      </c>
      <c r="D603" s="1" t="s">
        <v>11293</v>
      </c>
      <c r="E603" s="1" t="s">
        <v>11294</v>
      </c>
      <c r="F603" s="1" t="s">
        <v>16195</v>
      </c>
      <c r="G603" s="1" t="s">
        <v>16196</v>
      </c>
      <c r="H603" s="1" t="s">
        <v>11297</v>
      </c>
      <c r="I603" s="1" t="s">
        <v>16197</v>
      </c>
      <c r="J603" s="1" t="s">
        <v>11299</v>
      </c>
      <c r="K603" s="1" t="s">
        <v>16198</v>
      </c>
      <c r="L603" s="1" t="s">
        <v>7026</v>
      </c>
      <c r="M603" s="7" t="str">
        <f>Table5[[#This Row],[Run]]</f>
        <v>SRR8615634</v>
      </c>
      <c r="N603" s="1" t="s">
        <v>11301</v>
      </c>
      <c r="O603" s="1" t="s">
        <v>11302</v>
      </c>
      <c r="P603" s="1" t="s">
        <v>11303</v>
      </c>
      <c r="Q603" s="1" t="s">
        <v>11304</v>
      </c>
      <c r="R603" s="1" t="s">
        <v>11305</v>
      </c>
      <c r="S603" s="1" t="s">
        <v>11306</v>
      </c>
      <c r="T603" s="1" t="s">
        <v>11307</v>
      </c>
      <c r="U603" s="1" t="s">
        <v>11308</v>
      </c>
      <c r="V603" s="1" t="s">
        <v>16199</v>
      </c>
      <c r="W603" s="1" t="s">
        <v>11310</v>
      </c>
      <c r="X603" s="1" t="s">
        <v>11311</v>
      </c>
      <c r="Y603" s="1" t="s">
        <v>16200</v>
      </c>
      <c r="Z603" s="1" t="s">
        <v>47</v>
      </c>
      <c r="AA603" s="1" t="s">
        <v>48</v>
      </c>
      <c r="AB603" s="1" t="s">
        <v>49</v>
      </c>
      <c r="AC603" s="1" t="s">
        <v>39</v>
      </c>
      <c r="AD603" s="1" t="s">
        <v>11313</v>
      </c>
      <c r="AE603" s="1" t="s">
        <v>11314</v>
      </c>
      <c r="AF603" s="1" t="s">
        <v>16201</v>
      </c>
      <c r="AG603" s="1" t="s">
        <v>11316</v>
      </c>
      <c r="AH603" s="1" t="s">
        <v>93</v>
      </c>
      <c r="AI603" s="1" t="s">
        <v>11317</v>
      </c>
      <c r="AJ603" s="1" t="s">
        <v>65</v>
      </c>
    </row>
    <row r="604" spans="1:36" x14ac:dyDescent="0.2">
      <c r="A604" s="1" t="s">
        <v>16202</v>
      </c>
      <c r="B604" s="1" t="s">
        <v>12096</v>
      </c>
      <c r="C604" s="1" t="s">
        <v>51</v>
      </c>
      <c r="D604" s="1" t="s">
        <v>11293</v>
      </c>
      <c r="E604" s="1" t="s">
        <v>11294</v>
      </c>
      <c r="F604" s="1" t="s">
        <v>16203</v>
      </c>
      <c r="G604" s="1" t="s">
        <v>16204</v>
      </c>
      <c r="H604" s="1" t="s">
        <v>11297</v>
      </c>
      <c r="I604" s="1" t="s">
        <v>16205</v>
      </c>
      <c r="J604" s="1" t="s">
        <v>11299</v>
      </c>
      <c r="K604" s="1" t="s">
        <v>16206</v>
      </c>
      <c r="L604" s="1" t="s">
        <v>7018</v>
      </c>
      <c r="M604" s="7" t="str">
        <f>Table5[[#This Row],[Run]]</f>
        <v>SRR8615635</v>
      </c>
      <c r="N604" s="1" t="s">
        <v>11301</v>
      </c>
      <c r="O604" s="1" t="s">
        <v>11302</v>
      </c>
      <c r="P604" s="1" t="s">
        <v>11303</v>
      </c>
      <c r="Q604" s="1" t="s">
        <v>11304</v>
      </c>
      <c r="R604" s="1" t="s">
        <v>11305</v>
      </c>
      <c r="S604" s="1" t="s">
        <v>12277</v>
      </c>
      <c r="T604" s="1" t="s">
        <v>11307</v>
      </c>
      <c r="U604" s="1" t="s">
        <v>12022</v>
      </c>
      <c r="V604" s="1" t="s">
        <v>16207</v>
      </c>
      <c r="W604" s="1" t="s">
        <v>11310</v>
      </c>
      <c r="X604" s="1" t="s">
        <v>11311</v>
      </c>
      <c r="Y604" s="1" t="s">
        <v>16208</v>
      </c>
      <c r="Z604" s="1" t="s">
        <v>47</v>
      </c>
      <c r="AA604" s="1" t="s">
        <v>48</v>
      </c>
      <c r="AB604" s="1" t="s">
        <v>49</v>
      </c>
      <c r="AC604" s="1" t="s">
        <v>39</v>
      </c>
      <c r="AD604" s="1" t="s">
        <v>11313</v>
      </c>
      <c r="AE604" s="1" t="s">
        <v>11314</v>
      </c>
      <c r="AF604" s="1" t="s">
        <v>16209</v>
      </c>
      <c r="AG604" s="1" t="s">
        <v>11316</v>
      </c>
      <c r="AH604" s="1" t="s">
        <v>43</v>
      </c>
      <c r="AI604" s="1" t="s">
        <v>11317</v>
      </c>
      <c r="AJ604" s="1" t="s">
        <v>11327</v>
      </c>
    </row>
    <row r="605" spans="1:36" x14ac:dyDescent="0.2">
      <c r="A605" s="1" t="s">
        <v>16210</v>
      </c>
      <c r="B605" s="1" t="s">
        <v>11740</v>
      </c>
      <c r="C605" s="1" t="s">
        <v>51</v>
      </c>
      <c r="D605" s="1" t="s">
        <v>11293</v>
      </c>
      <c r="E605" s="1" t="s">
        <v>11294</v>
      </c>
      <c r="F605" s="1" t="s">
        <v>16211</v>
      </c>
      <c r="G605" s="1" t="s">
        <v>16212</v>
      </c>
      <c r="H605" s="1" t="s">
        <v>11297</v>
      </c>
      <c r="I605" s="1" t="s">
        <v>16213</v>
      </c>
      <c r="J605" s="1" t="s">
        <v>11299</v>
      </c>
      <c r="K605" s="1" t="s">
        <v>16214</v>
      </c>
      <c r="L605" s="1" t="s">
        <v>7011</v>
      </c>
      <c r="M605" s="7" t="str">
        <f>Table5[[#This Row],[Run]]</f>
        <v>SRR8615636</v>
      </c>
      <c r="N605" s="1" t="s">
        <v>11301</v>
      </c>
      <c r="O605" s="1" t="s">
        <v>11302</v>
      </c>
      <c r="P605" s="1" t="s">
        <v>11303</v>
      </c>
      <c r="Q605" s="1" t="s">
        <v>11304</v>
      </c>
      <c r="R605" s="1" t="s">
        <v>11305</v>
      </c>
      <c r="S605" s="1" t="s">
        <v>11352</v>
      </c>
      <c r="T605" s="1" t="s">
        <v>11388</v>
      </c>
      <c r="U605" s="1" t="s">
        <v>11353</v>
      </c>
      <c r="V605" s="1" t="s">
        <v>16215</v>
      </c>
      <c r="W605" s="1" t="s">
        <v>11310</v>
      </c>
      <c r="X605" s="1" t="s">
        <v>11311</v>
      </c>
      <c r="Y605" s="1" t="s">
        <v>16216</v>
      </c>
      <c r="Z605" s="1" t="s">
        <v>47</v>
      </c>
      <c r="AA605" s="1" t="s">
        <v>48</v>
      </c>
      <c r="AB605" s="1" t="s">
        <v>49</v>
      </c>
      <c r="AC605" s="1" t="s">
        <v>39</v>
      </c>
      <c r="AD605" s="1" t="s">
        <v>11313</v>
      </c>
      <c r="AE605" s="1" t="s">
        <v>11314</v>
      </c>
      <c r="AF605" s="1" t="s">
        <v>16217</v>
      </c>
      <c r="AG605" s="1" t="s">
        <v>11316</v>
      </c>
      <c r="AH605" s="1" t="s">
        <v>93</v>
      </c>
      <c r="AI605" s="1" t="s">
        <v>11317</v>
      </c>
      <c r="AJ605" s="1" t="s">
        <v>65</v>
      </c>
    </row>
    <row r="606" spans="1:36" x14ac:dyDescent="0.2">
      <c r="A606" s="1" t="s">
        <v>16218</v>
      </c>
      <c r="B606" s="1" t="s">
        <v>11681</v>
      </c>
      <c r="C606" s="1" t="s">
        <v>51</v>
      </c>
      <c r="D606" s="1" t="s">
        <v>11293</v>
      </c>
      <c r="E606" s="1" t="s">
        <v>11294</v>
      </c>
      <c r="F606" s="1" t="s">
        <v>16219</v>
      </c>
      <c r="G606" s="1" t="s">
        <v>11296</v>
      </c>
      <c r="H606" s="1" t="s">
        <v>11297</v>
      </c>
      <c r="I606" s="1" t="s">
        <v>16220</v>
      </c>
      <c r="J606" s="1" t="s">
        <v>11299</v>
      </c>
      <c r="K606" s="1" t="s">
        <v>16221</v>
      </c>
      <c r="L606" s="1" t="s">
        <v>6253</v>
      </c>
      <c r="M606" s="7" t="str">
        <f>Table5[[#This Row],[Run]]</f>
        <v>SRR8615637</v>
      </c>
      <c r="N606" s="1" t="s">
        <v>11301</v>
      </c>
      <c r="O606" s="1" t="s">
        <v>11302</v>
      </c>
      <c r="P606" s="1" t="s">
        <v>11303</v>
      </c>
      <c r="Q606" s="1" t="s">
        <v>11304</v>
      </c>
      <c r="R606" s="1" t="s">
        <v>11305</v>
      </c>
      <c r="S606" s="1" t="s">
        <v>11408</v>
      </c>
      <c r="T606" s="1" t="s">
        <v>11388</v>
      </c>
      <c r="U606" s="1" t="s">
        <v>11353</v>
      </c>
      <c r="V606" s="1" t="s">
        <v>16222</v>
      </c>
      <c r="W606" s="1" t="s">
        <v>11310</v>
      </c>
      <c r="X606" s="1" t="s">
        <v>11311</v>
      </c>
      <c r="Y606" s="1" t="s">
        <v>16223</v>
      </c>
      <c r="Z606" s="1" t="s">
        <v>47</v>
      </c>
      <c r="AA606" s="1" t="s">
        <v>48</v>
      </c>
      <c r="AB606" s="1" t="s">
        <v>49</v>
      </c>
      <c r="AC606" s="1" t="s">
        <v>39</v>
      </c>
      <c r="AD606" s="1" t="s">
        <v>11313</v>
      </c>
      <c r="AE606" s="1" t="s">
        <v>11314</v>
      </c>
      <c r="AF606" s="1" t="s">
        <v>16224</v>
      </c>
      <c r="AG606" s="1" t="s">
        <v>11316</v>
      </c>
      <c r="AH606" s="1" t="s">
        <v>93</v>
      </c>
      <c r="AI606" s="1" t="s">
        <v>11317</v>
      </c>
      <c r="AJ606" s="1" t="s">
        <v>79</v>
      </c>
    </row>
    <row r="607" spans="1:36" x14ac:dyDescent="0.2">
      <c r="A607" s="1" t="s">
        <v>16225</v>
      </c>
      <c r="B607" s="1" t="s">
        <v>12594</v>
      </c>
      <c r="C607" s="1" t="s">
        <v>51</v>
      </c>
      <c r="D607" s="1" t="s">
        <v>11293</v>
      </c>
      <c r="E607" s="1" t="s">
        <v>11294</v>
      </c>
      <c r="F607" s="1" t="s">
        <v>16226</v>
      </c>
      <c r="G607" s="1" t="s">
        <v>11339</v>
      </c>
      <c r="H607" s="1" t="s">
        <v>11297</v>
      </c>
      <c r="I607" s="1" t="s">
        <v>16227</v>
      </c>
      <c r="J607" s="1" t="s">
        <v>11299</v>
      </c>
      <c r="K607" s="1" t="s">
        <v>16228</v>
      </c>
      <c r="L607" s="1" t="s">
        <v>6209</v>
      </c>
      <c r="M607" s="7" t="str">
        <f>Table5[[#This Row],[Run]]</f>
        <v>SRR8615638</v>
      </c>
      <c r="N607" s="1" t="s">
        <v>11301</v>
      </c>
      <c r="O607" s="1" t="s">
        <v>11302</v>
      </c>
      <c r="P607" s="1" t="s">
        <v>11303</v>
      </c>
      <c r="Q607" s="1" t="s">
        <v>11304</v>
      </c>
      <c r="R607" s="1" t="s">
        <v>11305</v>
      </c>
      <c r="S607" s="1" t="s">
        <v>16229</v>
      </c>
      <c r="T607" s="1" t="s">
        <v>11307</v>
      </c>
      <c r="U607" s="1" t="s">
        <v>11353</v>
      </c>
      <c r="V607" s="1" t="s">
        <v>16230</v>
      </c>
      <c r="W607" s="1" t="s">
        <v>11310</v>
      </c>
      <c r="X607" s="1" t="s">
        <v>11311</v>
      </c>
      <c r="Y607" s="1" t="s">
        <v>16231</v>
      </c>
      <c r="Z607" s="1" t="s">
        <v>47</v>
      </c>
      <c r="AA607" s="1" t="s">
        <v>48</v>
      </c>
      <c r="AB607" s="1" t="s">
        <v>49</v>
      </c>
      <c r="AC607" s="1" t="s">
        <v>39</v>
      </c>
      <c r="AD607" s="1" t="s">
        <v>11313</v>
      </c>
      <c r="AE607" s="1" t="s">
        <v>11314</v>
      </c>
      <c r="AF607" s="1" t="s">
        <v>16232</v>
      </c>
      <c r="AG607" s="1" t="s">
        <v>11316</v>
      </c>
      <c r="AH607" s="1" t="s">
        <v>43</v>
      </c>
      <c r="AI607" s="1" t="s">
        <v>11317</v>
      </c>
      <c r="AJ607" s="1" t="s">
        <v>11401</v>
      </c>
    </row>
    <row r="608" spans="1:36" x14ac:dyDescent="0.2">
      <c r="A608" s="1" t="s">
        <v>16233</v>
      </c>
      <c r="B608" s="1" t="s">
        <v>11551</v>
      </c>
      <c r="C608" s="1" t="s">
        <v>51</v>
      </c>
      <c r="D608" s="1" t="s">
        <v>11293</v>
      </c>
      <c r="E608" s="1" t="s">
        <v>11294</v>
      </c>
      <c r="F608" s="1" t="s">
        <v>16234</v>
      </c>
      <c r="G608" s="1" t="s">
        <v>16235</v>
      </c>
      <c r="H608" s="1" t="s">
        <v>11297</v>
      </c>
      <c r="I608" s="1" t="s">
        <v>16236</v>
      </c>
      <c r="J608" s="1" t="s">
        <v>11299</v>
      </c>
      <c r="K608" s="1" t="s">
        <v>16237</v>
      </c>
      <c r="L608" s="1" t="s">
        <v>6762</v>
      </c>
      <c r="M608" s="7" t="str">
        <f>Table5[[#This Row],[Run]]</f>
        <v>SRR8615639</v>
      </c>
      <c r="N608" s="1" t="s">
        <v>11301</v>
      </c>
      <c r="O608" s="1" t="s">
        <v>11302</v>
      </c>
      <c r="P608" s="1" t="s">
        <v>11303</v>
      </c>
      <c r="Q608" s="1" t="s">
        <v>11304</v>
      </c>
      <c r="R608" s="1" t="s">
        <v>11305</v>
      </c>
      <c r="S608" s="1" t="s">
        <v>11408</v>
      </c>
      <c r="T608" s="1" t="s">
        <v>11388</v>
      </c>
      <c r="U608" s="1" t="s">
        <v>11353</v>
      </c>
      <c r="V608" s="1" t="s">
        <v>16238</v>
      </c>
      <c r="W608" s="1" t="s">
        <v>11310</v>
      </c>
      <c r="X608" s="1" t="s">
        <v>11311</v>
      </c>
      <c r="Y608" s="1" t="s">
        <v>16239</v>
      </c>
      <c r="Z608" s="1" t="s">
        <v>47</v>
      </c>
      <c r="AA608" s="1" t="s">
        <v>48</v>
      </c>
      <c r="AB608" s="1" t="s">
        <v>49</v>
      </c>
      <c r="AC608" s="1" t="s">
        <v>39</v>
      </c>
      <c r="AD608" s="1" t="s">
        <v>11313</v>
      </c>
      <c r="AE608" s="1" t="s">
        <v>11314</v>
      </c>
      <c r="AF608" s="1" t="s">
        <v>16240</v>
      </c>
      <c r="AG608" s="1" t="s">
        <v>11316</v>
      </c>
      <c r="AH608" s="1" t="s">
        <v>43</v>
      </c>
      <c r="AI608" s="1" t="s">
        <v>11317</v>
      </c>
      <c r="AJ608" s="1" t="s">
        <v>79</v>
      </c>
    </row>
    <row r="609" spans="1:36" x14ac:dyDescent="0.2">
      <c r="A609" s="1" t="s">
        <v>16241</v>
      </c>
      <c r="B609" s="1" t="s">
        <v>6126</v>
      </c>
      <c r="C609" s="1" t="s">
        <v>51</v>
      </c>
      <c r="D609" s="1" t="s">
        <v>11293</v>
      </c>
      <c r="E609" s="1" t="s">
        <v>11294</v>
      </c>
      <c r="F609" s="1" t="s">
        <v>16242</v>
      </c>
      <c r="G609" s="1" t="s">
        <v>16243</v>
      </c>
      <c r="H609" s="1" t="s">
        <v>11297</v>
      </c>
      <c r="I609" s="1" t="s">
        <v>16244</v>
      </c>
      <c r="J609" s="1" t="s">
        <v>11299</v>
      </c>
      <c r="K609" s="1" t="s">
        <v>16245</v>
      </c>
      <c r="L609" s="1" t="s">
        <v>9942</v>
      </c>
      <c r="M609" s="7" t="str">
        <f>Table5[[#This Row],[Run]]</f>
        <v>SRR8615640</v>
      </c>
      <c r="N609" s="1" t="s">
        <v>11301</v>
      </c>
      <c r="O609" s="1" t="s">
        <v>11302</v>
      </c>
      <c r="P609" s="1" t="s">
        <v>11303</v>
      </c>
      <c r="Q609" s="1" t="s">
        <v>11304</v>
      </c>
      <c r="R609" s="1" t="s">
        <v>11305</v>
      </c>
      <c r="S609" s="1" t="s">
        <v>11582</v>
      </c>
      <c r="T609" s="1" t="s">
        <v>11307</v>
      </c>
      <c r="U609" s="1" t="s">
        <v>11308</v>
      </c>
      <c r="V609" s="1" t="s">
        <v>16246</v>
      </c>
      <c r="W609" s="1" t="s">
        <v>11310</v>
      </c>
      <c r="X609" s="1" t="s">
        <v>11311</v>
      </c>
      <c r="Y609" s="1" t="s">
        <v>16247</v>
      </c>
      <c r="Z609" s="1" t="s">
        <v>47</v>
      </c>
      <c r="AA609" s="1" t="s">
        <v>48</v>
      </c>
      <c r="AB609" s="1" t="s">
        <v>49</v>
      </c>
      <c r="AC609" s="1" t="s">
        <v>39</v>
      </c>
      <c r="AD609" s="1" t="s">
        <v>11313</v>
      </c>
      <c r="AE609" s="1" t="s">
        <v>11314</v>
      </c>
      <c r="AF609" s="1" t="s">
        <v>16248</v>
      </c>
      <c r="AG609" s="1" t="s">
        <v>11316</v>
      </c>
      <c r="AH609" s="1" t="s">
        <v>6126</v>
      </c>
      <c r="AI609" s="1" t="s">
        <v>11317</v>
      </c>
      <c r="AJ609" s="1" t="s">
        <v>65</v>
      </c>
    </row>
    <row r="610" spans="1:36" x14ac:dyDescent="0.2">
      <c r="A610" s="1" t="s">
        <v>16249</v>
      </c>
      <c r="B610" s="1" t="s">
        <v>11403</v>
      </c>
      <c r="C610" s="1" t="s">
        <v>51</v>
      </c>
      <c r="D610" s="1" t="s">
        <v>11293</v>
      </c>
      <c r="E610" s="1" t="s">
        <v>11294</v>
      </c>
      <c r="F610" s="1" t="s">
        <v>16250</v>
      </c>
      <c r="G610" s="1" t="s">
        <v>11339</v>
      </c>
      <c r="H610" s="1" t="s">
        <v>11297</v>
      </c>
      <c r="I610" s="1" t="s">
        <v>16251</v>
      </c>
      <c r="J610" s="1" t="s">
        <v>11299</v>
      </c>
      <c r="K610" s="1" t="s">
        <v>16252</v>
      </c>
      <c r="L610" s="1" t="s">
        <v>16253</v>
      </c>
      <c r="M610" s="7" t="str">
        <f>Table5[[#This Row],[Run]]</f>
        <v>SRR8615642</v>
      </c>
      <c r="N610" s="1" t="s">
        <v>11301</v>
      </c>
      <c r="O610" s="1" t="s">
        <v>11302</v>
      </c>
      <c r="P610" s="1" t="s">
        <v>11303</v>
      </c>
      <c r="Q610" s="1" t="s">
        <v>11304</v>
      </c>
      <c r="R610" s="1" t="s">
        <v>11305</v>
      </c>
      <c r="S610" s="1" t="s">
        <v>11693</v>
      </c>
      <c r="T610" s="1" t="s">
        <v>11307</v>
      </c>
      <c r="U610" s="1" t="s">
        <v>11353</v>
      </c>
      <c r="V610" s="1" t="s">
        <v>16254</v>
      </c>
      <c r="W610" s="1" t="s">
        <v>11310</v>
      </c>
      <c r="X610" s="1" t="s">
        <v>11311</v>
      </c>
      <c r="Y610" s="1" t="s">
        <v>16255</v>
      </c>
      <c r="Z610" s="1" t="s">
        <v>47</v>
      </c>
      <c r="AA610" s="1" t="s">
        <v>48</v>
      </c>
      <c r="AB610" s="1" t="s">
        <v>49</v>
      </c>
      <c r="AC610" s="1" t="s">
        <v>39</v>
      </c>
      <c r="AD610" s="1" t="s">
        <v>11313</v>
      </c>
      <c r="AE610" s="1" t="s">
        <v>11314</v>
      </c>
      <c r="AF610" s="1" t="s">
        <v>16256</v>
      </c>
      <c r="AG610" s="1" t="s">
        <v>11316</v>
      </c>
      <c r="AH610" s="1" t="s">
        <v>93</v>
      </c>
      <c r="AI610" s="1" t="s">
        <v>11317</v>
      </c>
      <c r="AJ610" s="1" t="s">
        <v>227</v>
      </c>
    </row>
    <row r="611" spans="1:36" x14ac:dyDescent="0.2">
      <c r="A611" s="1" t="s">
        <v>16257</v>
      </c>
      <c r="B611" s="1" t="s">
        <v>11523</v>
      </c>
      <c r="C611" s="1" t="s">
        <v>51</v>
      </c>
      <c r="D611" s="1" t="s">
        <v>11293</v>
      </c>
      <c r="E611" s="1" t="s">
        <v>11294</v>
      </c>
      <c r="F611" s="1" t="s">
        <v>16258</v>
      </c>
      <c r="G611" s="1" t="s">
        <v>16259</v>
      </c>
      <c r="H611" s="1" t="s">
        <v>11297</v>
      </c>
      <c r="I611" s="1" t="s">
        <v>16260</v>
      </c>
      <c r="J611" s="1" t="s">
        <v>11299</v>
      </c>
      <c r="K611" s="1" t="s">
        <v>16261</v>
      </c>
      <c r="L611" s="1" t="s">
        <v>6181</v>
      </c>
      <c r="M611" s="7" t="str">
        <f>Table5[[#This Row],[Run]]</f>
        <v>SRR8615643</v>
      </c>
      <c r="N611" s="1" t="s">
        <v>11301</v>
      </c>
      <c r="O611" s="1" t="s">
        <v>11302</v>
      </c>
      <c r="P611" s="1" t="s">
        <v>11303</v>
      </c>
      <c r="Q611" s="1" t="s">
        <v>11304</v>
      </c>
      <c r="R611" s="1" t="s">
        <v>11305</v>
      </c>
      <c r="S611" s="1" t="s">
        <v>11693</v>
      </c>
      <c r="T611" s="1" t="s">
        <v>11307</v>
      </c>
      <c r="U611" s="1" t="s">
        <v>11353</v>
      </c>
      <c r="V611" s="1" t="s">
        <v>16262</v>
      </c>
      <c r="W611" s="1" t="s">
        <v>11310</v>
      </c>
      <c r="X611" s="1" t="s">
        <v>11311</v>
      </c>
      <c r="Y611" s="1" t="s">
        <v>16263</v>
      </c>
      <c r="Z611" s="1" t="s">
        <v>47</v>
      </c>
      <c r="AA611" s="1" t="s">
        <v>48</v>
      </c>
      <c r="AB611" s="1" t="s">
        <v>49</v>
      </c>
      <c r="AC611" s="1" t="s">
        <v>39</v>
      </c>
      <c r="AD611" s="1" t="s">
        <v>11313</v>
      </c>
      <c r="AE611" s="1" t="s">
        <v>11314</v>
      </c>
      <c r="AF611" s="1" t="s">
        <v>16264</v>
      </c>
      <c r="AG611" s="1" t="s">
        <v>11316</v>
      </c>
      <c r="AH611" s="1" t="s">
        <v>43</v>
      </c>
      <c r="AI611" s="1" t="s">
        <v>11317</v>
      </c>
      <c r="AJ611" s="1" t="s">
        <v>227</v>
      </c>
    </row>
    <row r="612" spans="1:36" x14ac:dyDescent="0.2">
      <c r="A612" s="1" t="s">
        <v>16265</v>
      </c>
      <c r="B612" s="1" t="s">
        <v>11901</v>
      </c>
      <c r="C612" s="1" t="s">
        <v>51</v>
      </c>
      <c r="D612" s="1" t="s">
        <v>11293</v>
      </c>
      <c r="E612" s="1" t="s">
        <v>11294</v>
      </c>
      <c r="F612" s="1" t="s">
        <v>16266</v>
      </c>
      <c r="G612" s="1" t="s">
        <v>16267</v>
      </c>
      <c r="H612" s="1" t="s">
        <v>11297</v>
      </c>
      <c r="I612" s="1" t="s">
        <v>16268</v>
      </c>
      <c r="J612" s="1" t="s">
        <v>11299</v>
      </c>
      <c r="K612" s="1" t="s">
        <v>16269</v>
      </c>
      <c r="L612" s="1" t="s">
        <v>6195</v>
      </c>
      <c r="M612" s="7" t="str">
        <f>Table5[[#This Row],[Run]]</f>
        <v>SRR8615645</v>
      </c>
      <c r="N612" s="1" t="s">
        <v>11301</v>
      </c>
      <c r="O612" s="1" t="s">
        <v>11302</v>
      </c>
      <c r="P612" s="1" t="s">
        <v>11303</v>
      </c>
      <c r="Q612" s="1" t="s">
        <v>11304</v>
      </c>
      <c r="R612" s="1" t="s">
        <v>11305</v>
      </c>
      <c r="S612" s="1" t="s">
        <v>13654</v>
      </c>
      <c r="T612" s="1" t="s">
        <v>11307</v>
      </c>
      <c r="U612" s="1" t="s">
        <v>11308</v>
      </c>
      <c r="V612" s="1" t="s">
        <v>16270</v>
      </c>
      <c r="W612" s="1" t="s">
        <v>11310</v>
      </c>
      <c r="X612" s="1" t="s">
        <v>11311</v>
      </c>
      <c r="Y612" s="1" t="s">
        <v>16271</v>
      </c>
      <c r="Z612" s="1" t="s">
        <v>47</v>
      </c>
      <c r="AA612" s="1" t="s">
        <v>48</v>
      </c>
      <c r="AB612" s="1" t="s">
        <v>49</v>
      </c>
      <c r="AC612" s="1" t="s">
        <v>39</v>
      </c>
      <c r="AD612" s="1" t="s">
        <v>11313</v>
      </c>
      <c r="AE612" s="1" t="s">
        <v>11314</v>
      </c>
      <c r="AF612" s="1" t="s">
        <v>16272</v>
      </c>
      <c r="AG612" s="1" t="s">
        <v>11316</v>
      </c>
      <c r="AH612" s="1" t="s">
        <v>43</v>
      </c>
      <c r="AI612" s="1" t="s">
        <v>11317</v>
      </c>
      <c r="AJ612" s="1" t="s">
        <v>13658</v>
      </c>
    </row>
    <row r="613" spans="1:36" x14ac:dyDescent="0.2">
      <c r="A613" s="1" t="s">
        <v>16273</v>
      </c>
      <c r="B613" s="1" t="s">
        <v>11393</v>
      </c>
      <c r="C613" s="1" t="s">
        <v>51</v>
      </c>
      <c r="D613" s="1" t="s">
        <v>11293</v>
      </c>
      <c r="E613" s="1" t="s">
        <v>11294</v>
      </c>
      <c r="F613" s="1" t="s">
        <v>16274</v>
      </c>
      <c r="G613" s="1" t="s">
        <v>11296</v>
      </c>
      <c r="H613" s="1" t="s">
        <v>11297</v>
      </c>
      <c r="I613" s="1" t="s">
        <v>16275</v>
      </c>
      <c r="J613" s="1" t="s">
        <v>11299</v>
      </c>
      <c r="K613" s="1" t="s">
        <v>16276</v>
      </c>
      <c r="L613" s="1" t="s">
        <v>6244</v>
      </c>
      <c r="M613" s="7" t="str">
        <f>Table5[[#This Row],[Run]]</f>
        <v>SRR8615646</v>
      </c>
      <c r="N613" s="1" t="s">
        <v>11301</v>
      </c>
      <c r="O613" s="1" t="s">
        <v>11302</v>
      </c>
      <c r="P613" s="1" t="s">
        <v>11303</v>
      </c>
      <c r="Q613" s="1" t="s">
        <v>11304</v>
      </c>
      <c r="R613" s="1" t="s">
        <v>11305</v>
      </c>
      <c r="S613" s="1" t="s">
        <v>11408</v>
      </c>
      <c r="T613" s="1" t="s">
        <v>11307</v>
      </c>
      <c r="U613" s="1" t="s">
        <v>11353</v>
      </c>
      <c r="V613" s="1" t="s">
        <v>16277</v>
      </c>
      <c r="W613" s="1" t="s">
        <v>11310</v>
      </c>
      <c r="X613" s="1" t="s">
        <v>11311</v>
      </c>
      <c r="Y613" s="1" t="s">
        <v>16278</v>
      </c>
      <c r="Z613" s="1" t="s">
        <v>47</v>
      </c>
      <c r="AA613" s="1" t="s">
        <v>48</v>
      </c>
      <c r="AB613" s="1" t="s">
        <v>49</v>
      </c>
      <c r="AC613" s="1" t="s">
        <v>39</v>
      </c>
      <c r="AD613" s="1" t="s">
        <v>11313</v>
      </c>
      <c r="AE613" s="1" t="s">
        <v>11314</v>
      </c>
      <c r="AF613" s="1" t="s">
        <v>16279</v>
      </c>
      <c r="AG613" s="1" t="s">
        <v>11316</v>
      </c>
      <c r="AH613" s="1" t="s">
        <v>93</v>
      </c>
      <c r="AI613" s="1" t="s">
        <v>11317</v>
      </c>
      <c r="AJ613" s="1" t="s">
        <v>79</v>
      </c>
    </row>
    <row r="614" spans="1:36" x14ac:dyDescent="0.2">
      <c r="A614" s="1" t="s">
        <v>16280</v>
      </c>
      <c r="B614" s="1" t="s">
        <v>12626</v>
      </c>
      <c r="C614" s="1" t="s">
        <v>51</v>
      </c>
      <c r="D614" s="1" t="s">
        <v>11293</v>
      </c>
      <c r="E614" s="1" t="s">
        <v>11294</v>
      </c>
      <c r="F614" s="1" t="s">
        <v>16281</v>
      </c>
      <c r="G614" s="1" t="s">
        <v>16282</v>
      </c>
      <c r="H614" s="1" t="s">
        <v>11297</v>
      </c>
      <c r="I614" s="1" t="s">
        <v>16283</v>
      </c>
      <c r="J614" s="1" t="s">
        <v>11299</v>
      </c>
      <c r="K614" s="1" t="s">
        <v>16284</v>
      </c>
      <c r="L614" s="1" t="s">
        <v>6191</v>
      </c>
      <c r="M614" s="7" t="str">
        <f>Table5[[#This Row],[Run]]</f>
        <v>SRR8615647</v>
      </c>
      <c r="N614" s="1" t="s">
        <v>11301</v>
      </c>
      <c r="O614" s="1" t="s">
        <v>11302</v>
      </c>
      <c r="P614" s="1" t="s">
        <v>11303</v>
      </c>
      <c r="Q614" s="1" t="s">
        <v>11304</v>
      </c>
      <c r="R614" s="1" t="s">
        <v>11305</v>
      </c>
      <c r="S614" s="1" t="s">
        <v>11528</v>
      </c>
      <c r="T614" s="1" t="s">
        <v>11307</v>
      </c>
      <c r="U614" s="1" t="s">
        <v>11353</v>
      </c>
      <c r="V614" s="1" t="s">
        <v>16285</v>
      </c>
      <c r="W614" s="1" t="s">
        <v>11310</v>
      </c>
      <c r="X614" s="1" t="s">
        <v>11311</v>
      </c>
      <c r="Y614" s="1" t="s">
        <v>16286</v>
      </c>
      <c r="Z614" s="1" t="s">
        <v>47</v>
      </c>
      <c r="AA614" s="1" t="s">
        <v>48</v>
      </c>
      <c r="AB614" s="1" t="s">
        <v>49</v>
      </c>
      <c r="AC614" s="1" t="s">
        <v>39</v>
      </c>
      <c r="AD614" s="1" t="s">
        <v>11313</v>
      </c>
      <c r="AE614" s="1" t="s">
        <v>11314</v>
      </c>
      <c r="AF614" s="1" t="s">
        <v>16287</v>
      </c>
      <c r="AG614" s="1" t="s">
        <v>11316</v>
      </c>
      <c r="AH614" s="1" t="s">
        <v>43</v>
      </c>
      <c r="AI614" s="1" t="s">
        <v>11317</v>
      </c>
      <c r="AJ614" s="1" t="s">
        <v>11521</v>
      </c>
    </row>
    <row r="615" spans="1:36" x14ac:dyDescent="0.2">
      <c r="A615" s="1" t="s">
        <v>16288</v>
      </c>
      <c r="B615" s="1" t="s">
        <v>12037</v>
      </c>
      <c r="C615" s="1" t="s">
        <v>51</v>
      </c>
      <c r="D615" s="1" t="s">
        <v>11293</v>
      </c>
      <c r="E615" s="1" t="s">
        <v>11294</v>
      </c>
      <c r="F615" s="1" t="s">
        <v>16289</v>
      </c>
      <c r="G615" s="1" t="s">
        <v>16290</v>
      </c>
      <c r="H615" s="1" t="s">
        <v>11297</v>
      </c>
      <c r="I615" s="1" t="s">
        <v>16291</v>
      </c>
      <c r="J615" s="1" t="s">
        <v>11299</v>
      </c>
      <c r="K615" s="1" t="s">
        <v>16292</v>
      </c>
      <c r="L615" s="1" t="s">
        <v>6248</v>
      </c>
      <c r="M615" s="7" t="str">
        <f>Table5[[#This Row],[Run]]</f>
        <v>SRR8615648</v>
      </c>
      <c r="N615" s="1" t="s">
        <v>11301</v>
      </c>
      <c r="O615" s="1" t="s">
        <v>11302</v>
      </c>
      <c r="P615" s="1" t="s">
        <v>11303</v>
      </c>
      <c r="Q615" s="1" t="s">
        <v>11304</v>
      </c>
      <c r="R615" s="1" t="s">
        <v>11305</v>
      </c>
      <c r="S615" s="1" t="s">
        <v>11528</v>
      </c>
      <c r="T615" s="1" t="s">
        <v>11307</v>
      </c>
      <c r="U615" s="1" t="s">
        <v>11353</v>
      </c>
      <c r="V615" s="1" t="s">
        <v>16293</v>
      </c>
      <c r="W615" s="1" t="s">
        <v>11310</v>
      </c>
      <c r="X615" s="1" t="s">
        <v>11311</v>
      </c>
      <c r="Y615" s="1" t="s">
        <v>16294</v>
      </c>
      <c r="Z615" s="1" t="s">
        <v>47</v>
      </c>
      <c r="AA615" s="1" t="s">
        <v>48</v>
      </c>
      <c r="AB615" s="1" t="s">
        <v>49</v>
      </c>
      <c r="AC615" s="1" t="s">
        <v>39</v>
      </c>
      <c r="AD615" s="1" t="s">
        <v>11313</v>
      </c>
      <c r="AE615" s="1" t="s">
        <v>11314</v>
      </c>
      <c r="AF615" s="1" t="s">
        <v>16295</v>
      </c>
      <c r="AG615" s="1" t="s">
        <v>11316</v>
      </c>
      <c r="AH615" s="1" t="s">
        <v>93</v>
      </c>
      <c r="AI615" s="1" t="s">
        <v>11317</v>
      </c>
      <c r="AJ615" s="1" t="s">
        <v>11521</v>
      </c>
    </row>
    <row r="616" spans="1:36" x14ac:dyDescent="0.2">
      <c r="A616" s="1" t="s">
        <v>16296</v>
      </c>
      <c r="B616" s="1" t="s">
        <v>11681</v>
      </c>
      <c r="C616" s="1" t="s">
        <v>51</v>
      </c>
      <c r="D616" s="1" t="s">
        <v>11293</v>
      </c>
      <c r="E616" s="1" t="s">
        <v>11294</v>
      </c>
      <c r="F616" s="1" t="s">
        <v>16297</v>
      </c>
      <c r="G616" s="1" t="s">
        <v>11339</v>
      </c>
      <c r="H616" s="1" t="s">
        <v>11297</v>
      </c>
      <c r="I616" s="1" t="s">
        <v>16298</v>
      </c>
      <c r="J616" s="1" t="s">
        <v>11299</v>
      </c>
      <c r="K616" s="1" t="s">
        <v>16299</v>
      </c>
      <c r="L616" s="1" t="s">
        <v>10609</v>
      </c>
      <c r="M616" s="7" t="str">
        <f>Table5[[#This Row],[Run]]</f>
        <v>SRR8615650</v>
      </c>
      <c r="N616" s="1" t="s">
        <v>11301</v>
      </c>
      <c r="O616" s="1" t="s">
        <v>11302</v>
      </c>
      <c r="P616" s="1" t="s">
        <v>11303</v>
      </c>
      <c r="Q616" s="1" t="s">
        <v>11304</v>
      </c>
      <c r="R616" s="1" t="s">
        <v>11305</v>
      </c>
      <c r="S616" s="1" t="s">
        <v>11987</v>
      </c>
      <c r="T616" s="1" t="s">
        <v>11307</v>
      </c>
      <c r="U616" s="1" t="s">
        <v>11308</v>
      </c>
      <c r="V616" s="1" t="s">
        <v>16300</v>
      </c>
      <c r="W616" s="1" t="s">
        <v>11310</v>
      </c>
      <c r="X616" s="1" t="s">
        <v>11311</v>
      </c>
      <c r="Y616" s="1" t="s">
        <v>16301</v>
      </c>
      <c r="Z616" s="1" t="s">
        <v>47</v>
      </c>
      <c r="AA616" s="1" t="s">
        <v>48</v>
      </c>
      <c r="AB616" s="1" t="s">
        <v>49</v>
      </c>
      <c r="AC616" s="1" t="s">
        <v>39</v>
      </c>
      <c r="AD616" s="1" t="s">
        <v>11313</v>
      </c>
      <c r="AE616" s="1" t="s">
        <v>11314</v>
      </c>
      <c r="AF616" s="1" t="s">
        <v>16302</v>
      </c>
      <c r="AG616" s="1" t="s">
        <v>11316</v>
      </c>
      <c r="AH616" s="1" t="s">
        <v>93</v>
      </c>
      <c r="AI616" s="1" t="s">
        <v>11317</v>
      </c>
      <c r="AJ616" s="1" t="s">
        <v>359</v>
      </c>
    </row>
    <row r="617" spans="1:36" x14ac:dyDescent="0.2">
      <c r="A617" s="1" t="s">
        <v>16303</v>
      </c>
      <c r="B617" s="1" t="s">
        <v>6126</v>
      </c>
      <c r="C617" s="1" t="s">
        <v>51</v>
      </c>
      <c r="D617" s="1" t="s">
        <v>11293</v>
      </c>
      <c r="E617" s="1" t="s">
        <v>11294</v>
      </c>
      <c r="F617" s="1" t="s">
        <v>16304</v>
      </c>
      <c r="G617" s="1" t="s">
        <v>16305</v>
      </c>
      <c r="H617" s="1" t="s">
        <v>11297</v>
      </c>
      <c r="I617" s="1" t="s">
        <v>16306</v>
      </c>
      <c r="J617" s="1" t="s">
        <v>11299</v>
      </c>
      <c r="K617" s="1" t="s">
        <v>16307</v>
      </c>
      <c r="L617" s="1" t="s">
        <v>10613</v>
      </c>
      <c r="M617" s="7" t="str">
        <f>Table5[[#This Row],[Run]]</f>
        <v>SRR8615651</v>
      </c>
      <c r="N617" s="1" t="s">
        <v>11301</v>
      </c>
      <c r="O617" s="1" t="s">
        <v>11302</v>
      </c>
      <c r="P617" s="1" t="s">
        <v>11303</v>
      </c>
      <c r="Q617" s="1" t="s">
        <v>11304</v>
      </c>
      <c r="R617" s="1" t="s">
        <v>11305</v>
      </c>
      <c r="S617" s="1" t="s">
        <v>118</v>
      </c>
      <c r="T617" s="1" t="s">
        <v>11307</v>
      </c>
      <c r="U617" s="1" t="s">
        <v>11308</v>
      </c>
      <c r="V617" s="1" t="s">
        <v>16308</v>
      </c>
      <c r="W617" s="1" t="s">
        <v>11310</v>
      </c>
      <c r="X617" s="1" t="s">
        <v>11311</v>
      </c>
      <c r="Y617" s="1" t="s">
        <v>16309</v>
      </c>
      <c r="Z617" s="1" t="s">
        <v>47</v>
      </c>
      <c r="AA617" s="1" t="s">
        <v>48</v>
      </c>
      <c r="AB617" s="1" t="s">
        <v>49</v>
      </c>
      <c r="AC617" s="1" t="s">
        <v>39</v>
      </c>
      <c r="AD617" s="1" t="s">
        <v>11313</v>
      </c>
      <c r="AE617" s="1" t="s">
        <v>11314</v>
      </c>
      <c r="AF617" s="1" t="s">
        <v>16310</v>
      </c>
      <c r="AG617" s="1" t="s">
        <v>11316</v>
      </c>
      <c r="AH617" s="1" t="s">
        <v>6126</v>
      </c>
      <c r="AI617" s="1" t="s">
        <v>11317</v>
      </c>
      <c r="AJ617" s="1" t="s">
        <v>11964</v>
      </c>
    </row>
    <row r="618" spans="1:36" x14ac:dyDescent="0.2">
      <c r="A618" s="1" t="s">
        <v>16311</v>
      </c>
      <c r="B618" s="1" t="s">
        <v>12626</v>
      </c>
      <c r="C618" s="1" t="s">
        <v>51</v>
      </c>
      <c r="D618" s="1" t="s">
        <v>11293</v>
      </c>
      <c r="E618" s="1" t="s">
        <v>11294</v>
      </c>
      <c r="F618" s="1" t="s">
        <v>16312</v>
      </c>
      <c r="G618" s="1" t="s">
        <v>16313</v>
      </c>
      <c r="H618" s="1" t="s">
        <v>11297</v>
      </c>
      <c r="I618" s="1" t="s">
        <v>16314</v>
      </c>
      <c r="J618" s="1" t="s">
        <v>11299</v>
      </c>
      <c r="K618" s="1" t="s">
        <v>16315</v>
      </c>
      <c r="L618" s="1" t="s">
        <v>10619</v>
      </c>
      <c r="M618" s="7" t="str">
        <f>Table5[[#This Row],[Run]]</f>
        <v>SRR8615652</v>
      </c>
      <c r="N618" s="1" t="s">
        <v>11301</v>
      </c>
      <c r="O618" s="1" t="s">
        <v>11302</v>
      </c>
      <c r="P618" s="1" t="s">
        <v>11303</v>
      </c>
      <c r="Q618" s="1" t="s">
        <v>11304</v>
      </c>
      <c r="R618" s="1" t="s">
        <v>11305</v>
      </c>
      <c r="S618" s="1" t="s">
        <v>11528</v>
      </c>
      <c r="T618" s="1" t="s">
        <v>11307</v>
      </c>
      <c r="U618" s="1" t="s">
        <v>11308</v>
      </c>
      <c r="V618" s="1" t="s">
        <v>16316</v>
      </c>
      <c r="W618" s="1" t="s">
        <v>11310</v>
      </c>
      <c r="X618" s="1" t="s">
        <v>11311</v>
      </c>
      <c r="Y618" s="1" t="s">
        <v>16317</v>
      </c>
      <c r="Z618" s="1" t="s">
        <v>47</v>
      </c>
      <c r="AA618" s="1" t="s">
        <v>48</v>
      </c>
      <c r="AB618" s="1" t="s">
        <v>49</v>
      </c>
      <c r="AC618" s="1" t="s">
        <v>39</v>
      </c>
      <c r="AD618" s="1" t="s">
        <v>11313</v>
      </c>
      <c r="AE618" s="1" t="s">
        <v>11314</v>
      </c>
      <c r="AF618" s="1" t="s">
        <v>16318</v>
      </c>
      <c r="AG618" s="1" t="s">
        <v>11316</v>
      </c>
      <c r="AH618" s="1" t="s">
        <v>93</v>
      </c>
      <c r="AI618" s="1" t="s">
        <v>11317</v>
      </c>
      <c r="AJ618" s="1" t="s">
        <v>11521</v>
      </c>
    </row>
    <row r="619" spans="1:36" x14ac:dyDescent="0.2">
      <c r="A619" s="1" t="s">
        <v>16319</v>
      </c>
      <c r="B619" s="1" t="s">
        <v>12289</v>
      </c>
      <c r="C619" s="1" t="s">
        <v>51</v>
      </c>
      <c r="D619" s="1" t="s">
        <v>11293</v>
      </c>
      <c r="E619" s="1" t="s">
        <v>11294</v>
      </c>
      <c r="F619" s="1" t="s">
        <v>16320</v>
      </c>
      <c r="G619" s="1" t="s">
        <v>16321</v>
      </c>
      <c r="H619" s="1" t="s">
        <v>11297</v>
      </c>
      <c r="I619" s="1" t="s">
        <v>16322</v>
      </c>
      <c r="J619" s="1" t="s">
        <v>11299</v>
      </c>
      <c r="K619" s="1" t="s">
        <v>16323</v>
      </c>
      <c r="L619" s="1" t="s">
        <v>10624</v>
      </c>
      <c r="M619" s="7" t="str">
        <f>Table5[[#This Row],[Run]]</f>
        <v>SRR8615653</v>
      </c>
      <c r="N619" s="1" t="s">
        <v>11301</v>
      </c>
      <c r="O619" s="1" t="s">
        <v>11302</v>
      </c>
      <c r="P619" s="1" t="s">
        <v>11303</v>
      </c>
      <c r="Q619" s="1" t="s">
        <v>11304</v>
      </c>
      <c r="R619" s="1" t="s">
        <v>11305</v>
      </c>
      <c r="S619" s="1" t="s">
        <v>118</v>
      </c>
      <c r="T619" s="1" t="s">
        <v>11307</v>
      </c>
      <c r="U619" s="1" t="s">
        <v>11308</v>
      </c>
      <c r="V619" s="1" t="s">
        <v>16324</v>
      </c>
      <c r="W619" s="1" t="s">
        <v>11310</v>
      </c>
      <c r="X619" s="1" t="s">
        <v>11311</v>
      </c>
      <c r="Y619" s="1" t="s">
        <v>16325</v>
      </c>
      <c r="Z619" s="1" t="s">
        <v>47</v>
      </c>
      <c r="AA619" s="1" t="s">
        <v>48</v>
      </c>
      <c r="AB619" s="1" t="s">
        <v>49</v>
      </c>
      <c r="AC619" s="1" t="s">
        <v>39</v>
      </c>
      <c r="AD619" s="1" t="s">
        <v>11313</v>
      </c>
      <c r="AE619" s="1" t="s">
        <v>11314</v>
      </c>
      <c r="AF619" s="1" t="s">
        <v>16326</v>
      </c>
      <c r="AG619" s="1" t="s">
        <v>11316</v>
      </c>
      <c r="AH619" s="1" t="s">
        <v>93</v>
      </c>
      <c r="AI619" s="1" t="s">
        <v>11317</v>
      </c>
      <c r="AJ619" s="1" t="s">
        <v>11549</v>
      </c>
    </row>
    <row r="620" spans="1:36" x14ac:dyDescent="0.2">
      <c r="A620" s="1" t="s">
        <v>16327</v>
      </c>
      <c r="B620" s="1" t="s">
        <v>13577</v>
      </c>
      <c r="C620" s="1" t="s">
        <v>51</v>
      </c>
      <c r="D620" s="1" t="s">
        <v>11293</v>
      </c>
      <c r="E620" s="1" t="s">
        <v>11294</v>
      </c>
      <c r="F620" s="1" t="s">
        <v>16328</v>
      </c>
      <c r="G620" s="1" t="s">
        <v>11339</v>
      </c>
      <c r="H620" s="1" t="s">
        <v>11297</v>
      </c>
      <c r="I620" s="1" t="s">
        <v>16329</v>
      </c>
      <c r="J620" s="1" t="s">
        <v>11299</v>
      </c>
      <c r="K620" s="1" t="s">
        <v>16330</v>
      </c>
      <c r="L620" s="1" t="s">
        <v>10593</v>
      </c>
      <c r="M620" s="7" t="str">
        <f>Table5[[#This Row],[Run]]</f>
        <v>SRR8615654</v>
      </c>
      <c r="N620" s="1" t="s">
        <v>11301</v>
      </c>
      <c r="O620" s="1" t="s">
        <v>11302</v>
      </c>
      <c r="P620" s="1" t="s">
        <v>11303</v>
      </c>
      <c r="Q620" s="1" t="s">
        <v>11304</v>
      </c>
      <c r="R620" s="1" t="s">
        <v>11305</v>
      </c>
      <c r="S620" s="1" t="s">
        <v>11987</v>
      </c>
      <c r="T620" s="1" t="s">
        <v>11307</v>
      </c>
      <c r="U620" s="1" t="s">
        <v>11308</v>
      </c>
      <c r="V620" s="1" t="s">
        <v>16331</v>
      </c>
      <c r="W620" s="1" t="s">
        <v>11310</v>
      </c>
      <c r="X620" s="1" t="s">
        <v>11311</v>
      </c>
      <c r="Y620" s="1" t="s">
        <v>16332</v>
      </c>
      <c r="Z620" s="1" t="s">
        <v>47</v>
      </c>
      <c r="AA620" s="1" t="s">
        <v>48</v>
      </c>
      <c r="AB620" s="1" t="s">
        <v>49</v>
      </c>
      <c r="AC620" s="1" t="s">
        <v>39</v>
      </c>
      <c r="AD620" s="1" t="s">
        <v>11313</v>
      </c>
      <c r="AE620" s="1" t="s">
        <v>11314</v>
      </c>
      <c r="AF620" s="1" t="s">
        <v>16333</v>
      </c>
      <c r="AG620" s="1" t="s">
        <v>11316</v>
      </c>
      <c r="AH620" s="1" t="s">
        <v>93</v>
      </c>
      <c r="AI620" s="1" t="s">
        <v>11317</v>
      </c>
      <c r="AJ620" s="1" t="s">
        <v>359</v>
      </c>
    </row>
    <row r="621" spans="1:36" x14ac:dyDescent="0.2">
      <c r="A621" s="1" t="s">
        <v>16334</v>
      </c>
      <c r="B621" s="1" t="s">
        <v>12289</v>
      </c>
      <c r="C621" s="1" t="s">
        <v>51</v>
      </c>
      <c r="D621" s="1" t="s">
        <v>11293</v>
      </c>
      <c r="E621" s="1" t="s">
        <v>11294</v>
      </c>
      <c r="F621" s="1" t="s">
        <v>16335</v>
      </c>
      <c r="G621" s="1" t="s">
        <v>11339</v>
      </c>
      <c r="H621" s="1" t="s">
        <v>11297</v>
      </c>
      <c r="I621" s="1" t="s">
        <v>16336</v>
      </c>
      <c r="J621" s="1" t="s">
        <v>11299</v>
      </c>
      <c r="K621" s="1" t="s">
        <v>16337</v>
      </c>
      <c r="L621" s="1" t="s">
        <v>10598</v>
      </c>
      <c r="M621" s="7" t="str">
        <f>Table5[[#This Row],[Run]]</f>
        <v>SRR8615655</v>
      </c>
      <c r="N621" s="1" t="s">
        <v>11301</v>
      </c>
      <c r="O621" s="1" t="s">
        <v>11302</v>
      </c>
      <c r="P621" s="1" t="s">
        <v>11303</v>
      </c>
      <c r="Q621" s="1" t="s">
        <v>11304</v>
      </c>
      <c r="R621" s="1" t="s">
        <v>11305</v>
      </c>
      <c r="S621" s="1" t="s">
        <v>11987</v>
      </c>
      <c r="T621" s="1" t="s">
        <v>11307</v>
      </c>
      <c r="U621" s="1" t="s">
        <v>11308</v>
      </c>
      <c r="V621" s="1" t="s">
        <v>16338</v>
      </c>
      <c r="W621" s="1" t="s">
        <v>11310</v>
      </c>
      <c r="X621" s="1" t="s">
        <v>11311</v>
      </c>
      <c r="Y621" s="1" t="s">
        <v>16339</v>
      </c>
      <c r="Z621" s="1" t="s">
        <v>47</v>
      </c>
      <c r="AA621" s="1" t="s">
        <v>48</v>
      </c>
      <c r="AB621" s="1" t="s">
        <v>49</v>
      </c>
      <c r="AC621" s="1" t="s">
        <v>39</v>
      </c>
      <c r="AD621" s="1" t="s">
        <v>11313</v>
      </c>
      <c r="AE621" s="1" t="s">
        <v>11314</v>
      </c>
      <c r="AF621" s="1" t="s">
        <v>16340</v>
      </c>
      <c r="AG621" s="1" t="s">
        <v>11316</v>
      </c>
      <c r="AH621" s="1" t="s">
        <v>93</v>
      </c>
      <c r="AI621" s="1" t="s">
        <v>11317</v>
      </c>
      <c r="AJ621" s="1" t="s">
        <v>359</v>
      </c>
    </row>
    <row r="622" spans="1:36" x14ac:dyDescent="0.2">
      <c r="A622" s="1" t="s">
        <v>16341</v>
      </c>
      <c r="B622" s="1" t="s">
        <v>12552</v>
      </c>
      <c r="C622" s="1" t="s">
        <v>51</v>
      </c>
      <c r="D622" s="1" t="s">
        <v>11293</v>
      </c>
      <c r="E622" s="1" t="s">
        <v>11294</v>
      </c>
      <c r="F622" s="1" t="s">
        <v>16342</v>
      </c>
      <c r="G622" s="1" t="s">
        <v>16343</v>
      </c>
      <c r="H622" s="1" t="s">
        <v>11297</v>
      </c>
      <c r="I622" s="1" t="s">
        <v>16344</v>
      </c>
      <c r="J622" s="1" t="s">
        <v>11299</v>
      </c>
      <c r="K622" s="1" t="s">
        <v>16345</v>
      </c>
      <c r="L622" s="1" t="s">
        <v>10606</v>
      </c>
      <c r="M622" s="7" t="str">
        <f>Table5[[#This Row],[Run]]</f>
        <v>SRR8615656</v>
      </c>
      <c r="N622" s="1" t="s">
        <v>11301</v>
      </c>
      <c r="O622" s="1" t="s">
        <v>11302</v>
      </c>
      <c r="P622" s="1" t="s">
        <v>11303</v>
      </c>
      <c r="Q622" s="1" t="s">
        <v>11304</v>
      </c>
      <c r="R622" s="1" t="s">
        <v>11305</v>
      </c>
      <c r="S622" s="1" t="s">
        <v>11528</v>
      </c>
      <c r="T622" s="1" t="s">
        <v>11307</v>
      </c>
      <c r="U622" s="1" t="s">
        <v>11308</v>
      </c>
      <c r="V622" s="1" t="s">
        <v>16346</v>
      </c>
      <c r="W622" s="1" t="s">
        <v>11310</v>
      </c>
      <c r="X622" s="1" t="s">
        <v>11311</v>
      </c>
      <c r="Y622" s="1" t="s">
        <v>16347</v>
      </c>
      <c r="Z622" s="1" t="s">
        <v>47</v>
      </c>
      <c r="AA622" s="1" t="s">
        <v>48</v>
      </c>
      <c r="AB622" s="1" t="s">
        <v>49</v>
      </c>
      <c r="AC622" s="1" t="s">
        <v>39</v>
      </c>
      <c r="AD622" s="1" t="s">
        <v>11313</v>
      </c>
      <c r="AE622" s="1" t="s">
        <v>11314</v>
      </c>
      <c r="AF622" s="1" t="s">
        <v>16348</v>
      </c>
      <c r="AG622" s="1" t="s">
        <v>11316</v>
      </c>
      <c r="AH622" s="1" t="s">
        <v>93</v>
      </c>
      <c r="AI622" s="1" t="s">
        <v>11317</v>
      </c>
      <c r="AJ622" s="1" t="s">
        <v>11521</v>
      </c>
    </row>
    <row r="623" spans="1:36" x14ac:dyDescent="0.2">
      <c r="A623" s="1" t="s">
        <v>16349</v>
      </c>
      <c r="B623" s="1" t="s">
        <v>12782</v>
      </c>
      <c r="C623" s="1" t="s">
        <v>51</v>
      </c>
      <c r="D623" s="1" t="s">
        <v>11293</v>
      </c>
      <c r="E623" s="1" t="s">
        <v>11294</v>
      </c>
      <c r="F623" s="1" t="s">
        <v>16350</v>
      </c>
      <c r="G623" s="1" t="s">
        <v>16351</v>
      </c>
      <c r="H623" s="1" t="s">
        <v>11297</v>
      </c>
      <c r="I623" s="1" t="s">
        <v>16352</v>
      </c>
      <c r="J623" s="1" t="s">
        <v>11299</v>
      </c>
      <c r="K623" s="1" t="s">
        <v>16353</v>
      </c>
      <c r="L623" s="1" t="s">
        <v>10603</v>
      </c>
      <c r="M623" s="7" t="str">
        <f>Table5[[#This Row],[Run]]</f>
        <v>SRR8615657</v>
      </c>
      <c r="N623" s="1" t="s">
        <v>11301</v>
      </c>
      <c r="O623" s="1" t="s">
        <v>11302</v>
      </c>
      <c r="P623" s="1" t="s">
        <v>11303</v>
      </c>
      <c r="Q623" s="1" t="s">
        <v>11304</v>
      </c>
      <c r="R623" s="1" t="s">
        <v>11305</v>
      </c>
      <c r="S623" s="1" t="s">
        <v>11306</v>
      </c>
      <c r="T623" s="1" t="s">
        <v>11307</v>
      </c>
      <c r="U623" s="1" t="s">
        <v>11308</v>
      </c>
      <c r="V623" s="1" t="s">
        <v>16354</v>
      </c>
      <c r="W623" s="1" t="s">
        <v>11310</v>
      </c>
      <c r="X623" s="1" t="s">
        <v>11311</v>
      </c>
      <c r="Y623" s="1" t="s">
        <v>16355</v>
      </c>
      <c r="Z623" s="1" t="s">
        <v>47</v>
      </c>
      <c r="AA623" s="1" t="s">
        <v>48</v>
      </c>
      <c r="AB623" s="1" t="s">
        <v>49</v>
      </c>
      <c r="AC623" s="1" t="s">
        <v>39</v>
      </c>
      <c r="AD623" s="1" t="s">
        <v>11313</v>
      </c>
      <c r="AE623" s="1" t="s">
        <v>11314</v>
      </c>
      <c r="AF623" s="1" t="s">
        <v>16356</v>
      </c>
      <c r="AG623" s="1" t="s">
        <v>11316</v>
      </c>
      <c r="AH623" s="1" t="s">
        <v>93</v>
      </c>
      <c r="AI623" s="1" t="s">
        <v>11317</v>
      </c>
      <c r="AJ623" s="1" t="s">
        <v>11645</v>
      </c>
    </row>
    <row r="624" spans="1:36" x14ac:dyDescent="0.2">
      <c r="A624" s="1" t="s">
        <v>16357</v>
      </c>
      <c r="B624" s="1" t="s">
        <v>11383</v>
      </c>
      <c r="C624" s="1" t="s">
        <v>51</v>
      </c>
      <c r="D624" s="1" t="s">
        <v>11293</v>
      </c>
      <c r="E624" s="1" t="s">
        <v>11294</v>
      </c>
      <c r="F624" s="1" t="s">
        <v>16358</v>
      </c>
      <c r="G624" s="1" t="s">
        <v>16359</v>
      </c>
      <c r="H624" s="1" t="s">
        <v>11297</v>
      </c>
      <c r="I624" s="1" t="s">
        <v>16360</v>
      </c>
      <c r="J624" s="1" t="s">
        <v>11299</v>
      </c>
      <c r="K624" s="1" t="s">
        <v>16361</v>
      </c>
      <c r="L624" s="1" t="s">
        <v>10627</v>
      </c>
      <c r="M624" s="7" t="str">
        <f>Table5[[#This Row],[Run]]</f>
        <v>SRR8615658</v>
      </c>
      <c r="N624" s="1" t="s">
        <v>11301</v>
      </c>
      <c r="O624" s="1" t="s">
        <v>11302</v>
      </c>
      <c r="P624" s="1" t="s">
        <v>11303</v>
      </c>
      <c r="Q624" s="1" t="s">
        <v>11304</v>
      </c>
      <c r="R624" s="1" t="s">
        <v>11305</v>
      </c>
      <c r="S624" s="1" t="s">
        <v>118</v>
      </c>
      <c r="T624" s="1" t="s">
        <v>11307</v>
      </c>
      <c r="U624" s="1" t="s">
        <v>11308</v>
      </c>
      <c r="V624" s="1" t="s">
        <v>16362</v>
      </c>
      <c r="W624" s="1" t="s">
        <v>11310</v>
      </c>
      <c r="X624" s="1" t="s">
        <v>11311</v>
      </c>
      <c r="Y624" s="1" t="s">
        <v>16363</v>
      </c>
      <c r="Z624" s="1" t="s">
        <v>47</v>
      </c>
      <c r="AA624" s="1" t="s">
        <v>48</v>
      </c>
      <c r="AB624" s="1" t="s">
        <v>49</v>
      </c>
      <c r="AC624" s="1" t="s">
        <v>39</v>
      </c>
      <c r="AD624" s="1" t="s">
        <v>11313</v>
      </c>
      <c r="AE624" s="1" t="s">
        <v>11314</v>
      </c>
      <c r="AF624" s="1" t="s">
        <v>16364</v>
      </c>
      <c r="AG624" s="1" t="s">
        <v>11316</v>
      </c>
      <c r="AH624" s="1" t="s">
        <v>43</v>
      </c>
      <c r="AI624" s="1" t="s">
        <v>11317</v>
      </c>
      <c r="AJ624" s="1" t="s">
        <v>1208</v>
      </c>
    </row>
    <row r="625" spans="1:36" x14ac:dyDescent="0.2">
      <c r="A625" s="1" t="s">
        <v>16365</v>
      </c>
      <c r="B625" s="1" t="s">
        <v>14178</v>
      </c>
      <c r="C625" s="1" t="s">
        <v>51</v>
      </c>
      <c r="D625" s="1" t="s">
        <v>11293</v>
      </c>
      <c r="E625" s="1" t="s">
        <v>11294</v>
      </c>
      <c r="F625" s="1" t="s">
        <v>16366</v>
      </c>
      <c r="G625" s="1" t="s">
        <v>11339</v>
      </c>
      <c r="H625" s="1" t="s">
        <v>11297</v>
      </c>
      <c r="I625" s="1" t="s">
        <v>16367</v>
      </c>
      <c r="J625" s="1" t="s">
        <v>11299</v>
      </c>
      <c r="K625" s="1" t="s">
        <v>16368</v>
      </c>
      <c r="L625" s="1" t="s">
        <v>10622</v>
      </c>
      <c r="M625" s="7" t="str">
        <f>Table5[[#This Row],[Run]]</f>
        <v>SRR8615659</v>
      </c>
      <c r="N625" s="1" t="s">
        <v>11301</v>
      </c>
      <c r="O625" s="1" t="s">
        <v>11302</v>
      </c>
      <c r="P625" s="1" t="s">
        <v>11303</v>
      </c>
      <c r="Q625" s="1" t="s">
        <v>11304</v>
      </c>
      <c r="R625" s="1" t="s">
        <v>11305</v>
      </c>
      <c r="S625" s="1" t="s">
        <v>14173</v>
      </c>
      <c r="T625" s="1" t="s">
        <v>11388</v>
      </c>
      <c r="U625" s="1" t="s">
        <v>11308</v>
      </c>
      <c r="V625" s="1" t="s">
        <v>16369</v>
      </c>
      <c r="W625" s="1" t="s">
        <v>11310</v>
      </c>
      <c r="X625" s="1" t="s">
        <v>11311</v>
      </c>
      <c r="Y625" s="1" t="s">
        <v>16370</v>
      </c>
      <c r="Z625" s="1" t="s">
        <v>47</v>
      </c>
      <c r="AA625" s="1" t="s">
        <v>48</v>
      </c>
      <c r="AB625" s="1" t="s">
        <v>49</v>
      </c>
      <c r="AC625" s="1" t="s">
        <v>39</v>
      </c>
      <c r="AD625" s="1" t="s">
        <v>11313</v>
      </c>
      <c r="AE625" s="1" t="s">
        <v>11314</v>
      </c>
      <c r="AF625" s="1" t="s">
        <v>16371</v>
      </c>
      <c r="AG625" s="1" t="s">
        <v>11316</v>
      </c>
      <c r="AH625" s="1" t="s">
        <v>43</v>
      </c>
      <c r="AI625" s="1" t="s">
        <v>11317</v>
      </c>
      <c r="AJ625" s="1" t="s">
        <v>1208</v>
      </c>
    </row>
    <row r="626" spans="1:36" x14ac:dyDescent="0.2">
      <c r="A626" s="1" t="s">
        <v>16372</v>
      </c>
      <c r="B626" s="1" t="s">
        <v>6126</v>
      </c>
      <c r="C626" s="1" t="s">
        <v>51</v>
      </c>
      <c r="D626" s="1" t="s">
        <v>11293</v>
      </c>
      <c r="E626" s="1" t="s">
        <v>11294</v>
      </c>
      <c r="F626" s="1" t="s">
        <v>16373</v>
      </c>
      <c r="G626" s="1" t="s">
        <v>11339</v>
      </c>
      <c r="H626" s="1" t="s">
        <v>11297</v>
      </c>
      <c r="I626" s="1" t="s">
        <v>16374</v>
      </c>
      <c r="J626" s="1" t="s">
        <v>11299</v>
      </c>
      <c r="K626" s="1" t="s">
        <v>16375</v>
      </c>
      <c r="L626" s="1" t="s">
        <v>8023</v>
      </c>
      <c r="M626" s="7" t="str">
        <f>Table5[[#This Row],[Run]]</f>
        <v>SRR8615660</v>
      </c>
      <c r="N626" s="1" t="s">
        <v>11301</v>
      </c>
      <c r="O626" s="1" t="s">
        <v>11302</v>
      </c>
      <c r="P626" s="1" t="s">
        <v>11303</v>
      </c>
      <c r="Q626" s="1" t="s">
        <v>11304</v>
      </c>
      <c r="R626" s="1" t="s">
        <v>11305</v>
      </c>
      <c r="S626" s="1" t="s">
        <v>11803</v>
      </c>
      <c r="T626" s="1" t="s">
        <v>11307</v>
      </c>
      <c r="U626" s="1" t="s">
        <v>11353</v>
      </c>
      <c r="V626" s="1" t="s">
        <v>16376</v>
      </c>
      <c r="W626" s="1" t="s">
        <v>11310</v>
      </c>
      <c r="X626" s="1" t="s">
        <v>11311</v>
      </c>
      <c r="Y626" s="1" t="s">
        <v>16377</v>
      </c>
      <c r="Z626" s="1" t="s">
        <v>47</v>
      </c>
      <c r="AA626" s="1" t="s">
        <v>48</v>
      </c>
      <c r="AB626" s="1" t="s">
        <v>49</v>
      </c>
      <c r="AC626" s="1" t="s">
        <v>39</v>
      </c>
      <c r="AD626" s="1" t="s">
        <v>11313</v>
      </c>
      <c r="AE626" s="1" t="s">
        <v>11314</v>
      </c>
      <c r="AF626" s="1" t="s">
        <v>16378</v>
      </c>
      <c r="AG626" s="1" t="s">
        <v>11316</v>
      </c>
      <c r="AH626" s="1" t="s">
        <v>93</v>
      </c>
      <c r="AI626" s="1" t="s">
        <v>11317</v>
      </c>
      <c r="AJ626" s="1" t="s">
        <v>11327</v>
      </c>
    </row>
    <row r="627" spans="1:36" x14ac:dyDescent="0.2">
      <c r="A627" s="1" t="s">
        <v>16379</v>
      </c>
      <c r="B627" s="1" t="s">
        <v>11474</v>
      </c>
      <c r="C627" s="1" t="s">
        <v>51</v>
      </c>
      <c r="D627" s="1" t="s">
        <v>11293</v>
      </c>
      <c r="E627" s="1" t="s">
        <v>11294</v>
      </c>
      <c r="F627" s="1" t="s">
        <v>16380</v>
      </c>
      <c r="G627" s="1" t="s">
        <v>11726</v>
      </c>
      <c r="H627" s="1" t="s">
        <v>11297</v>
      </c>
      <c r="I627" s="1" t="s">
        <v>16381</v>
      </c>
      <c r="J627" s="1" t="s">
        <v>11299</v>
      </c>
      <c r="K627" s="1" t="s">
        <v>16382</v>
      </c>
      <c r="L627" s="1" t="s">
        <v>8015</v>
      </c>
      <c r="M627" s="7" t="str">
        <f>Table5[[#This Row],[Run]]</f>
        <v>SRR8615661</v>
      </c>
      <c r="N627" s="1" t="s">
        <v>11301</v>
      </c>
      <c r="O627" s="1" t="s">
        <v>11302</v>
      </c>
      <c r="P627" s="1" t="s">
        <v>11303</v>
      </c>
      <c r="Q627" s="1" t="s">
        <v>11304</v>
      </c>
      <c r="R627" s="1" t="s">
        <v>11305</v>
      </c>
      <c r="S627" s="1" t="s">
        <v>11987</v>
      </c>
      <c r="T627" s="1" t="s">
        <v>11307</v>
      </c>
      <c r="U627" s="1" t="s">
        <v>11308</v>
      </c>
      <c r="V627" s="1" t="s">
        <v>16383</v>
      </c>
      <c r="W627" s="1" t="s">
        <v>11310</v>
      </c>
      <c r="X627" s="1" t="s">
        <v>11311</v>
      </c>
      <c r="Y627" s="1" t="s">
        <v>16384</v>
      </c>
      <c r="Z627" s="1" t="s">
        <v>47</v>
      </c>
      <c r="AA627" s="1" t="s">
        <v>48</v>
      </c>
      <c r="AB627" s="1" t="s">
        <v>49</v>
      </c>
      <c r="AC627" s="1" t="s">
        <v>39</v>
      </c>
      <c r="AD627" s="1" t="s">
        <v>11313</v>
      </c>
      <c r="AE627" s="1" t="s">
        <v>11314</v>
      </c>
      <c r="AF627" s="1" t="s">
        <v>16385</v>
      </c>
      <c r="AG627" s="1" t="s">
        <v>11316</v>
      </c>
      <c r="AH627" s="1" t="s">
        <v>93</v>
      </c>
      <c r="AI627" s="1" t="s">
        <v>11317</v>
      </c>
      <c r="AJ627" s="1" t="s">
        <v>359</v>
      </c>
    </row>
    <row r="628" spans="1:36" x14ac:dyDescent="0.2">
      <c r="A628" s="1" t="s">
        <v>16386</v>
      </c>
      <c r="B628" s="1" t="s">
        <v>6126</v>
      </c>
      <c r="C628" s="1" t="s">
        <v>51</v>
      </c>
      <c r="D628" s="1" t="s">
        <v>11293</v>
      </c>
      <c r="E628" s="1" t="s">
        <v>11294</v>
      </c>
      <c r="F628" s="1" t="s">
        <v>16387</v>
      </c>
      <c r="G628" s="1" t="s">
        <v>16388</v>
      </c>
      <c r="H628" s="1" t="s">
        <v>11297</v>
      </c>
      <c r="I628" s="1" t="s">
        <v>16389</v>
      </c>
      <c r="J628" s="1" t="s">
        <v>11299</v>
      </c>
      <c r="K628" s="1" t="s">
        <v>16390</v>
      </c>
      <c r="L628" s="1" t="s">
        <v>8011</v>
      </c>
      <c r="M628" s="7" t="str">
        <f>Table5[[#This Row],[Run]]</f>
        <v>SRR8615662</v>
      </c>
      <c r="N628" s="1" t="s">
        <v>11301</v>
      </c>
      <c r="O628" s="1" t="s">
        <v>11302</v>
      </c>
      <c r="P628" s="1" t="s">
        <v>11303</v>
      </c>
      <c r="Q628" s="1" t="s">
        <v>11304</v>
      </c>
      <c r="R628" s="1" t="s">
        <v>11305</v>
      </c>
      <c r="S628" s="1" t="s">
        <v>15098</v>
      </c>
      <c r="T628" s="1" t="s">
        <v>11307</v>
      </c>
      <c r="U628" s="1" t="s">
        <v>11308</v>
      </c>
      <c r="V628" s="1" t="s">
        <v>16391</v>
      </c>
      <c r="W628" s="1" t="s">
        <v>11310</v>
      </c>
      <c r="X628" s="1" t="s">
        <v>11311</v>
      </c>
      <c r="Y628" s="1" t="s">
        <v>16392</v>
      </c>
      <c r="Z628" s="1" t="s">
        <v>47</v>
      </c>
      <c r="AA628" s="1" t="s">
        <v>48</v>
      </c>
      <c r="AB628" s="1" t="s">
        <v>49</v>
      </c>
      <c r="AC628" s="1" t="s">
        <v>39</v>
      </c>
      <c r="AD628" s="1" t="s">
        <v>11313</v>
      </c>
      <c r="AE628" s="1" t="s">
        <v>11314</v>
      </c>
      <c r="AF628" s="1" t="s">
        <v>16393</v>
      </c>
      <c r="AG628" s="1" t="s">
        <v>11316</v>
      </c>
      <c r="AH628" s="1" t="s">
        <v>93</v>
      </c>
      <c r="AI628" s="1" t="s">
        <v>11317</v>
      </c>
      <c r="AJ628" s="1" t="s">
        <v>359</v>
      </c>
    </row>
    <row r="629" spans="1:36" x14ac:dyDescent="0.2">
      <c r="A629" s="1" t="s">
        <v>16394</v>
      </c>
      <c r="B629" s="1" t="s">
        <v>11493</v>
      </c>
      <c r="C629" s="1" t="s">
        <v>51</v>
      </c>
      <c r="D629" s="1" t="s">
        <v>11293</v>
      </c>
      <c r="E629" s="1" t="s">
        <v>11294</v>
      </c>
      <c r="F629" s="1" t="s">
        <v>16395</v>
      </c>
      <c r="G629" s="1" t="s">
        <v>11950</v>
      </c>
      <c r="H629" s="1" t="s">
        <v>11297</v>
      </c>
      <c r="I629" s="1" t="s">
        <v>16396</v>
      </c>
      <c r="J629" s="1" t="s">
        <v>11299</v>
      </c>
      <c r="K629" s="1" t="s">
        <v>16397</v>
      </c>
      <c r="L629" s="1" t="s">
        <v>8006</v>
      </c>
      <c r="M629" s="7" t="str">
        <f>Table5[[#This Row],[Run]]</f>
        <v>SRR8615664</v>
      </c>
      <c r="N629" s="1" t="s">
        <v>11301</v>
      </c>
      <c r="O629" s="1" t="s">
        <v>11302</v>
      </c>
      <c r="P629" s="1" t="s">
        <v>11303</v>
      </c>
      <c r="Q629" s="1" t="s">
        <v>11304</v>
      </c>
      <c r="R629" s="1" t="s">
        <v>11305</v>
      </c>
      <c r="S629" s="1" t="s">
        <v>11987</v>
      </c>
      <c r="T629" s="1" t="s">
        <v>11307</v>
      </c>
      <c r="U629" s="1" t="s">
        <v>11308</v>
      </c>
      <c r="V629" s="1" t="s">
        <v>16398</v>
      </c>
      <c r="W629" s="1" t="s">
        <v>11310</v>
      </c>
      <c r="X629" s="1" t="s">
        <v>11311</v>
      </c>
      <c r="Y629" s="1" t="s">
        <v>16399</v>
      </c>
      <c r="Z629" s="1" t="s">
        <v>47</v>
      </c>
      <c r="AA629" s="1" t="s">
        <v>48</v>
      </c>
      <c r="AB629" s="1" t="s">
        <v>49</v>
      </c>
      <c r="AC629" s="1" t="s">
        <v>39</v>
      </c>
      <c r="AD629" s="1" t="s">
        <v>11313</v>
      </c>
      <c r="AE629" s="1" t="s">
        <v>11314</v>
      </c>
      <c r="AF629" s="1" t="s">
        <v>16400</v>
      </c>
      <c r="AG629" s="1" t="s">
        <v>11316</v>
      </c>
      <c r="AH629" s="1" t="s">
        <v>93</v>
      </c>
      <c r="AI629" s="1" t="s">
        <v>11317</v>
      </c>
      <c r="AJ629" s="1" t="s">
        <v>359</v>
      </c>
    </row>
    <row r="630" spans="1:36" x14ac:dyDescent="0.2">
      <c r="A630" s="1" t="s">
        <v>16401</v>
      </c>
      <c r="B630" s="1" t="s">
        <v>6126</v>
      </c>
      <c r="C630" s="1" t="s">
        <v>51</v>
      </c>
      <c r="D630" s="1" t="s">
        <v>11293</v>
      </c>
      <c r="E630" s="1" t="s">
        <v>11294</v>
      </c>
      <c r="F630" s="1" t="s">
        <v>16402</v>
      </c>
      <c r="G630" s="1" t="s">
        <v>11726</v>
      </c>
      <c r="H630" s="1" t="s">
        <v>11297</v>
      </c>
      <c r="I630" s="1" t="s">
        <v>16403</v>
      </c>
      <c r="J630" s="1" t="s">
        <v>11299</v>
      </c>
      <c r="K630" s="1" t="s">
        <v>16404</v>
      </c>
      <c r="L630" s="1" t="s">
        <v>7999</v>
      </c>
      <c r="M630" s="7" t="str">
        <f>Table5[[#This Row],[Run]]</f>
        <v>SRR8615666</v>
      </c>
      <c r="N630" s="1" t="s">
        <v>11301</v>
      </c>
      <c r="O630" s="1" t="s">
        <v>11302</v>
      </c>
      <c r="P630" s="1" t="s">
        <v>11303</v>
      </c>
      <c r="Q630" s="1" t="s">
        <v>11304</v>
      </c>
      <c r="R630" s="1" t="s">
        <v>11305</v>
      </c>
      <c r="S630" s="1" t="s">
        <v>118</v>
      </c>
      <c r="T630" s="1" t="s">
        <v>11307</v>
      </c>
      <c r="U630" s="1" t="s">
        <v>11308</v>
      </c>
      <c r="V630" s="1" t="s">
        <v>16405</v>
      </c>
      <c r="W630" s="1" t="s">
        <v>11310</v>
      </c>
      <c r="X630" s="1" t="s">
        <v>11311</v>
      </c>
      <c r="Y630" s="1" t="s">
        <v>16406</v>
      </c>
      <c r="Z630" s="1" t="s">
        <v>47</v>
      </c>
      <c r="AA630" s="1" t="s">
        <v>48</v>
      </c>
      <c r="AB630" s="1" t="s">
        <v>49</v>
      </c>
      <c r="AC630" s="1" t="s">
        <v>39</v>
      </c>
      <c r="AD630" s="1" t="s">
        <v>11313</v>
      </c>
      <c r="AE630" s="1" t="s">
        <v>11314</v>
      </c>
      <c r="AF630" s="1" t="s">
        <v>16407</v>
      </c>
      <c r="AG630" s="1" t="s">
        <v>11316</v>
      </c>
      <c r="AH630" s="1" t="s">
        <v>93</v>
      </c>
      <c r="AI630" s="1" t="s">
        <v>11317</v>
      </c>
      <c r="AJ630" s="1" t="s">
        <v>11964</v>
      </c>
    </row>
    <row r="631" spans="1:36" x14ac:dyDescent="0.2">
      <c r="A631" s="1" t="s">
        <v>16408</v>
      </c>
      <c r="B631" s="1" t="s">
        <v>11560</v>
      </c>
      <c r="C631" s="1" t="s">
        <v>51</v>
      </c>
      <c r="D631" s="1" t="s">
        <v>11293</v>
      </c>
      <c r="E631" s="1" t="s">
        <v>11294</v>
      </c>
      <c r="F631" s="1" t="s">
        <v>16409</v>
      </c>
      <c r="G631" s="1" t="s">
        <v>11339</v>
      </c>
      <c r="H631" s="1" t="s">
        <v>11297</v>
      </c>
      <c r="I631" s="1" t="s">
        <v>16410</v>
      </c>
      <c r="J631" s="1" t="s">
        <v>11299</v>
      </c>
      <c r="K631" s="1" t="s">
        <v>16411</v>
      </c>
      <c r="L631" s="1" t="s">
        <v>7958</v>
      </c>
      <c r="M631" s="7" t="str">
        <f>Table5[[#This Row],[Run]]</f>
        <v>SRR8615667</v>
      </c>
      <c r="N631" s="1" t="s">
        <v>11301</v>
      </c>
      <c r="O631" s="1" t="s">
        <v>11302</v>
      </c>
      <c r="P631" s="1" t="s">
        <v>11303</v>
      </c>
      <c r="Q631" s="1" t="s">
        <v>11304</v>
      </c>
      <c r="R631" s="1" t="s">
        <v>11305</v>
      </c>
      <c r="S631" s="1" t="s">
        <v>12987</v>
      </c>
      <c r="T631" s="1" t="s">
        <v>11388</v>
      </c>
      <c r="U631" s="1" t="s">
        <v>11353</v>
      </c>
      <c r="V631" s="1" t="s">
        <v>16412</v>
      </c>
      <c r="W631" s="1" t="s">
        <v>11310</v>
      </c>
      <c r="X631" s="1" t="s">
        <v>11311</v>
      </c>
      <c r="Y631" s="1" t="s">
        <v>16413</v>
      </c>
      <c r="Z631" s="1" t="s">
        <v>47</v>
      </c>
      <c r="AA631" s="1" t="s">
        <v>48</v>
      </c>
      <c r="AB631" s="1" t="s">
        <v>49</v>
      </c>
      <c r="AC631" s="1" t="s">
        <v>39</v>
      </c>
      <c r="AD631" s="1" t="s">
        <v>11313</v>
      </c>
      <c r="AE631" s="1" t="s">
        <v>11314</v>
      </c>
      <c r="AF631" s="1" t="s">
        <v>16414</v>
      </c>
      <c r="AG631" s="1" t="s">
        <v>11316</v>
      </c>
      <c r="AH631" s="1" t="s">
        <v>93</v>
      </c>
      <c r="AI631" s="1" t="s">
        <v>11317</v>
      </c>
      <c r="AJ631" s="1" t="s">
        <v>11327</v>
      </c>
    </row>
    <row r="632" spans="1:36" x14ac:dyDescent="0.2">
      <c r="A632" s="1" t="s">
        <v>16415</v>
      </c>
      <c r="B632" s="1" t="s">
        <v>11383</v>
      </c>
      <c r="C632" s="1" t="s">
        <v>51</v>
      </c>
      <c r="D632" s="1" t="s">
        <v>11293</v>
      </c>
      <c r="E632" s="1" t="s">
        <v>11294</v>
      </c>
      <c r="F632" s="1" t="s">
        <v>16416</v>
      </c>
      <c r="G632" s="1" t="s">
        <v>16417</v>
      </c>
      <c r="H632" s="1" t="s">
        <v>11297</v>
      </c>
      <c r="I632" s="1" t="s">
        <v>16418</v>
      </c>
      <c r="J632" s="1" t="s">
        <v>11299</v>
      </c>
      <c r="K632" s="1" t="s">
        <v>16419</v>
      </c>
      <c r="L632" s="1" t="s">
        <v>16420</v>
      </c>
      <c r="M632" s="7" t="str">
        <f>Table5[[#This Row],[Run]]</f>
        <v>SRR8615668</v>
      </c>
      <c r="N632" s="1" t="s">
        <v>11301</v>
      </c>
      <c r="O632" s="1" t="s">
        <v>11302</v>
      </c>
      <c r="P632" s="1" t="s">
        <v>11303</v>
      </c>
      <c r="Q632" s="1" t="s">
        <v>11304</v>
      </c>
      <c r="R632" s="1" t="s">
        <v>11305</v>
      </c>
      <c r="S632" s="1" t="s">
        <v>118</v>
      </c>
      <c r="T632" s="1" t="s">
        <v>11388</v>
      </c>
      <c r="U632" s="1" t="s">
        <v>11308</v>
      </c>
      <c r="V632" s="1" t="s">
        <v>16421</v>
      </c>
      <c r="W632" s="1" t="s">
        <v>11310</v>
      </c>
      <c r="X632" s="1" t="s">
        <v>11311</v>
      </c>
      <c r="Y632" s="1" t="s">
        <v>16422</v>
      </c>
      <c r="Z632" s="1" t="s">
        <v>47</v>
      </c>
      <c r="AA632" s="1" t="s">
        <v>48</v>
      </c>
      <c r="AB632" s="1" t="s">
        <v>49</v>
      </c>
      <c r="AC632" s="1" t="s">
        <v>39</v>
      </c>
      <c r="AD632" s="1" t="s">
        <v>11313</v>
      </c>
      <c r="AE632" s="1" t="s">
        <v>11314</v>
      </c>
      <c r="AF632" s="1" t="s">
        <v>16423</v>
      </c>
      <c r="AG632" s="1" t="s">
        <v>11316</v>
      </c>
      <c r="AH632" s="1" t="s">
        <v>93</v>
      </c>
      <c r="AI632" s="1" t="s">
        <v>11317</v>
      </c>
      <c r="AJ632" s="1" t="s">
        <v>2044</v>
      </c>
    </row>
    <row r="633" spans="1:36" x14ac:dyDescent="0.2">
      <c r="A633" s="1" t="s">
        <v>16424</v>
      </c>
      <c r="B633" s="1" t="s">
        <v>12782</v>
      </c>
      <c r="C633" s="1" t="s">
        <v>51</v>
      </c>
      <c r="D633" s="1" t="s">
        <v>11293</v>
      </c>
      <c r="E633" s="1" t="s">
        <v>11294</v>
      </c>
      <c r="F633" s="1" t="s">
        <v>16425</v>
      </c>
      <c r="G633" s="1" t="s">
        <v>16426</v>
      </c>
      <c r="H633" s="1" t="s">
        <v>11297</v>
      </c>
      <c r="I633" s="1" t="s">
        <v>16427</v>
      </c>
      <c r="J633" s="1" t="s">
        <v>11299</v>
      </c>
      <c r="K633" s="1" t="s">
        <v>16428</v>
      </c>
      <c r="L633" s="1" t="s">
        <v>16429</v>
      </c>
      <c r="M633" s="7" t="str">
        <f>Table5[[#This Row],[Run]]</f>
        <v>SRR8615669</v>
      </c>
      <c r="N633" s="1" t="s">
        <v>11301</v>
      </c>
      <c r="O633" s="1" t="s">
        <v>11302</v>
      </c>
      <c r="P633" s="1" t="s">
        <v>11303</v>
      </c>
      <c r="Q633" s="1" t="s">
        <v>11304</v>
      </c>
      <c r="R633" s="1" t="s">
        <v>11305</v>
      </c>
      <c r="S633" s="1" t="s">
        <v>118</v>
      </c>
      <c r="T633" s="1" t="s">
        <v>11388</v>
      </c>
      <c r="U633" s="1" t="s">
        <v>11308</v>
      </c>
      <c r="V633" s="1" t="s">
        <v>16430</v>
      </c>
      <c r="W633" s="1" t="s">
        <v>11310</v>
      </c>
      <c r="X633" s="1" t="s">
        <v>11311</v>
      </c>
      <c r="Y633" s="1" t="s">
        <v>16431</v>
      </c>
      <c r="Z633" s="1" t="s">
        <v>47</v>
      </c>
      <c r="AA633" s="1" t="s">
        <v>48</v>
      </c>
      <c r="AB633" s="1" t="s">
        <v>49</v>
      </c>
      <c r="AC633" s="1" t="s">
        <v>39</v>
      </c>
      <c r="AD633" s="1" t="s">
        <v>11313</v>
      </c>
      <c r="AE633" s="1" t="s">
        <v>11314</v>
      </c>
      <c r="AF633" s="1" t="s">
        <v>16432</v>
      </c>
      <c r="AG633" s="1" t="s">
        <v>11316</v>
      </c>
      <c r="AH633" s="1" t="s">
        <v>93</v>
      </c>
      <c r="AI633" s="1" t="s">
        <v>11317</v>
      </c>
      <c r="AJ633" s="1" t="s">
        <v>2044</v>
      </c>
    </row>
    <row r="634" spans="1:36" x14ac:dyDescent="0.2">
      <c r="A634" s="1" t="s">
        <v>16433</v>
      </c>
      <c r="B634" s="1" t="s">
        <v>11629</v>
      </c>
      <c r="C634" s="1" t="s">
        <v>51</v>
      </c>
      <c r="D634" s="1" t="s">
        <v>11293</v>
      </c>
      <c r="E634" s="1" t="s">
        <v>11294</v>
      </c>
      <c r="F634" s="1" t="s">
        <v>16434</v>
      </c>
      <c r="G634" s="1" t="s">
        <v>16435</v>
      </c>
      <c r="H634" s="1" t="s">
        <v>11297</v>
      </c>
      <c r="I634" s="1" t="s">
        <v>16436</v>
      </c>
      <c r="J634" s="1" t="s">
        <v>11299</v>
      </c>
      <c r="K634" s="1" t="s">
        <v>16437</v>
      </c>
      <c r="L634" s="1" t="s">
        <v>16438</v>
      </c>
      <c r="M634" s="7" t="str">
        <f>Table5[[#This Row],[Run]]</f>
        <v>SRR8615670</v>
      </c>
      <c r="N634" s="1" t="s">
        <v>11301</v>
      </c>
      <c r="O634" s="1" t="s">
        <v>11302</v>
      </c>
      <c r="P634" s="1" t="s">
        <v>11303</v>
      </c>
      <c r="Q634" s="1" t="s">
        <v>11304</v>
      </c>
      <c r="R634" s="1" t="s">
        <v>11305</v>
      </c>
      <c r="S634" s="1" t="s">
        <v>11306</v>
      </c>
      <c r="T634" s="1" t="s">
        <v>11307</v>
      </c>
      <c r="U634" s="1" t="s">
        <v>11353</v>
      </c>
      <c r="V634" s="1" t="s">
        <v>16439</v>
      </c>
      <c r="W634" s="1" t="s">
        <v>11310</v>
      </c>
      <c r="X634" s="1" t="s">
        <v>11311</v>
      </c>
      <c r="Y634" s="1" t="s">
        <v>16440</v>
      </c>
      <c r="Z634" s="1" t="s">
        <v>47</v>
      </c>
      <c r="AA634" s="1" t="s">
        <v>48</v>
      </c>
      <c r="AB634" s="1" t="s">
        <v>49</v>
      </c>
      <c r="AC634" s="1" t="s">
        <v>39</v>
      </c>
      <c r="AD634" s="1" t="s">
        <v>11313</v>
      </c>
      <c r="AE634" s="1" t="s">
        <v>11314</v>
      </c>
      <c r="AF634" s="1" t="s">
        <v>16441</v>
      </c>
      <c r="AG634" s="1" t="s">
        <v>11316</v>
      </c>
      <c r="AH634" s="1" t="s">
        <v>93</v>
      </c>
      <c r="AI634" s="1" t="s">
        <v>11317</v>
      </c>
      <c r="AJ634" s="1" t="s">
        <v>11645</v>
      </c>
    </row>
    <row r="635" spans="1:36" x14ac:dyDescent="0.2">
      <c r="A635" s="1" t="s">
        <v>16442</v>
      </c>
      <c r="B635" s="1" t="s">
        <v>11647</v>
      </c>
      <c r="C635" s="1" t="s">
        <v>51</v>
      </c>
      <c r="D635" s="1" t="s">
        <v>11293</v>
      </c>
      <c r="E635" s="1" t="s">
        <v>11294</v>
      </c>
      <c r="F635" s="1" t="s">
        <v>16443</v>
      </c>
      <c r="G635" s="1" t="s">
        <v>16444</v>
      </c>
      <c r="H635" s="1" t="s">
        <v>11297</v>
      </c>
      <c r="I635" s="1" t="s">
        <v>16445</v>
      </c>
      <c r="J635" s="1" t="s">
        <v>11299</v>
      </c>
      <c r="K635" s="1" t="s">
        <v>16446</v>
      </c>
      <c r="L635" s="1" t="s">
        <v>16447</v>
      </c>
      <c r="M635" s="7" t="str">
        <f>Table5[[#This Row],[Run]]</f>
        <v>SRR8615671</v>
      </c>
      <c r="N635" s="1" t="s">
        <v>11301</v>
      </c>
      <c r="O635" s="1" t="s">
        <v>11302</v>
      </c>
      <c r="P635" s="1" t="s">
        <v>11303</v>
      </c>
      <c r="Q635" s="1" t="s">
        <v>11304</v>
      </c>
      <c r="R635" s="1" t="s">
        <v>11305</v>
      </c>
      <c r="S635" s="1" t="s">
        <v>11652</v>
      </c>
      <c r="T635" s="1" t="s">
        <v>11307</v>
      </c>
      <c r="U635" s="1" t="s">
        <v>11353</v>
      </c>
      <c r="V635" s="1" t="s">
        <v>16448</v>
      </c>
      <c r="W635" s="1" t="s">
        <v>11310</v>
      </c>
      <c r="X635" s="1" t="s">
        <v>11311</v>
      </c>
      <c r="Y635" s="1" t="s">
        <v>16449</v>
      </c>
      <c r="Z635" s="1" t="s">
        <v>47</v>
      </c>
      <c r="AA635" s="1" t="s">
        <v>48</v>
      </c>
      <c r="AB635" s="1" t="s">
        <v>49</v>
      </c>
      <c r="AC635" s="1" t="s">
        <v>39</v>
      </c>
      <c r="AD635" s="1" t="s">
        <v>11313</v>
      </c>
      <c r="AE635" s="1" t="s">
        <v>11314</v>
      </c>
      <c r="AF635" s="1" t="s">
        <v>16450</v>
      </c>
      <c r="AG635" s="1" t="s">
        <v>11316</v>
      </c>
      <c r="AH635" s="1" t="s">
        <v>43</v>
      </c>
      <c r="AI635" s="1" t="s">
        <v>11317</v>
      </c>
      <c r="AJ635" s="1" t="s">
        <v>11656</v>
      </c>
    </row>
    <row r="636" spans="1:36" x14ac:dyDescent="0.2">
      <c r="A636" s="1" t="s">
        <v>16451</v>
      </c>
      <c r="B636" s="1" t="s">
        <v>11523</v>
      </c>
      <c r="C636" s="1" t="s">
        <v>51</v>
      </c>
      <c r="D636" s="1" t="s">
        <v>11293</v>
      </c>
      <c r="E636" s="1" t="s">
        <v>11294</v>
      </c>
      <c r="F636" s="1" t="s">
        <v>16452</v>
      </c>
      <c r="G636" s="1" t="s">
        <v>16453</v>
      </c>
      <c r="H636" s="1" t="s">
        <v>11297</v>
      </c>
      <c r="I636" s="1" t="s">
        <v>16454</v>
      </c>
      <c r="J636" s="1" t="s">
        <v>11299</v>
      </c>
      <c r="K636" s="1" t="s">
        <v>16455</v>
      </c>
      <c r="L636" s="1" t="s">
        <v>10333</v>
      </c>
      <c r="M636" s="7" t="str">
        <f>Table5[[#This Row],[Run]]</f>
        <v>SRR8615673</v>
      </c>
      <c r="N636" s="1" t="s">
        <v>11301</v>
      </c>
      <c r="O636" s="1" t="s">
        <v>11302</v>
      </c>
      <c r="P636" s="1" t="s">
        <v>11303</v>
      </c>
      <c r="Q636" s="1" t="s">
        <v>11304</v>
      </c>
      <c r="R636" s="1" t="s">
        <v>11305</v>
      </c>
      <c r="S636" s="1" t="s">
        <v>16456</v>
      </c>
      <c r="T636" s="1" t="s">
        <v>11307</v>
      </c>
      <c r="U636" s="1" t="s">
        <v>11353</v>
      </c>
      <c r="V636" s="1" t="s">
        <v>16457</v>
      </c>
      <c r="W636" s="1" t="s">
        <v>11310</v>
      </c>
      <c r="X636" s="1" t="s">
        <v>11311</v>
      </c>
      <c r="Y636" s="1" t="s">
        <v>16458</v>
      </c>
      <c r="Z636" s="1" t="s">
        <v>47</v>
      </c>
      <c r="AA636" s="1" t="s">
        <v>48</v>
      </c>
      <c r="AB636" s="1" t="s">
        <v>49</v>
      </c>
      <c r="AC636" s="1" t="s">
        <v>39</v>
      </c>
      <c r="AD636" s="1" t="s">
        <v>11313</v>
      </c>
      <c r="AE636" s="1" t="s">
        <v>11314</v>
      </c>
      <c r="AF636" s="1" t="s">
        <v>16459</v>
      </c>
      <c r="AG636" s="1" t="s">
        <v>11316</v>
      </c>
      <c r="AH636" s="1" t="s">
        <v>93</v>
      </c>
      <c r="AI636" s="1" t="s">
        <v>11317</v>
      </c>
      <c r="AJ636" s="1" t="s">
        <v>11327</v>
      </c>
    </row>
    <row r="637" spans="1:36" x14ac:dyDescent="0.2">
      <c r="A637" s="1" t="s">
        <v>16460</v>
      </c>
      <c r="B637" s="1" t="s">
        <v>12626</v>
      </c>
      <c r="C637" s="1" t="s">
        <v>51</v>
      </c>
      <c r="D637" s="1" t="s">
        <v>11293</v>
      </c>
      <c r="E637" s="1" t="s">
        <v>11294</v>
      </c>
      <c r="F637" s="1" t="s">
        <v>16461</v>
      </c>
      <c r="G637" s="1" t="s">
        <v>16462</v>
      </c>
      <c r="H637" s="1" t="s">
        <v>11297</v>
      </c>
      <c r="I637" s="1" t="s">
        <v>16463</v>
      </c>
      <c r="J637" s="1" t="s">
        <v>11299</v>
      </c>
      <c r="K637" s="1" t="s">
        <v>16464</v>
      </c>
      <c r="L637" s="1" t="s">
        <v>10329</v>
      </c>
      <c r="M637" s="7" t="str">
        <f>Table5[[#This Row],[Run]]</f>
        <v>SRR8615674</v>
      </c>
      <c r="N637" s="1" t="s">
        <v>11301</v>
      </c>
      <c r="O637" s="1" t="s">
        <v>11302</v>
      </c>
      <c r="P637" s="1" t="s">
        <v>11303</v>
      </c>
      <c r="Q637" s="1" t="s">
        <v>11304</v>
      </c>
      <c r="R637" s="1" t="s">
        <v>11305</v>
      </c>
      <c r="S637" s="1" t="s">
        <v>11508</v>
      </c>
      <c r="T637" s="1" t="s">
        <v>11307</v>
      </c>
      <c r="U637" s="1" t="s">
        <v>11353</v>
      </c>
      <c r="V637" s="1" t="s">
        <v>16465</v>
      </c>
      <c r="W637" s="1" t="s">
        <v>11310</v>
      </c>
      <c r="X637" s="1" t="s">
        <v>11311</v>
      </c>
      <c r="Y637" s="1" t="s">
        <v>16466</v>
      </c>
      <c r="Z637" s="1" t="s">
        <v>47</v>
      </c>
      <c r="AA637" s="1" t="s">
        <v>48</v>
      </c>
      <c r="AB637" s="1" t="s">
        <v>49</v>
      </c>
      <c r="AC637" s="1" t="s">
        <v>39</v>
      </c>
      <c r="AD637" s="1" t="s">
        <v>11313</v>
      </c>
      <c r="AE637" s="1" t="s">
        <v>11314</v>
      </c>
      <c r="AF637" s="1" t="s">
        <v>16467</v>
      </c>
      <c r="AG637" s="1" t="s">
        <v>11316</v>
      </c>
      <c r="AH637" s="1" t="s">
        <v>93</v>
      </c>
      <c r="AI637" s="1" t="s">
        <v>11317</v>
      </c>
      <c r="AJ637" s="1" t="s">
        <v>65</v>
      </c>
    </row>
    <row r="638" spans="1:36" x14ac:dyDescent="0.2">
      <c r="A638" s="1" t="s">
        <v>16468</v>
      </c>
      <c r="B638" s="1" t="s">
        <v>16469</v>
      </c>
      <c r="C638" s="1" t="s">
        <v>51</v>
      </c>
      <c r="D638" s="1" t="s">
        <v>11293</v>
      </c>
      <c r="E638" s="1" t="s">
        <v>11294</v>
      </c>
      <c r="F638" s="1" t="s">
        <v>16470</v>
      </c>
      <c r="G638" s="1" t="s">
        <v>16471</v>
      </c>
      <c r="H638" s="1" t="s">
        <v>11297</v>
      </c>
      <c r="I638" s="1" t="s">
        <v>16472</v>
      </c>
      <c r="J638" s="1" t="s">
        <v>11299</v>
      </c>
      <c r="K638" s="1" t="s">
        <v>16473</v>
      </c>
      <c r="L638" s="1" t="s">
        <v>10341</v>
      </c>
      <c r="M638" s="7" t="str">
        <f>Table5[[#This Row],[Run]]</f>
        <v>SRR8615675</v>
      </c>
      <c r="N638" s="1" t="s">
        <v>11301</v>
      </c>
      <c r="O638" s="1" t="s">
        <v>11302</v>
      </c>
      <c r="P638" s="1" t="s">
        <v>11303</v>
      </c>
      <c r="Q638" s="1" t="s">
        <v>11304</v>
      </c>
      <c r="R638" s="1" t="s">
        <v>11305</v>
      </c>
      <c r="S638" s="1" t="s">
        <v>136</v>
      </c>
      <c r="T638" s="1" t="s">
        <v>11307</v>
      </c>
      <c r="U638" s="1" t="s">
        <v>11353</v>
      </c>
      <c r="V638" s="1" t="s">
        <v>16474</v>
      </c>
      <c r="W638" s="1" t="s">
        <v>11310</v>
      </c>
      <c r="X638" s="1" t="s">
        <v>11311</v>
      </c>
      <c r="Y638" s="1" t="s">
        <v>16475</v>
      </c>
      <c r="Z638" s="1" t="s">
        <v>47</v>
      </c>
      <c r="AA638" s="1" t="s">
        <v>48</v>
      </c>
      <c r="AB638" s="1" t="s">
        <v>49</v>
      </c>
      <c r="AC638" s="1" t="s">
        <v>39</v>
      </c>
      <c r="AD638" s="1" t="s">
        <v>11313</v>
      </c>
      <c r="AE638" s="1" t="s">
        <v>11314</v>
      </c>
      <c r="AF638" s="1" t="s">
        <v>16476</v>
      </c>
      <c r="AG638" s="1" t="s">
        <v>11316</v>
      </c>
      <c r="AH638" s="1" t="s">
        <v>93</v>
      </c>
      <c r="AI638" s="1" t="s">
        <v>11317</v>
      </c>
      <c r="AJ638" s="1" t="s">
        <v>12270</v>
      </c>
    </row>
    <row r="639" spans="1:36" x14ac:dyDescent="0.2">
      <c r="A639" s="1" t="s">
        <v>16477</v>
      </c>
      <c r="B639" s="1" t="s">
        <v>6126</v>
      </c>
      <c r="C639" s="1" t="s">
        <v>51</v>
      </c>
      <c r="D639" s="1" t="s">
        <v>11293</v>
      </c>
      <c r="E639" s="1" t="s">
        <v>11294</v>
      </c>
      <c r="F639" s="1" t="s">
        <v>16478</v>
      </c>
      <c r="G639" s="1" t="s">
        <v>6126</v>
      </c>
      <c r="H639" s="1" t="s">
        <v>11297</v>
      </c>
      <c r="I639" s="1" t="s">
        <v>16479</v>
      </c>
      <c r="J639" s="1" t="s">
        <v>11299</v>
      </c>
      <c r="K639" s="1" t="s">
        <v>16480</v>
      </c>
      <c r="L639" s="1" t="s">
        <v>16481</v>
      </c>
      <c r="M639" s="7" t="str">
        <f>Table5[[#This Row],[Run]]</f>
        <v>SRR8615676</v>
      </c>
      <c r="N639" s="1" t="s">
        <v>11301</v>
      </c>
      <c r="O639" s="1" t="s">
        <v>11302</v>
      </c>
      <c r="P639" s="1" t="s">
        <v>11303</v>
      </c>
      <c r="Q639" s="1" t="s">
        <v>11304</v>
      </c>
      <c r="R639" s="1" t="s">
        <v>11305</v>
      </c>
      <c r="S639" s="1" t="s">
        <v>6126</v>
      </c>
      <c r="T639" s="1" t="s">
        <v>6126</v>
      </c>
      <c r="U639" s="1" t="s">
        <v>6126</v>
      </c>
      <c r="V639" s="1" t="s">
        <v>16482</v>
      </c>
      <c r="W639" s="1" t="s">
        <v>11310</v>
      </c>
      <c r="X639" s="1" t="s">
        <v>11311</v>
      </c>
      <c r="Y639" s="1" t="s">
        <v>16483</v>
      </c>
      <c r="Z639" s="1" t="s">
        <v>47</v>
      </c>
      <c r="AA639" s="1" t="s">
        <v>48</v>
      </c>
      <c r="AB639" s="1" t="s">
        <v>49</v>
      </c>
      <c r="AC639" s="1" t="s">
        <v>39</v>
      </c>
      <c r="AD639" s="1" t="s">
        <v>11313</v>
      </c>
      <c r="AE639" s="1" t="s">
        <v>11314</v>
      </c>
      <c r="AF639" s="1" t="s">
        <v>16484</v>
      </c>
      <c r="AG639" s="1" t="s">
        <v>11316</v>
      </c>
      <c r="AH639" s="1" t="s">
        <v>6126</v>
      </c>
      <c r="AI639" s="1" t="s">
        <v>11317</v>
      </c>
      <c r="AJ639" s="1" t="s">
        <v>16169</v>
      </c>
    </row>
    <row r="640" spans="1:36" x14ac:dyDescent="0.2">
      <c r="A640" s="1" t="s">
        <v>16485</v>
      </c>
      <c r="B640" s="1" t="s">
        <v>11681</v>
      </c>
      <c r="C640" s="1" t="s">
        <v>51</v>
      </c>
      <c r="D640" s="1" t="s">
        <v>11293</v>
      </c>
      <c r="E640" s="1" t="s">
        <v>11294</v>
      </c>
      <c r="F640" s="1" t="s">
        <v>16486</v>
      </c>
      <c r="G640" s="1" t="s">
        <v>11339</v>
      </c>
      <c r="H640" s="1" t="s">
        <v>11297</v>
      </c>
      <c r="I640" s="1" t="s">
        <v>16487</v>
      </c>
      <c r="J640" s="1" t="s">
        <v>11299</v>
      </c>
      <c r="K640" s="1" t="s">
        <v>16488</v>
      </c>
      <c r="L640" s="1" t="s">
        <v>10355</v>
      </c>
      <c r="M640" s="7" t="str">
        <f>Table5[[#This Row],[Run]]</f>
        <v>SRR8615677</v>
      </c>
      <c r="N640" s="1" t="s">
        <v>11301</v>
      </c>
      <c r="O640" s="1" t="s">
        <v>11302</v>
      </c>
      <c r="P640" s="1" t="s">
        <v>11303</v>
      </c>
      <c r="Q640" s="1" t="s">
        <v>11304</v>
      </c>
      <c r="R640" s="1" t="s">
        <v>11305</v>
      </c>
      <c r="S640" s="1" t="s">
        <v>118</v>
      </c>
      <c r="T640" s="1" t="s">
        <v>11388</v>
      </c>
      <c r="U640" s="1" t="s">
        <v>11353</v>
      </c>
      <c r="V640" s="1" t="s">
        <v>16489</v>
      </c>
      <c r="W640" s="1" t="s">
        <v>11310</v>
      </c>
      <c r="X640" s="1" t="s">
        <v>11311</v>
      </c>
      <c r="Y640" s="1" t="s">
        <v>16490</v>
      </c>
      <c r="Z640" s="1" t="s">
        <v>47</v>
      </c>
      <c r="AA640" s="1" t="s">
        <v>48</v>
      </c>
      <c r="AB640" s="1" t="s">
        <v>49</v>
      </c>
      <c r="AC640" s="1" t="s">
        <v>39</v>
      </c>
      <c r="AD640" s="1" t="s">
        <v>11313</v>
      </c>
      <c r="AE640" s="1" t="s">
        <v>11314</v>
      </c>
      <c r="AF640" s="1" t="s">
        <v>16491</v>
      </c>
      <c r="AG640" s="1" t="s">
        <v>11316</v>
      </c>
      <c r="AH640" s="1" t="s">
        <v>43</v>
      </c>
      <c r="AI640" s="1" t="s">
        <v>11317</v>
      </c>
      <c r="AJ640" s="1" t="s">
        <v>589</v>
      </c>
    </row>
    <row r="641" spans="1:36" x14ac:dyDescent="0.2">
      <c r="A641" s="1" t="s">
        <v>16492</v>
      </c>
      <c r="B641" s="1" t="s">
        <v>11707</v>
      </c>
      <c r="C641" s="1" t="s">
        <v>51</v>
      </c>
      <c r="D641" s="1" t="s">
        <v>11293</v>
      </c>
      <c r="E641" s="1" t="s">
        <v>11294</v>
      </c>
      <c r="F641" s="1" t="s">
        <v>16493</v>
      </c>
      <c r="G641" s="1" t="s">
        <v>16494</v>
      </c>
      <c r="H641" s="1" t="s">
        <v>11297</v>
      </c>
      <c r="I641" s="1" t="s">
        <v>16495</v>
      </c>
      <c r="J641" s="1" t="s">
        <v>11299</v>
      </c>
      <c r="K641" s="1" t="s">
        <v>16496</v>
      </c>
      <c r="L641" s="1" t="s">
        <v>10351</v>
      </c>
      <c r="M641" s="7" t="str">
        <f>Table5[[#This Row],[Run]]</f>
        <v>SRR8615678</v>
      </c>
      <c r="N641" s="1" t="s">
        <v>11301</v>
      </c>
      <c r="O641" s="1" t="s">
        <v>11302</v>
      </c>
      <c r="P641" s="1" t="s">
        <v>11303</v>
      </c>
      <c r="Q641" s="1" t="s">
        <v>11304</v>
      </c>
      <c r="R641" s="1" t="s">
        <v>11305</v>
      </c>
      <c r="S641" s="1" t="s">
        <v>42</v>
      </c>
      <c r="T641" s="1" t="s">
        <v>11307</v>
      </c>
      <c r="U641" s="1" t="s">
        <v>12022</v>
      </c>
      <c r="V641" s="1" t="s">
        <v>16497</v>
      </c>
      <c r="W641" s="1" t="s">
        <v>11310</v>
      </c>
      <c r="X641" s="1" t="s">
        <v>11311</v>
      </c>
      <c r="Y641" s="1" t="s">
        <v>16498</v>
      </c>
      <c r="Z641" s="1" t="s">
        <v>47</v>
      </c>
      <c r="AA641" s="1" t="s">
        <v>48</v>
      </c>
      <c r="AB641" s="1" t="s">
        <v>49</v>
      </c>
      <c r="AC641" s="1" t="s">
        <v>39</v>
      </c>
      <c r="AD641" s="1" t="s">
        <v>11313</v>
      </c>
      <c r="AE641" s="1" t="s">
        <v>11314</v>
      </c>
      <c r="AF641" s="1" t="s">
        <v>16499</v>
      </c>
      <c r="AG641" s="1" t="s">
        <v>11316</v>
      </c>
      <c r="AH641" s="1" t="s">
        <v>93</v>
      </c>
      <c r="AI641" s="1" t="s">
        <v>11317</v>
      </c>
      <c r="AJ641" s="1" t="s">
        <v>41</v>
      </c>
    </row>
    <row r="642" spans="1:36" x14ac:dyDescent="0.2">
      <c r="A642" s="1" t="s">
        <v>16500</v>
      </c>
      <c r="B642" s="1" t="s">
        <v>12950</v>
      </c>
      <c r="C642" s="1" t="s">
        <v>51</v>
      </c>
      <c r="D642" s="1" t="s">
        <v>11293</v>
      </c>
      <c r="E642" s="1" t="s">
        <v>11294</v>
      </c>
      <c r="F642" s="1" t="s">
        <v>16501</v>
      </c>
      <c r="G642" s="1" t="s">
        <v>11339</v>
      </c>
      <c r="H642" s="1" t="s">
        <v>11297</v>
      </c>
      <c r="I642" s="1" t="s">
        <v>16502</v>
      </c>
      <c r="J642" s="1" t="s">
        <v>11299</v>
      </c>
      <c r="K642" s="1" t="s">
        <v>16503</v>
      </c>
      <c r="L642" s="1" t="s">
        <v>10364</v>
      </c>
      <c r="M642" s="7" t="str">
        <f>Table5[[#This Row],[Run]]</f>
        <v>SRR8615679</v>
      </c>
      <c r="N642" s="1" t="s">
        <v>11301</v>
      </c>
      <c r="O642" s="1" t="s">
        <v>11302</v>
      </c>
      <c r="P642" s="1" t="s">
        <v>11303</v>
      </c>
      <c r="Q642" s="1" t="s">
        <v>11304</v>
      </c>
      <c r="R642" s="1" t="s">
        <v>11305</v>
      </c>
      <c r="S642" s="1" t="s">
        <v>11712</v>
      </c>
      <c r="T642" s="1" t="s">
        <v>11307</v>
      </c>
      <c r="U642" s="1" t="s">
        <v>11353</v>
      </c>
      <c r="V642" s="1" t="s">
        <v>16504</v>
      </c>
      <c r="W642" s="1" t="s">
        <v>11310</v>
      </c>
      <c r="X642" s="1" t="s">
        <v>11311</v>
      </c>
      <c r="Y642" s="1" t="s">
        <v>16505</v>
      </c>
      <c r="Z642" s="1" t="s">
        <v>47</v>
      </c>
      <c r="AA642" s="1" t="s">
        <v>48</v>
      </c>
      <c r="AB642" s="1" t="s">
        <v>49</v>
      </c>
      <c r="AC642" s="1" t="s">
        <v>39</v>
      </c>
      <c r="AD642" s="1" t="s">
        <v>11313</v>
      </c>
      <c r="AE642" s="1" t="s">
        <v>11314</v>
      </c>
      <c r="AF642" s="1" t="s">
        <v>16506</v>
      </c>
      <c r="AG642" s="1" t="s">
        <v>11316</v>
      </c>
      <c r="AH642" s="1" t="s">
        <v>93</v>
      </c>
      <c r="AI642" s="1" t="s">
        <v>11317</v>
      </c>
      <c r="AJ642" s="1" t="s">
        <v>41</v>
      </c>
    </row>
    <row r="643" spans="1:36" x14ac:dyDescent="0.2">
      <c r="A643" s="1" t="s">
        <v>16507</v>
      </c>
      <c r="B643" s="1" t="s">
        <v>11569</v>
      </c>
      <c r="C643" s="1" t="s">
        <v>51</v>
      </c>
      <c r="D643" s="1" t="s">
        <v>11293</v>
      </c>
      <c r="E643" s="1" t="s">
        <v>11294</v>
      </c>
      <c r="F643" s="1" t="s">
        <v>16508</v>
      </c>
      <c r="G643" s="1" t="s">
        <v>16509</v>
      </c>
      <c r="H643" s="1" t="s">
        <v>11297</v>
      </c>
      <c r="I643" s="1" t="s">
        <v>16510</v>
      </c>
      <c r="J643" s="1" t="s">
        <v>11299</v>
      </c>
      <c r="K643" s="1" t="s">
        <v>16511</v>
      </c>
      <c r="L643" s="1" t="s">
        <v>10359</v>
      </c>
      <c r="M643" s="7" t="str">
        <f>Table5[[#This Row],[Run]]</f>
        <v>SRR8615680</v>
      </c>
      <c r="N643" s="1" t="s">
        <v>11301</v>
      </c>
      <c r="O643" s="1" t="s">
        <v>11302</v>
      </c>
      <c r="P643" s="1" t="s">
        <v>11303</v>
      </c>
      <c r="Q643" s="1" t="s">
        <v>11304</v>
      </c>
      <c r="R643" s="1" t="s">
        <v>11305</v>
      </c>
      <c r="S643" s="1" t="s">
        <v>11352</v>
      </c>
      <c r="T643" s="1" t="s">
        <v>11307</v>
      </c>
      <c r="U643" s="1" t="s">
        <v>11353</v>
      </c>
      <c r="V643" s="1" t="s">
        <v>16512</v>
      </c>
      <c r="W643" s="1" t="s">
        <v>11310</v>
      </c>
      <c r="X643" s="1" t="s">
        <v>11311</v>
      </c>
      <c r="Y643" s="1" t="s">
        <v>16513</v>
      </c>
      <c r="Z643" s="1" t="s">
        <v>47</v>
      </c>
      <c r="AA643" s="1" t="s">
        <v>48</v>
      </c>
      <c r="AB643" s="1" t="s">
        <v>49</v>
      </c>
      <c r="AC643" s="1" t="s">
        <v>39</v>
      </c>
      <c r="AD643" s="1" t="s">
        <v>11313</v>
      </c>
      <c r="AE643" s="1" t="s">
        <v>11314</v>
      </c>
      <c r="AF643" s="1" t="s">
        <v>16514</v>
      </c>
      <c r="AG643" s="1" t="s">
        <v>11316</v>
      </c>
      <c r="AH643" s="1" t="s">
        <v>93</v>
      </c>
      <c r="AI643" s="1" t="s">
        <v>11317</v>
      </c>
      <c r="AJ643" s="1" t="s">
        <v>11549</v>
      </c>
    </row>
    <row r="644" spans="1:36" x14ac:dyDescent="0.2">
      <c r="A644" s="1" t="s">
        <v>16515</v>
      </c>
      <c r="B644" s="1" t="s">
        <v>11681</v>
      </c>
      <c r="C644" s="1" t="s">
        <v>51</v>
      </c>
      <c r="D644" s="1" t="s">
        <v>11293</v>
      </c>
      <c r="E644" s="1" t="s">
        <v>11294</v>
      </c>
      <c r="F644" s="1" t="s">
        <v>16516</v>
      </c>
      <c r="G644" s="1" t="s">
        <v>11339</v>
      </c>
      <c r="H644" s="1" t="s">
        <v>11297</v>
      </c>
      <c r="I644" s="1" t="s">
        <v>16517</v>
      </c>
      <c r="J644" s="1" t="s">
        <v>11299</v>
      </c>
      <c r="K644" s="1" t="s">
        <v>16518</v>
      </c>
      <c r="L644" s="1" t="s">
        <v>10376</v>
      </c>
      <c r="M644" s="7" t="str">
        <f>Table5[[#This Row],[Run]]</f>
        <v>SRR8615681</v>
      </c>
      <c r="N644" s="1" t="s">
        <v>11301</v>
      </c>
      <c r="O644" s="1" t="s">
        <v>11302</v>
      </c>
      <c r="P644" s="1" t="s">
        <v>11303</v>
      </c>
      <c r="Q644" s="1" t="s">
        <v>11304</v>
      </c>
      <c r="R644" s="1" t="s">
        <v>11305</v>
      </c>
      <c r="S644" s="1" t="s">
        <v>4303</v>
      </c>
      <c r="T644" s="1" t="s">
        <v>11307</v>
      </c>
      <c r="U644" s="1" t="s">
        <v>11353</v>
      </c>
      <c r="V644" s="1" t="s">
        <v>16519</v>
      </c>
      <c r="W644" s="1" t="s">
        <v>11310</v>
      </c>
      <c r="X644" s="1" t="s">
        <v>11311</v>
      </c>
      <c r="Y644" s="1" t="s">
        <v>16520</v>
      </c>
      <c r="Z644" s="1" t="s">
        <v>47</v>
      </c>
      <c r="AA644" s="1" t="s">
        <v>48</v>
      </c>
      <c r="AB644" s="1" t="s">
        <v>49</v>
      </c>
      <c r="AC644" s="1" t="s">
        <v>39</v>
      </c>
      <c r="AD644" s="1" t="s">
        <v>11313</v>
      </c>
      <c r="AE644" s="1" t="s">
        <v>11314</v>
      </c>
      <c r="AF644" s="1" t="s">
        <v>16521</v>
      </c>
      <c r="AG644" s="1" t="s">
        <v>11316</v>
      </c>
      <c r="AH644" s="1" t="s">
        <v>43</v>
      </c>
      <c r="AI644" s="1" t="s">
        <v>11317</v>
      </c>
      <c r="AJ644" s="1" t="s">
        <v>11401</v>
      </c>
    </row>
    <row r="645" spans="1:36" x14ac:dyDescent="0.2">
      <c r="A645" s="1" t="s">
        <v>16522</v>
      </c>
      <c r="B645" s="1" t="s">
        <v>11749</v>
      </c>
      <c r="C645" s="1" t="s">
        <v>51</v>
      </c>
      <c r="D645" s="1" t="s">
        <v>11293</v>
      </c>
      <c r="E645" s="1" t="s">
        <v>11294</v>
      </c>
      <c r="F645" s="1" t="s">
        <v>16523</v>
      </c>
      <c r="G645" s="1" t="s">
        <v>16524</v>
      </c>
      <c r="H645" s="1" t="s">
        <v>11297</v>
      </c>
      <c r="I645" s="1" t="s">
        <v>16525</v>
      </c>
      <c r="J645" s="1" t="s">
        <v>11299</v>
      </c>
      <c r="K645" s="1" t="s">
        <v>16526</v>
      </c>
      <c r="L645" s="1" t="s">
        <v>2116</v>
      </c>
      <c r="M645" s="7" t="str">
        <f>Table5[[#This Row],[Run]]</f>
        <v>SRR8615684</v>
      </c>
      <c r="N645" s="1" t="s">
        <v>11301</v>
      </c>
      <c r="O645" s="1" t="s">
        <v>11302</v>
      </c>
      <c r="P645" s="1" t="s">
        <v>11303</v>
      </c>
      <c r="Q645" s="1" t="s">
        <v>11304</v>
      </c>
      <c r="R645" s="1" t="s">
        <v>11305</v>
      </c>
      <c r="S645" s="1" t="s">
        <v>11417</v>
      </c>
      <c r="T645" s="1" t="s">
        <v>11307</v>
      </c>
      <c r="U645" s="1" t="s">
        <v>11353</v>
      </c>
      <c r="V645" s="1" t="s">
        <v>16527</v>
      </c>
      <c r="W645" s="1" t="s">
        <v>11310</v>
      </c>
      <c r="X645" s="1" t="s">
        <v>11311</v>
      </c>
      <c r="Y645" s="1" t="s">
        <v>16528</v>
      </c>
      <c r="Z645" s="1" t="s">
        <v>47</v>
      </c>
      <c r="AA645" s="1" t="s">
        <v>48</v>
      </c>
      <c r="AB645" s="1" t="s">
        <v>49</v>
      </c>
      <c r="AC645" s="1" t="s">
        <v>39</v>
      </c>
      <c r="AD645" s="1" t="s">
        <v>11313</v>
      </c>
      <c r="AE645" s="1" t="s">
        <v>11314</v>
      </c>
      <c r="AF645" s="1" t="s">
        <v>16529</v>
      </c>
      <c r="AG645" s="1" t="s">
        <v>11316</v>
      </c>
      <c r="AH645" s="1" t="s">
        <v>43</v>
      </c>
      <c r="AI645" s="1" t="s">
        <v>11317</v>
      </c>
      <c r="AJ645" s="1" t="s">
        <v>11327</v>
      </c>
    </row>
    <row r="646" spans="1:36" x14ac:dyDescent="0.2">
      <c r="A646" s="1" t="s">
        <v>16530</v>
      </c>
      <c r="B646" s="1" t="s">
        <v>11393</v>
      </c>
      <c r="C646" s="1" t="s">
        <v>51</v>
      </c>
      <c r="D646" s="1" t="s">
        <v>11293</v>
      </c>
      <c r="E646" s="1" t="s">
        <v>11294</v>
      </c>
      <c r="F646" s="1" t="s">
        <v>16531</v>
      </c>
      <c r="G646" s="1" t="s">
        <v>11339</v>
      </c>
      <c r="H646" s="1" t="s">
        <v>11297</v>
      </c>
      <c r="I646" s="1" t="s">
        <v>16532</v>
      </c>
      <c r="J646" s="1" t="s">
        <v>11299</v>
      </c>
      <c r="K646" s="1" t="s">
        <v>16533</v>
      </c>
      <c r="L646" s="1" t="s">
        <v>16534</v>
      </c>
      <c r="M646" s="7" t="str">
        <f>Table5[[#This Row],[Run]]</f>
        <v>SRR8615685</v>
      </c>
      <c r="N646" s="1" t="s">
        <v>11301</v>
      </c>
      <c r="O646" s="1" t="s">
        <v>11302</v>
      </c>
      <c r="P646" s="1" t="s">
        <v>11303</v>
      </c>
      <c r="Q646" s="1" t="s">
        <v>11304</v>
      </c>
      <c r="R646" s="1" t="s">
        <v>11305</v>
      </c>
      <c r="S646" s="1" t="s">
        <v>11538</v>
      </c>
      <c r="T646" s="1" t="s">
        <v>11307</v>
      </c>
      <c r="U646" s="1" t="s">
        <v>11353</v>
      </c>
      <c r="V646" s="1" t="s">
        <v>16535</v>
      </c>
      <c r="W646" s="1" t="s">
        <v>11310</v>
      </c>
      <c r="X646" s="1" t="s">
        <v>11311</v>
      </c>
      <c r="Y646" s="1" t="s">
        <v>16536</v>
      </c>
      <c r="Z646" s="1" t="s">
        <v>47</v>
      </c>
      <c r="AA646" s="1" t="s">
        <v>48</v>
      </c>
      <c r="AB646" s="1" t="s">
        <v>49</v>
      </c>
      <c r="AC646" s="1" t="s">
        <v>39</v>
      </c>
      <c r="AD646" s="1" t="s">
        <v>11313</v>
      </c>
      <c r="AE646" s="1" t="s">
        <v>11314</v>
      </c>
      <c r="AF646" s="1" t="s">
        <v>16537</v>
      </c>
      <c r="AG646" s="1" t="s">
        <v>11316</v>
      </c>
      <c r="AH646" s="1" t="s">
        <v>93</v>
      </c>
      <c r="AI646" s="1" t="s">
        <v>11317</v>
      </c>
      <c r="AJ646" s="1" t="s">
        <v>2044</v>
      </c>
    </row>
    <row r="647" spans="1:36" x14ac:dyDescent="0.2">
      <c r="A647" s="1" t="s">
        <v>16538</v>
      </c>
      <c r="B647" s="1" t="s">
        <v>11533</v>
      </c>
      <c r="C647" s="1" t="s">
        <v>51</v>
      </c>
      <c r="D647" s="1" t="s">
        <v>11293</v>
      </c>
      <c r="E647" s="1" t="s">
        <v>11294</v>
      </c>
      <c r="F647" s="1" t="s">
        <v>16539</v>
      </c>
      <c r="G647" s="1" t="s">
        <v>16540</v>
      </c>
      <c r="H647" s="1" t="s">
        <v>11297</v>
      </c>
      <c r="I647" s="1" t="s">
        <v>16541</v>
      </c>
      <c r="J647" s="1" t="s">
        <v>11299</v>
      </c>
      <c r="K647" s="1" t="s">
        <v>16542</v>
      </c>
      <c r="L647" s="1" t="s">
        <v>9007</v>
      </c>
      <c r="M647" s="7" t="str">
        <f>Table5[[#This Row],[Run]]</f>
        <v>SRR8615686</v>
      </c>
      <c r="N647" s="1" t="s">
        <v>11301</v>
      </c>
      <c r="O647" s="1" t="s">
        <v>11302</v>
      </c>
      <c r="P647" s="1" t="s">
        <v>11303</v>
      </c>
      <c r="Q647" s="1" t="s">
        <v>11304</v>
      </c>
      <c r="R647" s="1" t="s">
        <v>11305</v>
      </c>
      <c r="S647" s="1" t="s">
        <v>11452</v>
      </c>
      <c r="T647" s="1" t="s">
        <v>11307</v>
      </c>
      <c r="U647" s="1" t="s">
        <v>11353</v>
      </c>
      <c r="V647" s="1" t="s">
        <v>16543</v>
      </c>
      <c r="W647" s="1" t="s">
        <v>11310</v>
      </c>
      <c r="X647" s="1" t="s">
        <v>11311</v>
      </c>
      <c r="Y647" s="1" t="s">
        <v>16544</v>
      </c>
      <c r="Z647" s="1" t="s">
        <v>47</v>
      </c>
      <c r="AA647" s="1" t="s">
        <v>48</v>
      </c>
      <c r="AB647" s="1" t="s">
        <v>49</v>
      </c>
      <c r="AC647" s="1" t="s">
        <v>39</v>
      </c>
      <c r="AD647" s="1" t="s">
        <v>11313</v>
      </c>
      <c r="AE647" s="1" t="s">
        <v>11314</v>
      </c>
      <c r="AF647" s="1" t="s">
        <v>16545</v>
      </c>
      <c r="AG647" s="1" t="s">
        <v>11316</v>
      </c>
      <c r="AH647" s="1" t="s">
        <v>93</v>
      </c>
      <c r="AI647" s="1" t="s">
        <v>11317</v>
      </c>
      <c r="AJ647" s="1" t="s">
        <v>11327</v>
      </c>
    </row>
    <row r="648" spans="1:36" x14ac:dyDescent="0.2">
      <c r="A648" s="1" t="s">
        <v>16546</v>
      </c>
      <c r="B648" s="1" t="s">
        <v>13022</v>
      </c>
      <c r="C648" s="1" t="s">
        <v>51</v>
      </c>
      <c r="D648" s="1" t="s">
        <v>11293</v>
      </c>
      <c r="E648" s="1" t="s">
        <v>11294</v>
      </c>
      <c r="F648" s="1" t="s">
        <v>16547</v>
      </c>
      <c r="G648" s="1" t="s">
        <v>16548</v>
      </c>
      <c r="H648" s="1" t="s">
        <v>11297</v>
      </c>
      <c r="I648" s="1" t="s">
        <v>16549</v>
      </c>
      <c r="J648" s="1" t="s">
        <v>11299</v>
      </c>
      <c r="K648" s="1" t="s">
        <v>16550</v>
      </c>
      <c r="L648" s="1" t="s">
        <v>9010</v>
      </c>
      <c r="M648" s="7" t="str">
        <f>Table5[[#This Row],[Run]]</f>
        <v>SRR8615687</v>
      </c>
      <c r="N648" s="1" t="s">
        <v>11301</v>
      </c>
      <c r="O648" s="1" t="s">
        <v>11302</v>
      </c>
      <c r="P648" s="1" t="s">
        <v>11303</v>
      </c>
      <c r="Q648" s="1" t="s">
        <v>11304</v>
      </c>
      <c r="R648" s="1" t="s">
        <v>11305</v>
      </c>
      <c r="S648" s="1" t="s">
        <v>12728</v>
      </c>
      <c r="T648" s="1" t="s">
        <v>11307</v>
      </c>
      <c r="U648" s="1" t="s">
        <v>11353</v>
      </c>
      <c r="V648" s="1" t="s">
        <v>16551</v>
      </c>
      <c r="W648" s="1" t="s">
        <v>11310</v>
      </c>
      <c r="X648" s="1" t="s">
        <v>11311</v>
      </c>
      <c r="Y648" s="1" t="s">
        <v>16552</v>
      </c>
      <c r="Z648" s="1" t="s">
        <v>47</v>
      </c>
      <c r="AA648" s="1" t="s">
        <v>48</v>
      </c>
      <c r="AB648" s="1" t="s">
        <v>49</v>
      </c>
      <c r="AC648" s="1" t="s">
        <v>39</v>
      </c>
      <c r="AD648" s="1" t="s">
        <v>11313</v>
      </c>
      <c r="AE648" s="1" t="s">
        <v>11314</v>
      </c>
      <c r="AF648" s="1" t="s">
        <v>16553</v>
      </c>
      <c r="AG648" s="1" t="s">
        <v>11316</v>
      </c>
      <c r="AH648" s="1" t="s">
        <v>93</v>
      </c>
      <c r="AI648" s="1" t="s">
        <v>11317</v>
      </c>
      <c r="AJ648" s="1" t="s">
        <v>11327</v>
      </c>
    </row>
    <row r="649" spans="1:36" x14ac:dyDescent="0.2">
      <c r="A649" s="1" t="s">
        <v>16554</v>
      </c>
      <c r="B649" s="1" t="s">
        <v>6126</v>
      </c>
      <c r="C649" s="1" t="s">
        <v>51</v>
      </c>
      <c r="D649" s="1" t="s">
        <v>11293</v>
      </c>
      <c r="E649" s="1" t="s">
        <v>11294</v>
      </c>
      <c r="F649" s="1" t="s">
        <v>16555</v>
      </c>
      <c r="G649" s="1" t="s">
        <v>6126</v>
      </c>
      <c r="H649" s="1" t="s">
        <v>11297</v>
      </c>
      <c r="I649" s="1" t="s">
        <v>16556</v>
      </c>
      <c r="J649" s="1" t="s">
        <v>11299</v>
      </c>
      <c r="K649" s="1" t="s">
        <v>16557</v>
      </c>
      <c r="L649" s="1" t="s">
        <v>11061</v>
      </c>
      <c r="M649" s="7" t="str">
        <f>Table5[[#This Row],[Run]]</f>
        <v>SRR8615689</v>
      </c>
      <c r="N649" s="1" t="s">
        <v>11301</v>
      </c>
      <c r="O649" s="1" t="s">
        <v>11302</v>
      </c>
      <c r="P649" s="1" t="s">
        <v>11303</v>
      </c>
      <c r="Q649" s="1" t="s">
        <v>11304</v>
      </c>
      <c r="R649" s="1" t="s">
        <v>11305</v>
      </c>
      <c r="S649" s="1" t="s">
        <v>11528</v>
      </c>
      <c r="T649" s="1" t="s">
        <v>6126</v>
      </c>
      <c r="U649" s="1" t="s">
        <v>11353</v>
      </c>
      <c r="V649" s="1" t="s">
        <v>16558</v>
      </c>
      <c r="W649" s="1" t="s">
        <v>11310</v>
      </c>
      <c r="X649" s="1" t="s">
        <v>11311</v>
      </c>
      <c r="Y649" s="1" t="s">
        <v>16559</v>
      </c>
      <c r="Z649" s="1" t="s">
        <v>47</v>
      </c>
      <c r="AA649" s="1" t="s">
        <v>48</v>
      </c>
      <c r="AB649" s="1" t="s">
        <v>49</v>
      </c>
      <c r="AC649" s="1" t="s">
        <v>39</v>
      </c>
      <c r="AD649" s="1" t="s">
        <v>11313</v>
      </c>
      <c r="AE649" s="1" t="s">
        <v>11314</v>
      </c>
      <c r="AF649" s="1" t="s">
        <v>16560</v>
      </c>
      <c r="AG649" s="1" t="s">
        <v>11316</v>
      </c>
      <c r="AH649" s="1" t="s">
        <v>93</v>
      </c>
      <c r="AI649" s="1" t="s">
        <v>11317</v>
      </c>
      <c r="AJ649" s="1" t="s">
        <v>11521</v>
      </c>
    </row>
    <row r="650" spans="1:36" x14ac:dyDescent="0.2">
      <c r="A650" s="1" t="s">
        <v>16561</v>
      </c>
      <c r="B650" s="1" t="s">
        <v>6126</v>
      </c>
      <c r="C650" s="1" t="s">
        <v>51</v>
      </c>
      <c r="D650" s="1" t="s">
        <v>11293</v>
      </c>
      <c r="E650" s="1" t="s">
        <v>11294</v>
      </c>
      <c r="F650" s="1" t="s">
        <v>16562</v>
      </c>
      <c r="G650" s="1" t="s">
        <v>11296</v>
      </c>
      <c r="H650" s="1" t="s">
        <v>11297</v>
      </c>
      <c r="I650" s="1" t="s">
        <v>16563</v>
      </c>
      <c r="J650" s="1" t="s">
        <v>11299</v>
      </c>
      <c r="K650" s="1" t="s">
        <v>16564</v>
      </c>
      <c r="L650" s="1" t="s">
        <v>16565</v>
      </c>
      <c r="M650" s="7" t="str">
        <f>Table5[[#This Row],[Run]]</f>
        <v>SRR8615690</v>
      </c>
      <c r="N650" s="1" t="s">
        <v>11301</v>
      </c>
      <c r="O650" s="1" t="s">
        <v>11302</v>
      </c>
      <c r="P650" s="1" t="s">
        <v>11303</v>
      </c>
      <c r="Q650" s="1" t="s">
        <v>11304</v>
      </c>
      <c r="R650" s="1" t="s">
        <v>11305</v>
      </c>
      <c r="S650" s="1" t="s">
        <v>11517</v>
      </c>
      <c r="T650" s="1" t="s">
        <v>11307</v>
      </c>
      <c r="U650" s="1" t="s">
        <v>11353</v>
      </c>
      <c r="V650" s="1" t="s">
        <v>16566</v>
      </c>
      <c r="W650" s="1" t="s">
        <v>11310</v>
      </c>
      <c r="X650" s="1" t="s">
        <v>11311</v>
      </c>
      <c r="Y650" s="1" t="s">
        <v>16567</v>
      </c>
      <c r="Z650" s="1" t="s">
        <v>47</v>
      </c>
      <c r="AA650" s="1" t="s">
        <v>48</v>
      </c>
      <c r="AB650" s="1" t="s">
        <v>49</v>
      </c>
      <c r="AC650" s="1" t="s">
        <v>39</v>
      </c>
      <c r="AD650" s="1" t="s">
        <v>11313</v>
      </c>
      <c r="AE650" s="1" t="s">
        <v>11314</v>
      </c>
      <c r="AF650" s="1" t="s">
        <v>16568</v>
      </c>
      <c r="AG650" s="1" t="s">
        <v>11316</v>
      </c>
      <c r="AH650" s="1" t="s">
        <v>93</v>
      </c>
      <c r="AI650" s="1" t="s">
        <v>11317</v>
      </c>
      <c r="AJ650" s="1" t="s">
        <v>11521</v>
      </c>
    </row>
    <row r="651" spans="1:36" x14ac:dyDescent="0.2">
      <c r="A651" s="1" t="s">
        <v>16569</v>
      </c>
      <c r="B651" s="1" t="s">
        <v>12800</v>
      </c>
      <c r="C651" s="1" t="s">
        <v>51</v>
      </c>
      <c r="D651" s="1" t="s">
        <v>11293</v>
      </c>
      <c r="E651" s="1" t="s">
        <v>11294</v>
      </c>
      <c r="F651" s="1" t="s">
        <v>16570</v>
      </c>
      <c r="G651" s="1" t="s">
        <v>16571</v>
      </c>
      <c r="H651" s="1" t="s">
        <v>11297</v>
      </c>
      <c r="I651" s="1" t="s">
        <v>16572</v>
      </c>
      <c r="J651" s="1" t="s">
        <v>11299</v>
      </c>
      <c r="K651" s="1" t="s">
        <v>16573</v>
      </c>
      <c r="L651" s="1" t="s">
        <v>9893</v>
      </c>
      <c r="M651" s="7" t="str">
        <f>Table5[[#This Row],[Run]]</f>
        <v>SRR8615691</v>
      </c>
      <c r="N651" s="1" t="s">
        <v>11301</v>
      </c>
      <c r="O651" s="1" t="s">
        <v>11302</v>
      </c>
      <c r="P651" s="1" t="s">
        <v>11303</v>
      </c>
      <c r="Q651" s="1" t="s">
        <v>11304</v>
      </c>
      <c r="R651" s="1" t="s">
        <v>11305</v>
      </c>
      <c r="S651" s="1" t="s">
        <v>11538</v>
      </c>
      <c r="T651" s="1" t="s">
        <v>11307</v>
      </c>
      <c r="U651" s="1" t="s">
        <v>11353</v>
      </c>
      <c r="V651" s="1" t="s">
        <v>16574</v>
      </c>
      <c r="W651" s="1" t="s">
        <v>11310</v>
      </c>
      <c r="X651" s="1" t="s">
        <v>11311</v>
      </c>
      <c r="Y651" s="1" t="s">
        <v>16575</v>
      </c>
      <c r="Z651" s="1" t="s">
        <v>47</v>
      </c>
      <c r="AA651" s="1" t="s">
        <v>48</v>
      </c>
      <c r="AB651" s="1" t="s">
        <v>49</v>
      </c>
      <c r="AC651" s="1" t="s">
        <v>39</v>
      </c>
      <c r="AD651" s="1" t="s">
        <v>11313</v>
      </c>
      <c r="AE651" s="1" t="s">
        <v>11314</v>
      </c>
      <c r="AF651" s="1" t="s">
        <v>16576</v>
      </c>
      <c r="AG651" s="1" t="s">
        <v>11316</v>
      </c>
      <c r="AH651" s="1" t="s">
        <v>43</v>
      </c>
      <c r="AI651" s="1" t="s">
        <v>11317</v>
      </c>
      <c r="AJ651" s="1" t="s">
        <v>2044</v>
      </c>
    </row>
    <row r="652" spans="1:36" x14ac:dyDescent="0.2">
      <c r="A652" s="1" t="s">
        <v>16577</v>
      </c>
      <c r="B652" s="1" t="s">
        <v>11447</v>
      </c>
      <c r="C652" s="1" t="s">
        <v>51</v>
      </c>
      <c r="D652" s="1" t="s">
        <v>11293</v>
      </c>
      <c r="E652" s="1" t="s">
        <v>11294</v>
      </c>
      <c r="F652" s="1" t="s">
        <v>16578</v>
      </c>
      <c r="G652" s="1" t="s">
        <v>16579</v>
      </c>
      <c r="H652" s="1" t="s">
        <v>11297</v>
      </c>
      <c r="I652" s="1" t="s">
        <v>16580</v>
      </c>
      <c r="J652" s="1" t="s">
        <v>11299</v>
      </c>
      <c r="K652" s="1" t="s">
        <v>16581</v>
      </c>
      <c r="L652" s="1" t="s">
        <v>16582</v>
      </c>
      <c r="M652" s="7" t="str">
        <f>Table5[[#This Row],[Run]]</f>
        <v>SRR8615692</v>
      </c>
      <c r="N652" s="1" t="s">
        <v>11301</v>
      </c>
      <c r="O652" s="1" t="s">
        <v>11302</v>
      </c>
      <c r="P652" s="1" t="s">
        <v>11303</v>
      </c>
      <c r="Q652" s="1" t="s">
        <v>11304</v>
      </c>
      <c r="R652" s="1" t="s">
        <v>11305</v>
      </c>
      <c r="S652" s="1" t="s">
        <v>42</v>
      </c>
      <c r="T652" s="1" t="s">
        <v>11307</v>
      </c>
      <c r="U652" s="1" t="s">
        <v>11353</v>
      </c>
      <c r="V652" s="1" t="s">
        <v>16583</v>
      </c>
      <c r="W652" s="1" t="s">
        <v>11310</v>
      </c>
      <c r="X652" s="1" t="s">
        <v>11311</v>
      </c>
      <c r="Y652" s="1" t="s">
        <v>16584</v>
      </c>
      <c r="Z652" s="1" t="s">
        <v>47</v>
      </c>
      <c r="AA652" s="1" t="s">
        <v>48</v>
      </c>
      <c r="AB652" s="1" t="s">
        <v>49</v>
      </c>
      <c r="AC652" s="1" t="s">
        <v>39</v>
      </c>
      <c r="AD652" s="1" t="s">
        <v>11313</v>
      </c>
      <c r="AE652" s="1" t="s">
        <v>11314</v>
      </c>
      <c r="AF652" s="1" t="s">
        <v>16585</v>
      </c>
      <c r="AG652" s="1" t="s">
        <v>11316</v>
      </c>
      <c r="AH652" s="1" t="s">
        <v>43</v>
      </c>
      <c r="AI652" s="1" t="s">
        <v>11317</v>
      </c>
      <c r="AJ652" s="1" t="s">
        <v>41</v>
      </c>
    </row>
    <row r="653" spans="1:36" x14ac:dyDescent="0.2">
      <c r="A653" s="1" t="s">
        <v>16586</v>
      </c>
      <c r="B653" s="1" t="s">
        <v>6126</v>
      </c>
      <c r="C653" s="1" t="s">
        <v>51</v>
      </c>
      <c r="D653" s="1" t="s">
        <v>11293</v>
      </c>
      <c r="E653" s="1" t="s">
        <v>11294</v>
      </c>
      <c r="F653" s="1" t="s">
        <v>16587</v>
      </c>
      <c r="G653" s="1" t="s">
        <v>6126</v>
      </c>
      <c r="H653" s="1" t="s">
        <v>11297</v>
      </c>
      <c r="I653" s="1" t="s">
        <v>16588</v>
      </c>
      <c r="J653" s="1" t="s">
        <v>11299</v>
      </c>
      <c r="K653" s="1" t="s">
        <v>16589</v>
      </c>
      <c r="L653" s="1" t="s">
        <v>16590</v>
      </c>
      <c r="M653" s="7" t="str">
        <f>Table5[[#This Row],[Run]]</f>
        <v>SRR8615693</v>
      </c>
      <c r="N653" s="1" t="s">
        <v>11301</v>
      </c>
      <c r="O653" s="1" t="s">
        <v>11302</v>
      </c>
      <c r="P653" s="1" t="s">
        <v>11303</v>
      </c>
      <c r="Q653" s="1" t="s">
        <v>11304</v>
      </c>
      <c r="R653" s="1" t="s">
        <v>11305</v>
      </c>
      <c r="S653" s="1" t="s">
        <v>12679</v>
      </c>
      <c r="T653" s="1" t="s">
        <v>6126</v>
      </c>
      <c r="U653" s="1" t="s">
        <v>11353</v>
      </c>
      <c r="V653" s="1" t="s">
        <v>16591</v>
      </c>
      <c r="W653" s="1" t="s">
        <v>11310</v>
      </c>
      <c r="X653" s="1" t="s">
        <v>11311</v>
      </c>
      <c r="Y653" s="1" t="s">
        <v>16592</v>
      </c>
      <c r="Z653" s="1" t="s">
        <v>47</v>
      </c>
      <c r="AA653" s="1" t="s">
        <v>48</v>
      </c>
      <c r="AB653" s="1" t="s">
        <v>49</v>
      </c>
      <c r="AC653" s="1" t="s">
        <v>39</v>
      </c>
      <c r="AD653" s="1" t="s">
        <v>11313</v>
      </c>
      <c r="AE653" s="1" t="s">
        <v>11314</v>
      </c>
      <c r="AF653" s="1" t="s">
        <v>16593</v>
      </c>
      <c r="AG653" s="1" t="s">
        <v>11316</v>
      </c>
      <c r="AH653" s="1" t="s">
        <v>6126</v>
      </c>
      <c r="AI653" s="1" t="s">
        <v>11317</v>
      </c>
      <c r="AJ653" s="1" t="s">
        <v>11521</v>
      </c>
    </row>
    <row r="654" spans="1:36" x14ac:dyDescent="0.2">
      <c r="A654" s="1" t="s">
        <v>16594</v>
      </c>
      <c r="B654" s="1" t="s">
        <v>11465</v>
      </c>
      <c r="C654" s="1" t="s">
        <v>51</v>
      </c>
      <c r="D654" s="1" t="s">
        <v>11293</v>
      </c>
      <c r="E654" s="1" t="s">
        <v>11294</v>
      </c>
      <c r="F654" s="1" t="s">
        <v>16595</v>
      </c>
      <c r="G654" s="1" t="s">
        <v>16596</v>
      </c>
      <c r="H654" s="1" t="s">
        <v>11297</v>
      </c>
      <c r="I654" s="1" t="s">
        <v>16597</v>
      </c>
      <c r="J654" s="1" t="s">
        <v>11299</v>
      </c>
      <c r="K654" s="1" t="s">
        <v>16598</v>
      </c>
      <c r="L654" s="1" t="s">
        <v>8972</v>
      </c>
      <c r="M654" s="7" t="str">
        <f>Table5[[#This Row],[Run]]</f>
        <v>SRR8615695</v>
      </c>
      <c r="N654" s="1" t="s">
        <v>11301</v>
      </c>
      <c r="O654" s="1" t="s">
        <v>11302</v>
      </c>
      <c r="P654" s="1" t="s">
        <v>11303</v>
      </c>
      <c r="Q654" s="1" t="s">
        <v>11304</v>
      </c>
      <c r="R654" s="1" t="s">
        <v>11305</v>
      </c>
      <c r="S654" s="1" t="s">
        <v>12728</v>
      </c>
      <c r="T654" s="1" t="s">
        <v>11307</v>
      </c>
      <c r="U654" s="1" t="s">
        <v>11353</v>
      </c>
      <c r="V654" s="1" t="s">
        <v>16599</v>
      </c>
      <c r="W654" s="1" t="s">
        <v>11310</v>
      </c>
      <c r="X654" s="1" t="s">
        <v>11311</v>
      </c>
      <c r="Y654" s="1" t="s">
        <v>16600</v>
      </c>
      <c r="Z654" s="1" t="s">
        <v>47</v>
      </c>
      <c r="AA654" s="1" t="s">
        <v>48</v>
      </c>
      <c r="AB654" s="1" t="s">
        <v>49</v>
      </c>
      <c r="AC654" s="1" t="s">
        <v>39</v>
      </c>
      <c r="AD654" s="1" t="s">
        <v>11313</v>
      </c>
      <c r="AE654" s="1" t="s">
        <v>11314</v>
      </c>
      <c r="AF654" s="1" t="s">
        <v>16601</v>
      </c>
      <c r="AG654" s="1" t="s">
        <v>11316</v>
      </c>
      <c r="AH654" s="1" t="s">
        <v>93</v>
      </c>
      <c r="AI654" s="1" t="s">
        <v>11317</v>
      </c>
      <c r="AJ654" s="1" t="s">
        <v>11327</v>
      </c>
    </row>
    <row r="655" spans="1:36" x14ac:dyDescent="0.2">
      <c r="A655" s="1" t="s">
        <v>16602</v>
      </c>
      <c r="B655" s="1" t="s">
        <v>11465</v>
      </c>
      <c r="C655" s="1" t="s">
        <v>51</v>
      </c>
      <c r="D655" s="1" t="s">
        <v>11293</v>
      </c>
      <c r="E655" s="1" t="s">
        <v>11294</v>
      </c>
      <c r="F655" s="1" t="s">
        <v>16603</v>
      </c>
      <c r="G655" s="1" t="s">
        <v>16604</v>
      </c>
      <c r="H655" s="1" t="s">
        <v>11297</v>
      </c>
      <c r="I655" s="1" t="s">
        <v>16605</v>
      </c>
      <c r="J655" s="1" t="s">
        <v>11299</v>
      </c>
      <c r="K655" s="1" t="s">
        <v>16606</v>
      </c>
      <c r="L655" s="1" t="s">
        <v>8975</v>
      </c>
      <c r="M655" s="7" t="str">
        <f>Table5[[#This Row],[Run]]</f>
        <v>SRR8615696</v>
      </c>
      <c r="N655" s="1" t="s">
        <v>11301</v>
      </c>
      <c r="O655" s="1" t="s">
        <v>11302</v>
      </c>
      <c r="P655" s="1" t="s">
        <v>11303</v>
      </c>
      <c r="Q655" s="1" t="s">
        <v>11304</v>
      </c>
      <c r="R655" s="1" t="s">
        <v>11305</v>
      </c>
      <c r="S655" s="1" t="s">
        <v>12728</v>
      </c>
      <c r="T655" s="1" t="s">
        <v>11307</v>
      </c>
      <c r="U655" s="1" t="s">
        <v>11353</v>
      </c>
      <c r="V655" s="1" t="s">
        <v>16607</v>
      </c>
      <c r="W655" s="1" t="s">
        <v>11310</v>
      </c>
      <c r="X655" s="1" t="s">
        <v>11311</v>
      </c>
      <c r="Y655" s="1" t="s">
        <v>16608</v>
      </c>
      <c r="Z655" s="1" t="s">
        <v>47</v>
      </c>
      <c r="AA655" s="1" t="s">
        <v>48</v>
      </c>
      <c r="AB655" s="1" t="s">
        <v>49</v>
      </c>
      <c r="AC655" s="1" t="s">
        <v>39</v>
      </c>
      <c r="AD655" s="1" t="s">
        <v>11313</v>
      </c>
      <c r="AE655" s="1" t="s">
        <v>11314</v>
      </c>
      <c r="AF655" s="1" t="s">
        <v>16609</v>
      </c>
      <c r="AG655" s="1" t="s">
        <v>11316</v>
      </c>
      <c r="AH655" s="1" t="s">
        <v>93</v>
      </c>
      <c r="AI655" s="1" t="s">
        <v>11317</v>
      </c>
      <c r="AJ655" s="1" t="s">
        <v>11327</v>
      </c>
    </row>
    <row r="656" spans="1:36" x14ac:dyDescent="0.2">
      <c r="A656" s="1" t="s">
        <v>16610</v>
      </c>
      <c r="B656" s="1" t="s">
        <v>6126</v>
      </c>
      <c r="C656" s="1" t="s">
        <v>51</v>
      </c>
      <c r="D656" s="1" t="s">
        <v>11293</v>
      </c>
      <c r="E656" s="1" t="s">
        <v>11294</v>
      </c>
      <c r="F656" s="1" t="s">
        <v>16611</v>
      </c>
      <c r="G656" s="1" t="s">
        <v>16612</v>
      </c>
      <c r="H656" s="1" t="s">
        <v>11297</v>
      </c>
      <c r="I656" s="1" t="s">
        <v>16613</v>
      </c>
      <c r="J656" s="1" t="s">
        <v>11299</v>
      </c>
      <c r="K656" s="1" t="s">
        <v>16614</v>
      </c>
      <c r="L656" s="1" t="s">
        <v>8982</v>
      </c>
      <c r="M656" s="7" t="str">
        <f>Table5[[#This Row],[Run]]</f>
        <v>SRR8615698</v>
      </c>
      <c r="N656" s="1" t="s">
        <v>11301</v>
      </c>
      <c r="O656" s="1" t="s">
        <v>11302</v>
      </c>
      <c r="P656" s="1" t="s">
        <v>11303</v>
      </c>
      <c r="Q656" s="1" t="s">
        <v>11304</v>
      </c>
      <c r="R656" s="1" t="s">
        <v>11305</v>
      </c>
      <c r="S656" s="1" t="s">
        <v>11352</v>
      </c>
      <c r="T656" s="1" t="s">
        <v>11307</v>
      </c>
      <c r="U656" s="1" t="s">
        <v>11353</v>
      </c>
      <c r="V656" s="1" t="s">
        <v>16615</v>
      </c>
      <c r="W656" s="1" t="s">
        <v>11310</v>
      </c>
      <c r="X656" s="1" t="s">
        <v>11311</v>
      </c>
      <c r="Y656" s="1" t="s">
        <v>16616</v>
      </c>
      <c r="Z656" s="1" t="s">
        <v>47</v>
      </c>
      <c r="AA656" s="1" t="s">
        <v>48</v>
      </c>
      <c r="AB656" s="1" t="s">
        <v>49</v>
      </c>
      <c r="AC656" s="1" t="s">
        <v>39</v>
      </c>
      <c r="AD656" s="1" t="s">
        <v>11313</v>
      </c>
      <c r="AE656" s="1" t="s">
        <v>11314</v>
      </c>
      <c r="AF656" s="1" t="s">
        <v>16617</v>
      </c>
      <c r="AG656" s="1" t="s">
        <v>11316</v>
      </c>
      <c r="AH656" s="1" t="s">
        <v>6126</v>
      </c>
      <c r="AI656" s="1" t="s">
        <v>11317</v>
      </c>
      <c r="AJ656" s="1" t="s">
        <v>65</v>
      </c>
    </row>
    <row r="657" spans="1:36" x14ac:dyDescent="0.2">
      <c r="A657" s="1" t="s">
        <v>16618</v>
      </c>
      <c r="B657" s="1" t="s">
        <v>11901</v>
      </c>
      <c r="C657" s="1" t="s">
        <v>51</v>
      </c>
      <c r="D657" s="1" t="s">
        <v>11293</v>
      </c>
      <c r="E657" s="1" t="s">
        <v>11294</v>
      </c>
      <c r="F657" s="1" t="s">
        <v>16619</v>
      </c>
      <c r="G657" s="1" t="s">
        <v>11296</v>
      </c>
      <c r="H657" s="1" t="s">
        <v>11297</v>
      </c>
      <c r="I657" s="1" t="s">
        <v>16620</v>
      </c>
      <c r="J657" s="1" t="s">
        <v>11299</v>
      </c>
      <c r="K657" s="1" t="s">
        <v>16621</v>
      </c>
      <c r="L657" s="1" t="s">
        <v>16622</v>
      </c>
      <c r="M657" s="7" t="str">
        <f>Table5[[#This Row],[Run]]</f>
        <v>SRR8615699</v>
      </c>
      <c r="N657" s="1" t="s">
        <v>11301</v>
      </c>
      <c r="O657" s="1" t="s">
        <v>11302</v>
      </c>
      <c r="P657" s="1" t="s">
        <v>11303</v>
      </c>
      <c r="Q657" s="1" t="s">
        <v>11304</v>
      </c>
      <c r="R657" s="1" t="s">
        <v>11305</v>
      </c>
      <c r="S657" s="1" t="s">
        <v>1282</v>
      </c>
      <c r="T657" s="1" t="s">
        <v>11388</v>
      </c>
      <c r="U657" s="1" t="s">
        <v>11353</v>
      </c>
      <c r="V657" s="1" t="s">
        <v>16623</v>
      </c>
      <c r="W657" s="1" t="s">
        <v>11310</v>
      </c>
      <c r="X657" s="1" t="s">
        <v>11311</v>
      </c>
      <c r="Y657" s="1" t="s">
        <v>16624</v>
      </c>
      <c r="Z657" s="1" t="s">
        <v>47</v>
      </c>
      <c r="AA657" s="1" t="s">
        <v>48</v>
      </c>
      <c r="AB657" s="1" t="s">
        <v>49</v>
      </c>
      <c r="AC657" s="1" t="s">
        <v>39</v>
      </c>
      <c r="AD657" s="1" t="s">
        <v>11313</v>
      </c>
      <c r="AE657" s="1" t="s">
        <v>11314</v>
      </c>
      <c r="AF657" s="1" t="s">
        <v>16625</v>
      </c>
      <c r="AG657" s="1" t="s">
        <v>11316</v>
      </c>
      <c r="AH657" s="1" t="s">
        <v>93</v>
      </c>
      <c r="AI657" s="1" t="s">
        <v>11317</v>
      </c>
      <c r="AJ657" s="1" t="s">
        <v>2093</v>
      </c>
    </row>
    <row r="658" spans="1:36" x14ac:dyDescent="0.2">
      <c r="A658" s="1" t="s">
        <v>16626</v>
      </c>
      <c r="B658" s="1" t="s">
        <v>11413</v>
      </c>
      <c r="C658" s="1" t="s">
        <v>51</v>
      </c>
      <c r="D658" s="1" t="s">
        <v>11293</v>
      </c>
      <c r="E658" s="1" t="s">
        <v>11294</v>
      </c>
      <c r="F658" s="1" t="s">
        <v>16627</v>
      </c>
      <c r="G658" s="1" t="s">
        <v>11726</v>
      </c>
      <c r="H658" s="1" t="s">
        <v>11297</v>
      </c>
      <c r="I658" s="1" t="s">
        <v>16628</v>
      </c>
      <c r="J658" s="1" t="s">
        <v>11299</v>
      </c>
      <c r="K658" s="1" t="s">
        <v>16629</v>
      </c>
      <c r="L658" s="1" t="s">
        <v>8411</v>
      </c>
      <c r="M658" s="7" t="str">
        <f>Table5[[#This Row],[Run]]</f>
        <v>SRR8615702</v>
      </c>
      <c r="N658" s="1" t="s">
        <v>11301</v>
      </c>
      <c r="O658" s="1" t="s">
        <v>11302</v>
      </c>
      <c r="P658" s="1" t="s">
        <v>11303</v>
      </c>
      <c r="Q658" s="1" t="s">
        <v>11304</v>
      </c>
      <c r="R658" s="1" t="s">
        <v>11305</v>
      </c>
      <c r="S658" s="1" t="s">
        <v>11528</v>
      </c>
      <c r="T658" s="1" t="s">
        <v>11307</v>
      </c>
      <c r="U658" s="1" t="s">
        <v>11308</v>
      </c>
      <c r="V658" s="1" t="s">
        <v>16630</v>
      </c>
      <c r="W658" s="1" t="s">
        <v>11310</v>
      </c>
      <c r="X658" s="1" t="s">
        <v>11311</v>
      </c>
      <c r="Y658" s="1" t="s">
        <v>16631</v>
      </c>
      <c r="Z658" s="1" t="s">
        <v>47</v>
      </c>
      <c r="AA658" s="1" t="s">
        <v>48</v>
      </c>
      <c r="AB658" s="1" t="s">
        <v>49</v>
      </c>
      <c r="AC658" s="1" t="s">
        <v>39</v>
      </c>
      <c r="AD658" s="1" t="s">
        <v>11313</v>
      </c>
      <c r="AE658" s="1" t="s">
        <v>11314</v>
      </c>
      <c r="AF658" s="1" t="s">
        <v>16632</v>
      </c>
      <c r="AG658" s="1" t="s">
        <v>11316</v>
      </c>
      <c r="AH658" s="1" t="s">
        <v>93</v>
      </c>
      <c r="AI658" s="1" t="s">
        <v>11317</v>
      </c>
      <c r="AJ658" s="1" t="s">
        <v>11521</v>
      </c>
    </row>
    <row r="659" spans="1:36" x14ac:dyDescent="0.2">
      <c r="A659" s="1" t="s">
        <v>16633</v>
      </c>
      <c r="B659" s="1" t="s">
        <v>12851</v>
      </c>
      <c r="C659" s="1" t="s">
        <v>51</v>
      </c>
      <c r="D659" s="1" t="s">
        <v>11293</v>
      </c>
      <c r="E659" s="1" t="s">
        <v>11294</v>
      </c>
      <c r="F659" s="1" t="s">
        <v>16634</v>
      </c>
      <c r="G659" s="1" t="s">
        <v>11726</v>
      </c>
      <c r="H659" s="1" t="s">
        <v>11297</v>
      </c>
      <c r="I659" s="1" t="s">
        <v>16635</v>
      </c>
      <c r="J659" s="1" t="s">
        <v>11299</v>
      </c>
      <c r="K659" s="1" t="s">
        <v>16636</v>
      </c>
      <c r="L659" s="1" t="s">
        <v>8407</v>
      </c>
      <c r="M659" s="7" t="str">
        <f>Table5[[#This Row],[Run]]</f>
        <v>SRR8615703</v>
      </c>
      <c r="N659" s="1" t="s">
        <v>11301</v>
      </c>
      <c r="O659" s="1" t="s">
        <v>11302</v>
      </c>
      <c r="P659" s="1" t="s">
        <v>11303</v>
      </c>
      <c r="Q659" s="1" t="s">
        <v>11304</v>
      </c>
      <c r="R659" s="1" t="s">
        <v>11305</v>
      </c>
      <c r="S659" s="1" t="s">
        <v>2011</v>
      </c>
      <c r="T659" s="1" t="s">
        <v>11307</v>
      </c>
      <c r="U659" s="1" t="s">
        <v>11308</v>
      </c>
      <c r="V659" s="1" t="s">
        <v>16637</v>
      </c>
      <c r="W659" s="1" t="s">
        <v>11310</v>
      </c>
      <c r="X659" s="1" t="s">
        <v>11311</v>
      </c>
      <c r="Y659" s="1" t="s">
        <v>16638</v>
      </c>
      <c r="Z659" s="1" t="s">
        <v>47</v>
      </c>
      <c r="AA659" s="1" t="s">
        <v>48</v>
      </c>
      <c r="AB659" s="1" t="s">
        <v>49</v>
      </c>
      <c r="AC659" s="1" t="s">
        <v>39</v>
      </c>
      <c r="AD659" s="1" t="s">
        <v>11313</v>
      </c>
      <c r="AE659" s="1" t="s">
        <v>11314</v>
      </c>
      <c r="AF659" s="1" t="s">
        <v>16639</v>
      </c>
      <c r="AG659" s="1" t="s">
        <v>11316</v>
      </c>
      <c r="AH659" s="1" t="s">
        <v>93</v>
      </c>
      <c r="AI659" s="1" t="s">
        <v>11317</v>
      </c>
      <c r="AJ659" s="1" t="s">
        <v>11521</v>
      </c>
    </row>
    <row r="660" spans="1:36" x14ac:dyDescent="0.2">
      <c r="A660" s="1" t="s">
        <v>16640</v>
      </c>
      <c r="B660" s="1" t="s">
        <v>11439</v>
      </c>
      <c r="C660" s="1" t="s">
        <v>51</v>
      </c>
      <c r="D660" s="1" t="s">
        <v>11293</v>
      </c>
      <c r="E660" s="1" t="s">
        <v>11294</v>
      </c>
      <c r="F660" s="1" t="s">
        <v>16641</v>
      </c>
      <c r="G660" s="1" t="s">
        <v>16642</v>
      </c>
      <c r="H660" s="1" t="s">
        <v>11297</v>
      </c>
      <c r="I660" s="1" t="s">
        <v>16643</v>
      </c>
      <c r="J660" s="1" t="s">
        <v>11299</v>
      </c>
      <c r="K660" s="1" t="s">
        <v>16644</v>
      </c>
      <c r="L660" s="1" t="s">
        <v>1955</v>
      </c>
      <c r="M660" s="7" t="str">
        <f>Table5[[#This Row],[Run]]</f>
        <v>SRR8615705</v>
      </c>
      <c r="N660" s="1" t="s">
        <v>11301</v>
      </c>
      <c r="O660" s="1" t="s">
        <v>11302</v>
      </c>
      <c r="P660" s="1" t="s">
        <v>11303</v>
      </c>
      <c r="Q660" s="1" t="s">
        <v>11304</v>
      </c>
      <c r="R660" s="1" t="s">
        <v>11305</v>
      </c>
      <c r="S660" s="1" t="s">
        <v>11803</v>
      </c>
      <c r="T660" s="1" t="s">
        <v>11307</v>
      </c>
      <c r="U660" s="1" t="s">
        <v>11353</v>
      </c>
      <c r="V660" s="1" t="s">
        <v>16645</v>
      </c>
      <c r="W660" s="1" t="s">
        <v>11310</v>
      </c>
      <c r="X660" s="1" t="s">
        <v>11311</v>
      </c>
      <c r="Y660" s="1" t="s">
        <v>16646</v>
      </c>
      <c r="Z660" s="1" t="s">
        <v>47</v>
      </c>
      <c r="AA660" s="1" t="s">
        <v>48</v>
      </c>
      <c r="AB660" s="1" t="s">
        <v>49</v>
      </c>
      <c r="AC660" s="1" t="s">
        <v>39</v>
      </c>
      <c r="AD660" s="1" t="s">
        <v>11313</v>
      </c>
      <c r="AE660" s="1" t="s">
        <v>11314</v>
      </c>
      <c r="AF660" s="1" t="s">
        <v>16647</v>
      </c>
      <c r="AG660" s="1" t="s">
        <v>11316</v>
      </c>
      <c r="AH660" s="1" t="s">
        <v>43</v>
      </c>
      <c r="AI660" s="1" t="s">
        <v>11317</v>
      </c>
      <c r="AJ660" s="1" t="s">
        <v>11327</v>
      </c>
    </row>
    <row r="661" spans="1:36" x14ac:dyDescent="0.2">
      <c r="A661" s="1" t="s">
        <v>16648</v>
      </c>
      <c r="B661" s="1" t="s">
        <v>16649</v>
      </c>
      <c r="C661" s="1" t="s">
        <v>51</v>
      </c>
      <c r="D661" s="1" t="s">
        <v>11293</v>
      </c>
      <c r="E661" s="1" t="s">
        <v>11294</v>
      </c>
      <c r="F661" s="1" t="s">
        <v>16650</v>
      </c>
      <c r="G661" s="1" t="s">
        <v>16651</v>
      </c>
      <c r="H661" s="1" t="s">
        <v>11297</v>
      </c>
      <c r="I661" s="1" t="s">
        <v>16652</v>
      </c>
      <c r="J661" s="1" t="s">
        <v>11299</v>
      </c>
      <c r="K661" s="1" t="s">
        <v>16653</v>
      </c>
      <c r="L661" s="1" t="s">
        <v>8428</v>
      </c>
      <c r="M661" s="7" t="str">
        <f>Table5[[#This Row],[Run]]</f>
        <v>SRR8615706</v>
      </c>
      <c r="N661" s="1" t="s">
        <v>11301</v>
      </c>
      <c r="O661" s="1" t="s">
        <v>11302</v>
      </c>
      <c r="P661" s="1" t="s">
        <v>11303</v>
      </c>
      <c r="Q661" s="1" t="s">
        <v>11304</v>
      </c>
      <c r="R661" s="1" t="s">
        <v>11305</v>
      </c>
      <c r="S661" s="1" t="s">
        <v>11452</v>
      </c>
      <c r="T661" s="1" t="s">
        <v>11307</v>
      </c>
      <c r="U661" s="1" t="s">
        <v>11308</v>
      </c>
      <c r="V661" s="1" t="s">
        <v>16654</v>
      </c>
      <c r="W661" s="1" t="s">
        <v>11310</v>
      </c>
      <c r="X661" s="1" t="s">
        <v>11311</v>
      </c>
      <c r="Y661" s="1" t="s">
        <v>16655</v>
      </c>
      <c r="Z661" s="1" t="s">
        <v>47</v>
      </c>
      <c r="AA661" s="1" t="s">
        <v>48</v>
      </c>
      <c r="AB661" s="1" t="s">
        <v>49</v>
      </c>
      <c r="AC661" s="1" t="s">
        <v>39</v>
      </c>
      <c r="AD661" s="1" t="s">
        <v>11313</v>
      </c>
      <c r="AE661" s="1" t="s">
        <v>11314</v>
      </c>
      <c r="AF661" s="1" t="s">
        <v>16656</v>
      </c>
      <c r="AG661" s="1" t="s">
        <v>11316</v>
      </c>
      <c r="AH661" s="1" t="s">
        <v>43</v>
      </c>
      <c r="AI661" s="1" t="s">
        <v>11317</v>
      </c>
      <c r="AJ661" s="1" t="s">
        <v>11327</v>
      </c>
    </row>
    <row r="662" spans="1:36" x14ac:dyDescent="0.2">
      <c r="A662" s="1" t="s">
        <v>16657</v>
      </c>
      <c r="B662" s="1" t="s">
        <v>11851</v>
      </c>
      <c r="C662" s="1" t="s">
        <v>51</v>
      </c>
      <c r="D662" s="1" t="s">
        <v>11293</v>
      </c>
      <c r="E662" s="1" t="s">
        <v>11294</v>
      </c>
      <c r="F662" s="1" t="s">
        <v>16658</v>
      </c>
      <c r="G662" s="1" t="s">
        <v>11726</v>
      </c>
      <c r="H662" s="1" t="s">
        <v>11297</v>
      </c>
      <c r="I662" s="1" t="s">
        <v>16659</v>
      </c>
      <c r="J662" s="1" t="s">
        <v>11299</v>
      </c>
      <c r="K662" s="1" t="s">
        <v>16660</v>
      </c>
      <c r="L662" s="1" t="s">
        <v>2018</v>
      </c>
      <c r="M662" s="7" t="str">
        <f>Table5[[#This Row],[Run]]</f>
        <v>SRR8615707</v>
      </c>
      <c r="N662" s="1" t="s">
        <v>11301</v>
      </c>
      <c r="O662" s="1" t="s">
        <v>11302</v>
      </c>
      <c r="P662" s="1" t="s">
        <v>11303</v>
      </c>
      <c r="Q662" s="1" t="s">
        <v>11304</v>
      </c>
      <c r="R662" s="1" t="s">
        <v>11305</v>
      </c>
      <c r="S662" s="1" t="s">
        <v>12390</v>
      </c>
      <c r="T662" s="1" t="s">
        <v>11307</v>
      </c>
      <c r="U662" s="1" t="s">
        <v>11308</v>
      </c>
      <c r="V662" s="1" t="s">
        <v>16661</v>
      </c>
      <c r="W662" s="1" t="s">
        <v>11310</v>
      </c>
      <c r="X662" s="1" t="s">
        <v>11311</v>
      </c>
      <c r="Y662" s="1" t="s">
        <v>16662</v>
      </c>
      <c r="Z662" s="1" t="s">
        <v>47</v>
      </c>
      <c r="AA662" s="1" t="s">
        <v>48</v>
      </c>
      <c r="AB662" s="1" t="s">
        <v>49</v>
      </c>
      <c r="AC662" s="1" t="s">
        <v>39</v>
      </c>
      <c r="AD662" s="1" t="s">
        <v>11313</v>
      </c>
      <c r="AE662" s="1" t="s">
        <v>11314</v>
      </c>
      <c r="AF662" s="1" t="s">
        <v>16663</v>
      </c>
      <c r="AG662" s="1" t="s">
        <v>11316</v>
      </c>
      <c r="AH662" s="1" t="s">
        <v>93</v>
      </c>
      <c r="AI662" s="1" t="s">
        <v>11317</v>
      </c>
      <c r="AJ662" s="1" t="s">
        <v>11327</v>
      </c>
    </row>
    <row r="663" spans="1:36" x14ac:dyDescent="0.2">
      <c r="A663" s="1" t="s">
        <v>16664</v>
      </c>
      <c r="B663" s="1" t="s">
        <v>11569</v>
      </c>
      <c r="C663" s="1" t="s">
        <v>51</v>
      </c>
      <c r="D663" s="1" t="s">
        <v>11293</v>
      </c>
      <c r="E663" s="1" t="s">
        <v>11294</v>
      </c>
      <c r="F663" s="1" t="s">
        <v>16665</v>
      </c>
      <c r="G663" s="1" t="s">
        <v>11726</v>
      </c>
      <c r="H663" s="1" t="s">
        <v>11297</v>
      </c>
      <c r="I663" s="1" t="s">
        <v>16666</v>
      </c>
      <c r="J663" s="1" t="s">
        <v>11299</v>
      </c>
      <c r="K663" s="1" t="s">
        <v>16667</v>
      </c>
      <c r="L663" s="1" t="s">
        <v>8418</v>
      </c>
      <c r="M663" s="7" t="str">
        <f>Table5[[#This Row],[Run]]</f>
        <v>SRR8615708</v>
      </c>
      <c r="N663" s="1" t="s">
        <v>11301</v>
      </c>
      <c r="O663" s="1" t="s">
        <v>11302</v>
      </c>
      <c r="P663" s="1" t="s">
        <v>11303</v>
      </c>
      <c r="Q663" s="1" t="s">
        <v>11304</v>
      </c>
      <c r="R663" s="1" t="s">
        <v>11305</v>
      </c>
      <c r="S663" s="1" t="s">
        <v>11528</v>
      </c>
      <c r="T663" s="1" t="s">
        <v>11307</v>
      </c>
      <c r="U663" s="1" t="s">
        <v>11308</v>
      </c>
      <c r="V663" s="1" t="s">
        <v>16668</v>
      </c>
      <c r="W663" s="1" t="s">
        <v>11310</v>
      </c>
      <c r="X663" s="1" t="s">
        <v>11311</v>
      </c>
      <c r="Y663" s="1" t="s">
        <v>16669</v>
      </c>
      <c r="Z663" s="1" t="s">
        <v>47</v>
      </c>
      <c r="AA663" s="1" t="s">
        <v>48</v>
      </c>
      <c r="AB663" s="1" t="s">
        <v>49</v>
      </c>
      <c r="AC663" s="1" t="s">
        <v>39</v>
      </c>
      <c r="AD663" s="1" t="s">
        <v>11313</v>
      </c>
      <c r="AE663" s="1" t="s">
        <v>11314</v>
      </c>
      <c r="AF663" s="1" t="s">
        <v>16670</v>
      </c>
      <c r="AG663" s="1" t="s">
        <v>11316</v>
      </c>
      <c r="AH663" s="1" t="s">
        <v>93</v>
      </c>
      <c r="AI663" s="1" t="s">
        <v>11317</v>
      </c>
      <c r="AJ663" s="1" t="s">
        <v>11521</v>
      </c>
    </row>
    <row r="664" spans="1:36" x14ac:dyDescent="0.2">
      <c r="A664" s="1" t="s">
        <v>16671</v>
      </c>
      <c r="B664" s="1" t="s">
        <v>11366</v>
      </c>
      <c r="C664" s="1" t="s">
        <v>51</v>
      </c>
      <c r="D664" s="1" t="s">
        <v>11293</v>
      </c>
      <c r="E664" s="1" t="s">
        <v>11294</v>
      </c>
      <c r="F664" s="1" t="s">
        <v>16672</v>
      </c>
      <c r="G664" s="1" t="s">
        <v>16673</v>
      </c>
      <c r="H664" s="1" t="s">
        <v>11297</v>
      </c>
      <c r="I664" s="1" t="s">
        <v>16674</v>
      </c>
      <c r="J664" s="1" t="s">
        <v>11299</v>
      </c>
      <c r="K664" s="1" t="s">
        <v>16675</v>
      </c>
      <c r="L664" s="1" t="s">
        <v>8228</v>
      </c>
      <c r="M664" s="7" t="str">
        <f>Table5[[#This Row],[Run]]</f>
        <v>SRR8615711</v>
      </c>
      <c r="N664" s="1" t="s">
        <v>11301</v>
      </c>
      <c r="O664" s="1" t="s">
        <v>11302</v>
      </c>
      <c r="P664" s="1" t="s">
        <v>11303</v>
      </c>
      <c r="Q664" s="1" t="s">
        <v>11304</v>
      </c>
      <c r="R664" s="1" t="s">
        <v>11305</v>
      </c>
      <c r="S664" s="1" t="s">
        <v>11830</v>
      </c>
      <c r="T664" s="1" t="s">
        <v>11307</v>
      </c>
      <c r="U664" s="1" t="s">
        <v>11353</v>
      </c>
      <c r="V664" s="1" t="s">
        <v>16676</v>
      </c>
      <c r="W664" s="1" t="s">
        <v>11310</v>
      </c>
      <c r="X664" s="1" t="s">
        <v>11311</v>
      </c>
      <c r="Y664" s="1" t="s">
        <v>16677</v>
      </c>
      <c r="Z664" s="1" t="s">
        <v>47</v>
      </c>
      <c r="AA664" s="1" t="s">
        <v>48</v>
      </c>
      <c r="AB664" s="1" t="s">
        <v>49</v>
      </c>
      <c r="AC664" s="1" t="s">
        <v>39</v>
      </c>
      <c r="AD664" s="1" t="s">
        <v>11313</v>
      </c>
      <c r="AE664" s="1" t="s">
        <v>11314</v>
      </c>
      <c r="AF664" s="1" t="s">
        <v>16678</v>
      </c>
      <c r="AG664" s="1" t="s">
        <v>11316</v>
      </c>
      <c r="AH664" s="1" t="s">
        <v>93</v>
      </c>
      <c r="AI664" s="1" t="s">
        <v>11317</v>
      </c>
      <c r="AJ664" s="1" t="s">
        <v>11327</v>
      </c>
    </row>
    <row r="665" spans="1:36" x14ac:dyDescent="0.2">
      <c r="A665" s="1" t="s">
        <v>16679</v>
      </c>
      <c r="B665" s="1" t="s">
        <v>11457</v>
      </c>
      <c r="C665" s="1" t="s">
        <v>51</v>
      </c>
      <c r="D665" s="1" t="s">
        <v>11293</v>
      </c>
      <c r="E665" s="1" t="s">
        <v>11294</v>
      </c>
      <c r="F665" s="1" t="s">
        <v>16680</v>
      </c>
      <c r="G665" s="1" t="s">
        <v>16681</v>
      </c>
      <c r="H665" s="1" t="s">
        <v>11297</v>
      </c>
      <c r="I665" s="1" t="s">
        <v>16682</v>
      </c>
      <c r="J665" s="1" t="s">
        <v>11299</v>
      </c>
      <c r="K665" s="1" t="s">
        <v>16683</v>
      </c>
      <c r="L665" s="1" t="s">
        <v>16684</v>
      </c>
      <c r="M665" s="7" t="str">
        <f>Table5[[#This Row],[Run]]</f>
        <v>SRR8615712</v>
      </c>
      <c r="N665" s="1" t="s">
        <v>11301</v>
      </c>
      <c r="O665" s="1" t="s">
        <v>11302</v>
      </c>
      <c r="P665" s="1" t="s">
        <v>11303</v>
      </c>
      <c r="Q665" s="1" t="s">
        <v>11304</v>
      </c>
      <c r="R665" s="1" t="s">
        <v>11305</v>
      </c>
      <c r="S665" s="1" t="s">
        <v>11943</v>
      </c>
      <c r="T665" s="1" t="s">
        <v>11307</v>
      </c>
      <c r="U665" s="1" t="s">
        <v>11353</v>
      </c>
      <c r="V665" s="1" t="s">
        <v>16685</v>
      </c>
      <c r="W665" s="1" t="s">
        <v>11310</v>
      </c>
      <c r="X665" s="1" t="s">
        <v>11311</v>
      </c>
      <c r="Y665" s="1" t="s">
        <v>16686</v>
      </c>
      <c r="Z665" s="1" t="s">
        <v>47</v>
      </c>
      <c r="AA665" s="1" t="s">
        <v>48</v>
      </c>
      <c r="AB665" s="1" t="s">
        <v>49</v>
      </c>
      <c r="AC665" s="1" t="s">
        <v>39</v>
      </c>
      <c r="AD665" s="1" t="s">
        <v>11313</v>
      </c>
      <c r="AE665" s="1" t="s">
        <v>11314</v>
      </c>
      <c r="AF665" s="1" t="s">
        <v>16687</v>
      </c>
      <c r="AG665" s="1" t="s">
        <v>11316</v>
      </c>
      <c r="AH665" s="1" t="s">
        <v>93</v>
      </c>
      <c r="AI665" s="1" t="s">
        <v>11317</v>
      </c>
      <c r="AJ665" s="1" t="s">
        <v>11327</v>
      </c>
    </row>
    <row r="666" spans="1:36" x14ac:dyDescent="0.2">
      <c r="A666" s="1" t="s">
        <v>16688</v>
      </c>
      <c r="B666" s="1" t="s">
        <v>6126</v>
      </c>
      <c r="C666" s="1" t="s">
        <v>51</v>
      </c>
      <c r="D666" s="1" t="s">
        <v>11293</v>
      </c>
      <c r="E666" s="1" t="s">
        <v>11294</v>
      </c>
      <c r="F666" s="1" t="s">
        <v>16689</v>
      </c>
      <c r="G666" s="1" t="s">
        <v>11726</v>
      </c>
      <c r="H666" s="1" t="s">
        <v>11297</v>
      </c>
      <c r="I666" s="1" t="s">
        <v>16690</v>
      </c>
      <c r="J666" s="1" t="s">
        <v>11299</v>
      </c>
      <c r="K666" s="1" t="s">
        <v>16691</v>
      </c>
      <c r="L666" s="1" t="s">
        <v>8244</v>
      </c>
      <c r="M666" s="7" t="str">
        <f>Table5[[#This Row],[Run]]</f>
        <v>SRR8615714</v>
      </c>
      <c r="N666" s="1" t="s">
        <v>11301</v>
      </c>
      <c r="O666" s="1" t="s">
        <v>11302</v>
      </c>
      <c r="P666" s="1" t="s">
        <v>11303</v>
      </c>
      <c r="Q666" s="1" t="s">
        <v>11304</v>
      </c>
      <c r="R666" s="1" t="s">
        <v>11305</v>
      </c>
      <c r="S666" s="1" t="s">
        <v>2011</v>
      </c>
      <c r="T666" s="1" t="s">
        <v>11307</v>
      </c>
      <c r="U666" s="1" t="s">
        <v>11308</v>
      </c>
      <c r="V666" s="1" t="s">
        <v>16692</v>
      </c>
      <c r="W666" s="1" t="s">
        <v>11310</v>
      </c>
      <c r="X666" s="1" t="s">
        <v>11311</v>
      </c>
      <c r="Y666" s="1" t="s">
        <v>16693</v>
      </c>
      <c r="Z666" s="1" t="s">
        <v>47</v>
      </c>
      <c r="AA666" s="1" t="s">
        <v>48</v>
      </c>
      <c r="AB666" s="1" t="s">
        <v>49</v>
      </c>
      <c r="AC666" s="1" t="s">
        <v>39</v>
      </c>
      <c r="AD666" s="1" t="s">
        <v>11313</v>
      </c>
      <c r="AE666" s="1" t="s">
        <v>11314</v>
      </c>
      <c r="AF666" s="1" t="s">
        <v>16694</v>
      </c>
      <c r="AG666" s="1" t="s">
        <v>11316</v>
      </c>
      <c r="AH666" s="1" t="s">
        <v>43</v>
      </c>
      <c r="AI666" s="1" t="s">
        <v>11317</v>
      </c>
      <c r="AJ666" s="1" t="s">
        <v>11521</v>
      </c>
    </row>
    <row r="667" spans="1:36" x14ac:dyDescent="0.2">
      <c r="A667" s="1" t="s">
        <v>16695</v>
      </c>
      <c r="B667" s="1" t="s">
        <v>12494</v>
      </c>
      <c r="C667" s="1" t="s">
        <v>51</v>
      </c>
      <c r="D667" s="1" t="s">
        <v>11293</v>
      </c>
      <c r="E667" s="1" t="s">
        <v>11294</v>
      </c>
      <c r="F667" s="1" t="s">
        <v>16696</v>
      </c>
      <c r="G667" s="1" t="s">
        <v>12668</v>
      </c>
      <c r="H667" s="1" t="s">
        <v>11297</v>
      </c>
      <c r="I667" s="1" t="s">
        <v>16697</v>
      </c>
      <c r="J667" s="1" t="s">
        <v>11299</v>
      </c>
      <c r="K667" s="1" t="s">
        <v>16698</v>
      </c>
      <c r="L667" s="1" t="s">
        <v>8253</v>
      </c>
      <c r="M667" s="7" t="str">
        <f>Table5[[#This Row],[Run]]</f>
        <v>SRR8615715</v>
      </c>
      <c r="N667" s="1" t="s">
        <v>11301</v>
      </c>
      <c r="O667" s="1" t="s">
        <v>11302</v>
      </c>
      <c r="P667" s="1" t="s">
        <v>11303</v>
      </c>
      <c r="Q667" s="1" t="s">
        <v>11304</v>
      </c>
      <c r="R667" s="1" t="s">
        <v>11305</v>
      </c>
      <c r="S667" s="1" t="s">
        <v>13027</v>
      </c>
      <c r="T667" s="1" t="s">
        <v>11307</v>
      </c>
      <c r="U667" s="1" t="s">
        <v>11353</v>
      </c>
      <c r="V667" s="1" t="s">
        <v>16699</v>
      </c>
      <c r="W667" s="1" t="s">
        <v>11310</v>
      </c>
      <c r="X667" s="1" t="s">
        <v>11311</v>
      </c>
      <c r="Y667" s="1" t="s">
        <v>16700</v>
      </c>
      <c r="Z667" s="1" t="s">
        <v>47</v>
      </c>
      <c r="AA667" s="1" t="s">
        <v>48</v>
      </c>
      <c r="AB667" s="1" t="s">
        <v>49</v>
      </c>
      <c r="AC667" s="1" t="s">
        <v>39</v>
      </c>
      <c r="AD667" s="1" t="s">
        <v>11313</v>
      </c>
      <c r="AE667" s="1" t="s">
        <v>11314</v>
      </c>
      <c r="AF667" s="1" t="s">
        <v>16701</v>
      </c>
      <c r="AG667" s="1" t="s">
        <v>11316</v>
      </c>
      <c r="AH667" s="1" t="s">
        <v>93</v>
      </c>
      <c r="AI667" s="1" t="s">
        <v>11317</v>
      </c>
      <c r="AJ667" s="1" t="s">
        <v>11327</v>
      </c>
    </row>
    <row r="668" spans="1:36" x14ac:dyDescent="0.2">
      <c r="A668" s="1" t="s">
        <v>16702</v>
      </c>
      <c r="B668" s="1" t="s">
        <v>6126</v>
      </c>
      <c r="C668" s="1" t="s">
        <v>51</v>
      </c>
      <c r="D668" s="1" t="s">
        <v>11293</v>
      </c>
      <c r="E668" s="1" t="s">
        <v>11294</v>
      </c>
      <c r="F668" s="1" t="s">
        <v>16703</v>
      </c>
      <c r="G668" s="1" t="s">
        <v>16704</v>
      </c>
      <c r="H668" s="1" t="s">
        <v>11297</v>
      </c>
      <c r="I668" s="1" t="s">
        <v>16705</v>
      </c>
      <c r="J668" s="1" t="s">
        <v>11299</v>
      </c>
      <c r="K668" s="1" t="s">
        <v>16706</v>
      </c>
      <c r="L668" s="1" t="s">
        <v>8237</v>
      </c>
      <c r="M668" s="7" t="str">
        <f>Table5[[#This Row],[Run]]</f>
        <v>SRR8615716</v>
      </c>
      <c r="N668" s="1" t="s">
        <v>11301</v>
      </c>
      <c r="O668" s="1" t="s">
        <v>11302</v>
      </c>
      <c r="P668" s="1" t="s">
        <v>11303</v>
      </c>
      <c r="Q668" s="1" t="s">
        <v>11304</v>
      </c>
      <c r="R668" s="1" t="s">
        <v>11305</v>
      </c>
      <c r="S668" s="1" t="s">
        <v>11408</v>
      </c>
      <c r="T668" s="1" t="s">
        <v>11307</v>
      </c>
      <c r="U668" s="1" t="s">
        <v>11353</v>
      </c>
      <c r="V668" s="1" t="s">
        <v>16707</v>
      </c>
      <c r="W668" s="1" t="s">
        <v>11310</v>
      </c>
      <c r="X668" s="1" t="s">
        <v>11311</v>
      </c>
      <c r="Y668" s="1" t="s">
        <v>16708</v>
      </c>
      <c r="Z668" s="1" t="s">
        <v>47</v>
      </c>
      <c r="AA668" s="1" t="s">
        <v>48</v>
      </c>
      <c r="AB668" s="1" t="s">
        <v>49</v>
      </c>
      <c r="AC668" s="1" t="s">
        <v>39</v>
      </c>
      <c r="AD668" s="1" t="s">
        <v>11313</v>
      </c>
      <c r="AE668" s="1" t="s">
        <v>11314</v>
      </c>
      <c r="AF668" s="1" t="s">
        <v>16709</v>
      </c>
      <c r="AG668" s="1" t="s">
        <v>11316</v>
      </c>
      <c r="AH668" s="1" t="s">
        <v>6126</v>
      </c>
      <c r="AI668" s="1" t="s">
        <v>11317</v>
      </c>
      <c r="AJ668" s="1" t="s">
        <v>79</v>
      </c>
    </row>
    <row r="669" spans="1:36" x14ac:dyDescent="0.2">
      <c r="A669" s="1" t="s">
        <v>16710</v>
      </c>
      <c r="B669" s="1" t="s">
        <v>12037</v>
      </c>
      <c r="C669" s="1" t="s">
        <v>51</v>
      </c>
      <c r="D669" s="1" t="s">
        <v>11293</v>
      </c>
      <c r="E669" s="1" t="s">
        <v>11294</v>
      </c>
      <c r="F669" s="1" t="s">
        <v>16711</v>
      </c>
      <c r="G669" s="1" t="s">
        <v>16712</v>
      </c>
      <c r="H669" s="1" t="s">
        <v>11297</v>
      </c>
      <c r="I669" s="1" t="s">
        <v>16713</v>
      </c>
      <c r="J669" s="1" t="s">
        <v>11299</v>
      </c>
      <c r="K669" s="1" t="s">
        <v>16714</v>
      </c>
      <c r="L669" s="1" t="s">
        <v>8232</v>
      </c>
      <c r="M669" s="7" t="str">
        <f>Table5[[#This Row],[Run]]</f>
        <v>SRR8615717</v>
      </c>
      <c r="N669" s="1" t="s">
        <v>11301</v>
      </c>
      <c r="O669" s="1" t="s">
        <v>11302</v>
      </c>
      <c r="P669" s="1" t="s">
        <v>11303</v>
      </c>
      <c r="Q669" s="1" t="s">
        <v>11304</v>
      </c>
      <c r="R669" s="1" t="s">
        <v>11305</v>
      </c>
      <c r="S669" s="1" t="s">
        <v>16715</v>
      </c>
      <c r="T669" s="1" t="s">
        <v>11388</v>
      </c>
      <c r="U669" s="1" t="s">
        <v>11353</v>
      </c>
      <c r="V669" s="1" t="s">
        <v>16716</v>
      </c>
      <c r="W669" s="1" t="s">
        <v>11310</v>
      </c>
      <c r="X669" s="1" t="s">
        <v>11311</v>
      </c>
      <c r="Y669" s="1" t="s">
        <v>16717</v>
      </c>
      <c r="Z669" s="1" t="s">
        <v>47</v>
      </c>
      <c r="AA669" s="1" t="s">
        <v>48</v>
      </c>
      <c r="AB669" s="1" t="s">
        <v>49</v>
      </c>
      <c r="AC669" s="1" t="s">
        <v>39</v>
      </c>
      <c r="AD669" s="1" t="s">
        <v>11313</v>
      </c>
      <c r="AE669" s="1" t="s">
        <v>11314</v>
      </c>
      <c r="AF669" s="1" t="s">
        <v>16718</v>
      </c>
      <c r="AG669" s="1" t="s">
        <v>11316</v>
      </c>
      <c r="AH669" s="1" t="s">
        <v>43</v>
      </c>
      <c r="AI669" s="1" t="s">
        <v>11317</v>
      </c>
      <c r="AJ669" s="1" t="s">
        <v>11327</v>
      </c>
    </row>
    <row r="670" spans="1:36" x14ac:dyDescent="0.2">
      <c r="A670" s="1" t="s">
        <v>16719</v>
      </c>
      <c r="B670" s="1" t="s">
        <v>12263</v>
      </c>
      <c r="C670" s="1" t="s">
        <v>51</v>
      </c>
      <c r="D670" s="1" t="s">
        <v>11293</v>
      </c>
      <c r="E670" s="1" t="s">
        <v>11294</v>
      </c>
      <c r="F670" s="1" t="s">
        <v>16720</v>
      </c>
      <c r="G670" s="1" t="s">
        <v>16721</v>
      </c>
      <c r="H670" s="1" t="s">
        <v>11297</v>
      </c>
      <c r="I670" s="1" t="s">
        <v>16722</v>
      </c>
      <c r="J670" s="1" t="s">
        <v>11299</v>
      </c>
      <c r="K670" s="1" t="s">
        <v>16723</v>
      </c>
      <c r="L670" s="1" t="s">
        <v>10140</v>
      </c>
      <c r="M670" s="7" t="str">
        <f>Table5[[#This Row],[Run]]</f>
        <v>SRR8615718</v>
      </c>
      <c r="N670" s="1" t="s">
        <v>11301</v>
      </c>
      <c r="O670" s="1" t="s">
        <v>11302</v>
      </c>
      <c r="P670" s="1" t="s">
        <v>11303</v>
      </c>
      <c r="Q670" s="1" t="s">
        <v>11304</v>
      </c>
      <c r="R670" s="1" t="s">
        <v>11305</v>
      </c>
      <c r="S670" s="1" t="s">
        <v>13859</v>
      </c>
      <c r="T670" s="1" t="s">
        <v>11307</v>
      </c>
      <c r="U670" s="1" t="s">
        <v>6126</v>
      </c>
      <c r="V670" s="1" t="s">
        <v>16724</v>
      </c>
      <c r="W670" s="1" t="s">
        <v>11310</v>
      </c>
      <c r="X670" s="1" t="s">
        <v>11311</v>
      </c>
      <c r="Y670" s="1" t="s">
        <v>16725</v>
      </c>
      <c r="Z670" s="1" t="s">
        <v>47</v>
      </c>
      <c r="AA670" s="1" t="s">
        <v>48</v>
      </c>
      <c r="AB670" s="1" t="s">
        <v>49</v>
      </c>
      <c r="AC670" s="1" t="s">
        <v>39</v>
      </c>
      <c r="AD670" s="1" t="s">
        <v>11313</v>
      </c>
      <c r="AE670" s="1" t="s">
        <v>11314</v>
      </c>
      <c r="AF670" s="1" t="s">
        <v>16726</v>
      </c>
      <c r="AG670" s="1" t="s">
        <v>11316</v>
      </c>
      <c r="AH670" s="1" t="s">
        <v>43</v>
      </c>
      <c r="AI670" s="1" t="s">
        <v>11317</v>
      </c>
      <c r="AJ670" s="1" t="s">
        <v>11401</v>
      </c>
    </row>
    <row r="671" spans="1:36" x14ac:dyDescent="0.2">
      <c r="A671" s="1" t="s">
        <v>16727</v>
      </c>
      <c r="B671" s="1" t="s">
        <v>12800</v>
      </c>
      <c r="C671" s="1" t="s">
        <v>51</v>
      </c>
      <c r="D671" s="1" t="s">
        <v>11293</v>
      </c>
      <c r="E671" s="1" t="s">
        <v>11294</v>
      </c>
      <c r="F671" s="1" t="s">
        <v>16728</v>
      </c>
      <c r="G671" s="1" t="s">
        <v>16729</v>
      </c>
      <c r="H671" s="1" t="s">
        <v>11297</v>
      </c>
      <c r="I671" s="1" t="s">
        <v>16730</v>
      </c>
      <c r="J671" s="1" t="s">
        <v>11299</v>
      </c>
      <c r="K671" s="1" t="s">
        <v>16731</v>
      </c>
      <c r="L671" s="1" t="s">
        <v>8603</v>
      </c>
      <c r="M671" s="7" t="str">
        <f>Table5[[#This Row],[Run]]</f>
        <v>SRR8615719</v>
      </c>
      <c r="N671" s="1" t="s">
        <v>11301</v>
      </c>
      <c r="O671" s="1" t="s">
        <v>11302</v>
      </c>
      <c r="P671" s="1" t="s">
        <v>11303</v>
      </c>
      <c r="Q671" s="1" t="s">
        <v>11304</v>
      </c>
      <c r="R671" s="1" t="s">
        <v>11305</v>
      </c>
      <c r="S671" s="1" t="s">
        <v>12621</v>
      </c>
      <c r="T671" s="1" t="s">
        <v>11307</v>
      </c>
      <c r="U671" s="1" t="s">
        <v>11353</v>
      </c>
      <c r="V671" s="1" t="s">
        <v>16732</v>
      </c>
      <c r="W671" s="1" t="s">
        <v>11310</v>
      </c>
      <c r="X671" s="1" t="s">
        <v>11311</v>
      </c>
      <c r="Y671" s="1" t="s">
        <v>16733</v>
      </c>
      <c r="Z671" s="1" t="s">
        <v>47</v>
      </c>
      <c r="AA671" s="1" t="s">
        <v>48</v>
      </c>
      <c r="AB671" s="1" t="s">
        <v>49</v>
      </c>
      <c r="AC671" s="1" t="s">
        <v>39</v>
      </c>
      <c r="AD671" s="1" t="s">
        <v>11313</v>
      </c>
      <c r="AE671" s="1" t="s">
        <v>11314</v>
      </c>
      <c r="AF671" s="1" t="s">
        <v>16734</v>
      </c>
      <c r="AG671" s="1" t="s">
        <v>11316</v>
      </c>
      <c r="AH671" s="1" t="s">
        <v>93</v>
      </c>
      <c r="AI671" s="1" t="s">
        <v>11317</v>
      </c>
      <c r="AJ671" s="1" t="s">
        <v>65</v>
      </c>
    </row>
    <row r="672" spans="1:36" x14ac:dyDescent="0.2">
      <c r="A672" s="1" t="s">
        <v>16735</v>
      </c>
      <c r="B672" s="1" t="s">
        <v>6126</v>
      </c>
      <c r="C672" s="1" t="s">
        <v>51</v>
      </c>
      <c r="D672" s="1" t="s">
        <v>11293</v>
      </c>
      <c r="E672" s="1" t="s">
        <v>11294</v>
      </c>
      <c r="F672" s="1" t="s">
        <v>16736</v>
      </c>
      <c r="G672" s="1" t="s">
        <v>16737</v>
      </c>
      <c r="H672" s="1" t="s">
        <v>11297</v>
      </c>
      <c r="I672" s="1" t="s">
        <v>16738</v>
      </c>
      <c r="J672" s="1" t="s">
        <v>11299</v>
      </c>
      <c r="K672" s="1" t="s">
        <v>16739</v>
      </c>
      <c r="L672" s="1" t="s">
        <v>11038</v>
      </c>
      <c r="M672" s="7" t="str">
        <f>Table5[[#This Row],[Run]]</f>
        <v>SRR8615720</v>
      </c>
      <c r="N672" s="1" t="s">
        <v>11301</v>
      </c>
      <c r="O672" s="1" t="s">
        <v>11302</v>
      </c>
      <c r="P672" s="1" t="s">
        <v>11303</v>
      </c>
      <c r="Q672" s="1" t="s">
        <v>11304</v>
      </c>
      <c r="R672" s="1" t="s">
        <v>11305</v>
      </c>
      <c r="S672" s="1" t="s">
        <v>118</v>
      </c>
      <c r="T672" s="1" t="s">
        <v>11307</v>
      </c>
      <c r="U672" s="1" t="s">
        <v>11308</v>
      </c>
      <c r="V672" s="1" t="s">
        <v>16740</v>
      </c>
      <c r="W672" s="1" t="s">
        <v>11310</v>
      </c>
      <c r="X672" s="1" t="s">
        <v>11311</v>
      </c>
      <c r="Y672" s="1" t="s">
        <v>16741</v>
      </c>
      <c r="Z672" s="1" t="s">
        <v>47</v>
      </c>
      <c r="AA672" s="1" t="s">
        <v>48</v>
      </c>
      <c r="AB672" s="1" t="s">
        <v>49</v>
      </c>
      <c r="AC672" s="1" t="s">
        <v>39</v>
      </c>
      <c r="AD672" s="1" t="s">
        <v>11313</v>
      </c>
      <c r="AE672" s="1" t="s">
        <v>11314</v>
      </c>
      <c r="AF672" s="1" t="s">
        <v>16742</v>
      </c>
      <c r="AG672" s="1" t="s">
        <v>11316</v>
      </c>
      <c r="AH672" s="1" t="s">
        <v>6126</v>
      </c>
      <c r="AI672" s="1" t="s">
        <v>11317</v>
      </c>
      <c r="AJ672" s="1" t="s">
        <v>227</v>
      </c>
    </row>
    <row r="673" spans="1:36" x14ac:dyDescent="0.2">
      <c r="A673" s="1" t="s">
        <v>16743</v>
      </c>
      <c r="B673" s="1" t="s">
        <v>12437</v>
      </c>
      <c r="C673" s="1" t="s">
        <v>51</v>
      </c>
      <c r="D673" s="1" t="s">
        <v>11293</v>
      </c>
      <c r="E673" s="1" t="s">
        <v>11294</v>
      </c>
      <c r="F673" s="1" t="s">
        <v>16744</v>
      </c>
      <c r="G673" s="1" t="s">
        <v>16745</v>
      </c>
      <c r="H673" s="1" t="s">
        <v>11297</v>
      </c>
      <c r="I673" s="1" t="s">
        <v>16746</v>
      </c>
      <c r="J673" s="1" t="s">
        <v>11299</v>
      </c>
      <c r="K673" s="1" t="s">
        <v>16747</v>
      </c>
      <c r="L673" s="1" t="s">
        <v>10143</v>
      </c>
      <c r="M673" s="7" t="str">
        <f>Table5[[#This Row],[Run]]</f>
        <v>SRR8615722</v>
      </c>
      <c r="N673" s="1" t="s">
        <v>11301</v>
      </c>
      <c r="O673" s="1" t="s">
        <v>11302</v>
      </c>
      <c r="P673" s="1" t="s">
        <v>11303</v>
      </c>
      <c r="Q673" s="1" t="s">
        <v>11304</v>
      </c>
      <c r="R673" s="1" t="s">
        <v>11305</v>
      </c>
      <c r="S673" s="1" t="s">
        <v>13859</v>
      </c>
      <c r="T673" s="1" t="s">
        <v>11388</v>
      </c>
      <c r="U673" s="1" t="s">
        <v>11353</v>
      </c>
      <c r="V673" s="1" t="s">
        <v>16748</v>
      </c>
      <c r="W673" s="1" t="s">
        <v>11310</v>
      </c>
      <c r="X673" s="1" t="s">
        <v>11311</v>
      </c>
      <c r="Y673" s="1" t="s">
        <v>16749</v>
      </c>
      <c r="Z673" s="1" t="s">
        <v>47</v>
      </c>
      <c r="AA673" s="1" t="s">
        <v>48</v>
      </c>
      <c r="AB673" s="1" t="s">
        <v>49</v>
      </c>
      <c r="AC673" s="1" t="s">
        <v>39</v>
      </c>
      <c r="AD673" s="1" t="s">
        <v>11313</v>
      </c>
      <c r="AE673" s="1" t="s">
        <v>11314</v>
      </c>
      <c r="AF673" s="1" t="s">
        <v>16750</v>
      </c>
      <c r="AG673" s="1" t="s">
        <v>11316</v>
      </c>
      <c r="AH673" s="1" t="s">
        <v>93</v>
      </c>
      <c r="AI673" s="1" t="s">
        <v>11317</v>
      </c>
      <c r="AJ673" s="1" t="s">
        <v>11401</v>
      </c>
    </row>
    <row r="674" spans="1:36" x14ac:dyDescent="0.2">
      <c r="A674" s="1" t="s">
        <v>16751</v>
      </c>
      <c r="B674" s="1" t="s">
        <v>12800</v>
      </c>
      <c r="C674" s="1" t="s">
        <v>51</v>
      </c>
      <c r="D674" s="1" t="s">
        <v>11293</v>
      </c>
      <c r="E674" s="1" t="s">
        <v>11294</v>
      </c>
      <c r="F674" s="1" t="s">
        <v>16752</v>
      </c>
      <c r="G674" s="1" t="s">
        <v>16753</v>
      </c>
      <c r="H674" s="1" t="s">
        <v>11297</v>
      </c>
      <c r="I674" s="1" t="s">
        <v>16754</v>
      </c>
      <c r="J674" s="1" t="s">
        <v>11299</v>
      </c>
      <c r="K674" s="1" t="s">
        <v>16755</v>
      </c>
      <c r="L674" s="1" t="s">
        <v>16756</v>
      </c>
      <c r="M674" s="7" t="str">
        <f>Table5[[#This Row],[Run]]</f>
        <v>SRR8615723</v>
      </c>
      <c r="N674" s="1" t="s">
        <v>11301</v>
      </c>
      <c r="O674" s="1" t="s">
        <v>11302</v>
      </c>
      <c r="P674" s="1" t="s">
        <v>11303</v>
      </c>
      <c r="Q674" s="1" t="s">
        <v>11304</v>
      </c>
      <c r="R674" s="1" t="s">
        <v>11305</v>
      </c>
      <c r="S674" s="1" t="s">
        <v>11517</v>
      </c>
      <c r="T674" s="1" t="s">
        <v>11307</v>
      </c>
      <c r="U674" s="1" t="s">
        <v>11353</v>
      </c>
      <c r="V674" s="1" t="s">
        <v>16757</v>
      </c>
      <c r="W674" s="1" t="s">
        <v>11310</v>
      </c>
      <c r="X674" s="1" t="s">
        <v>11311</v>
      </c>
      <c r="Y674" s="1" t="s">
        <v>16758</v>
      </c>
      <c r="Z674" s="1" t="s">
        <v>47</v>
      </c>
      <c r="AA674" s="1" t="s">
        <v>48</v>
      </c>
      <c r="AB674" s="1" t="s">
        <v>49</v>
      </c>
      <c r="AC674" s="1" t="s">
        <v>39</v>
      </c>
      <c r="AD674" s="1" t="s">
        <v>11313</v>
      </c>
      <c r="AE674" s="1" t="s">
        <v>11314</v>
      </c>
      <c r="AF674" s="1" t="s">
        <v>16759</v>
      </c>
      <c r="AG674" s="1" t="s">
        <v>11316</v>
      </c>
      <c r="AH674" s="1" t="s">
        <v>43</v>
      </c>
      <c r="AI674" s="1" t="s">
        <v>11317</v>
      </c>
      <c r="AJ674" s="1" t="s">
        <v>11521</v>
      </c>
    </row>
    <row r="675" spans="1:36" x14ac:dyDescent="0.2">
      <c r="A675" s="1" t="s">
        <v>16760</v>
      </c>
      <c r="B675" s="1" t="s">
        <v>6126</v>
      </c>
      <c r="C675" s="1" t="s">
        <v>51</v>
      </c>
      <c r="D675" s="1" t="s">
        <v>11293</v>
      </c>
      <c r="E675" s="1" t="s">
        <v>11294</v>
      </c>
      <c r="F675" s="1" t="s">
        <v>16761</v>
      </c>
      <c r="G675" s="1" t="s">
        <v>6126</v>
      </c>
      <c r="H675" s="1" t="s">
        <v>11297</v>
      </c>
      <c r="I675" s="1" t="s">
        <v>16762</v>
      </c>
      <c r="J675" s="1" t="s">
        <v>11299</v>
      </c>
      <c r="K675" s="1" t="s">
        <v>16763</v>
      </c>
      <c r="L675" s="1" t="s">
        <v>16764</v>
      </c>
      <c r="M675" s="7" t="str">
        <f>Table5[[#This Row],[Run]]</f>
        <v>SRR8615724</v>
      </c>
      <c r="N675" s="1" t="s">
        <v>11301</v>
      </c>
      <c r="O675" s="1" t="s">
        <v>11302</v>
      </c>
      <c r="P675" s="1" t="s">
        <v>11303</v>
      </c>
      <c r="Q675" s="1" t="s">
        <v>11304</v>
      </c>
      <c r="R675" s="1" t="s">
        <v>11305</v>
      </c>
      <c r="S675" s="1" t="s">
        <v>6126</v>
      </c>
      <c r="T675" s="1" t="s">
        <v>6126</v>
      </c>
      <c r="U675" s="1" t="s">
        <v>6126</v>
      </c>
      <c r="V675" s="1" t="s">
        <v>16765</v>
      </c>
      <c r="W675" s="1" t="s">
        <v>11310</v>
      </c>
      <c r="X675" s="1" t="s">
        <v>11311</v>
      </c>
      <c r="Y675" s="1" t="s">
        <v>16766</v>
      </c>
      <c r="Z675" s="1" t="s">
        <v>47</v>
      </c>
      <c r="AA675" s="1" t="s">
        <v>48</v>
      </c>
      <c r="AB675" s="1" t="s">
        <v>49</v>
      </c>
      <c r="AC675" s="1" t="s">
        <v>39</v>
      </c>
      <c r="AD675" s="1" t="s">
        <v>11313</v>
      </c>
      <c r="AE675" s="1" t="s">
        <v>11314</v>
      </c>
      <c r="AF675" s="1" t="s">
        <v>16767</v>
      </c>
      <c r="AG675" s="1" t="s">
        <v>11316</v>
      </c>
      <c r="AH675" s="1" t="s">
        <v>6126</v>
      </c>
      <c r="AI675" s="1" t="s">
        <v>11317</v>
      </c>
      <c r="AJ675" s="1" t="s">
        <v>11401</v>
      </c>
    </row>
    <row r="676" spans="1:36" x14ac:dyDescent="0.2">
      <c r="A676" s="1" t="s">
        <v>16768</v>
      </c>
      <c r="B676" s="1" t="s">
        <v>6126</v>
      </c>
      <c r="C676" s="1" t="s">
        <v>51</v>
      </c>
      <c r="D676" s="1" t="s">
        <v>11293</v>
      </c>
      <c r="E676" s="1" t="s">
        <v>11294</v>
      </c>
      <c r="F676" s="1" t="s">
        <v>16769</v>
      </c>
      <c r="G676" s="1" t="s">
        <v>6126</v>
      </c>
      <c r="H676" s="1" t="s">
        <v>11297</v>
      </c>
      <c r="I676" s="1" t="s">
        <v>16770</v>
      </c>
      <c r="J676" s="1" t="s">
        <v>11299</v>
      </c>
      <c r="K676" s="1" t="s">
        <v>16771</v>
      </c>
      <c r="L676" s="1" t="s">
        <v>16772</v>
      </c>
      <c r="M676" s="7" t="str">
        <f>Table5[[#This Row],[Run]]</f>
        <v>SRR8615725</v>
      </c>
      <c r="N676" s="1" t="s">
        <v>11301</v>
      </c>
      <c r="O676" s="1" t="s">
        <v>11302</v>
      </c>
      <c r="P676" s="1" t="s">
        <v>11303</v>
      </c>
      <c r="Q676" s="1" t="s">
        <v>11304</v>
      </c>
      <c r="R676" s="1" t="s">
        <v>11305</v>
      </c>
      <c r="S676" s="1" t="s">
        <v>6126</v>
      </c>
      <c r="T676" s="1" t="s">
        <v>6126</v>
      </c>
      <c r="U676" s="1" t="s">
        <v>6126</v>
      </c>
      <c r="V676" s="1" t="s">
        <v>16773</v>
      </c>
      <c r="W676" s="1" t="s">
        <v>11310</v>
      </c>
      <c r="X676" s="1" t="s">
        <v>11311</v>
      </c>
      <c r="Y676" s="1" t="s">
        <v>16774</v>
      </c>
      <c r="Z676" s="1" t="s">
        <v>47</v>
      </c>
      <c r="AA676" s="1" t="s">
        <v>48</v>
      </c>
      <c r="AB676" s="1" t="s">
        <v>49</v>
      </c>
      <c r="AC676" s="1" t="s">
        <v>39</v>
      </c>
      <c r="AD676" s="1" t="s">
        <v>11313</v>
      </c>
      <c r="AE676" s="1" t="s">
        <v>11314</v>
      </c>
      <c r="AF676" s="1" t="s">
        <v>16775</v>
      </c>
      <c r="AG676" s="1" t="s">
        <v>11316</v>
      </c>
      <c r="AH676" s="1" t="s">
        <v>6126</v>
      </c>
      <c r="AI676" s="1" t="s">
        <v>11317</v>
      </c>
      <c r="AJ676" s="1" t="s">
        <v>11401</v>
      </c>
    </row>
    <row r="677" spans="1:36" x14ac:dyDescent="0.2">
      <c r="A677" s="1" t="s">
        <v>16776</v>
      </c>
      <c r="B677" s="1" t="s">
        <v>11439</v>
      </c>
      <c r="C677" s="1" t="s">
        <v>51</v>
      </c>
      <c r="D677" s="1" t="s">
        <v>11293</v>
      </c>
      <c r="E677" s="1" t="s">
        <v>11294</v>
      </c>
      <c r="F677" s="1" t="s">
        <v>16777</v>
      </c>
      <c r="G677" s="1" t="s">
        <v>11339</v>
      </c>
      <c r="H677" s="1" t="s">
        <v>11297</v>
      </c>
      <c r="I677" s="1" t="s">
        <v>16778</v>
      </c>
      <c r="J677" s="1" t="s">
        <v>11299</v>
      </c>
      <c r="K677" s="1" t="s">
        <v>16779</v>
      </c>
      <c r="L677" s="1" t="s">
        <v>11028</v>
      </c>
      <c r="M677" s="7" t="str">
        <f>Table5[[#This Row],[Run]]</f>
        <v>SRR8615726</v>
      </c>
      <c r="N677" s="1" t="s">
        <v>11301</v>
      </c>
      <c r="O677" s="1" t="s">
        <v>11302</v>
      </c>
      <c r="P677" s="1" t="s">
        <v>11303</v>
      </c>
      <c r="Q677" s="1" t="s">
        <v>11304</v>
      </c>
      <c r="R677" s="1" t="s">
        <v>11305</v>
      </c>
      <c r="S677" s="1" t="s">
        <v>16780</v>
      </c>
      <c r="T677" s="1" t="s">
        <v>11307</v>
      </c>
      <c r="U677" s="1" t="s">
        <v>11353</v>
      </c>
      <c r="V677" s="1" t="s">
        <v>16781</v>
      </c>
      <c r="W677" s="1" t="s">
        <v>11310</v>
      </c>
      <c r="X677" s="1" t="s">
        <v>11311</v>
      </c>
      <c r="Y677" s="1" t="s">
        <v>16782</v>
      </c>
      <c r="Z677" s="1" t="s">
        <v>47</v>
      </c>
      <c r="AA677" s="1" t="s">
        <v>48</v>
      </c>
      <c r="AB677" s="1" t="s">
        <v>49</v>
      </c>
      <c r="AC677" s="1" t="s">
        <v>39</v>
      </c>
      <c r="AD677" s="1" t="s">
        <v>11313</v>
      </c>
      <c r="AE677" s="1" t="s">
        <v>11314</v>
      </c>
      <c r="AF677" s="1" t="s">
        <v>16783</v>
      </c>
      <c r="AG677" s="1" t="s">
        <v>11316</v>
      </c>
      <c r="AH677" s="1" t="s">
        <v>43</v>
      </c>
      <c r="AI677" s="1" t="s">
        <v>11317</v>
      </c>
      <c r="AJ677" s="1" t="s">
        <v>13658</v>
      </c>
    </row>
    <row r="678" spans="1:36" x14ac:dyDescent="0.2">
      <c r="A678" s="1" t="s">
        <v>16784</v>
      </c>
      <c r="B678" s="1" t="s">
        <v>6126</v>
      </c>
      <c r="C678" s="1" t="s">
        <v>51</v>
      </c>
      <c r="D678" s="1" t="s">
        <v>11293</v>
      </c>
      <c r="E678" s="1" t="s">
        <v>11294</v>
      </c>
      <c r="F678" s="1" t="s">
        <v>16785</v>
      </c>
      <c r="G678" s="1" t="s">
        <v>11726</v>
      </c>
      <c r="H678" s="1" t="s">
        <v>11297</v>
      </c>
      <c r="I678" s="1" t="s">
        <v>16786</v>
      </c>
      <c r="J678" s="1" t="s">
        <v>11299</v>
      </c>
      <c r="K678" s="1" t="s">
        <v>16787</v>
      </c>
      <c r="L678" s="1" t="s">
        <v>6126</v>
      </c>
      <c r="M678" s="7" t="str">
        <f>Table5[[#This Row],[Run]]</f>
        <v>SRR8615727</v>
      </c>
      <c r="N678" s="1" t="s">
        <v>11301</v>
      </c>
      <c r="O678" s="1" t="s">
        <v>11302</v>
      </c>
      <c r="P678" s="1" t="s">
        <v>11303</v>
      </c>
      <c r="Q678" s="1" t="s">
        <v>11304</v>
      </c>
      <c r="R678" s="1" t="s">
        <v>11305</v>
      </c>
      <c r="S678" s="1" t="s">
        <v>6126</v>
      </c>
      <c r="T678" s="1" t="s">
        <v>6126</v>
      </c>
      <c r="U678" s="1" t="s">
        <v>6126</v>
      </c>
      <c r="V678" s="1" t="s">
        <v>16788</v>
      </c>
      <c r="W678" s="1" t="s">
        <v>11310</v>
      </c>
      <c r="X678" s="1" t="s">
        <v>11311</v>
      </c>
      <c r="Y678" s="1" t="s">
        <v>16789</v>
      </c>
      <c r="Z678" s="1" t="s">
        <v>47</v>
      </c>
      <c r="AA678" s="1" t="s">
        <v>48</v>
      </c>
      <c r="AB678" s="1" t="s">
        <v>49</v>
      </c>
      <c r="AC678" s="1" t="s">
        <v>39</v>
      </c>
      <c r="AD678" s="1" t="s">
        <v>11313</v>
      </c>
      <c r="AE678" s="1" t="s">
        <v>11314</v>
      </c>
      <c r="AF678" s="1" t="s">
        <v>16790</v>
      </c>
      <c r="AG678" s="1" t="s">
        <v>11316</v>
      </c>
      <c r="AH678" s="1" t="s">
        <v>6126</v>
      </c>
      <c r="AI678" s="1" t="s">
        <v>11317</v>
      </c>
      <c r="AJ678" s="1" t="s">
        <v>6126</v>
      </c>
    </row>
    <row r="679" spans="1:36" x14ac:dyDescent="0.2">
      <c r="A679" s="1" t="s">
        <v>16791</v>
      </c>
      <c r="B679" s="1" t="s">
        <v>11474</v>
      </c>
      <c r="C679" s="1" t="s">
        <v>51</v>
      </c>
      <c r="D679" s="1" t="s">
        <v>11293</v>
      </c>
      <c r="E679" s="1" t="s">
        <v>11294</v>
      </c>
      <c r="F679" s="1" t="s">
        <v>16792</v>
      </c>
      <c r="G679" s="1" t="s">
        <v>16793</v>
      </c>
      <c r="H679" s="1" t="s">
        <v>11297</v>
      </c>
      <c r="I679" s="1" t="s">
        <v>16794</v>
      </c>
      <c r="J679" s="1" t="s">
        <v>11299</v>
      </c>
      <c r="K679" s="1" t="s">
        <v>16795</v>
      </c>
      <c r="L679" s="1" t="s">
        <v>4203</v>
      </c>
      <c r="M679" s="7" t="str">
        <f>Table5[[#This Row],[Run]]</f>
        <v>SRR8615728</v>
      </c>
      <c r="N679" s="1" t="s">
        <v>11301</v>
      </c>
      <c r="O679" s="1" t="s">
        <v>11302</v>
      </c>
      <c r="P679" s="1" t="s">
        <v>11303</v>
      </c>
      <c r="Q679" s="1" t="s">
        <v>11304</v>
      </c>
      <c r="R679" s="1" t="s">
        <v>11305</v>
      </c>
      <c r="S679" s="1" t="s">
        <v>16796</v>
      </c>
      <c r="T679" s="1" t="s">
        <v>11307</v>
      </c>
      <c r="U679" s="1" t="s">
        <v>11353</v>
      </c>
      <c r="V679" s="1" t="s">
        <v>16797</v>
      </c>
      <c r="W679" s="1" t="s">
        <v>11310</v>
      </c>
      <c r="X679" s="1" t="s">
        <v>11311</v>
      </c>
      <c r="Y679" s="1" t="s">
        <v>16798</v>
      </c>
      <c r="Z679" s="1" t="s">
        <v>47</v>
      </c>
      <c r="AA679" s="1" t="s">
        <v>48</v>
      </c>
      <c r="AB679" s="1" t="s">
        <v>49</v>
      </c>
      <c r="AC679" s="1" t="s">
        <v>39</v>
      </c>
      <c r="AD679" s="1" t="s">
        <v>11313</v>
      </c>
      <c r="AE679" s="1" t="s">
        <v>11314</v>
      </c>
      <c r="AF679" s="1" t="s">
        <v>16799</v>
      </c>
      <c r="AG679" s="1" t="s">
        <v>11316</v>
      </c>
      <c r="AH679" s="1" t="s">
        <v>93</v>
      </c>
      <c r="AI679" s="1" t="s">
        <v>11317</v>
      </c>
      <c r="AJ679" s="1" t="s">
        <v>13658</v>
      </c>
    </row>
    <row r="680" spans="1:36" x14ac:dyDescent="0.2">
      <c r="A680" s="1" t="s">
        <v>16800</v>
      </c>
      <c r="B680" s="1" t="s">
        <v>11619</v>
      </c>
      <c r="C680" s="1" t="s">
        <v>51</v>
      </c>
      <c r="D680" s="1" t="s">
        <v>11293</v>
      </c>
      <c r="E680" s="1" t="s">
        <v>11294</v>
      </c>
      <c r="F680" s="1" t="s">
        <v>16801</v>
      </c>
      <c r="G680" s="1" t="s">
        <v>6126</v>
      </c>
      <c r="H680" s="1" t="s">
        <v>11297</v>
      </c>
      <c r="I680" s="1" t="s">
        <v>16802</v>
      </c>
      <c r="J680" s="1" t="s">
        <v>11299</v>
      </c>
      <c r="K680" s="1" t="s">
        <v>16803</v>
      </c>
      <c r="L680" s="1" t="s">
        <v>11024</v>
      </c>
      <c r="M680" s="7" t="str">
        <f>Table5[[#This Row],[Run]]</f>
        <v>SRR8615729</v>
      </c>
      <c r="N680" s="1" t="s">
        <v>11301</v>
      </c>
      <c r="O680" s="1" t="s">
        <v>11302</v>
      </c>
      <c r="P680" s="1" t="s">
        <v>11303</v>
      </c>
      <c r="Q680" s="1" t="s">
        <v>11304</v>
      </c>
      <c r="R680" s="1" t="s">
        <v>11305</v>
      </c>
      <c r="S680" s="1" t="s">
        <v>12970</v>
      </c>
      <c r="T680" s="1" t="s">
        <v>11307</v>
      </c>
      <c r="U680" s="1" t="s">
        <v>11353</v>
      </c>
      <c r="V680" s="1" t="s">
        <v>16804</v>
      </c>
      <c r="W680" s="1" t="s">
        <v>11310</v>
      </c>
      <c r="X680" s="1" t="s">
        <v>11311</v>
      </c>
      <c r="Y680" s="1" t="s">
        <v>16805</v>
      </c>
      <c r="Z680" s="1" t="s">
        <v>47</v>
      </c>
      <c r="AA680" s="1" t="s">
        <v>48</v>
      </c>
      <c r="AB680" s="1" t="s">
        <v>49</v>
      </c>
      <c r="AC680" s="1" t="s">
        <v>39</v>
      </c>
      <c r="AD680" s="1" t="s">
        <v>11313</v>
      </c>
      <c r="AE680" s="1" t="s">
        <v>11314</v>
      </c>
      <c r="AF680" s="1" t="s">
        <v>16806</v>
      </c>
      <c r="AG680" s="1" t="s">
        <v>11316</v>
      </c>
      <c r="AH680" s="1" t="s">
        <v>43</v>
      </c>
      <c r="AI680" s="1" t="s">
        <v>11317</v>
      </c>
      <c r="AJ680" s="1" t="s">
        <v>845</v>
      </c>
    </row>
    <row r="681" spans="1:36" x14ac:dyDescent="0.2">
      <c r="A681" s="1" t="s">
        <v>16807</v>
      </c>
      <c r="B681" s="1" t="s">
        <v>6126</v>
      </c>
      <c r="C681" s="1" t="s">
        <v>51</v>
      </c>
      <c r="D681" s="1" t="s">
        <v>11293</v>
      </c>
      <c r="E681" s="1" t="s">
        <v>11294</v>
      </c>
      <c r="F681" s="1" t="s">
        <v>16808</v>
      </c>
      <c r="G681" s="1" t="s">
        <v>6126</v>
      </c>
      <c r="H681" s="1" t="s">
        <v>11297</v>
      </c>
      <c r="I681" s="1" t="s">
        <v>16809</v>
      </c>
      <c r="J681" s="1" t="s">
        <v>11299</v>
      </c>
      <c r="K681" s="1" t="s">
        <v>16810</v>
      </c>
      <c r="L681" s="1" t="s">
        <v>16811</v>
      </c>
      <c r="M681" s="7" t="str">
        <f>Table5[[#This Row],[Run]]</f>
        <v>SRR8615730</v>
      </c>
      <c r="N681" s="1" t="s">
        <v>11301</v>
      </c>
      <c r="O681" s="1" t="s">
        <v>11302</v>
      </c>
      <c r="P681" s="1" t="s">
        <v>11303</v>
      </c>
      <c r="Q681" s="1" t="s">
        <v>11304</v>
      </c>
      <c r="R681" s="1" t="s">
        <v>11305</v>
      </c>
      <c r="S681" s="1" t="s">
        <v>6126</v>
      </c>
      <c r="T681" s="1" t="s">
        <v>6126</v>
      </c>
      <c r="U681" s="1" t="s">
        <v>6126</v>
      </c>
      <c r="V681" s="1" t="s">
        <v>16812</v>
      </c>
      <c r="W681" s="1" t="s">
        <v>11310</v>
      </c>
      <c r="X681" s="1" t="s">
        <v>11311</v>
      </c>
      <c r="Y681" s="1" t="s">
        <v>16813</v>
      </c>
      <c r="Z681" s="1" t="s">
        <v>47</v>
      </c>
      <c r="AA681" s="1" t="s">
        <v>48</v>
      </c>
      <c r="AB681" s="1" t="s">
        <v>49</v>
      </c>
      <c r="AC681" s="1" t="s">
        <v>39</v>
      </c>
      <c r="AD681" s="1" t="s">
        <v>11313</v>
      </c>
      <c r="AE681" s="1" t="s">
        <v>11314</v>
      </c>
      <c r="AF681" s="1" t="s">
        <v>16814</v>
      </c>
      <c r="AG681" s="1" t="s">
        <v>11316</v>
      </c>
      <c r="AH681" s="1" t="s">
        <v>6126</v>
      </c>
      <c r="AI681" s="1" t="s">
        <v>11317</v>
      </c>
      <c r="AJ681" s="1" t="s">
        <v>11401</v>
      </c>
    </row>
    <row r="682" spans="1:36" x14ac:dyDescent="0.2">
      <c r="A682" s="1" t="s">
        <v>16815</v>
      </c>
      <c r="B682" s="1" t="s">
        <v>6126</v>
      </c>
      <c r="C682" s="1" t="s">
        <v>51</v>
      </c>
      <c r="D682" s="1" t="s">
        <v>11293</v>
      </c>
      <c r="E682" s="1" t="s">
        <v>11294</v>
      </c>
      <c r="F682" s="1" t="s">
        <v>16816</v>
      </c>
      <c r="G682" s="1" t="s">
        <v>6126</v>
      </c>
      <c r="H682" s="1" t="s">
        <v>11297</v>
      </c>
      <c r="I682" s="1" t="s">
        <v>16817</v>
      </c>
      <c r="J682" s="1" t="s">
        <v>11299</v>
      </c>
      <c r="K682" s="1" t="s">
        <v>16818</v>
      </c>
      <c r="L682" s="1" t="s">
        <v>16819</v>
      </c>
      <c r="M682" s="7" t="str">
        <f>Table5[[#This Row],[Run]]</f>
        <v>SRR8615731</v>
      </c>
      <c r="N682" s="1" t="s">
        <v>11301</v>
      </c>
      <c r="O682" s="1" t="s">
        <v>11302</v>
      </c>
      <c r="P682" s="1" t="s">
        <v>11303</v>
      </c>
      <c r="Q682" s="1" t="s">
        <v>11304</v>
      </c>
      <c r="R682" s="1" t="s">
        <v>11305</v>
      </c>
      <c r="S682" s="1" t="s">
        <v>6126</v>
      </c>
      <c r="T682" s="1" t="s">
        <v>6126</v>
      </c>
      <c r="U682" s="1" t="s">
        <v>6126</v>
      </c>
      <c r="V682" s="1" t="s">
        <v>16820</v>
      </c>
      <c r="W682" s="1" t="s">
        <v>11310</v>
      </c>
      <c r="X682" s="1" t="s">
        <v>11311</v>
      </c>
      <c r="Y682" s="1" t="s">
        <v>16821</v>
      </c>
      <c r="Z682" s="1" t="s">
        <v>47</v>
      </c>
      <c r="AA682" s="1" t="s">
        <v>48</v>
      </c>
      <c r="AB682" s="1" t="s">
        <v>49</v>
      </c>
      <c r="AC682" s="1" t="s">
        <v>39</v>
      </c>
      <c r="AD682" s="1" t="s">
        <v>11313</v>
      </c>
      <c r="AE682" s="1" t="s">
        <v>11314</v>
      </c>
      <c r="AF682" s="1" t="s">
        <v>16822</v>
      </c>
      <c r="AG682" s="1" t="s">
        <v>11316</v>
      </c>
      <c r="AH682" s="1" t="s">
        <v>6126</v>
      </c>
      <c r="AI682" s="1" t="s">
        <v>11317</v>
      </c>
      <c r="AJ682" s="1" t="s">
        <v>11401</v>
      </c>
    </row>
    <row r="683" spans="1:36" x14ac:dyDescent="0.2">
      <c r="A683" s="1" t="s">
        <v>16823</v>
      </c>
      <c r="B683" s="1" t="s">
        <v>11493</v>
      </c>
      <c r="C683" s="1" t="s">
        <v>51</v>
      </c>
      <c r="D683" s="1" t="s">
        <v>11293</v>
      </c>
      <c r="E683" s="1" t="s">
        <v>11294</v>
      </c>
      <c r="F683" s="1" t="s">
        <v>16824</v>
      </c>
      <c r="G683" s="1" t="s">
        <v>11726</v>
      </c>
      <c r="H683" s="1" t="s">
        <v>11297</v>
      </c>
      <c r="I683" s="1" t="s">
        <v>16825</v>
      </c>
      <c r="J683" s="1" t="s">
        <v>11299</v>
      </c>
      <c r="K683" s="1" t="s">
        <v>16826</v>
      </c>
      <c r="L683" s="1" t="s">
        <v>16827</v>
      </c>
      <c r="M683" s="7" t="str">
        <f>Table5[[#This Row],[Run]]</f>
        <v>SRR8615732</v>
      </c>
      <c r="N683" s="1" t="s">
        <v>11301</v>
      </c>
      <c r="O683" s="1" t="s">
        <v>11302</v>
      </c>
      <c r="P683" s="1" t="s">
        <v>11303</v>
      </c>
      <c r="Q683" s="1" t="s">
        <v>11304</v>
      </c>
      <c r="R683" s="1" t="s">
        <v>11305</v>
      </c>
      <c r="S683" s="1" t="s">
        <v>11528</v>
      </c>
      <c r="T683" s="1" t="s">
        <v>11307</v>
      </c>
      <c r="U683" s="1" t="s">
        <v>11308</v>
      </c>
      <c r="V683" s="1" t="s">
        <v>16828</v>
      </c>
      <c r="W683" s="1" t="s">
        <v>11310</v>
      </c>
      <c r="X683" s="1" t="s">
        <v>11311</v>
      </c>
      <c r="Y683" s="1" t="s">
        <v>16829</v>
      </c>
      <c r="Z683" s="1" t="s">
        <v>47</v>
      </c>
      <c r="AA683" s="1" t="s">
        <v>48</v>
      </c>
      <c r="AB683" s="1" t="s">
        <v>49</v>
      </c>
      <c r="AC683" s="1" t="s">
        <v>39</v>
      </c>
      <c r="AD683" s="1" t="s">
        <v>11313</v>
      </c>
      <c r="AE683" s="1" t="s">
        <v>11314</v>
      </c>
      <c r="AF683" s="1" t="s">
        <v>16830</v>
      </c>
      <c r="AG683" s="1" t="s">
        <v>11316</v>
      </c>
      <c r="AH683" s="1" t="s">
        <v>93</v>
      </c>
      <c r="AI683" s="1" t="s">
        <v>11317</v>
      </c>
      <c r="AJ683" s="1" t="s">
        <v>11521</v>
      </c>
    </row>
    <row r="684" spans="1:36" x14ac:dyDescent="0.2">
      <c r="A684" s="1" t="s">
        <v>16831</v>
      </c>
      <c r="B684" s="1" t="s">
        <v>6126</v>
      </c>
      <c r="C684" s="1" t="s">
        <v>51</v>
      </c>
      <c r="D684" s="1" t="s">
        <v>11293</v>
      </c>
      <c r="E684" s="1" t="s">
        <v>11294</v>
      </c>
      <c r="F684" s="1" t="s">
        <v>16832</v>
      </c>
      <c r="G684" s="1" t="s">
        <v>11296</v>
      </c>
      <c r="H684" s="1" t="s">
        <v>11297</v>
      </c>
      <c r="I684" s="1" t="s">
        <v>16833</v>
      </c>
      <c r="J684" s="1" t="s">
        <v>11299</v>
      </c>
      <c r="K684" s="1" t="s">
        <v>16834</v>
      </c>
      <c r="L684" s="1" t="s">
        <v>1206</v>
      </c>
      <c r="M684" s="7" t="str">
        <f>Table5[[#This Row],[Run]]</f>
        <v>SRR8615733</v>
      </c>
      <c r="N684" s="1" t="s">
        <v>11301</v>
      </c>
      <c r="O684" s="1" t="s">
        <v>11302</v>
      </c>
      <c r="P684" s="1" t="s">
        <v>11303</v>
      </c>
      <c r="Q684" s="1" t="s">
        <v>11304</v>
      </c>
      <c r="R684" s="1" t="s">
        <v>11305</v>
      </c>
      <c r="S684" s="1" t="s">
        <v>11352</v>
      </c>
      <c r="T684" s="1" t="s">
        <v>11307</v>
      </c>
      <c r="U684" s="1" t="s">
        <v>11308</v>
      </c>
      <c r="V684" s="1" t="s">
        <v>16835</v>
      </c>
      <c r="W684" s="1" t="s">
        <v>11310</v>
      </c>
      <c r="X684" s="1" t="s">
        <v>11311</v>
      </c>
      <c r="Y684" s="1" t="s">
        <v>16836</v>
      </c>
      <c r="Z684" s="1" t="s">
        <v>47</v>
      </c>
      <c r="AA684" s="1" t="s">
        <v>48</v>
      </c>
      <c r="AB684" s="1" t="s">
        <v>49</v>
      </c>
      <c r="AC684" s="1" t="s">
        <v>39</v>
      </c>
      <c r="AD684" s="1" t="s">
        <v>11313</v>
      </c>
      <c r="AE684" s="1" t="s">
        <v>11314</v>
      </c>
      <c r="AF684" s="1" t="s">
        <v>16837</v>
      </c>
      <c r="AG684" s="1" t="s">
        <v>11316</v>
      </c>
      <c r="AH684" s="1" t="s">
        <v>43</v>
      </c>
      <c r="AI684" s="1" t="s">
        <v>11317</v>
      </c>
      <c r="AJ684" s="1" t="s">
        <v>1208</v>
      </c>
    </row>
    <row r="685" spans="1:36" x14ac:dyDescent="0.2">
      <c r="A685" s="1" t="s">
        <v>16838</v>
      </c>
      <c r="B685" s="1" t="s">
        <v>13069</v>
      </c>
      <c r="C685" s="1" t="s">
        <v>51</v>
      </c>
      <c r="D685" s="1" t="s">
        <v>11293</v>
      </c>
      <c r="E685" s="1" t="s">
        <v>11294</v>
      </c>
      <c r="F685" s="1" t="s">
        <v>16839</v>
      </c>
      <c r="G685" s="1" t="s">
        <v>11339</v>
      </c>
      <c r="H685" s="1" t="s">
        <v>11297</v>
      </c>
      <c r="I685" s="1" t="s">
        <v>16840</v>
      </c>
      <c r="J685" s="1" t="s">
        <v>11299</v>
      </c>
      <c r="K685" s="1" t="s">
        <v>16841</v>
      </c>
      <c r="L685" s="1" t="s">
        <v>9860</v>
      </c>
      <c r="M685" s="7" t="str">
        <f>Table5[[#This Row],[Run]]</f>
        <v>SRR8615734</v>
      </c>
      <c r="N685" s="1" t="s">
        <v>11301</v>
      </c>
      <c r="O685" s="1" t="s">
        <v>11302</v>
      </c>
      <c r="P685" s="1" t="s">
        <v>11303</v>
      </c>
      <c r="Q685" s="1" t="s">
        <v>11304</v>
      </c>
      <c r="R685" s="1" t="s">
        <v>11305</v>
      </c>
      <c r="S685" s="1" t="s">
        <v>12970</v>
      </c>
      <c r="T685" s="1" t="s">
        <v>11307</v>
      </c>
      <c r="U685" s="1" t="s">
        <v>11308</v>
      </c>
      <c r="V685" s="1" t="s">
        <v>16842</v>
      </c>
      <c r="W685" s="1" t="s">
        <v>11310</v>
      </c>
      <c r="X685" s="1" t="s">
        <v>11311</v>
      </c>
      <c r="Y685" s="1" t="s">
        <v>16843</v>
      </c>
      <c r="Z685" s="1" t="s">
        <v>47</v>
      </c>
      <c r="AA685" s="1" t="s">
        <v>48</v>
      </c>
      <c r="AB685" s="1" t="s">
        <v>49</v>
      </c>
      <c r="AC685" s="1" t="s">
        <v>39</v>
      </c>
      <c r="AD685" s="1" t="s">
        <v>11313</v>
      </c>
      <c r="AE685" s="1" t="s">
        <v>11314</v>
      </c>
      <c r="AF685" s="1" t="s">
        <v>16844</v>
      </c>
      <c r="AG685" s="1" t="s">
        <v>11316</v>
      </c>
      <c r="AH685" s="1" t="s">
        <v>43</v>
      </c>
      <c r="AI685" s="1" t="s">
        <v>11317</v>
      </c>
      <c r="AJ685" s="1" t="s">
        <v>845</v>
      </c>
    </row>
    <row r="686" spans="1:36" x14ac:dyDescent="0.2">
      <c r="A686" s="1" t="s">
        <v>16845</v>
      </c>
      <c r="B686" s="1" t="s">
        <v>12782</v>
      </c>
      <c r="C686" s="1" t="s">
        <v>51</v>
      </c>
      <c r="D686" s="1" t="s">
        <v>11293</v>
      </c>
      <c r="E686" s="1" t="s">
        <v>11294</v>
      </c>
      <c r="F686" s="1" t="s">
        <v>16846</v>
      </c>
      <c r="G686" s="1" t="s">
        <v>11950</v>
      </c>
      <c r="H686" s="1" t="s">
        <v>11297</v>
      </c>
      <c r="I686" s="1" t="s">
        <v>16847</v>
      </c>
      <c r="J686" s="1" t="s">
        <v>11299</v>
      </c>
      <c r="K686" s="1" t="s">
        <v>16848</v>
      </c>
      <c r="L686" s="1" t="s">
        <v>7178</v>
      </c>
      <c r="M686" s="7" t="str">
        <f>Table5[[#This Row],[Run]]</f>
        <v>SRR8615735</v>
      </c>
      <c r="N686" s="1" t="s">
        <v>11301</v>
      </c>
      <c r="O686" s="1" t="s">
        <v>11302</v>
      </c>
      <c r="P686" s="1" t="s">
        <v>11303</v>
      </c>
      <c r="Q686" s="1" t="s">
        <v>11304</v>
      </c>
      <c r="R686" s="1" t="s">
        <v>11305</v>
      </c>
      <c r="S686" s="1" t="s">
        <v>11342</v>
      </c>
      <c r="T686" s="1" t="s">
        <v>11307</v>
      </c>
      <c r="U686" s="1" t="s">
        <v>11308</v>
      </c>
      <c r="V686" s="1" t="s">
        <v>16849</v>
      </c>
      <c r="W686" s="1" t="s">
        <v>11310</v>
      </c>
      <c r="X686" s="1" t="s">
        <v>11311</v>
      </c>
      <c r="Y686" s="1" t="s">
        <v>16850</v>
      </c>
      <c r="Z686" s="1" t="s">
        <v>47</v>
      </c>
      <c r="AA686" s="1" t="s">
        <v>48</v>
      </c>
      <c r="AB686" s="1" t="s">
        <v>49</v>
      </c>
      <c r="AC686" s="1" t="s">
        <v>39</v>
      </c>
      <c r="AD686" s="1" t="s">
        <v>11313</v>
      </c>
      <c r="AE686" s="1" t="s">
        <v>11314</v>
      </c>
      <c r="AF686" s="1" t="s">
        <v>16851</v>
      </c>
      <c r="AG686" s="1" t="s">
        <v>11316</v>
      </c>
      <c r="AH686" s="1" t="s">
        <v>43</v>
      </c>
      <c r="AI686" s="1" t="s">
        <v>11317</v>
      </c>
      <c r="AJ686" s="1" t="s">
        <v>1208</v>
      </c>
    </row>
    <row r="687" spans="1:36" x14ac:dyDescent="0.2">
      <c r="A687" s="1" t="s">
        <v>16852</v>
      </c>
      <c r="B687" s="1" t="s">
        <v>11569</v>
      </c>
      <c r="C687" s="1" t="s">
        <v>51</v>
      </c>
      <c r="D687" s="1" t="s">
        <v>11293</v>
      </c>
      <c r="E687" s="1" t="s">
        <v>11294</v>
      </c>
      <c r="F687" s="1" t="s">
        <v>16853</v>
      </c>
      <c r="G687" s="1" t="s">
        <v>11339</v>
      </c>
      <c r="H687" s="1" t="s">
        <v>11297</v>
      </c>
      <c r="I687" s="1" t="s">
        <v>16854</v>
      </c>
      <c r="J687" s="1" t="s">
        <v>11299</v>
      </c>
      <c r="K687" s="1" t="s">
        <v>16855</v>
      </c>
      <c r="L687" s="1" t="s">
        <v>16856</v>
      </c>
      <c r="M687" s="7" t="str">
        <f>Table5[[#This Row],[Run]]</f>
        <v>SRR8615736</v>
      </c>
      <c r="N687" s="1" t="s">
        <v>11301</v>
      </c>
      <c r="O687" s="1" t="s">
        <v>11302</v>
      </c>
      <c r="P687" s="1" t="s">
        <v>11303</v>
      </c>
      <c r="Q687" s="1" t="s">
        <v>11304</v>
      </c>
      <c r="R687" s="1" t="s">
        <v>11305</v>
      </c>
      <c r="S687" s="1" t="s">
        <v>15528</v>
      </c>
      <c r="T687" s="1" t="s">
        <v>11307</v>
      </c>
      <c r="U687" s="1" t="s">
        <v>11308</v>
      </c>
      <c r="V687" s="1" t="s">
        <v>16857</v>
      </c>
      <c r="W687" s="1" t="s">
        <v>11310</v>
      </c>
      <c r="X687" s="1" t="s">
        <v>11311</v>
      </c>
      <c r="Y687" s="1" t="s">
        <v>16858</v>
      </c>
      <c r="Z687" s="1" t="s">
        <v>47</v>
      </c>
      <c r="AA687" s="1" t="s">
        <v>48</v>
      </c>
      <c r="AB687" s="1" t="s">
        <v>49</v>
      </c>
      <c r="AC687" s="1" t="s">
        <v>39</v>
      </c>
      <c r="AD687" s="1" t="s">
        <v>11313</v>
      </c>
      <c r="AE687" s="1" t="s">
        <v>11314</v>
      </c>
      <c r="AF687" s="1" t="s">
        <v>16859</v>
      </c>
      <c r="AG687" s="1" t="s">
        <v>11316</v>
      </c>
      <c r="AH687" s="1" t="s">
        <v>43</v>
      </c>
      <c r="AI687" s="1" t="s">
        <v>11317</v>
      </c>
      <c r="AJ687" s="1" t="s">
        <v>845</v>
      </c>
    </row>
    <row r="688" spans="1:36" x14ac:dyDescent="0.2">
      <c r="A688" s="1" t="s">
        <v>16860</v>
      </c>
      <c r="B688" s="1" t="s">
        <v>12121</v>
      </c>
      <c r="C688" s="1" t="s">
        <v>51</v>
      </c>
      <c r="D688" s="1" t="s">
        <v>11293</v>
      </c>
      <c r="E688" s="1" t="s">
        <v>11294</v>
      </c>
      <c r="F688" s="1" t="s">
        <v>16861</v>
      </c>
      <c r="G688" s="1" t="s">
        <v>16862</v>
      </c>
      <c r="H688" s="1" t="s">
        <v>11297</v>
      </c>
      <c r="I688" s="1" t="s">
        <v>16863</v>
      </c>
      <c r="J688" s="1" t="s">
        <v>11299</v>
      </c>
      <c r="K688" s="1" t="s">
        <v>16864</v>
      </c>
      <c r="L688" s="1" t="s">
        <v>7187</v>
      </c>
      <c r="M688" s="7" t="str">
        <f>Table5[[#This Row],[Run]]</f>
        <v>SRR8615738</v>
      </c>
      <c r="N688" s="1" t="s">
        <v>11301</v>
      </c>
      <c r="O688" s="1" t="s">
        <v>11302</v>
      </c>
      <c r="P688" s="1" t="s">
        <v>11303</v>
      </c>
      <c r="Q688" s="1" t="s">
        <v>11304</v>
      </c>
      <c r="R688" s="1" t="s">
        <v>11305</v>
      </c>
      <c r="S688" s="1" t="s">
        <v>11408</v>
      </c>
      <c r="T688" s="1" t="s">
        <v>11307</v>
      </c>
      <c r="U688" s="1" t="s">
        <v>11353</v>
      </c>
      <c r="V688" s="1" t="s">
        <v>16865</v>
      </c>
      <c r="W688" s="1" t="s">
        <v>11310</v>
      </c>
      <c r="X688" s="1" t="s">
        <v>11311</v>
      </c>
      <c r="Y688" s="1" t="s">
        <v>16866</v>
      </c>
      <c r="Z688" s="1" t="s">
        <v>47</v>
      </c>
      <c r="AA688" s="1" t="s">
        <v>48</v>
      </c>
      <c r="AB688" s="1" t="s">
        <v>49</v>
      </c>
      <c r="AC688" s="1" t="s">
        <v>39</v>
      </c>
      <c r="AD688" s="1" t="s">
        <v>11313</v>
      </c>
      <c r="AE688" s="1" t="s">
        <v>11314</v>
      </c>
      <c r="AF688" s="1" t="s">
        <v>16867</v>
      </c>
      <c r="AG688" s="1" t="s">
        <v>11316</v>
      </c>
      <c r="AH688" s="1" t="s">
        <v>93</v>
      </c>
      <c r="AI688" s="1" t="s">
        <v>11317</v>
      </c>
      <c r="AJ688" s="1" t="s">
        <v>79</v>
      </c>
    </row>
    <row r="689" spans="1:36" x14ac:dyDescent="0.2">
      <c r="A689" s="1" t="s">
        <v>16868</v>
      </c>
      <c r="B689" s="1" t="s">
        <v>16649</v>
      </c>
      <c r="C689" s="1" t="s">
        <v>51</v>
      </c>
      <c r="D689" s="1" t="s">
        <v>11293</v>
      </c>
      <c r="E689" s="1" t="s">
        <v>11294</v>
      </c>
      <c r="F689" s="1" t="s">
        <v>16869</v>
      </c>
      <c r="G689" s="1" t="s">
        <v>11339</v>
      </c>
      <c r="H689" s="1" t="s">
        <v>11297</v>
      </c>
      <c r="I689" s="1" t="s">
        <v>16870</v>
      </c>
      <c r="J689" s="1" t="s">
        <v>11299</v>
      </c>
      <c r="K689" s="1" t="s">
        <v>16871</v>
      </c>
      <c r="L689" s="1" t="s">
        <v>7192</v>
      </c>
      <c r="M689" s="7" t="str">
        <f>Table5[[#This Row],[Run]]</f>
        <v>SRR8615739</v>
      </c>
      <c r="N689" s="1" t="s">
        <v>11301</v>
      </c>
      <c r="O689" s="1" t="s">
        <v>11302</v>
      </c>
      <c r="P689" s="1" t="s">
        <v>11303</v>
      </c>
      <c r="Q689" s="1" t="s">
        <v>11304</v>
      </c>
      <c r="R689" s="1" t="s">
        <v>11305</v>
      </c>
      <c r="S689" s="1" t="s">
        <v>16229</v>
      </c>
      <c r="T689" s="1" t="s">
        <v>11307</v>
      </c>
      <c r="U689" s="1" t="s">
        <v>11353</v>
      </c>
      <c r="V689" s="1" t="s">
        <v>16872</v>
      </c>
      <c r="W689" s="1" t="s">
        <v>11310</v>
      </c>
      <c r="X689" s="1" t="s">
        <v>11311</v>
      </c>
      <c r="Y689" s="1" t="s">
        <v>16873</v>
      </c>
      <c r="Z689" s="1" t="s">
        <v>47</v>
      </c>
      <c r="AA689" s="1" t="s">
        <v>48</v>
      </c>
      <c r="AB689" s="1" t="s">
        <v>49</v>
      </c>
      <c r="AC689" s="1" t="s">
        <v>39</v>
      </c>
      <c r="AD689" s="1" t="s">
        <v>11313</v>
      </c>
      <c r="AE689" s="1" t="s">
        <v>11314</v>
      </c>
      <c r="AF689" s="1" t="s">
        <v>16874</v>
      </c>
      <c r="AG689" s="1" t="s">
        <v>11316</v>
      </c>
      <c r="AH689" s="1" t="s">
        <v>93</v>
      </c>
      <c r="AI689" s="1" t="s">
        <v>11317</v>
      </c>
      <c r="AJ689" s="1" t="s">
        <v>11401</v>
      </c>
    </row>
    <row r="690" spans="1:36" x14ac:dyDescent="0.2">
      <c r="A690" s="1" t="s">
        <v>16875</v>
      </c>
      <c r="B690" s="1" t="s">
        <v>15422</v>
      </c>
      <c r="C690" s="1" t="s">
        <v>51</v>
      </c>
      <c r="D690" s="1" t="s">
        <v>11293</v>
      </c>
      <c r="E690" s="1" t="s">
        <v>11294</v>
      </c>
      <c r="F690" s="1" t="s">
        <v>16876</v>
      </c>
      <c r="G690" s="1" t="s">
        <v>6126</v>
      </c>
      <c r="H690" s="1" t="s">
        <v>11297</v>
      </c>
      <c r="I690" s="1" t="s">
        <v>16877</v>
      </c>
      <c r="J690" s="1" t="s">
        <v>11299</v>
      </c>
      <c r="K690" s="1" t="s">
        <v>16878</v>
      </c>
      <c r="L690" s="1" t="s">
        <v>7196</v>
      </c>
      <c r="M690" s="7" t="str">
        <f>Table5[[#This Row],[Run]]</f>
        <v>SRR8615740</v>
      </c>
      <c r="N690" s="1" t="s">
        <v>11301</v>
      </c>
      <c r="O690" s="1" t="s">
        <v>11302</v>
      </c>
      <c r="P690" s="1" t="s">
        <v>11303</v>
      </c>
      <c r="Q690" s="1" t="s">
        <v>11304</v>
      </c>
      <c r="R690" s="1" t="s">
        <v>11305</v>
      </c>
      <c r="S690" s="1" t="s">
        <v>16229</v>
      </c>
      <c r="T690" s="1" t="s">
        <v>11307</v>
      </c>
      <c r="U690" s="1" t="s">
        <v>11353</v>
      </c>
      <c r="V690" s="1" t="s">
        <v>16879</v>
      </c>
      <c r="W690" s="1" t="s">
        <v>11310</v>
      </c>
      <c r="X690" s="1" t="s">
        <v>11311</v>
      </c>
      <c r="Y690" s="1" t="s">
        <v>16880</v>
      </c>
      <c r="Z690" s="1" t="s">
        <v>47</v>
      </c>
      <c r="AA690" s="1" t="s">
        <v>48</v>
      </c>
      <c r="AB690" s="1" t="s">
        <v>49</v>
      </c>
      <c r="AC690" s="1" t="s">
        <v>39</v>
      </c>
      <c r="AD690" s="1" t="s">
        <v>11313</v>
      </c>
      <c r="AE690" s="1" t="s">
        <v>11314</v>
      </c>
      <c r="AF690" s="1" t="s">
        <v>16881</v>
      </c>
      <c r="AG690" s="1" t="s">
        <v>11316</v>
      </c>
      <c r="AH690" s="1" t="s">
        <v>43</v>
      </c>
      <c r="AI690" s="1" t="s">
        <v>11317</v>
      </c>
      <c r="AJ690" s="1" t="s">
        <v>11401</v>
      </c>
    </row>
    <row r="691" spans="1:36" x14ac:dyDescent="0.2">
      <c r="A691" s="1" t="s">
        <v>16882</v>
      </c>
      <c r="B691" s="1" t="s">
        <v>11983</v>
      </c>
      <c r="C691" s="1" t="s">
        <v>51</v>
      </c>
      <c r="D691" s="1" t="s">
        <v>11293</v>
      </c>
      <c r="E691" s="1" t="s">
        <v>11294</v>
      </c>
      <c r="F691" s="1" t="s">
        <v>16883</v>
      </c>
      <c r="G691" s="1" t="s">
        <v>16884</v>
      </c>
      <c r="H691" s="1" t="s">
        <v>11297</v>
      </c>
      <c r="I691" s="1" t="s">
        <v>16885</v>
      </c>
      <c r="J691" s="1" t="s">
        <v>11299</v>
      </c>
      <c r="K691" s="1" t="s">
        <v>16886</v>
      </c>
      <c r="L691" s="1" t="s">
        <v>7264</v>
      </c>
      <c r="M691" s="7" t="str">
        <f>Table5[[#This Row],[Run]]</f>
        <v>SRR8615742</v>
      </c>
      <c r="N691" s="1" t="s">
        <v>11301</v>
      </c>
      <c r="O691" s="1" t="s">
        <v>11302</v>
      </c>
      <c r="P691" s="1" t="s">
        <v>11303</v>
      </c>
      <c r="Q691" s="1" t="s">
        <v>11304</v>
      </c>
      <c r="R691" s="1" t="s">
        <v>11305</v>
      </c>
      <c r="S691" s="1" t="s">
        <v>2011</v>
      </c>
      <c r="T691" s="1" t="s">
        <v>11307</v>
      </c>
      <c r="U691" s="1" t="s">
        <v>11353</v>
      </c>
      <c r="V691" s="1" t="s">
        <v>16887</v>
      </c>
      <c r="W691" s="1" t="s">
        <v>11310</v>
      </c>
      <c r="X691" s="1" t="s">
        <v>11311</v>
      </c>
      <c r="Y691" s="1" t="s">
        <v>16888</v>
      </c>
      <c r="Z691" s="1" t="s">
        <v>47</v>
      </c>
      <c r="AA691" s="1" t="s">
        <v>48</v>
      </c>
      <c r="AB691" s="1" t="s">
        <v>49</v>
      </c>
      <c r="AC691" s="1" t="s">
        <v>39</v>
      </c>
      <c r="AD691" s="1" t="s">
        <v>11313</v>
      </c>
      <c r="AE691" s="1" t="s">
        <v>11314</v>
      </c>
      <c r="AF691" s="1" t="s">
        <v>16889</v>
      </c>
      <c r="AG691" s="1" t="s">
        <v>11316</v>
      </c>
      <c r="AH691" s="1" t="s">
        <v>43</v>
      </c>
      <c r="AI691" s="1" t="s">
        <v>11317</v>
      </c>
      <c r="AJ691" s="1" t="s">
        <v>11521</v>
      </c>
    </row>
    <row r="692" spans="1:36" x14ac:dyDescent="0.2">
      <c r="A692" s="1" t="s">
        <v>16890</v>
      </c>
      <c r="B692" s="1" t="s">
        <v>11569</v>
      </c>
      <c r="C692" s="1" t="s">
        <v>51</v>
      </c>
      <c r="D692" s="1" t="s">
        <v>11293</v>
      </c>
      <c r="E692" s="1" t="s">
        <v>11294</v>
      </c>
      <c r="F692" s="1" t="s">
        <v>16891</v>
      </c>
      <c r="G692" s="1" t="s">
        <v>11339</v>
      </c>
      <c r="H692" s="1" t="s">
        <v>11297</v>
      </c>
      <c r="I692" s="1" t="s">
        <v>16892</v>
      </c>
      <c r="J692" s="1" t="s">
        <v>11299</v>
      </c>
      <c r="K692" s="1" t="s">
        <v>16893</v>
      </c>
      <c r="L692" s="1" t="s">
        <v>10173</v>
      </c>
      <c r="M692" s="7" t="str">
        <f>Table5[[#This Row],[Run]]</f>
        <v>SRR8615743</v>
      </c>
      <c r="N692" s="1" t="s">
        <v>11301</v>
      </c>
      <c r="O692" s="1" t="s">
        <v>11302</v>
      </c>
      <c r="P692" s="1" t="s">
        <v>11303</v>
      </c>
      <c r="Q692" s="1" t="s">
        <v>11304</v>
      </c>
      <c r="R692" s="1" t="s">
        <v>11305</v>
      </c>
      <c r="S692" s="1" t="s">
        <v>13382</v>
      </c>
      <c r="T692" s="1" t="s">
        <v>11307</v>
      </c>
      <c r="U692" s="1" t="s">
        <v>11353</v>
      </c>
      <c r="V692" s="1" t="s">
        <v>16894</v>
      </c>
      <c r="W692" s="1" t="s">
        <v>11310</v>
      </c>
      <c r="X692" s="1" t="s">
        <v>11311</v>
      </c>
      <c r="Y692" s="1" t="s">
        <v>16895</v>
      </c>
      <c r="Z692" s="1" t="s">
        <v>47</v>
      </c>
      <c r="AA692" s="1" t="s">
        <v>48</v>
      </c>
      <c r="AB692" s="1" t="s">
        <v>49</v>
      </c>
      <c r="AC692" s="1" t="s">
        <v>39</v>
      </c>
      <c r="AD692" s="1" t="s">
        <v>11313</v>
      </c>
      <c r="AE692" s="1" t="s">
        <v>11314</v>
      </c>
      <c r="AF692" s="1" t="s">
        <v>16896</v>
      </c>
      <c r="AG692" s="1" t="s">
        <v>11316</v>
      </c>
      <c r="AH692" s="1" t="s">
        <v>43</v>
      </c>
      <c r="AI692" s="1" t="s">
        <v>11317</v>
      </c>
      <c r="AJ692" s="1" t="s">
        <v>11429</v>
      </c>
    </row>
    <row r="693" spans="1:36" x14ac:dyDescent="0.2">
      <c r="A693" s="1" t="s">
        <v>16897</v>
      </c>
      <c r="B693" s="1" t="s">
        <v>6126</v>
      </c>
      <c r="C693" s="1" t="s">
        <v>51</v>
      </c>
      <c r="D693" s="1" t="s">
        <v>11293</v>
      </c>
      <c r="E693" s="1" t="s">
        <v>11294</v>
      </c>
      <c r="F693" s="1" t="s">
        <v>16898</v>
      </c>
      <c r="G693" s="1" t="s">
        <v>16899</v>
      </c>
      <c r="H693" s="1" t="s">
        <v>11297</v>
      </c>
      <c r="I693" s="1" t="s">
        <v>16900</v>
      </c>
      <c r="J693" s="1" t="s">
        <v>11299</v>
      </c>
      <c r="K693" s="1" t="s">
        <v>16901</v>
      </c>
      <c r="L693" s="1" t="s">
        <v>10319</v>
      </c>
      <c r="M693" s="7" t="str">
        <f>Table5[[#This Row],[Run]]</f>
        <v>SRR8615744</v>
      </c>
      <c r="N693" s="1" t="s">
        <v>11301</v>
      </c>
      <c r="O693" s="1" t="s">
        <v>11302</v>
      </c>
      <c r="P693" s="1" t="s">
        <v>11303</v>
      </c>
      <c r="Q693" s="1" t="s">
        <v>11304</v>
      </c>
      <c r="R693" s="1" t="s">
        <v>11305</v>
      </c>
      <c r="S693" s="1" t="s">
        <v>118</v>
      </c>
      <c r="T693" s="1" t="s">
        <v>11307</v>
      </c>
      <c r="U693" s="1" t="s">
        <v>11308</v>
      </c>
      <c r="V693" s="1" t="s">
        <v>16902</v>
      </c>
      <c r="W693" s="1" t="s">
        <v>11310</v>
      </c>
      <c r="X693" s="1" t="s">
        <v>11311</v>
      </c>
      <c r="Y693" s="1" t="s">
        <v>16903</v>
      </c>
      <c r="Z693" s="1" t="s">
        <v>47</v>
      </c>
      <c r="AA693" s="1" t="s">
        <v>48</v>
      </c>
      <c r="AB693" s="1" t="s">
        <v>49</v>
      </c>
      <c r="AC693" s="1" t="s">
        <v>39</v>
      </c>
      <c r="AD693" s="1" t="s">
        <v>11313</v>
      </c>
      <c r="AE693" s="1" t="s">
        <v>11314</v>
      </c>
      <c r="AF693" s="1" t="s">
        <v>16904</v>
      </c>
      <c r="AG693" s="1" t="s">
        <v>11316</v>
      </c>
      <c r="AH693" s="1" t="s">
        <v>6126</v>
      </c>
      <c r="AI693" s="1" t="s">
        <v>11317</v>
      </c>
      <c r="AJ693" s="1" t="s">
        <v>1208</v>
      </c>
    </row>
    <row r="694" spans="1:36" x14ac:dyDescent="0.2">
      <c r="A694" s="1" t="s">
        <v>16905</v>
      </c>
      <c r="B694" s="1" t="s">
        <v>11901</v>
      </c>
      <c r="C694" s="1" t="s">
        <v>51</v>
      </c>
      <c r="D694" s="1" t="s">
        <v>11293</v>
      </c>
      <c r="E694" s="1" t="s">
        <v>11294</v>
      </c>
      <c r="F694" s="1" t="s">
        <v>16906</v>
      </c>
      <c r="G694" s="1" t="s">
        <v>11296</v>
      </c>
      <c r="H694" s="1" t="s">
        <v>11297</v>
      </c>
      <c r="I694" s="1" t="s">
        <v>16907</v>
      </c>
      <c r="J694" s="1" t="s">
        <v>11299</v>
      </c>
      <c r="K694" s="1" t="s">
        <v>16908</v>
      </c>
      <c r="L694" s="1" t="s">
        <v>10303</v>
      </c>
      <c r="M694" s="7" t="str">
        <f>Table5[[#This Row],[Run]]</f>
        <v>SRR8615745</v>
      </c>
      <c r="N694" s="1" t="s">
        <v>11301</v>
      </c>
      <c r="O694" s="1" t="s">
        <v>11302</v>
      </c>
      <c r="P694" s="1" t="s">
        <v>11303</v>
      </c>
      <c r="Q694" s="1" t="s">
        <v>11304</v>
      </c>
      <c r="R694" s="1" t="s">
        <v>11305</v>
      </c>
      <c r="S694" s="1" t="s">
        <v>11528</v>
      </c>
      <c r="T694" s="1" t="s">
        <v>11307</v>
      </c>
      <c r="U694" s="1" t="s">
        <v>11353</v>
      </c>
      <c r="V694" s="1" t="s">
        <v>16909</v>
      </c>
      <c r="W694" s="1" t="s">
        <v>11310</v>
      </c>
      <c r="X694" s="1" t="s">
        <v>11311</v>
      </c>
      <c r="Y694" s="1" t="s">
        <v>16910</v>
      </c>
      <c r="Z694" s="1" t="s">
        <v>47</v>
      </c>
      <c r="AA694" s="1" t="s">
        <v>48</v>
      </c>
      <c r="AB694" s="1" t="s">
        <v>49</v>
      </c>
      <c r="AC694" s="1" t="s">
        <v>39</v>
      </c>
      <c r="AD694" s="1" t="s">
        <v>11313</v>
      </c>
      <c r="AE694" s="1" t="s">
        <v>11314</v>
      </c>
      <c r="AF694" s="1" t="s">
        <v>16911</v>
      </c>
      <c r="AG694" s="1" t="s">
        <v>11316</v>
      </c>
      <c r="AH694" s="1" t="s">
        <v>43</v>
      </c>
      <c r="AI694" s="1" t="s">
        <v>11317</v>
      </c>
      <c r="AJ694" s="1" t="s">
        <v>11521</v>
      </c>
    </row>
    <row r="695" spans="1:36" x14ac:dyDescent="0.2">
      <c r="A695" s="1" t="s">
        <v>16912</v>
      </c>
      <c r="B695" s="1" t="s">
        <v>6126</v>
      </c>
      <c r="C695" s="1" t="s">
        <v>51</v>
      </c>
      <c r="D695" s="1" t="s">
        <v>11293</v>
      </c>
      <c r="E695" s="1" t="s">
        <v>11294</v>
      </c>
      <c r="F695" s="1" t="s">
        <v>16913</v>
      </c>
      <c r="G695" s="1" t="s">
        <v>11809</v>
      </c>
      <c r="H695" s="1" t="s">
        <v>11297</v>
      </c>
      <c r="I695" s="1" t="s">
        <v>16914</v>
      </c>
      <c r="J695" s="1" t="s">
        <v>11299</v>
      </c>
      <c r="K695" s="1" t="s">
        <v>16915</v>
      </c>
      <c r="L695" s="1" t="s">
        <v>10311</v>
      </c>
      <c r="M695" s="7" t="str">
        <f>Table5[[#This Row],[Run]]</f>
        <v>SRR8615746</v>
      </c>
      <c r="N695" s="1" t="s">
        <v>11301</v>
      </c>
      <c r="O695" s="1" t="s">
        <v>11302</v>
      </c>
      <c r="P695" s="1" t="s">
        <v>11303</v>
      </c>
      <c r="Q695" s="1" t="s">
        <v>11304</v>
      </c>
      <c r="R695" s="1" t="s">
        <v>11305</v>
      </c>
      <c r="S695" s="1" t="s">
        <v>2011</v>
      </c>
      <c r="T695" s="1" t="s">
        <v>11307</v>
      </c>
      <c r="U695" s="1" t="s">
        <v>11353</v>
      </c>
      <c r="V695" s="1" t="s">
        <v>16916</v>
      </c>
      <c r="W695" s="1" t="s">
        <v>11310</v>
      </c>
      <c r="X695" s="1" t="s">
        <v>11311</v>
      </c>
      <c r="Y695" s="1" t="s">
        <v>16917</v>
      </c>
      <c r="Z695" s="1" t="s">
        <v>47</v>
      </c>
      <c r="AA695" s="1" t="s">
        <v>48</v>
      </c>
      <c r="AB695" s="1" t="s">
        <v>49</v>
      </c>
      <c r="AC695" s="1" t="s">
        <v>39</v>
      </c>
      <c r="AD695" s="1" t="s">
        <v>11313</v>
      </c>
      <c r="AE695" s="1" t="s">
        <v>11314</v>
      </c>
      <c r="AF695" s="1" t="s">
        <v>16918</v>
      </c>
      <c r="AG695" s="1" t="s">
        <v>11316</v>
      </c>
      <c r="AH695" s="1" t="s">
        <v>6126</v>
      </c>
      <c r="AI695" s="1" t="s">
        <v>11317</v>
      </c>
      <c r="AJ695" s="1" t="s">
        <v>11521</v>
      </c>
    </row>
    <row r="696" spans="1:36" x14ac:dyDescent="0.2">
      <c r="A696" s="1" t="s">
        <v>16919</v>
      </c>
      <c r="B696" s="1" t="s">
        <v>12289</v>
      </c>
      <c r="C696" s="1" t="s">
        <v>51</v>
      </c>
      <c r="D696" s="1" t="s">
        <v>11293</v>
      </c>
      <c r="E696" s="1" t="s">
        <v>11294</v>
      </c>
      <c r="F696" s="1" t="s">
        <v>16920</v>
      </c>
      <c r="G696" s="1" t="s">
        <v>6126</v>
      </c>
      <c r="H696" s="1" t="s">
        <v>11297</v>
      </c>
      <c r="I696" s="1" t="s">
        <v>16921</v>
      </c>
      <c r="J696" s="1" t="s">
        <v>11299</v>
      </c>
      <c r="K696" s="1" t="s">
        <v>16922</v>
      </c>
      <c r="L696" s="1" t="s">
        <v>10168</v>
      </c>
      <c r="M696" s="7" t="str">
        <f>Table5[[#This Row],[Run]]</f>
        <v>SRR8615747</v>
      </c>
      <c r="N696" s="1" t="s">
        <v>11301</v>
      </c>
      <c r="O696" s="1" t="s">
        <v>11302</v>
      </c>
      <c r="P696" s="1" t="s">
        <v>11303</v>
      </c>
      <c r="Q696" s="1" t="s">
        <v>11304</v>
      </c>
      <c r="R696" s="1" t="s">
        <v>11305</v>
      </c>
      <c r="S696" s="1" t="s">
        <v>12987</v>
      </c>
      <c r="T696" s="1" t="s">
        <v>11388</v>
      </c>
      <c r="U696" s="1" t="s">
        <v>11353</v>
      </c>
      <c r="V696" s="1" t="s">
        <v>16923</v>
      </c>
      <c r="W696" s="1" t="s">
        <v>11310</v>
      </c>
      <c r="X696" s="1" t="s">
        <v>11311</v>
      </c>
      <c r="Y696" s="1" t="s">
        <v>16924</v>
      </c>
      <c r="Z696" s="1" t="s">
        <v>47</v>
      </c>
      <c r="AA696" s="1" t="s">
        <v>48</v>
      </c>
      <c r="AB696" s="1" t="s">
        <v>49</v>
      </c>
      <c r="AC696" s="1" t="s">
        <v>39</v>
      </c>
      <c r="AD696" s="1" t="s">
        <v>11313</v>
      </c>
      <c r="AE696" s="1" t="s">
        <v>11314</v>
      </c>
      <c r="AF696" s="1" t="s">
        <v>16925</v>
      </c>
      <c r="AG696" s="1" t="s">
        <v>11316</v>
      </c>
      <c r="AH696" s="1" t="s">
        <v>93</v>
      </c>
      <c r="AI696" s="1" t="s">
        <v>11317</v>
      </c>
      <c r="AJ696" s="1" t="s">
        <v>11327</v>
      </c>
    </row>
    <row r="697" spans="1:36" x14ac:dyDescent="0.2">
      <c r="A697" s="1" t="s">
        <v>16926</v>
      </c>
      <c r="B697" s="1" t="s">
        <v>11717</v>
      </c>
      <c r="C697" s="1" t="s">
        <v>51</v>
      </c>
      <c r="D697" s="1" t="s">
        <v>11293</v>
      </c>
      <c r="E697" s="1" t="s">
        <v>11294</v>
      </c>
      <c r="F697" s="1" t="s">
        <v>16927</v>
      </c>
      <c r="G697" s="1" t="s">
        <v>6126</v>
      </c>
      <c r="H697" s="1" t="s">
        <v>11297</v>
      </c>
      <c r="I697" s="1" t="s">
        <v>16928</v>
      </c>
      <c r="J697" s="1" t="s">
        <v>11299</v>
      </c>
      <c r="K697" s="1" t="s">
        <v>16929</v>
      </c>
      <c r="L697" s="1" t="s">
        <v>10295</v>
      </c>
      <c r="M697" s="7" t="str">
        <f>Table5[[#This Row],[Run]]</f>
        <v>SRR8615749</v>
      </c>
      <c r="N697" s="1" t="s">
        <v>11301</v>
      </c>
      <c r="O697" s="1" t="s">
        <v>11302</v>
      </c>
      <c r="P697" s="1" t="s">
        <v>11303</v>
      </c>
      <c r="Q697" s="1" t="s">
        <v>11304</v>
      </c>
      <c r="R697" s="1" t="s">
        <v>11305</v>
      </c>
      <c r="S697" s="1" t="s">
        <v>16930</v>
      </c>
      <c r="T697" s="1" t="s">
        <v>11307</v>
      </c>
      <c r="U697" s="1" t="s">
        <v>11308</v>
      </c>
      <c r="V697" s="1" t="s">
        <v>16931</v>
      </c>
      <c r="W697" s="1" t="s">
        <v>11310</v>
      </c>
      <c r="X697" s="1" t="s">
        <v>11311</v>
      </c>
      <c r="Y697" s="1" t="s">
        <v>16932</v>
      </c>
      <c r="Z697" s="1" t="s">
        <v>47</v>
      </c>
      <c r="AA697" s="1" t="s">
        <v>48</v>
      </c>
      <c r="AB697" s="1" t="s">
        <v>49</v>
      </c>
      <c r="AC697" s="1" t="s">
        <v>39</v>
      </c>
      <c r="AD697" s="1" t="s">
        <v>11313</v>
      </c>
      <c r="AE697" s="1" t="s">
        <v>11314</v>
      </c>
      <c r="AF697" s="1" t="s">
        <v>16933</v>
      </c>
      <c r="AG697" s="1" t="s">
        <v>11316</v>
      </c>
      <c r="AH697" s="1" t="s">
        <v>43</v>
      </c>
      <c r="AI697" s="1" t="s">
        <v>11317</v>
      </c>
      <c r="AJ697" s="1" t="s">
        <v>11327</v>
      </c>
    </row>
    <row r="698" spans="1:36" x14ac:dyDescent="0.2">
      <c r="A698" s="1" t="s">
        <v>16934</v>
      </c>
      <c r="B698" s="1" t="s">
        <v>11859</v>
      </c>
      <c r="C698" s="1" t="s">
        <v>51</v>
      </c>
      <c r="D698" s="1" t="s">
        <v>11293</v>
      </c>
      <c r="E698" s="1" t="s">
        <v>11294</v>
      </c>
      <c r="F698" s="1" t="s">
        <v>16935</v>
      </c>
      <c r="G698" s="1" t="s">
        <v>16936</v>
      </c>
      <c r="H698" s="1" t="s">
        <v>11297</v>
      </c>
      <c r="I698" s="1" t="s">
        <v>16937</v>
      </c>
      <c r="J698" s="1" t="s">
        <v>11299</v>
      </c>
      <c r="K698" s="1" t="s">
        <v>16938</v>
      </c>
      <c r="L698" s="1" t="s">
        <v>10292</v>
      </c>
      <c r="M698" s="7" t="str">
        <f>Table5[[#This Row],[Run]]</f>
        <v>SRR8615750</v>
      </c>
      <c r="N698" s="1" t="s">
        <v>11301</v>
      </c>
      <c r="O698" s="1" t="s">
        <v>11302</v>
      </c>
      <c r="P698" s="1" t="s">
        <v>11303</v>
      </c>
      <c r="Q698" s="1" t="s">
        <v>11304</v>
      </c>
      <c r="R698" s="1" t="s">
        <v>11305</v>
      </c>
      <c r="S698" s="1" t="s">
        <v>11452</v>
      </c>
      <c r="T698" s="1" t="s">
        <v>11307</v>
      </c>
      <c r="U698" s="1" t="s">
        <v>11353</v>
      </c>
      <c r="V698" s="1" t="s">
        <v>16939</v>
      </c>
      <c r="W698" s="1" t="s">
        <v>11310</v>
      </c>
      <c r="X698" s="1" t="s">
        <v>11311</v>
      </c>
      <c r="Y698" s="1" t="s">
        <v>16940</v>
      </c>
      <c r="Z698" s="1" t="s">
        <v>47</v>
      </c>
      <c r="AA698" s="1" t="s">
        <v>48</v>
      </c>
      <c r="AB698" s="1" t="s">
        <v>49</v>
      </c>
      <c r="AC698" s="1" t="s">
        <v>39</v>
      </c>
      <c r="AD698" s="1" t="s">
        <v>11313</v>
      </c>
      <c r="AE698" s="1" t="s">
        <v>11314</v>
      </c>
      <c r="AF698" s="1" t="s">
        <v>16941</v>
      </c>
      <c r="AG698" s="1" t="s">
        <v>11316</v>
      </c>
      <c r="AH698" s="1" t="s">
        <v>43</v>
      </c>
      <c r="AI698" s="1" t="s">
        <v>11317</v>
      </c>
      <c r="AJ698" s="1" t="s">
        <v>11327</v>
      </c>
    </row>
    <row r="699" spans="1:36" x14ac:dyDescent="0.2">
      <c r="A699" s="1" t="s">
        <v>16942</v>
      </c>
      <c r="B699" s="1" t="s">
        <v>6126</v>
      </c>
      <c r="C699" s="1" t="s">
        <v>51</v>
      </c>
      <c r="D699" s="1" t="s">
        <v>11293</v>
      </c>
      <c r="E699" s="1" t="s">
        <v>11294</v>
      </c>
      <c r="F699" s="1" t="s">
        <v>16943</v>
      </c>
      <c r="G699" s="1" t="s">
        <v>6126</v>
      </c>
      <c r="H699" s="1" t="s">
        <v>11297</v>
      </c>
      <c r="I699" s="1" t="s">
        <v>16944</v>
      </c>
      <c r="J699" s="1" t="s">
        <v>11299</v>
      </c>
      <c r="K699" s="1" t="s">
        <v>16945</v>
      </c>
      <c r="L699" s="1" t="s">
        <v>10300</v>
      </c>
      <c r="M699" s="7" t="str">
        <f>Table5[[#This Row],[Run]]</f>
        <v>SRR8615751</v>
      </c>
      <c r="N699" s="1" t="s">
        <v>11301</v>
      </c>
      <c r="O699" s="1" t="s">
        <v>11302</v>
      </c>
      <c r="P699" s="1" t="s">
        <v>11303</v>
      </c>
      <c r="Q699" s="1" t="s">
        <v>11304</v>
      </c>
      <c r="R699" s="1" t="s">
        <v>11305</v>
      </c>
      <c r="S699" s="1" t="s">
        <v>11528</v>
      </c>
      <c r="T699" s="1" t="s">
        <v>6126</v>
      </c>
      <c r="U699" s="1" t="s">
        <v>6126</v>
      </c>
      <c r="V699" s="1" t="s">
        <v>16946</v>
      </c>
      <c r="W699" s="1" t="s">
        <v>11310</v>
      </c>
      <c r="X699" s="1" t="s">
        <v>11311</v>
      </c>
      <c r="Y699" s="1" t="s">
        <v>16947</v>
      </c>
      <c r="Z699" s="1" t="s">
        <v>47</v>
      </c>
      <c r="AA699" s="1" t="s">
        <v>48</v>
      </c>
      <c r="AB699" s="1" t="s">
        <v>49</v>
      </c>
      <c r="AC699" s="1" t="s">
        <v>39</v>
      </c>
      <c r="AD699" s="1" t="s">
        <v>11313</v>
      </c>
      <c r="AE699" s="1" t="s">
        <v>11314</v>
      </c>
      <c r="AF699" s="1" t="s">
        <v>16948</v>
      </c>
      <c r="AG699" s="1" t="s">
        <v>11316</v>
      </c>
      <c r="AH699" s="1" t="s">
        <v>43</v>
      </c>
      <c r="AI699" s="1" t="s">
        <v>11317</v>
      </c>
      <c r="AJ699" s="1" t="s">
        <v>11521</v>
      </c>
    </row>
    <row r="700" spans="1:36" x14ac:dyDescent="0.2">
      <c r="A700" s="1" t="s">
        <v>16949</v>
      </c>
      <c r="B700" s="1" t="s">
        <v>6126</v>
      </c>
      <c r="C700" s="1" t="s">
        <v>51</v>
      </c>
      <c r="D700" s="1" t="s">
        <v>11293</v>
      </c>
      <c r="E700" s="1" t="s">
        <v>11294</v>
      </c>
      <c r="F700" s="1" t="s">
        <v>16950</v>
      </c>
      <c r="G700" s="1" t="s">
        <v>11726</v>
      </c>
      <c r="H700" s="1" t="s">
        <v>11297</v>
      </c>
      <c r="I700" s="1" t="s">
        <v>16951</v>
      </c>
      <c r="J700" s="1" t="s">
        <v>11299</v>
      </c>
      <c r="K700" s="1" t="s">
        <v>16952</v>
      </c>
      <c r="L700" s="1" t="s">
        <v>10307</v>
      </c>
      <c r="M700" s="7" t="str">
        <f>Table5[[#This Row],[Run]]</f>
        <v>SRR8615752</v>
      </c>
      <c r="N700" s="1" t="s">
        <v>11301</v>
      </c>
      <c r="O700" s="1" t="s">
        <v>11302</v>
      </c>
      <c r="P700" s="1" t="s">
        <v>11303</v>
      </c>
      <c r="Q700" s="1" t="s">
        <v>11304</v>
      </c>
      <c r="R700" s="1" t="s">
        <v>11305</v>
      </c>
      <c r="S700" s="1" t="s">
        <v>11517</v>
      </c>
      <c r="T700" s="1" t="s">
        <v>11307</v>
      </c>
      <c r="U700" s="1" t="s">
        <v>11353</v>
      </c>
      <c r="V700" s="1" t="s">
        <v>16953</v>
      </c>
      <c r="W700" s="1" t="s">
        <v>11310</v>
      </c>
      <c r="X700" s="1" t="s">
        <v>11311</v>
      </c>
      <c r="Y700" s="1" t="s">
        <v>16954</v>
      </c>
      <c r="Z700" s="1" t="s">
        <v>47</v>
      </c>
      <c r="AA700" s="1" t="s">
        <v>48</v>
      </c>
      <c r="AB700" s="1" t="s">
        <v>49</v>
      </c>
      <c r="AC700" s="1" t="s">
        <v>39</v>
      </c>
      <c r="AD700" s="1" t="s">
        <v>11313</v>
      </c>
      <c r="AE700" s="1" t="s">
        <v>11314</v>
      </c>
      <c r="AF700" s="1" t="s">
        <v>16955</v>
      </c>
      <c r="AG700" s="1" t="s">
        <v>11316</v>
      </c>
      <c r="AH700" s="1" t="s">
        <v>6126</v>
      </c>
      <c r="AI700" s="1" t="s">
        <v>11317</v>
      </c>
      <c r="AJ700" s="1" t="s">
        <v>11521</v>
      </c>
    </row>
    <row r="701" spans="1:36" x14ac:dyDescent="0.2">
      <c r="A701" s="1" t="s">
        <v>16956</v>
      </c>
      <c r="B701" s="1" t="s">
        <v>13577</v>
      </c>
      <c r="C701" s="1" t="s">
        <v>51</v>
      </c>
      <c r="D701" s="1" t="s">
        <v>11293</v>
      </c>
      <c r="E701" s="1" t="s">
        <v>11294</v>
      </c>
      <c r="F701" s="1" t="s">
        <v>16957</v>
      </c>
      <c r="G701" s="1" t="s">
        <v>11339</v>
      </c>
      <c r="H701" s="1" t="s">
        <v>11297</v>
      </c>
      <c r="I701" s="1" t="s">
        <v>16958</v>
      </c>
      <c r="J701" s="1" t="s">
        <v>11299</v>
      </c>
      <c r="K701" s="1" t="s">
        <v>16959</v>
      </c>
      <c r="L701" s="1" t="s">
        <v>3229</v>
      </c>
      <c r="M701" s="7" t="str">
        <f>Table5[[#This Row],[Run]]</f>
        <v>SRR8615753</v>
      </c>
      <c r="N701" s="1" t="s">
        <v>11301</v>
      </c>
      <c r="O701" s="1" t="s">
        <v>11302</v>
      </c>
      <c r="P701" s="1" t="s">
        <v>11303</v>
      </c>
      <c r="Q701" s="1" t="s">
        <v>11304</v>
      </c>
      <c r="R701" s="1" t="s">
        <v>11305</v>
      </c>
      <c r="S701" s="1" t="s">
        <v>11352</v>
      </c>
      <c r="T701" s="1" t="s">
        <v>11307</v>
      </c>
      <c r="U701" s="1" t="s">
        <v>11308</v>
      </c>
      <c r="V701" s="1" t="s">
        <v>16960</v>
      </c>
      <c r="W701" s="1" t="s">
        <v>11310</v>
      </c>
      <c r="X701" s="1" t="s">
        <v>11311</v>
      </c>
      <c r="Y701" s="1" t="s">
        <v>16961</v>
      </c>
      <c r="Z701" s="1" t="s">
        <v>47</v>
      </c>
      <c r="AA701" s="1" t="s">
        <v>48</v>
      </c>
      <c r="AB701" s="1" t="s">
        <v>49</v>
      </c>
      <c r="AC701" s="1" t="s">
        <v>39</v>
      </c>
      <c r="AD701" s="1" t="s">
        <v>11313</v>
      </c>
      <c r="AE701" s="1" t="s">
        <v>11314</v>
      </c>
      <c r="AF701" s="1" t="s">
        <v>16962</v>
      </c>
      <c r="AG701" s="1" t="s">
        <v>11316</v>
      </c>
      <c r="AH701" s="1" t="s">
        <v>43</v>
      </c>
      <c r="AI701" s="1" t="s">
        <v>11317</v>
      </c>
      <c r="AJ701" s="1" t="s">
        <v>845</v>
      </c>
    </row>
    <row r="702" spans="1:36" x14ac:dyDescent="0.2">
      <c r="A702" s="1" t="s">
        <v>16963</v>
      </c>
      <c r="B702" s="1" t="s">
        <v>12046</v>
      </c>
      <c r="C702" s="1" t="s">
        <v>51</v>
      </c>
      <c r="D702" s="1" t="s">
        <v>11293</v>
      </c>
      <c r="E702" s="1" t="s">
        <v>11294</v>
      </c>
      <c r="F702" s="1" t="s">
        <v>16964</v>
      </c>
      <c r="G702" s="1" t="s">
        <v>11339</v>
      </c>
      <c r="H702" s="1" t="s">
        <v>11297</v>
      </c>
      <c r="I702" s="1" t="s">
        <v>16965</v>
      </c>
      <c r="J702" s="1" t="s">
        <v>11299</v>
      </c>
      <c r="K702" s="1" t="s">
        <v>16966</v>
      </c>
      <c r="L702" s="1" t="s">
        <v>11081</v>
      </c>
      <c r="M702" s="7" t="str">
        <f>Table5[[#This Row],[Run]]</f>
        <v>SRR8615754</v>
      </c>
      <c r="N702" s="1" t="s">
        <v>11301</v>
      </c>
      <c r="O702" s="1" t="s">
        <v>11302</v>
      </c>
      <c r="P702" s="1" t="s">
        <v>11303</v>
      </c>
      <c r="Q702" s="1" t="s">
        <v>11304</v>
      </c>
      <c r="R702" s="1" t="s">
        <v>11305</v>
      </c>
      <c r="S702" s="1" t="s">
        <v>11933</v>
      </c>
      <c r="T702" s="1" t="s">
        <v>11388</v>
      </c>
      <c r="U702" s="1" t="s">
        <v>11353</v>
      </c>
      <c r="V702" s="1" t="s">
        <v>16967</v>
      </c>
      <c r="W702" s="1" t="s">
        <v>11310</v>
      </c>
      <c r="X702" s="1" t="s">
        <v>11311</v>
      </c>
      <c r="Y702" s="1" t="s">
        <v>16968</v>
      </c>
      <c r="Z702" s="1" t="s">
        <v>47</v>
      </c>
      <c r="AA702" s="1" t="s">
        <v>48</v>
      </c>
      <c r="AB702" s="1" t="s">
        <v>49</v>
      </c>
      <c r="AC702" s="1" t="s">
        <v>39</v>
      </c>
      <c r="AD702" s="1" t="s">
        <v>11313</v>
      </c>
      <c r="AE702" s="1" t="s">
        <v>11314</v>
      </c>
      <c r="AF702" s="1" t="s">
        <v>16969</v>
      </c>
      <c r="AG702" s="1" t="s">
        <v>11316</v>
      </c>
      <c r="AH702" s="1" t="s">
        <v>93</v>
      </c>
      <c r="AI702" s="1" t="s">
        <v>11317</v>
      </c>
      <c r="AJ702" s="1" t="s">
        <v>11327</v>
      </c>
    </row>
    <row r="703" spans="1:36" x14ac:dyDescent="0.2">
      <c r="A703" s="1" t="s">
        <v>16970</v>
      </c>
      <c r="B703" s="1" t="s">
        <v>11551</v>
      </c>
      <c r="C703" s="1" t="s">
        <v>51</v>
      </c>
      <c r="D703" s="1" t="s">
        <v>11293</v>
      </c>
      <c r="E703" s="1" t="s">
        <v>11294</v>
      </c>
      <c r="F703" s="1" t="s">
        <v>16971</v>
      </c>
      <c r="G703" s="1" t="s">
        <v>6126</v>
      </c>
      <c r="H703" s="1" t="s">
        <v>11297</v>
      </c>
      <c r="I703" s="1" t="s">
        <v>16972</v>
      </c>
      <c r="J703" s="1" t="s">
        <v>11299</v>
      </c>
      <c r="K703" s="1" t="s">
        <v>16973</v>
      </c>
      <c r="L703" s="1" t="s">
        <v>8759</v>
      </c>
      <c r="M703" s="7" t="str">
        <f>Table5[[#This Row],[Run]]</f>
        <v>SRR8615755</v>
      </c>
      <c r="N703" s="1" t="s">
        <v>11301</v>
      </c>
      <c r="O703" s="1" t="s">
        <v>11302</v>
      </c>
      <c r="P703" s="1" t="s">
        <v>11303</v>
      </c>
      <c r="Q703" s="1" t="s">
        <v>11304</v>
      </c>
      <c r="R703" s="1" t="s">
        <v>11305</v>
      </c>
      <c r="S703" s="1" t="s">
        <v>11538</v>
      </c>
      <c r="T703" s="1" t="s">
        <v>11388</v>
      </c>
      <c r="U703" s="1" t="s">
        <v>11353</v>
      </c>
      <c r="V703" s="1" t="s">
        <v>16974</v>
      </c>
      <c r="W703" s="1" t="s">
        <v>11310</v>
      </c>
      <c r="X703" s="1" t="s">
        <v>11311</v>
      </c>
      <c r="Y703" s="1" t="s">
        <v>16975</v>
      </c>
      <c r="Z703" s="1" t="s">
        <v>47</v>
      </c>
      <c r="AA703" s="1" t="s">
        <v>48</v>
      </c>
      <c r="AB703" s="1" t="s">
        <v>49</v>
      </c>
      <c r="AC703" s="1" t="s">
        <v>39</v>
      </c>
      <c r="AD703" s="1" t="s">
        <v>11313</v>
      </c>
      <c r="AE703" s="1" t="s">
        <v>11314</v>
      </c>
      <c r="AF703" s="1" t="s">
        <v>16976</v>
      </c>
      <c r="AG703" s="1" t="s">
        <v>11316</v>
      </c>
      <c r="AH703" s="1" t="s">
        <v>43</v>
      </c>
      <c r="AI703" s="1" t="s">
        <v>11317</v>
      </c>
      <c r="AJ703" s="1" t="s">
        <v>589</v>
      </c>
    </row>
    <row r="704" spans="1:36" x14ac:dyDescent="0.2">
      <c r="A704" s="1" t="s">
        <v>16977</v>
      </c>
      <c r="B704" s="1" t="s">
        <v>12800</v>
      </c>
      <c r="C704" s="1" t="s">
        <v>51</v>
      </c>
      <c r="D704" s="1" t="s">
        <v>11293</v>
      </c>
      <c r="E704" s="1" t="s">
        <v>11294</v>
      </c>
      <c r="F704" s="1" t="s">
        <v>16978</v>
      </c>
      <c r="G704" s="1" t="s">
        <v>16979</v>
      </c>
      <c r="H704" s="1" t="s">
        <v>11297</v>
      </c>
      <c r="I704" s="1" t="s">
        <v>16980</v>
      </c>
      <c r="J704" s="1" t="s">
        <v>11299</v>
      </c>
      <c r="K704" s="1" t="s">
        <v>16981</v>
      </c>
      <c r="L704" s="1" t="s">
        <v>8763</v>
      </c>
      <c r="M704" s="7" t="str">
        <f>Table5[[#This Row],[Run]]</f>
        <v>SRR8615756</v>
      </c>
      <c r="N704" s="1" t="s">
        <v>11301</v>
      </c>
      <c r="O704" s="1" t="s">
        <v>11302</v>
      </c>
      <c r="P704" s="1" t="s">
        <v>11303</v>
      </c>
      <c r="Q704" s="1" t="s">
        <v>11304</v>
      </c>
      <c r="R704" s="1" t="s">
        <v>11305</v>
      </c>
      <c r="S704" s="1" t="s">
        <v>15228</v>
      </c>
      <c r="T704" s="1" t="s">
        <v>11388</v>
      </c>
      <c r="U704" s="1" t="s">
        <v>12022</v>
      </c>
      <c r="V704" s="1" t="s">
        <v>16982</v>
      </c>
      <c r="W704" s="1" t="s">
        <v>11310</v>
      </c>
      <c r="X704" s="1" t="s">
        <v>11311</v>
      </c>
      <c r="Y704" s="1" t="s">
        <v>16983</v>
      </c>
      <c r="Z704" s="1" t="s">
        <v>47</v>
      </c>
      <c r="AA704" s="1" t="s">
        <v>48</v>
      </c>
      <c r="AB704" s="1" t="s">
        <v>49</v>
      </c>
      <c r="AC704" s="1" t="s">
        <v>39</v>
      </c>
      <c r="AD704" s="1" t="s">
        <v>11313</v>
      </c>
      <c r="AE704" s="1" t="s">
        <v>11314</v>
      </c>
      <c r="AF704" s="1" t="s">
        <v>16984</v>
      </c>
      <c r="AG704" s="1" t="s">
        <v>11316</v>
      </c>
      <c r="AH704" s="1" t="s">
        <v>43</v>
      </c>
      <c r="AI704" s="1" t="s">
        <v>11317</v>
      </c>
      <c r="AJ704" s="1" t="s">
        <v>589</v>
      </c>
    </row>
    <row r="705" spans="1:36" x14ac:dyDescent="0.2">
      <c r="A705" s="1" t="s">
        <v>16985</v>
      </c>
      <c r="B705" s="1" t="s">
        <v>11502</v>
      </c>
      <c r="C705" s="1" t="s">
        <v>51</v>
      </c>
      <c r="D705" s="1" t="s">
        <v>11293</v>
      </c>
      <c r="E705" s="1" t="s">
        <v>11294</v>
      </c>
      <c r="F705" s="1" t="s">
        <v>16986</v>
      </c>
      <c r="G705" s="1" t="s">
        <v>16987</v>
      </c>
      <c r="H705" s="1" t="s">
        <v>11297</v>
      </c>
      <c r="I705" s="1" t="s">
        <v>16988</v>
      </c>
      <c r="J705" s="1" t="s">
        <v>11299</v>
      </c>
      <c r="K705" s="1" t="s">
        <v>16989</v>
      </c>
      <c r="L705" s="1" t="s">
        <v>16990</v>
      </c>
      <c r="M705" s="7" t="str">
        <f>Table5[[#This Row],[Run]]</f>
        <v>SRR8615758</v>
      </c>
      <c r="N705" s="1" t="s">
        <v>11301</v>
      </c>
      <c r="O705" s="1" t="s">
        <v>11302</v>
      </c>
      <c r="P705" s="1" t="s">
        <v>11303</v>
      </c>
      <c r="Q705" s="1" t="s">
        <v>11304</v>
      </c>
      <c r="R705" s="1" t="s">
        <v>11305</v>
      </c>
      <c r="S705" s="1" t="s">
        <v>118</v>
      </c>
      <c r="T705" s="1" t="s">
        <v>11388</v>
      </c>
      <c r="U705" s="1" t="s">
        <v>11353</v>
      </c>
      <c r="V705" s="1" t="s">
        <v>16991</v>
      </c>
      <c r="W705" s="1" t="s">
        <v>11310</v>
      </c>
      <c r="X705" s="1" t="s">
        <v>11311</v>
      </c>
      <c r="Y705" s="1" t="s">
        <v>16992</v>
      </c>
      <c r="Z705" s="1" t="s">
        <v>47</v>
      </c>
      <c r="AA705" s="1" t="s">
        <v>48</v>
      </c>
      <c r="AB705" s="1" t="s">
        <v>49</v>
      </c>
      <c r="AC705" s="1" t="s">
        <v>39</v>
      </c>
      <c r="AD705" s="1" t="s">
        <v>11313</v>
      </c>
      <c r="AE705" s="1" t="s">
        <v>11314</v>
      </c>
      <c r="AF705" s="1" t="s">
        <v>16993</v>
      </c>
      <c r="AG705" s="1" t="s">
        <v>11316</v>
      </c>
      <c r="AH705" s="1" t="s">
        <v>43</v>
      </c>
      <c r="AI705" s="1" t="s">
        <v>11317</v>
      </c>
      <c r="AJ705" s="1" t="s">
        <v>589</v>
      </c>
    </row>
    <row r="706" spans="1:36" x14ac:dyDescent="0.2">
      <c r="A706" s="1" t="s">
        <v>16994</v>
      </c>
      <c r="B706" s="1" t="s">
        <v>11681</v>
      </c>
      <c r="C706" s="1" t="s">
        <v>51</v>
      </c>
      <c r="D706" s="1" t="s">
        <v>11293</v>
      </c>
      <c r="E706" s="1" t="s">
        <v>11294</v>
      </c>
      <c r="F706" s="1" t="s">
        <v>16995</v>
      </c>
      <c r="G706" s="1" t="s">
        <v>11339</v>
      </c>
      <c r="H706" s="1" t="s">
        <v>11297</v>
      </c>
      <c r="I706" s="1" t="s">
        <v>16996</v>
      </c>
      <c r="J706" s="1" t="s">
        <v>11299</v>
      </c>
      <c r="K706" s="1" t="s">
        <v>16997</v>
      </c>
      <c r="L706" s="1" t="s">
        <v>8724</v>
      </c>
      <c r="M706" s="7" t="str">
        <f>Table5[[#This Row],[Run]]</f>
        <v>SRR8615759</v>
      </c>
      <c r="N706" s="1" t="s">
        <v>11301</v>
      </c>
      <c r="O706" s="1" t="s">
        <v>11302</v>
      </c>
      <c r="P706" s="1" t="s">
        <v>11303</v>
      </c>
      <c r="Q706" s="1" t="s">
        <v>11304</v>
      </c>
      <c r="R706" s="1" t="s">
        <v>11305</v>
      </c>
      <c r="S706" s="1" t="s">
        <v>11408</v>
      </c>
      <c r="T706" s="1" t="s">
        <v>11388</v>
      </c>
      <c r="U706" s="1" t="s">
        <v>11353</v>
      </c>
      <c r="V706" s="1" t="s">
        <v>16998</v>
      </c>
      <c r="W706" s="1" t="s">
        <v>11310</v>
      </c>
      <c r="X706" s="1" t="s">
        <v>11311</v>
      </c>
      <c r="Y706" s="1" t="s">
        <v>16999</v>
      </c>
      <c r="Z706" s="1" t="s">
        <v>47</v>
      </c>
      <c r="AA706" s="1" t="s">
        <v>48</v>
      </c>
      <c r="AB706" s="1" t="s">
        <v>49</v>
      </c>
      <c r="AC706" s="1" t="s">
        <v>39</v>
      </c>
      <c r="AD706" s="1" t="s">
        <v>11313</v>
      </c>
      <c r="AE706" s="1" t="s">
        <v>11314</v>
      </c>
      <c r="AF706" s="1" t="s">
        <v>17000</v>
      </c>
      <c r="AG706" s="1" t="s">
        <v>11316</v>
      </c>
      <c r="AH706" s="1" t="s">
        <v>93</v>
      </c>
      <c r="AI706" s="1" t="s">
        <v>11317</v>
      </c>
      <c r="AJ706" s="1" t="s">
        <v>79</v>
      </c>
    </row>
    <row r="707" spans="1:36" x14ac:dyDescent="0.2">
      <c r="A707" s="1" t="s">
        <v>17001</v>
      </c>
      <c r="B707" s="1" t="s">
        <v>6126</v>
      </c>
      <c r="C707" s="1" t="s">
        <v>51</v>
      </c>
      <c r="D707" s="1" t="s">
        <v>11293</v>
      </c>
      <c r="E707" s="1" t="s">
        <v>11294</v>
      </c>
      <c r="F707" s="1" t="s">
        <v>17002</v>
      </c>
      <c r="G707" s="1" t="s">
        <v>17003</v>
      </c>
      <c r="H707" s="1" t="s">
        <v>11297</v>
      </c>
      <c r="I707" s="1" t="s">
        <v>17004</v>
      </c>
      <c r="J707" s="1" t="s">
        <v>11299</v>
      </c>
      <c r="K707" s="1" t="s">
        <v>17005</v>
      </c>
      <c r="L707" s="1" t="s">
        <v>8733</v>
      </c>
      <c r="M707" s="7" t="str">
        <f>Table5[[#This Row],[Run]]</f>
        <v>SRR8615760</v>
      </c>
      <c r="N707" s="1" t="s">
        <v>11301</v>
      </c>
      <c r="O707" s="1" t="s">
        <v>11302</v>
      </c>
      <c r="P707" s="1" t="s">
        <v>11303</v>
      </c>
      <c r="Q707" s="1" t="s">
        <v>11304</v>
      </c>
      <c r="R707" s="1" t="s">
        <v>11305</v>
      </c>
      <c r="S707" s="1" t="s">
        <v>12987</v>
      </c>
      <c r="T707" s="1" t="s">
        <v>11388</v>
      </c>
      <c r="U707" s="1" t="s">
        <v>11353</v>
      </c>
      <c r="V707" s="1" t="s">
        <v>17006</v>
      </c>
      <c r="W707" s="1" t="s">
        <v>11310</v>
      </c>
      <c r="X707" s="1" t="s">
        <v>11311</v>
      </c>
      <c r="Y707" s="1" t="s">
        <v>17007</v>
      </c>
      <c r="Z707" s="1" t="s">
        <v>47</v>
      </c>
      <c r="AA707" s="1" t="s">
        <v>48</v>
      </c>
      <c r="AB707" s="1" t="s">
        <v>49</v>
      </c>
      <c r="AC707" s="1" t="s">
        <v>39</v>
      </c>
      <c r="AD707" s="1" t="s">
        <v>11313</v>
      </c>
      <c r="AE707" s="1" t="s">
        <v>11314</v>
      </c>
      <c r="AF707" s="1" t="s">
        <v>17008</v>
      </c>
      <c r="AG707" s="1" t="s">
        <v>11316</v>
      </c>
      <c r="AH707" s="1" t="s">
        <v>93</v>
      </c>
      <c r="AI707" s="1" t="s">
        <v>11317</v>
      </c>
      <c r="AJ707" s="1" t="s">
        <v>11327</v>
      </c>
    </row>
    <row r="708" spans="1:36" x14ac:dyDescent="0.2">
      <c r="A708" s="1" t="s">
        <v>17009</v>
      </c>
      <c r="B708" s="1" t="s">
        <v>14178</v>
      </c>
      <c r="C708" s="1" t="s">
        <v>51</v>
      </c>
      <c r="D708" s="1" t="s">
        <v>11293</v>
      </c>
      <c r="E708" s="1" t="s">
        <v>11294</v>
      </c>
      <c r="F708" s="1" t="s">
        <v>17010</v>
      </c>
      <c r="G708" s="1" t="s">
        <v>17011</v>
      </c>
      <c r="H708" s="1" t="s">
        <v>11297</v>
      </c>
      <c r="I708" s="1" t="s">
        <v>17012</v>
      </c>
      <c r="J708" s="1" t="s">
        <v>11299</v>
      </c>
      <c r="K708" s="1" t="s">
        <v>17013</v>
      </c>
      <c r="L708" s="1" t="s">
        <v>8720</v>
      </c>
      <c r="M708" s="7" t="str">
        <f>Table5[[#This Row],[Run]]</f>
        <v>SRR8615761</v>
      </c>
      <c r="N708" s="1" t="s">
        <v>11301</v>
      </c>
      <c r="O708" s="1" t="s">
        <v>11302</v>
      </c>
      <c r="P708" s="1" t="s">
        <v>11303</v>
      </c>
      <c r="Q708" s="1" t="s">
        <v>11304</v>
      </c>
      <c r="R708" s="1" t="s">
        <v>11305</v>
      </c>
      <c r="S708" s="1" t="s">
        <v>11528</v>
      </c>
      <c r="T708" s="1" t="s">
        <v>11307</v>
      </c>
      <c r="U708" s="1" t="s">
        <v>11353</v>
      </c>
      <c r="V708" s="1" t="s">
        <v>17014</v>
      </c>
      <c r="W708" s="1" t="s">
        <v>11310</v>
      </c>
      <c r="X708" s="1" t="s">
        <v>11311</v>
      </c>
      <c r="Y708" s="1" t="s">
        <v>17015</v>
      </c>
      <c r="Z708" s="1" t="s">
        <v>47</v>
      </c>
      <c r="AA708" s="1" t="s">
        <v>48</v>
      </c>
      <c r="AB708" s="1" t="s">
        <v>49</v>
      </c>
      <c r="AC708" s="1" t="s">
        <v>39</v>
      </c>
      <c r="AD708" s="1" t="s">
        <v>11313</v>
      </c>
      <c r="AE708" s="1" t="s">
        <v>11314</v>
      </c>
      <c r="AF708" s="1" t="s">
        <v>17016</v>
      </c>
      <c r="AG708" s="1" t="s">
        <v>11316</v>
      </c>
      <c r="AH708" s="1" t="s">
        <v>93</v>
      </c>
      <c r="AI708" s="1" t="s">
        <v>11317</v>
      </c>
      <c r="AJ708" s="1" t="s">
        <v>11521</v>
      </c>
    </row>
    <row r="709" spans="1:36" x14ac:dyDescent="0.2">
      <c r="A709" s="1" t="s">
        <v>17017</v>
      </c>
      <c r="B709" s="1" t="s">
        <v>17018</v>
      </c>
      <c r="C709" s="1" t="s">
        <v>51</v>
      </c>
      <c r="D709" s="1" t="s">
        <v>11293</v>
      </c>
      <c r="E709" s="1" t="s">
        <v>11294</v>
      </c>
      <c r="F709" s="1" t="s">
        <v>17019</v>
      </c>
      <c r="G709" s="1" t="s">
        <v>17020</v>
      </c>
      <c r="H709" s="1" t="s">
        <v>11297</v>
      </c>
      <c r="I709" s="1" t="s">
        <v>17021</v>
      </c>
      <c r="J709" s="1" t="s">
        <v>11299</v>
      </c>
      <c r="K709" s="1" t="s">
        <v>17022</v>
      </c>
      <c r="L709" s="1" t="s">
        <v>8714</v>
      </c>
      <c r="M709" s="7" t="str">
        <f>Table5[[#This Row],[Run]]</f>
        <v>SRR8615762</v>
      </c>
      <c r="N709" s="1" t="s">
        <v>11301</v>
      </c>
      <c r="O709" s="1" t="s">
        <v>11302</v>
      </c>
      <c r="P709" s="1" t="s">
        <v>11303</v>
      </c>
      <c r="Q709" s="1" t="s">
        <v>11304</v>
      </c>
      <c r="R709" s="1" t="s">
        <v>11305</v>
      </c>
      <c r="S709" s="1" t="s">
        <v>17023</v>
      </c>
      <c r="T709" s="1" t="s">
        <v>11307</v>
      </c>
      <c r="U709" s="1" t="s">
        <v>11353</v>
      </c>
      <c r="V709" s="1" t="s">
        <v>17024</v>
      </c>
      <c r="W709" s="1" t="s">
        <v>11310</v>
      </c>
      <c r="X709" s="1" t="s">
        <v>11311</v>
      </c>
      <c r="Y709" s="1" t="s">
        <v>17025</v>
      </c>
      <c r="Z709" s="1" t="s">
        <v>47</v>
      </c>
      <c r="AA709" s="1" t="s">
        <v>48</v>
      </c>
      <c r="AB709" s="1" t="s">
        <v>49</v>
      </c>
      <c r="AC709" s="1" t="s">
        <v>39</v>
      </c>
      <c r="AD709" s="1" t="s">
        <v>11313</v>
      </c>
      <c r="AE709" s="1" t="s">
        <v>11314</v>
      </c>
      <c r="AF709" s="1" t="s">
        <v>17026</v>
      </c>
      <c r="AG709" s="1" t="s">
        <v>11316</v>
      </c>
      <c r="AH709" s="1" t="s">
        <v>43</v>
      </c>
      <c r="AI709" s="1" t="s">
        <v>11317</v>
      </c>
      <c r="AJ709" s="1" t="s">
        <v>11327</v>
      </c>
    </row>
    <row r="710" spans="1:36" x14ac:dyDescent="0.2">
      <c r="A710" s="1" t="s">
        <v>17027</v>
      </c>
      <c r="B710" s="1" t="s">
        <v>11347</v>
      </c>
      <c r="C710" s="1" t="s">
        <v>51</v>
      </c>
      <c r="D710" s="1" t="s">
        <v>11293</v>
      </c>
      <c r="E710" s="1" t="s">
        <v>11294</v>
      </c>
      <c r="F710" s="1" t="s">
        <v>17028</v>
      </c>
      <c r="G710" s="1" t="s">
        <v>11339</v>
      </c>
      <c r="H710" s="1" t="s">
        <v>11297</v>
      </c>
      <c r="I710" s="1" t="s">
        <v>17029</v>
      </c>
      <c r="J710" s="1" t="s">
        <v>11299</v>
      </c>
      <c r="K710" s="1" t="s">
        <v>17030</v>
      </c>
      <c r="L710" s="1" t="s">
        <v>17031</v>
      </c>
      <c r="M710" s="7" t="str">
        <f>Table5[[#This Row],[Run]]</f>
        <v>SRR8615763</v>
      </c>
      <c r="N710" s="1" t="s">
        <v>11301</v>
      </c>
      <c r="O710" s="1" t="s">
        <v>11302</v>
      </c>
      <c r="P710" s="1" t="s">
        <v>11303</v>
      </c>
      <c r="Q710" s="1" t="s">
        <v>11304</v>
      </c>
      <c r="R710" s="1" t="s">
        <v>11305</v>
      </c>
      <c r="S710" s="1" t="s">
        <v>406</v>
      </c>
      <c r="T710" s="1" t="s">
        <v>11307</v>
      </c>
      <c r="U710" s="1" t="s">
        <v>11353</v>
      </c>
      <c r="V710" s="1" t="s">
        <v>17032</v>
      </c>
      <c r="W710" s="1" t="s">
        <v>11310</v>
      </c>
      <c r="X710" s="1" t="s">
        <v>11311</v>
      </c>
      <c r="Y710" s="1" t="s">
        <v>17033</v>
      </c>
      <c r="Z710" s="1" t="s">
        <v>47</v>
      </c>
      <c r="AA710" s="1" t="s">
        <v>48</v>
      </c>
      <c r="AB710" s="1" t="s">
        <v>49</v>
      </c>
      <c r="AC710" s="1" t="s">
        <v>39</v>
      </c>
      <c r="AD710" s="1" t="s">
        <v>11313</v>
      </c>
      <c r="AE710" s="1" t="s">
        <v>11314</v>
      </c>
      <c r="AF710" s="1" t="s">
        <v>17034</v>
      </c>
      <c r="AG710" s="1" t="s">
        <v>11316</v>
      </c>
      <c r="AH710" s="1" t="s">
        <v>43</v>
      </c>
      <c r="AI710" s="1" t="s">
        <v>11317</v>
      </c>
      <c r="AJ710" s="1" t="s">
        <v>41</v>
      </c>
    </row>
    <row r="711" spans="1:36" x14ac:dyDescent="0.2">
      <c r="A711" s="1" t="s">
        <v>17035</v>
      </c>
      <c r="B711" s="1" t="s">
        <v>11992</v>
      </c>
      <c r="C711" s="1" t="s">
        <v>51</v>
      </c>
      <c r="D711" s="1" t="s">
        <v>11293</v>
      </c>
      <c r="E711" s="1" t="s">
        <v>11294</v>
      </c>
      <c r="F711" s="1" t="s">
        <v>17036</v>
      </c>
      <c r="G711" s="1" t="s">
        <v>17037</v>
      </c>
      <c r="H711" s="1" t="s">
        <v>11297</v>
      </c>
      <c r="I711" s="1" t="s">
        <v>17038</v>
      </c>
      <c r="J711" s="1" t="s">
        <v>11299</v>
      </c>
      <c r="K711" s="1" t="s">
        <v>17039</v>
      </c>
      <c r="L711" s="1" t="s">
        <v>9258</v>
      </c>
      <c r="M711" s="7" t="str">
        <f>Table5[[#This Row],[Run]]</f>
        <v>SRR8615764</v>
      </c>
      <c r="N711" s="1" t="s">
        <v>11301</v>
      </c>
      <c r="O711" s="1" t="s">
        <v>11302</v>
      </c>
      <c r="P711" s="1" t="s">
        <v>11303</v>
      </c>
      <c r="Q711" s="1" t="s">
        <v>11304</v>
      </c>
      <c r="R711" s="1" t="s">
        <v>11305</v>
      </c>
      <c r="S711" s="1" t="s">
        <v>11508</v>
      </c>
      <c r="T711" s="1" t="s">
        <v>11388</v>
      </c>
      <c r="U711" s="1" t="s">
        <v>11353</v>
      </c>
      <c r="V711" s="1" t="s">
        <v>17040</v>
      </c>
      <c r="W711" s="1" t="s">
        <v>11310</v>
      </c>
      <c r="X711" s="1" t="s">
        <v>11311</v>
      </c>
      <c r="Y711" s="1" t="s">
        <v>17041</v>
      </c>
      <c r="Z711" s="1" t="s">
        <v>47</v>
      </c>
      <c r="AA711" s="1" t="s">
        <v>48</v>
      </c>
      <c r="AB711" s="1" t="s">
        <v>49</v>
      </c>
      <c r="AC711" s="1" t="s">
        <v>39</v>
      </c>
      <c r="AD711" s="1" t="s">
        <v>11313</v>
      </c>
      <c r="AE711" s="1" t="s">
        <v>11314</v>
      </c>
      <c r="AF711" s="1" t="s">
        <v>17042</v>
      </c>
      <c r="AG711" s="1" t="s">
        <v>11316</v>
      </c>
      <c r="AH711" s="1" t="s">
        <v>93</v>
      </c>
      <c r="AI711" s="1" t="s">
        <v>11317</v>
      </c>
      <c r="AJ711" s="1" t="s">
        <v>65</v>
      </c>
    </row>
    <row r="712" spans="1:36" x14ac:dyDescent="0.2">
      <c r="A712" s="1" t="s">
        <v>17043</v>
      </c>
      <c r="B712" s="1" t="s">
        <v>13069</v>
      </c>
      <c r="C712" s="1" t="s">
        <v>51</v>
      </c>
      <c r="D712" s="1" t="s">
        <v>11293</v>
      </c>
      <c r="E712" s="1" t="s">
        <v>11294</v>
      </c>
      <c r="F712" s="1" t="s">
        <v>17044</v>
      </c>
      <c r="G712" s="1" t="s">
        <v>17045</v>
      </c>
      <c r="H712" s="1" t="s">
        <v>11297</v>
      </c>
      <c r="I712" s="1" t="s">
        <v>17046</v>
      </c>
      <c r="J712" s="1" t="s">
        <v>11299</v>
      </c>
      <c r="K712" s="1" t="s">
        <v>17047</v>
      </c>
      <c r="L712" s="1" t="s">
        <v>8771</v>
      </c>
      <c r="M712" s="7" t="str">
        <f>Table5[[#This Row],[Run]]</f>
        <v>SRR8615767</v>
      </c>
      <c r="N712" s="1" t="s">
        <v>11301</v>
      </c>
      <c r="O712" s="1" t="s">
        <v>11302</v>
      </c>
      <c r="P712" s="1" t="s">
        <v>11303</v>
      </c>
      <c r="Q712" s="1" t="s">
        <v>11304</v>
      </c>
      <c r="R712" s="1" t="s">
        <v>11305</v>
      </c>
      <c r="S712" s="1" t="s">
        <v>118</v>
      </c>
      <c r="T712" s="1" t="s">
        <v>11388</v>
      </c>
      <c r="U712" s="1" t="s">
        <v>11353</v>
      </c>
      <c r="V712" s="1" t="s">
        <v>17048</v>
      </c>
      <c r="W712" s="1" t="s">
        <v>11310</v>
      </c>
      <c r="X712" s="1" t="s">
        <v>11311</v>
      </c>
      <c r="Y712" s="1" t="s">
        <v>17049</v>
      </c>
      <c r="Z712" s="1" t="s">
        <v>47</v>
      </c>
      <c r="AA712" s="1" t="s">
        <v>48</v>
      </c>
      <c r="AB712" s="1" t="s">
        <v>49</v>
      </c>
      <c r="AC712" s="1" t="s">
        <v>39</v>
      </c>
      <c r="AD712" s="1" t="s">
        <v>11313</v>
      </c>
      <c r="AE712" s="1" t="s">
        <v>11314</v>
      </c>
      <c r="AF712" s="1" t="s">
        <v>17050</v>
      </c>
      <c r="AG712" s="1" t="s">
        <v>11316</v>
      </c>
      <c r="AH712" s="1" t="s">
        <v>43</v>
      </c>
      <c r="AI712" s="1" t="s">
        <v>11317</v>
      </c>
      <c r="AJ712" s="1" t="s">
        <v>589</v>
      </c>
    </row>
    <row r="713" spans="1:36" x14ac:dyDescent="0.2">
      <c r="A713" s="1" t="s">
        <v>17051</v>
      </c>
      <c r="B713" s="1" t="s">
        <v>13069</v>
      </c>
      <c r="C713" s="1" t="s">
        <v>51</v>
      </c>
      <c r="D713" s="1" t="s">
        <v>11293</v>
      </c>
      <c r="E713" s="1" t="s">
        <v>11294</v>
      </c>
      <c r="F713" s="1" t="s">
        <v>17052</v>
      </c>
      <c r="G713" s="1" t="s">
        <v>17053</v>
      </c>
      <c r="H713" s="1" t="s">
        <v>11297</v>
      </c>
      <c r="I713" s="1" t="s">
        <v>17054</v>
      </c>
      <c r="J713" s="1" t="s">
        <v>11299</v>
      </c>
      <c r="K713" s="1" t="s">
        <v>17055</v>
      </c>
      <c r="L713" s="1" t="s">
        <v>6386</v>
      </c>
      <c r="M713" s="7" t="str">
        <f>Table5[[#This Row],[Run]]</f>
        <v>SRR8615768</v>
      </c>
      <c r="N713" s="1" t="s">
        <v>11301</v>
      </c>
      <c r="O713" s="1" t="s">
        <v>11302</v>
      </c>
      <c r="P713" s="1" t="s">
        <v>11303</v>
      </c>
      <c r="Q713" s="1" t="s">
        <v>11304</v>
      </c>
      <c r="R713" s="1" t="s">
        <v>11305</v>
      </c>
      <c r="S713" s="1" t="s">
        <v>12911</v>
      </c>
      <c r="T713" s="1" t="s">
        <v>11307</v>
      </c>
      <c r="U713" s="1" t="s">
        <v>11308</v>
      </c>
      <c r="V713" s="1" t="s">
        <v>17056</v>
      </c>
      <c r="W713" s="1" t="s">
        <v>11310</v>
      </c>
      <c r="X713" s="1" t="s">
        <v>11311</v>
      </c>
      <c r="Y713" s="1" t="s">
        <v>17057</v>
      </c>
      <c r="Z713" s="1" t="s">
        <v>47</v>
      </c>
      <c r="AA713" s="1" t="s">
        <v>48</v>
      </c>
      <c r="AB713" s="1" t="s">
        <v>49</v>
      </c>
      <c r="AC713" s="1" t="s">
        <v>39</v>
      </c>
      <c r="AD713" s="1" t="s">
        <v>11313</v>
      </c>
      <c r="AE713" s="1" t="s">
        <v>11314</v>
      </c>
      <c r="AF713" s="1" t="s">
        <v>17058</v>
      </c>
      <c r="AG713" s="1" t="s">
        <v>11316</v>
      </c>
      <c r="AH713" s="1" t="s">
        <v>43</v>
      </c>
      <c r="AI713" s="1" t="s">
        <v>11317</v>
      </c>
      <c r="AJ713" s="1" t="s">
        <v>11656</v>
      </c>
    </row>
    <row r="714" spans="1:36" x14ac:dyDescent="0.2">
      <c r="A714" s="1" t="s">
        <v>17059</v>
      </c>
      <c r="B714" s="1" t="s">
        <v>6126</v>
      </c>
      <c r="C714" s="1" t="s">
        <v>51</v>
      </c>
      <c r="D714" s="1" t="s">
        <v>11293</v>
      </c>
      <c r="E714" s="1" t="s">
        <v>11294</v>
      </c>
      <c r="F714" s="1" t="s">
        <v>17060</v>
      </c>
      <c r="G714" s="1" t="s">
        <v>11339</v>
      </c>
      <c r="H714" s="1" t="s">
        <v>11297</v>
      </c>
      <c r="I714" s="1" t="s">
        <v>17061</v>
      </c>
      <c r="J714" s="1" t="s">
        <v>11299</v>
      </c>
      <c r="K714" s="1" t="s">
        <v>17062</v>
      </c>
      <c r="L714" s="1" t="s">
        <v>6371</v>
      </c>
      <c r="M714" s="7" t="str">
        <f>Table5[[#This Row],[Run]]</f>
        <v>SRR8615770</v>
      </c>
      <c r="N714" s="1" t="s">
        <v>11301</v>
      </c>
      <c r="O714" s="1" t="s">
        <v>11302</v>
      </c>
      <c r="P714" s="1" t="s">
        <v>11303</v>
      </c>
      <c r="Q714" s="1" t="s">
        <v>11304</v>
      </c>
      <c r="R714" s="1" t="s">
        <v>11305</v>
      </c>
      <c r="S714" s="1" t="s">
        <v>11452</v>
      </c>
      <c r="T714" s="1" t="s">
        <v>11307</v>
      </c>
      <c r="U714" s="1" t="s">
        <v>11353</v>
      </c>
      <c r="V714" s="1" t="s">
        <v>17063</v>
      </c>
      <c r="W714" s="1" t="s">
        <v>11310</v>
      </c>
      <c r="X714" s="1" t="s">
        <v>11311</v>
      </c>
      <c r="Y714" s="1" t="s">
        <v>17064</v>
      </c>
      <c r="Z714" s="1" t="s">
        <v>47</v>
      </c>
      <c r="AA714" s="1" t="s">
        <v>48</v>
      </c>
      <c r="AB714" s="1" t="s">
        <v>49</v>
      </c>
      <c r="AC714" s="1" t="s">
        <v>39</v>
      </c>
      <c r="AD714" s="1" t="s">
        <v>11313</v>
      </c>
      <c r="AE714" s="1" t="s">
        <v>11314</v>
      </c>
      <c r="AF714" s="1" t="s">
        <v>17065</v>
      </c>
      <c r="AG714" s="1" t="s">
        <v>11316</v>
      </c>
      <c r="AH714" s="1" t="s">
        <v>93</v>
      </c>
      <c r="AI714" s="1" t="s">
        <v>11317</v>
      </c>
      <c r="AJ714" s="1" t="s">
        <v>11327</v>
      </c>
    </row>
    <row r="715" spans="1:36" x14ac:dyDescent="0.2">
      <c r="A715" s="1" t="s">
        <v>17066</v>
      </c>
      <c r="B715" s="1" t="s">
        <v>17067</v>
      </c>
      <c r="C715" s="1" t="s">
        <v>51</v>
      </c>
      <c r="D715" s="1" t="s">
        <v>11293</v>
      </c>
      <c r="E715" s="1" t="s">
        <v>11294</v>
      </c>
      <c r="F715" s="1" t="s">
        <v>17068</v>
      </c>
      <c r="G715" s="1" t="s">
        <v>17069</v>
      </c>
      <c r="H715" s="1" t="s">
        <v>11297</v>
      </c>
      <c r="I715" s="1" t="s">
        <v>17070</v>
      </c>
      <c r="J715" s="1" t="s">
        <v>11299</v>
      </c>
      <c r="K715" s="1" t="s">
        <v>17071</v>
      </c>
      <c r="L715" s="1" t="s">
        <v>6368</v>
      </c>
      <c r="M715" s="7" t="str">
        <f>Table5[[#This Row],[Run]]</f>
        <v>SRR8615772</v>
      </c>
      <c r="N715" s="1" t="s">
        <v>11301</v>
      </c>
      <c r="O715" s="1" t="s">
        <v>11302</v>
      </c>
      <c r="P715" s="1" t="s">
        <v>11303</v>
      </c>
      <c r="Q715" s="1" t="s">
        <v>11304</v>
      </c>
      <c r="R715" s="1" t="s">
        <v>11305</v>
      </c>
      <c r="S715" s="1" t="s">
        <v>12987</v>
      </c>
      <c r="T715" s="1" t="s">
        <v>11307</v>
      </c>
      <c r="U715" s="1" t="s">
        <v>11353</v>
      </c>
      <c r="V715" s="1" t="s">
        <v>17072</v>
      </c>
      <c r="W715" s="1" t="s">
        <v>11310</v>
      </c>
      <c r="X715" s="1" t="s">
        <v>11311</v>
      </c>
      <c r="Y715" s="1" t="s">
        <v>17073</v>
      </c>
      <c r="Z715" s="1" t="s">
        <v>47</v>
      </c>
      <c r="AA715" s="1" t="s">
        <v>48</v>
      </c>
      <c r="AB715" s="1" t="s">
        <v>49</v>
      </c>
      <c r="AC715" s="1" t="s">
        <v>39</v>
      </c>
      <c r="AD715" s="1" t="s">
        <v>11313</v>
      </c>
      <c r="AE715" s="1" t="s">
        <v>11314</v>
      </c>
      <c r="AF715" s="1" t="s">
        <v>17074</v>
      </c>
      <c r="AG715" s="1" t="s">
        <v>11316</v>
      </c>
      <c r="AH715" s="1" t="s">
        <v>93</v>
      </c>
      <c r="AI715" s="1" t="s">
        <v>11317</v>
      </c>
      <c r="AJ715" s="1" t="s">
        <v>11327</v>
      </c>
    </row>
    <row r="716" spans="1:36" x14ac:dyDescent="0.2">
      <c r="A716" s="1" t="s">
        <v>17075</v>
      </c>
      <c r="B716" s="1" t="s">
        <v>13403</v>
      </c>
      <c r="C716" s="1" t="s">
        <v>51</v>
      </c>
      <c r="D716" s="1" t="s">
        <v>11293</v>
      </c>
      <c r="E716" s="1" t="s">
        <v>11294</v>
      </c>
      <c r="F716" s="1" t="s">
        <v>17076</v>
      </c>
      <c r="G716" s="1" t="s">
        <v>17077</v>
      </c>
      <c r="H716" s="1" t="s">
        <v>11297</v>
      </c>
      <c r="I716" s="1" t="s">
        <v>17078</v>
      </c>
      <c r="J716" s="1" t="s">
        <v>11299</v>
      </c>
      <c r="K716" s="1" t="s">
        <v>17079</v>
      </c>
      <c r="L716" s="1" t="s">
        <v>6349</v>
      </c>
      <c r="M716" s="7" t="str">
        <f>Table5[[#This Row],[Run]]</f>
        <v>SRR8615773</v>
      </c>
      <c r="N716" s="1" t="s">
        <v>11301</v>
      </c>
      <c r="O716" s="1" t="s">
        <v>11302</v>
      </c>
      <c r="P716" s="1" t="s">
        <v>11303</v>
      </c>
      <c r="Q716" s="1" t="s">
        <v>11304</v>
      </c>
      <c r="R716" s="1" t="s">
        <v>11305</v>
      </c>
      <c r="S716" s="1" t="s">
        <v>17080</v>
      </c>
      <c r="T716" s="1" t="s">
        <v>11307</v>
      </c>
      <c r="U716" s="1" t="s">
        <v>11353</v>
      </c>
      <c r="V716" s="1" t="s">
        <v>17081</v>
      </c>
      <c r="W716" s="1" t="s">
        <v>11310</v>
      </c>
      <c r="X716" s="1" t="s">
        <v>11311</v>
      </c>
      <c r="Y716" s="1" t="s">
        <v>17082</v>
      </c>
      <c r="Z716" s="1" t="s">
        <v>47</v>
      </c>
      <c r="AA716" s="1" t="s">
        <v>48</v>
      </c>
      <c r="AB716" s="1" t="s">
        <v>49</v>
      </c>
      <c r="AC716" s="1" t="s">
        <v>39</v>
      </c>
      <c r="AD716" s="1" t="s">
        <v>11313</v>
      </c>
      <c r="AE716" s="1" t="s">
        <v>11314</v>
      </c>
      <c r="AF716" s="1" t="s">
        <v>17083</v>
      </c>
      <c r="AG716" s="1" t="s">
        <v>11316</v>
      </c>
      <c r="AH716" s="1" t="s">
        <v>43</v>
      </c>
      <c r="AI716" s="1" t="s">
        <v>11317</v>
      </c>
      <c r="AJ716" s="1" t="s">
        <v>13658</v>
      </c>
    </row>
    <row r="717" spans="1:36" x14ac:dyDescent="0.2">
      <c r="A717" s="1" t="s">
        <v>17084</v>
      </c>
      <c r="B717" s="1" t="s">
        <v>11681</v>
      </c>
      <c r="C717" s="1" t="s">
        <v>51</v>
      </c>
      <c r="D717" s="1" t="s">
        <v>11293</v>
      </c>
      <c r="E717" s="1" t="s">
        <v>11294</v>
      </c>
      <c r="F717" s="1" t="s">
        <v>17085</v>
      </c>
      <c r="G717" s="1" t="s">
        <v>17086</v>
      </c>
      <c r="H717" s="1" t="s">
        <v>11297</v>
      </c>
      <c r="I717" s="1" t="s">
        <v>17087</v>
      </c>
      <c r="J717" s="1" t="s">
        <v>11299</v>
      </c>
      <c r="K717" s="1" t="s">
        <v>17088</v>
      </c>
      <c r="L717" s="1" t="s">
        <v>6342</v>
      </c>
      <c r="M717" s="7" t="str">
        <f>Table5[[#This Row],[Run]]</f>
        <v>SRR8615774</v>
      </c>
      <c r="N717" s="1" t="s">
        <v>11301</v>
      </c>
      <c r="O717" s="1" t="s">
        <v>11302</v>
      </c>
      <c r="P717" s="1" t="s">
        <v>11303</v>
      </c>
      <c r="Q717" s="1" t="s">
        <v>11304</v>
      </c>
      <c r="R717" s="1" t="s">
        <v>11305</v>
      </c>
      <c r="S717" s="1" t="s">
        <v>118</v>
      </c>
      <c r="T717" s="1" t="s">
        <v>11388</v>
      </c>
      <c r="U717" s="1" t="s">
        <v>11353</v>
      </c>
      <c r="V717" s="1" t="s">
        <v>17089</v>
      </c>
      <c r="W717" s="1" t="s">
        <v>11310</v>
      </c>
      <c r="X717" s="1" t="s">
        <v>11311</v>
      </c>
      <c r="Y717" s="1" t="s">
        <v>17090</v>
      </c>
      <c r="Z717" s="1" t="s">
        <v>47</v>
      </c>
      <c r="AA717" s="1" t="s">
        <v>48</v>
      </c>
      <c r="AB717" s="1" t="s">
        <v>49</v>
      </c>
      <c r="AC717" s="1" t="s">
        <v>39</v>
      </c>
      <c r="AD717" s="1" t="s">
        <v>11313</v>
      </c>
      <c r="AE717" s="1" t="s">
        <v>11314</v>
      </c>
      <c r="AF717" s="1" t="s">
        <v>17091</v>
      </c>
      <c r="AG717" s="1" t="s">
        <v>11316</v>
      </c>
      <c r="AH717" s="1" t="s">
        <v>43</v>
      </c>
      <c r="AI717" s="1" t="s">
        <v>11317</v>
      </c>
      <c r="AJ717" s="1" t="s">
        <v>589</v>
      </c>
    </row>
    <row r="718" spans="1:36" x14ac:dyDescent="0.2">
      <c r="A718" s="1" t="s">
        <v>17092</v>
      </c>
      <c r="B718" s="1" t="s">
        <v>13324</v>
      </c>
      <c r="C718" s="1" t="s">
        <v>51</v>
      </c>
      <c r="D718" s="1" t="s">
        <v>11293</v>
      </c>
      <c r="E718" s="1" t="s">
        <v>11294</v>
      </c>
      <c r="F718" s="1" t="s">
        <v>17093</v>
      </c>
      <c r="G718" s="1" t="s">
        <v>17094</v>
      </c>
      <c r="H718" s="1" t="s">
        <v>11297</v>
      </c>
      <c r="I718" s="1" t="s">
        <v>17095</v>
      </c>
      <c r="J718" s="1" t="s">
        <v>11299</v>
      </c>
      <c r="K718" s="1" t="s">
        <v>17096</v>
      </c>
      <c r="L718" s="1" t="s">
        <v>6365</v>
      </c>
      <c r="M718" s="7" t="str">
        <f>Table5[[#This Row],[Run]]</f>
        <v>SRR8615775</v>
      </c>
      <c r="N718" s="1" t="s">
        <v>11301</v>
      </c>
      <c r="O718" s="1" t="s">
        <v>11302</v>
      </c>
      <c r="P718" s="1" t="s">
        <v>11303</v>
      </c>
      <c r="Q718" s="1" t="s">
        <v>11304</v>
      </c>
      <c r="R718" s="1" t="s">
        <v>11305</v>
      </c>
      <c r="S718" s="1" t="s">
        <v>11652</v>
      </c>
      <c r="T718" s="1" t="s">
        <v>11307</v>
      </c>
      <c r="U718" s="1" t="s">
        <v>11353</v>
      </c>
      <c r="V718" s="1" t="s">
        <v>17097</v>
      </c>
      <c r="W718" s="1" t="s">
        <v>11310</v>
      </c>
      <c r="X718" s="1" t="s">
        <v>11311</v>
      </c>
      <c r="Y718" s="1" t="s">
        <v>17098</v>
      </c>
      <c r="Z718" s="1" t="s">
        <v>47</v>
      </c>
      <c r="AA718" s="1" t="s">
        <v>48</v>
      </c>
      <c r="AB718" s="1" t="s">
        <v>49</v>
      </c>
      <c r="AC718" s="1" t="s">
        <v>39</v>
      </c>
      <c r="AD718" s="1" t="s">
        <v>11313</v>
      </c>
      <c r="AE718" s="1" t="s">
        <v>11314</v>
      </c>
      <c r="AF718" s="1" t="s">
        <v>17099</v>
      </c>
      <c r="AG718" s="1" t="s">
        <v>11316</v>
      </c>
      <c r="AH718" s="1" t="s">
        <v>43</v>
      </c>
      <c r="AI718" s="1" t="s">
        <v>11317</v>
      </c>
      <c r="AJ718" s="1" t="s">
        <v>11656</v>
      </c>
    </row>
    <row r="719" spans="1:36" x14ac:dyDescent="0.2">
      <c r="A719" s="1" t="s">
        <v>17100</v>
      </c>
      <c r="B719" s="1" t="s">
        <v>12289</v>
      </c>
      <c r="C719" s="1" t="s">
        <v>51</v>
      </c>
      <c r="D719" s="1" t="s">
        <v>11293</v>
      </c>
      <c r="E719" s="1" t="s">
        <v>11294</v>
      </c>
      <c r="F719" s="1" t="s">
        <v>17101</v>
      </c>
      <c r="G719" s="1" t="s">
        <v>17102</v>
      </c>
      <c r="H719" s="1" t="s">
        <v>11297</v>
      </c>
      <c r="I719" s="1" t="s">
        <v>17103</v>
      </c>
      <c r="J719" s="1" t="s">
        <v>11299</v>
      </c>
      <c r="K719" s="1" t="s">
        <v>17104</v>
      </c>
      <c r="L719" s="1" t="s">
        <v>6399</v>
      </c>
      <c r="M719" s="7" t="str">
        <f>Table5[[#This Row],[Run]]</f>
        <v>SRR8615777</v>
      </c>
      <c r="N719" s="1" t="s">
        <v>11301</v>
      </c>
      <c r="O719" s="1" t="s">
        <v>11302</v>
      </c>
      <c r="P719" s="1" t="s">
        <v>11303</v>
      </c>
      <c r="Q719" s="1" t="s">
        <v>11304</v>
      </c>
      <c r="R719" s="1" t="s">
        <v>11305</v>
      </c>
      <c r="S719" s="1" t="s">
        <v>11306</v>
      </c>
      <c r="T719" s="1" t="s">
        <v>11307</v>
      </c>
      <c r="U719" s="1" t="s">
        <v>11308</v>
      </c>
      <c r="V719" s="1" t="s">
        <v>17105</v>
      </c>
      <c r="W719" s="1" t="s">
        <v>11310</v>
      </c>
      <c r="X719" s="1" t="s">
        <v>11311</v>
      </c>
      <c r="Y719" s="1" t="s">
        <v>17106</v>
      </c>
      <c r="Z719" s="1" t="s">
        <v>47</v>
      </c>
      <c r="AA719" s="1" t="s">
        <v>48</v>
      </c>
      <c r="AB719" s="1" t="s">
        <v>49</v>
      </c>
      <c r="AC719" s="1" t="s">
        <v>39</v>
      </c>
      <c r="AD719" s="1" t="s">
        <v>11313</v>
      </c>
      <c r="AE719" s="1" t="s">
        <v>11314</v>
      </c>
      <c r="AF719" s="1" t="s">
        <v>17107</v>
      </c>
      <c r="AG719" s="1" t="s">
        <v>11316</v>
      </c>
      <c r="AH719" s="1" t="s">
        <v>93</v>
      </c>
      <c r="AI719" s="1" t="s">
        <v>11317</v>
      </c>
      <c r="AJ719" s="1" t="s">
        <v>11645</v>
      </c>
    </row>
    <row r="720" spans="1:36" x14ac:dyDescent="0.2">
      <c r="A720" s="1" t="s">
        <v>17108</v>
      </c>
      <c r="B720" s="1" t="s">
        <v>11560</v>
      </c>
      <c r="C720" s="1" t="s">
        <v>51</v>
      </c>
      <c r="D720" s="1" t="s">
        <v>11293</v>
      </c>
      <c r="E720" s="1" t="s">
        <v>11294</v>
      </c>
      <c r="F720" s="1" t="s">
        <v>17109</v>
      </c>
      <c r="G720" s="1" t="s">
        <v>17110</v>
      </c>
      <c r="H720" s="1" t="s">
        <v>11297</v>
      </c>
      <c r="I720" s="1" t="s">
        <v>17111</v>
      </c>
      <c r="J720" s="1" t="s">
        <v>11299</v>
      </c>
      <c r="K720" s="1" t="s">
        <v>17112</v>
      </c>
      <c r="L720" s="1" t="s">
        <v>17113</v>
      </c>
      <c r="M720" s="7" t="str">
        <f>Table5[[#This Row],[Run]]</f>
        <v>SRR8615779</v>
      </c>
      <c r="N720" s="1" t="s">
        <v>11301</v>
      </c>
      <c r="O720" s="1" t="s">
        <v>11302</v>
      </c>
      <c r="P720" s="1" t="s">
        <v>11303</v>
      </c>
      <c r="Q720" s="1" t="s">
        <v>11304</v>
      </c>
      <c r="R720" s="1" t="s">
        <v>11305</v>
      </c>
      <c r="S720" s="1" t="s">
        <v>11352</v>
      </c>
      <c r="T720" s="1" t="s">
        <v>11388</v>
      </c>
      <c r="U720" s="1" t="s">
        <v>11353</v>
      </c>
      <c r="V720" s="1" t="s">
        <v>17114</v>
      </c>
      <c r="W720" s="1" t="s">
        <v>11310</v>
      </c>
      <c r="X720" s="1" t="s">
        <v>11311</v>
      </c>
      <c r="Y720" s="1" t="s">
        <v>17115</v>
      </c>
      <c r="Z720" s="1" t="s">
        <v>47</v>
      </c>
      <c r="AA720" s="1" t="s">
        <v>48</v>
      </c>
      <c r="AB720" s="1" t="s">
        <v>49</v>
      </c>
      <c r="AC720" s="1" t="s">
        <v>39</v>
      </c>
      <c r="AD720" s="1" t="s">
        <v>11313</v>
      </c>
      <c r="AE720" s="1" t="s">
        <v>11314</v>
      </c>
      <c r="AF720" s="1" t="s">
        <v>17116</v>
      </c>
      <c r="AG720" s="1" t="s">
        <v>11316</v>
      </c>
      <c r="AH720" s="1" t="s">
        <v>93</v>
      </c>
      <c r="AI720" s="1" t="s">
        <v>11317</v>
      </c>
      <c r="AJ720" s="1" t="s">
        <v>11549</v>
      </c>
    </row>
    <row r="721" spans="1:36" x14ac:dyDescent="0.2">
      <c r="A721" s="1" t="s">
        <v>17117</v>
      </c>
      <c r="B721" s="1" t="s">
        <v>12851</v>
      </c>
      <c r="C721" s="1" t="s">
        <v>51</v>
      </c>
      <c r="D721" s="1" t="s">
        <v>11293</v>
      </c>
      <c r="E721" s="1" t="s">
        <v>11294</v>
      </c>
      <c r="F721" s="1" t="s">
        <v>17118</v>
      </c>
      <c r="G721" s="1" t="s">
        <v>11296</v>
      </c>
      <c r="H721" s="1" t="s">
        <v>11297</v>
      </c>
      <c r="I721" s="1" t="s">
        <v>17119</v>
      </c>
      <c r="J721" s="1" t="s">
        <v>11299</v>
      </c>
      <c r="K721" s="1" t="s">
        <v>17120</v>
      </c>
      <c r="L721" s="1" t="s">
        <v>17121</v>
      </c>
      <c r="M721" s="7" t="str">
        <f>Table5[[#This Row],[Run]]</f>
        <v>SRR8615780</v>
      </c>
      <c r="N721" s="1" t="s">
        <v>11301</v>
      </c>
      <c r="O721" s="1" t="s">
        <v>11302</v>
      </c>
      <c r="P721" s="1" t="s">
        <v>11303</v>
      </c>
      <c r="Q721" s="1" t="s">
        <v>11304</v>
      </c>
      <c r="R721" s="1" t="s">
        <v>11305</v>
      </c>
      <c r="S721" s="1" t="s">
        <v>12126</v>
      </c>
      <c r="T721" s="1" t="s">
        <v>11307</v>
      </c>
      <c r="U721" s="1" t="s">
        <v>11353</v>
      </c>
      <c r="V721" s="1" t="s">
        <v>17122</v>
      </c>
      <c r="W721" s="1" t="s">
        <v>11310</v>
      </c>
      <c r="X721" s="1" t="s">
        <v>11311</v>
      </c>
      <c r="Y721" s="1" t="s">
        <v>17123</v>
      </c>
      <c r="Z721" s="1" t="s">
        <v>47</v>
      </c>
      <c r="AA721" s="1" t="s">
        <v>48</v>
      </c>
      <c r="AB721" s="1" t="s">
        <v>49</v>
      </c>
      <c r="AC721" s="1" t="s">
        <v>39</v>
      </c>
      <c r="AD721" s="1" t="s">
        <v>11313</v>
      </c>
      <c r="AE721" s="1" t="s">
        <v>11314</v>
      </c>
      <c r="AF721" s="1" t="s">
        <v>17124</v>
      </c>
      <c r="AG721" s="1" t="s">
        <v>11316</v>
      </c>
      <c r="AH721" s="1" t="s">
        <v>43</v>
      </c>
      <c r="AI721" s="1" t="s">
        <v>11317</v>
      </c>
      <c r="AJ721" s="1" t="s">
        <v>41</v>
      </c>
    </row>
    <row r="722" spans="1:36" x14ac:dyDescent="0.2">
      <c r="A722" s="1" t="s">
        <v>17125</v>
      </c>
      <c r="B722" s="1" t="s">
        <v>11358</v>
      </c>
      <c r="C722" s="1" t="s">
        <v>51</v>
      </c>
      <c r="D722" s="1" t="s">
        <v>11293</v>
      </c>
      <c r="E722" s="1" t="s">
        <v>11294</v>
      </c>
      <c r="F722" s="1" t="s">
        <v>17126</v>
      </c>
      <c r="G722" s="1" t="s">
        <v>11339</v>
      </c>
      <c r="H722" s="1" t="s">
        <v>11297</v>
      </c>
      <c r="I722" s="1" t="s">
        <v>17127</v>
      </c>
      <c r="J722" s="1" t="s">
        <v>11299</v>
      </c>
      <c r="K722" s="1" t="s">
        <v>17128</v>
      </c>
      <c r="L722" s="1" t="s">
        <v>17129</v>
      </c>
      <c r="M722" s="7" t="str">
        <f>Table5[[#This Row],[Run]]</f>
        <v>SRR8615781</v>
      </c>
      <c r="N722" s="1" t="s">
        <v>11301</v>
      </c>
      <c r="O722" s="1" t="s">
        <v>11302</v>
      </c>
      <c r="P722" s="1" t="s">
        <v>11303</v>
      </c>
      <c r="Q722" s="1" t="s">
        <v>11304</v>
      </c>
      <c r="R722" s="1" t="s">
        <v>11305</v>
      </c>
      <c r="S722" s="1" t="s">
        <v>3448</v>
      </c>
      <c r="T722" s="1" t="s">
        <v>11307</v>
      </c>
      <c r="U722" s="1" t="s">
        <v>11353</v>
      </c>
      <c r="V722" s="1" t="s">
        <v>17130</v>
      </c>
      <c r="W722" s="1" t="s">
        <v>11310</v>
      </c>
      <c r="X722" s="1" t="s">
        <v>11311</v>
      </c>
      <c r="Y722" s="1" t="s">
        <v>17131</v>
      </c>
      <c r="Z722" s="1" t="s">
        <v>47</v>
      </c>
      <c r="AA722" s="1" t="s">
        <v>48</v>
      </c>
      <c r="AB722" s="1" t="s">
        <v>49</v>
      </c>
      <c r="AC722" s="1" t="s">
        <v>39</v>
      </c>
      <c r="AD722" s="1" t="s">
        <v>11313</v>
      </c>
      <c r="AE722" s="1" t="s">
        <v>11314</v>
      </c>
      <c r="AF722" s="1" t="s">
        <v>17132</v>
      </c>
      <c r="AG722" s="1" t="s">
        <v>11316</v>
      </c>
      <c r="AH722" s="1" t="s">
        <v>93</v>
      </c>
      <c r="AI722" s="1" t="s">
        <v>11317</v>
      </c>
      <c r="AJ722" s="1" t="s">
        <v>11401</v>
      </c>
    </row>
    <row r="723" spans="1:36" x14ac:dyDescent="0.2">
      <c r="A723" s="1" t="s">
        <v>17133</v>
      </c>
      <c r="B723" s="1" t="s">
        <v>11383</v>
      </c>
      <c r="C723" s="1" t="s">
        <v>51</v>
      </c>
      <c r="D723" s="1" t="s">
        <v>11293</v>
      </c>
      <c r="E723" s="1" t="s">
        <v>11294</v>
      </c>
      <c r="F723" s="1" t="s">
        <v>17134</v>
      </c>
      <c r="G723" s="1" t="s">
        <v>17135</v>
      </c>
      <c r="H723" s="1" t="s">
        <v>11297</v>
      </c>
      <c r="I723" s="1" t="s">
        <v>17136</v>
      </c>
      <c r="J723" s="1" t="s">
        <v>11299</v>
      </c>
      <c r="K723" s="1" t="s">
        <v>17137</v>
      </c>
      <c r="L723" s="1" t="s">
        <v>17138</v>
      </c>
      <c r="M723" s="7" t="str">
        <f>Table5[[#This Row],[Run]]</f>
        <v>SRR8615782</v>
      </c>
      <c r="N723" s="1" t="s">
        <v>11301</v>
      </c>
      <c r="O723" s="1" t="s">
        <v>11302</v>
      </c>
      <c r="P723" s="1" t="s">
        <v>11303</v>
      </c>
      <c r="Q723" s="1" t="s">
        <v>11304</v>
      </c>
      <c r="R723" s="1" t="s">
        <v>11305</v>
      </c>
      <c r="S723" s="1" t="s">
        <v>11352</v>
      </c>
      <c r="T723" s="1" t="s">
        <v>11307</v>
      </c>
      <c r="U723" s="1" t="s">
        <v>11353</v>
      </c>
      <c r="V723" s="1" t="s">
        <v>17139</v>
      </c>
      <c r="W723" s="1" t="s">
        <v>11310</v>
      </c>
      <c r="X723" s="1" t="s">
        <v>11311</v>
      </c>
      <c r="Y723" s="1" t="s">
        <v>17140</v>
      </c>
      <c r="Z723" s="1" t="s">
        <v>47</v>
      </c>
      <c r="AA723" s="1" t="s">
        <v>48</v>
      </c>
      <c r="AB723" s="1" t="s">
        <v>49</v>
      </c>
      <c r="AC723" s="1" t="s">
        <v>39</v>
      </c>
      <c r="AD723" s="1" t="s">
        <v>11313</v>
      </c>
      <c r="AE723" s="1" t="s">
        <v>11314</v>
      </c>
      <c r="AF723" s="1" t="s">
        <v>17141</v>
      </c>
      <c r="AG723" s="1" t="s">
        <v>11316</v>
      </c>
      <c r="AH723" s="1" t="s">
        <v>43</v>
      </c>
      <c r="AI723" s="1" t="s">
        <v>11317</v>
      </c>
      <c r="AJ723" s="1" t="s">
        <v>65</v>
      </c>
    </row>
    <row r="724" spans="1:36" x14ac:dyDescent="0.2">
      <c r="A724" s="1" t="s">
        <v>17142</v>
      </c>
      <c r="B724" s="1" t="s">
        <v>13403</v>
      </c>
      <c r="C724" s="1" t="s">
        <v>51</v>
      </c>
      <c r="D724" s="1" t="s">
        <v>11293</v>
      </c>
      <c r="E724" s="1" t="s">
        <v>11294</v>
      </c>
      <c r="F724" s="1" t="s">
        <v>17143</v>
      </c>
      <c r="G724" s="1" t="s">
        <v>11339</v>
      </c>
      <c r="H724" s="1" t="s">
        <v>11297</v>
      </c>
      <c r="I724" s="1" t="s">
        <v>17144</v>
      </c>
      <c r="J724" s="1" t="s">
        <v>11299</v>
      </c>
      <c r="K724" s="1" t="s">
        <v>17145</v>
      </c>
      <c r="L724" s="1" t="s">
        <v>17146</v>
      </c>
      <c r="M724" s="7" t="str">
        <f>Table5[[#This Row],[Run]]</f>
        <v>SRR8615784</v>
      </c>
      <c r="N724" s="1" t="s">
        <v>11301</v>
      </c>
      <c r="O724" s="1" t="s">
        <v>11302</v>
      </c>
      <c r="P724" s="1" t="s">
        <v>11303</v>
      </c>
      <c r="Q724" s="1" t="s">
        <v>11304</v>
      </c>
      <c r="R724" s="1" t="s">
        <v>11305</v>
      </c>
      <c r="S724" s="1" t="s">
        <v>2011</v>
      </c>
      <c r="T724" s="1" t="s">
        <v>11307</v>
      </c>
      <c r="U724" s="1" t="s">
        <v>11353</v>
      </c>
      <c r="V724" s="1" t="s">
        <v>17147</v>
      </c>
      <c r="W724" s="1" t="s">
        <v>11310</v>
      </c>
      <c r="X724" s="1" t="s">
        <v>11311</v>
      </c>
      <c r="Y724" s="1" t="s">
        <v>17148</v>
      </c>
      <c r="Z724" s="1" t="s">
        <v>47</v>
      </c>
      <c r="AA724" s="1" t="s">
        <v>48</v>
      </c>
      <c r="AB724" s="1" t="s">
        <v>49</v>
      </c>
      <c r="AC724" s="1" t="s">
        <v>39</v>
      </c>
      <c r="AD724" s="1" t="s">
        <v>11313</v>
      </c>
      <c r="AE724" s="1" t="s">
        <v>11314</v>
      </c>
      <c r="AF724" s="1" t="s">
        <v>17149</v>
      </c>
      <c r="AG724" s="1" t="s">
        <v>11316</v>
      </c>
      <c r="AH724" s="1" t="s">
        <v>93</v>
      </c>
      <c r="AI724" s="1" t="s">
        <v>11317</v>
      </c>
      <c r="AJ724" s="1" t="s">
        <v>11521</v>
      </c>
    </row>
    <row r="725" spans="1:36" x14ac:dyDescent="0.2">
      <c r="A725" s="1" t="s">
        <v>17150</v>
      </c>
      <c r="B725" s="1" t="s">
        <v>11502</v>
      </c>
      <c r="C725" s="1" t="s">
        <v>51</v>
      </c>
      <c r="D725" s="1" t="s">
        <v>11293</v>
      </c>
      <c r="E725" s="1" t="s">
        <v>11294</v>
      </c>
      <c r="F725" s="1" t="s">
        <v>17151</v>
      </c>
      <c r="G725" s="1" t="s">
        <v>6126</v>
      </c>
      <c r="H725" s="1" t="s">
        <v>11297</v>
      </c>
      <c r="I725" s="1" t="s">
        <v>17152</v>
      </c>
      <c r="J725" s="1" t="s">
        <v>11299</v>
      </c>
      <c r="K725" s="1" t="s">
        <v>17153</v>
      </c>
      <c r="L725" s="1" t="s">
        <v>17154</v>
      </c>
      <c r="M725" s="7" t="str">
        <f>Table5[[#This Row],[Run]]</f>
        <v>SRR8615785</v>
      </c>
      <c r="N725" s="1" t="s">
        <v>11301</v>
      </c>
      <c r="O725" s="1" t="s">
        <v>11302</v>
      </c>
      <c r="P725" s="1" t="s">
        <v>11303</v>
      </c>
      <c r="Q725" s="1" t="s">
        <v>11304</v>
      </c>
      <c r="R725" s="1" t="s">
        <v>11305</v>
      </c>
      <c r="S725" s="1" t="s">
        <v>11408</v>
      </c>
      <c r="T725" s="1" t="s">
        <v>11307</v>
      </c>
      <c r="U725" s="1" t="s">
        <v>11353</v>
      </c>
      <c r="V725" s="1" t="s">
        <v>17155</v>
      </c>
      <c r="W725" s="1" t="s">
        <v>11310</v>
      </c>
      <c r="X725" s="1" t="s">
        <v>11311</v>
      </c>
      <c r="Y725" s="1" t="s">
        <v>17156</v>
      </c>
      <c r="Z725" s="1" t="s">
        <v>47</v>
      </c>
      <c r="AA725" s="1" t="s">
        <v>48</v>
      </c>
      <c r="AB725" s="1" t="s">
        <v>49</v>
      </c>
      <c r="AC725" s="1" t="s">
        <v>39</v>
      </c>
      <c r="AD725" s="1" t="s">
        <v>11313</v>
      </c>
      <c r="AE725" s="1" t="s">
        <v>11314</v>
      </c>
      <c r="AF725" s="1" t="s">
        <v>17157</v>
      </c>
      <c r="AG725" s="1" t="s">
        <v>11316</v>
      </c>
      <c r="AH725" s="1" t="s">
        <v>93</v>
      </c>
      <c r="AI725" s="1" t="s">
        <v>11317</v>
      </c>
      <c r="AJ725" s="1" t="s">
        <v>79</v>
      </c>
    </row>
    <row r="726" spans="1:36" x14ac:dyDescent="0.2">
      <c r="A726" s="1" t="s">
        <v>17158</v>
      </c>
      <c r="B726" s="1" t="s">
        <v>13552</v>
      </c>
      <c r="C726" s="1" t="s">
        <v>51</v>
      </c>
      <c r="D726" s="1" t="s">
        <v>11293</v>
      </c>
      <c r="E726" s="1" t="s">
        <v>11294</v>
      </c>
      <c r="F726" s="1" t="s">
        <v>17159</v>
      </c>
      <c r="G726" s="1" t="s">
        <v>17160</v>
      </c>
      <c r="H726" s="1" t="s">
        <v>11297</v>
      </c>
      <c r="I726" s="1" t="s">
        <v>17161</v>
      </c>
      <c r="J726" s="1" t="s">
        <v>11299</v>
      </c>
      <c r="K726" s="1" t="s">
        <v>17162</v>
      </c>
      <c r="L726" s="1" t="s">
        <v>6771</v>
      </c>
      <c r="M726" s="7" t="str">
        <f>Table5[[#This Row],[Run]]</f>
        <v>SRR8615787</v>
      </c>
      <c r="N726" s="1" t="s">
        <v>11301</v>
      </c>
      <c r="O726" s="1" t="s">
        <v>11302</v>
      </c>
      <c r="P726" s="1" t="s">
        <v>11303</v>
      </c>
      <c r="Q726" s="1" t="s">
        <v>11304</v>
      </c>
      <c r="R726" s="1" t="s">
        <v>11305</v>
      </c>
      <c r="S726" s="1" t="s">
        <v>11408</v>
      </c>
      <c r="T726" s="1" t="s">
        <v>11388</v>
      </c>
      <c r="U726" s="1" t="s">
        <v>11353</v>
      </c>
      <c r="V726" s="1" t="s">
        <v>17163</v>
      </c>
      <c r="W726" s="1" t="s">
        <v>11310</v>
      </c>
      <c r="X726" s="1" t="s">
        <v>11311</v>
      </c>
      <c r="Y726" s="1" t="s">
        <v>17164</v>
      </c>
      <c r="Z726" s="1" t="s">
        <v>47</v>
      </c>
      <c r="AA726" s="1" t="s">
        <v>48</v>
      </c>
      <c r="AB726" s="1" t="s">
        <v>49</v>
      </c>
      <c r="AC726" s="1" t="s">
        <v>39</v>
      </c>
      <c r="AD726" s="1" t="s">
        <v>11313</v>
      </c>
      <c r="AE726" s="1" t="s">
        <v>11314</v>
      </c>
      <c r="AF726" s="1" t="s">
        <v>17165</v>
      </c>
      <c r="AG726" s="1" t="s">
        <v>11316</v>
      </c>
      <c r="AH726" s="1" t="s">
        <v>43</v>
      </c>
      <c r="AI726" s="1" t="s">
        <v>11317</v>
      </c>
      <c r="AJ726" s="1" t="s">
        <v>79</v>
      </c>
    </row>
    <row r="727" spans="1:36" x14ac:dyDescent="0.2">
      <c r="A727" s="1" t="s">
        <v>17166</v>
      </c>
      <c r="B727" s="1" t="s">
        <v>11502</v>
      </c>
      <c r="C727" s="1" t="s">
        <v>51</v>
      </c>
      <c r="D727" s="1" t="s">
        <v>11293</v>
      </c>
      <c r="E727" s="1" t="s">
        <v>11294</v>
      </c>
      <c r="F727" s="1" t="s">
        <v>17167</v>
      </c>
      <c r="G727" s="1" t="s">
        <v>11296</v>
      </c>
      <c r="H727" s="1" t="s">
        <v>11297</v>
      </c>
      <c r="I727" s="1" t="s">
        <v>17168</v>
      </c>
      <c r="J727" s="1" t="s">
        <v>11299</v>
      </c>
      <c r="K727" s="1" t="s">
        <v>17169</v>
      </c>
      <c r="L727" s="1" t="s">
        <v>17170</v>
      </c>
      <c r="M727" s="7" t="str">
        <f>Table5[[#This Row],[Run]]</f>
        <v>SRR8615788</v>
      </c>
      <c r="N727" s="1" t="s">
        <v>11301</v>
      </c>
      <c r="O727" s="1" t="s">
        <v>11302</v>
      </c>
      <c r="P727" s="1" t="s">
        <v>11303</v>
      </c>
      <c r="Q727" s="1" t="s">
        <v>11304</v>
      </c>
      <c r="R727" s="1" t="s">
        <v>11305</v>
      </c>
      <c r="S727" s="1" t="s">
        <v>11408</v>
      </c>
      <c r="T727" s="1" t="s">
        <v>11388</v>
      </c>
      <c r="U727" s="1" t="s">
        <v>11353</v>
      </c>
      <c r="V727" s="1" t="s">
        <v>17171</v>
      </c>
      <c r="W727" s="1" t="s">
        <v>11310</v>
      </c>
      <c r="X727" s="1" t="s">
        <v>11311</v>
      </c>
      <c r="Y727" s="1" t="s">
        <v>17172</v>
      </c>
      <c r="Z727" s="1" t="s">
        <v>47</v>
      </c>
      <c r="AA727" s="1" t="s">
        <v>48</v>
      </c>
      <c r="AB727" s="1" t="s">
        <v>49</v>
      </c>
      <c r="AC727" s="1" t="s">
        <v>39</v>
      </c>
      <c r="AD727" s="1" t="s">
        <v>11313</v>
      </c>
      <c r="AE727" s="1" t="s">
        <v>11314</v>
      </c>
      <c r="AF727" s="1" t="s">
        <v>17173</v>
      </c>
      <c r="AG727" s="1" t="s">
        <v>11316</v>
      </c>
      <c r="AH727" s="1" t="s">
        <v>43</v>
      </c>
      <c r="AI727" s="1" t="s">
        <v>11317</v>
      </c>
      <c r="AJ727" s="1" t="s">
        <v>79</v>
      </c>
    </row>
    <row r="728" spans="1:36" x14ac:dyDescent="0.2">
      <c r="A728" s="1" t="s">
        <v>17174</v>
      </c>
      <c r="B728" s="1" t="s">
        <v>11523</v>
      </c>
      <c r="C728" s="1" t="s">
        <v>51</v>
      </c>
      <c r="D728" s="1" t="s">
        <v>11293</v>
      </c>
      <c r="E728" s="1" t="s">
        <v>11294</v>
      </c>
      <c r="F728" s="1" t="s">
        <v>17175</v>
      </c>
      <c r="G728" s="1" t="s">
        <v>17176</v>
      </c>
      <c r="H728" s="1" t="s">
        <v>11297</v>
      </c>
      <c r="I728" s="1" t="s">
        <v>17177</v>
      </c>
      <c r="J728" s="1" t="s">
        <v>11299</v>
      </c>
      <c r="K728" s="1" t="s">
        <v>17178</v>
      </c>
      <c r="L728" s="1" t="s">
        <v>17179</v>
      </c>
      <c r="M728" s="7" t="str">
        <f>Table5[[#This Row],[Run]]</f>
        <v>SRR8615789</v>
      </c>
      <c r="N728" s="1" t="s">
        <v>11301</v>
      </c>
      <c r="O728" s="1" t="s">
        <v>11302</v>
      </c>
      <c r="P728" s="1" t="s">
        <v>11303</v>
      </c>
      <c r="Q728" s="1" t="s">
        <v>11304</v>
      </c>
      <c r="R728" s="1" t="s">
        <v>11305</v>
      </c>
      <c r="S728" s="1" t="s">
        <v>11352</v>
      </c>
      <c r="T728" s="1" t="s">
        <v>11307</v>
      </c>
      <c r="U728" s="1" t="s">
        <v>11353</v>
      </c>
      <c r="V728" s="1" t="s">
        <v>17180</v>
      </c>
      <c r="W728" s="1" t="s">
        <v>11310</v>
      </c>
      <c r="X728" s="1" t="s">
        <v>11311</v>
      </c>
      <c r="Y728" s="1" t="s">
        <v>17181</v>
      </c>
      <c r="Z728" s="1" t="s">
        <v>47</v>
      </c>
      <c r="AA728" s="1" t="s">
        <v>48</v>
      </c>
      <c r="AB728" s="1" t="s">
        <v>49</v>
      </c>
      <c r="AC728" s="1" t="s">
        <v>39</v>
      </c>
      <c r="AD728" s="1" t="s">
        <v>11313</v>
      </c>
      <c r="AE728" s="1" t="s">
        <v>11314</v>
      </c>
      <c r="AF728" s="1" t="s">
        <v>17182</v>
      </c>
      <c r="AG728" s="1" t="s">
        <v>11316</v>
      </c>
      <c r="AH728" s="1" t="s">
        <v>43</v>
      </c>
      <c r="AI728" s="1" t="s">
        <v>11317</v>
      </c>
      <c r="AJ728" s="1" t="s">
        <v>11429</v>
      </c>
    </row>
    <row r="729" spans="1:36" x14ac:dyDescent="0.2">
      <c r="A729" s="1" t="s">
        <v>17183</v>
      </c>
      <c r="B729" s="1" t="s">
        <v>13022</v>
      </c>
      <c r="C729" s="1" t="s">
        <v>51</v>
      </c>
      <c r="D729" s="1" t="s">
        <v>11293</v>
      </c>
      <c r="E729" s="1" t="s">
        <v>11294</v>
      </c>
      <c r="F729" s="1" t="s">
        <v>17184</v>
      </c>
      <c r="G729" s="1" t="s">
        <v>17185</v>
      </c>
      <c r="H729" s="1" t="s">
        <v>11297</v>
      </c>
      <c r="I729" s="1" t="s">
        <v>17186</v>
      </c>
      <c r="J729" s="1" t="s">
        <v>11299</v>
      </c>
      <c r="K729" s="1" t="s">
        <v>17187</v>
      </c>
      <c r="L729" s="1" t="s">
        <v>17188</v>
      </c>
      <c r="M729" s="7" t="str">
        <f>Table5[[#This Row],[Run]]</f>
        <v>SRR8615790</v>
      </c>
      <c r="N729" s="1" t="s">
        <v>11301</v>
      </c>
      <c r="O729" s="1" t="s">
        <v>11302</v>
      </c>
      <c r="P729" s="1" t="s">
        <v>11303</v>
      </c>
      <c r="Q729" s="1" t="s">
        <v>11304</v>
      </c>
      <c r="R729" s="1" t="s">
        <v>11305</v>
      </c>
      <c r="S729" s="1" t="s">
        <v>12126</v>
      </c>
      <c r="T729" s="1" t="s">
        <v>11307</v>
      </c>
      <c r="U729" s="1" t="s">
        <v>11353</v>
      </c>
      <c r="V729" s="1" t="s">
        <v>17189</v>
      </c>
      <c r="W729" s="1" t="s">
        <v>11310</v>
      </c>
      <c r="X729" s="1" t="s">
        <v>11311</v>
      </c>
      <c r="Y729" s="1" t="s">
        <v>17190</v>
      </c>
      <c r="Z729" s="1" t="s">
        <v>47</v>
      </c>
      <c r="AA729" s="1" t="s">
        <v>48</v>
      </c>
      <c r="AB729" s="1" t="s">
        <v>49</v>
      </c>
      <c r="AC729" s="1" t="s">
        <v>39</v>
      </c>
      <c r="AD729" s="1" t="s">
        <v>11313</v>
      </c>
      <c r="AE729" s="1" t="s">
        <v>11314</v>
      </c>
      <c r="AF729" s="1" t="s">
        <v>17191</v>
      </c>
      <c r="AG729" s="1" t="s">
        <v>11316</v>
      </c>
      <c r="AH729" s="1" t="s">
        <v>43</v>
      </c>
      <c r="AI729" s="1" t="s">
        <v>11317</v>
      </c>
      <c r="AJ729" s="1" t="s">
        <v>41</v>
      </c>
    </row>
    <row r="730" spans="1:36" x14ac:dyDescent="0.2">
      <c r="A730" s="1" t="s">
        <v>17192</v>
      </c>
      <c r="B730" s="1" t="s">
        <v>12289</v>
      </c>
      <c r="C730" s="1" t="s">
        <v>51</v>
      </c>
      <c r="D730" s="1" t="s">
        <v>11293</v>
      </c>
      <c r="E730" s="1" t="s">
        <v>11294</v>
      </c>
      <c r="F730" s="1" t="s">
        <v>17193</v>
      </c>
      <c r="G730" s="1" t="s">
        <v>6126</v>
      </c>
      <c r="H730" s="1" t="s">
        <v>11297</v>
      </c>
      <c r="I730" s="1" t="s">
        <v>17194</v>
      </c>
      <c r="J730" s="1" t="s">
        <v>11299</v>
      </c>
      <c r="K730" s="1" t="s">
        <v>17195</v>
      </c>
      <c r="L730" s="1" t="s">
        <v>17196</v>
      </c>
      <c r="M730" s="7" t="str">
        <f>Table5[[#This Row],[Run]]</f>
        <v>SRR8615791</v>
      </c>
      <c r="N730" s="1" t="s">
        <v>11301</v>
      </c>
      <c r="O730" s="1" t="s">
        <v>11302</v>
      </c>
      <c r="P730" s="1" t="s">
        <v>11303</v>
      </c>
      <c r="Q730" s="1" t="s">
        <v>11304</v>
      </c>
      <c r="R730" s="1" t="s">
        <v>11305</v>
      </c>
      <c r="S730" s="1" t="s">
        <v>118</v>
      </c>
      <c r="T730" s="1" t="s">
        <v>11307</v>
      </c>
      <c r="U730" s="1" t="s">
        <v>11308</v>
      </c>
      <c r="V730" s="1" t="s">
        <v>17197</v>
      </c>
      <c r="W730" s="1" t="s">
        <v>11310</v>
      </c>
      <c r="X730" s="1" t="s">
        <v>11311</v>
      </c>
      <c r="Y730" s="1" t="s">
        <v>17198</v>
      </c>
      <c r="Z730" s="1" t="s">
        <v>47</v>
      </c>
      <c r="AA730" s="1" t="s">
        <v>48</v>
      </c>
      <c r="AB730" s="1" t="s">
        <v>49</v>
      </c>
      <c r="AC730" s="1" t="s">
        <v>39</v>
      </c>
      <c r="AD730" s="1" t="s">
        <v>11313</v>
      </c>
      <c r="AE730" s="1" t="s">
        <v>11314</v>
      </c>
      <c r="AF730" s="1" t="s">
        <v>17199</v>
      </c>
      <c r="AG730" s="1" t="s">
        <v>11316</v>
      </c>
      <c r="AH730" s="1" t="s">
        <v>43</v>
      </c>
      <c r="AI730" s="1" t="s">
        <v>11317</v>
      </c>
      <c r="AJ730" s="1" t="s">
        <v>589</v>
      </c>
    </row>
    <row r="731" spans="1:36" x14ac:dyDescent="0.2">
      <c r="A731" s="1" t="s">
        <v>17200</v>
      </c>
      <c r="B731" s="1" t="s">
        <v>11502</v>
      </c>
      <c r="C731" s="1" t="s">
        <v>51</v>
      </c>
      <c r="D731" s="1" t="s">
        <v>11293</v>
      </c>
      <c r="E731" s="1" t="s">
        <v>11294</v>
      </c>
      <c r="F731" s="1" t="s">
        <v>17201</v>
      </c>
      <c r="G731" s="1" t="s">
        <v>17202</v>
      </c>
      <c r="H731" s="1" t="s">
        <v>11297</v>
      </c>
      <c r="I731" s="1" t="s">
        <v>17203</v>
      </c>
      <c r="J731" s="1" t="s">
        <v>11299</v>
      </c>
      <c r="K731" s="1" t="s">
        <v>17204</v>
      </c>
      <c r="L731" s="1" t="s">
        <v>6757</v>
      </c>
      <c r="M731" s="7" t="str">
        <f>Table5[[#This Row],[Run]]</f>
        <v>SRR8615792</v>
      </c>
      <c r="N731" s="1" t="s">
        <v>11301</v>
      </c>
      <c r="O731" s="1" t="s">
        <v>11302</v>
      </c>
      <c r="P731" s="1" t="s">
        <v>11303</v>
      </c>
      <c r="Q731" s="1" t="s">
        <v>11304</v>
      </c>
      <c r="R731" s="1" t="s">
        <v>11305</v>
      </c>
      <c r="S731" s="1" t="s">
        <v>11352</v>
      </c>
      <c r="T731" s="1" t="s">
        <v>11388</v>
      </c>
      <c r="U731" s="1" t="s">
        <v>11353</v>
      </c>
      <c r="V731" s="1" t="s">
        <v>17205</v>
      </c>
      <c r="W731" s="1" t="s">
        <v>11310</v>
      </c>
      <c r="X731" s="1" t="s">
        <v>11311</v>
      </c>
      <c r="Y731" s="1" t="s">
        <v>17206</v>
      </c>
      <c r="Z731" s="1" t="s">
        <v>47</v>
      </c>
      <c r="AA731" s="1" t="s">
        <v>48</v>
      </c>
      <c r="AB731" s="1" t="s">
        <v>49</v>
      </c>
      <c r="AC731" s="1" t="s">
        <v>39</v>
      </c>
      <c r="AD731" s="1" t="s">
        <v>11313</v>
      </c>
      <c r="AE731" s="1" t="s">
        <v>11314</v>
      </c>
      <c r="AF731" s="1" t="s">
        <v>17207</v>
      </c>
      <c r="AG731" s="1" t="s">
        <v>11316</v>
      </c>
      <c r="AH731" s="1" t="s">
        <v>93</v>
      </c>
      <c r="AI731" s="1" t="s">
        <v>11317</v>
      </c>
      <c r="AJ731" s="1" t="s">
        <v>11549</v>
      </c>
    </row>
    <row r="732" spans="1:36" x14ac:dyDescent="0.2">
      <c r="A732" s="1" t="s">
        <v>17208</v>
      </c>
      <c r="B732" s="1" t="s">
        <v>11551</v>
      </c>
      <c r="C732" s="1" t="s">
        <v>51</v>
      </c>
      <c r="D732" s="1" t="s">
        <v>11293</v>
      </c>
      <c r="E732" s="1" t="s">
        <v>11294</v>
      </c>
      <c r="F732" s="1" t="s">
        <v>17209</v>
      </c>
      <c r="G732" s="1" t="s">
        <v>17210</v>
      </c>
      <c r="H732" s="1" t="s">
        <v>11297</v>
      </c>
      <c r="I732" s="1" t="s">
        <v>17211</v>
      </c>
      <c r="J732" s="1" t="s">
        <v>11299</v>
      </c>
      <c r="K732" s="1" t="s">
        <v>17212</v>
      </c>
      <c r="L732" s="1" t="s">
        <v>17213</v>
      </c>
      <c r="M732" s="7" t="str">
        <f>Table5[[#This Row],[Run]]</f>
        <v>SRR8615793</v>
      </c>
      <c r="N732" s="1" t="s">
        <v>11301</v>
      </c>
      <c r="O732" s="1" t="s">
        <v>11302</v>
      </c>
      <c r="P732" s="1" t="s">
        <v>11303</v>
      </c>
      <c r="Q732" s="1" t="s">
        <v>11304</v>
      </c>
      <c r="R732" s="1" t="s">
        <v>11305</v>
      </c>
      <c r="S732" s="1" t="s">
        <v>11508</v>
      </c>
      <c r="T732" s="1" t="s">
        <v>11388</v>
      </c>
      <c r="U732" s="1" t="s">
        <v>11353</v>
      </c>
      <c r="V732" s="1" t="s">
        <v>17214</v>
      </c>
      <c r="W732" s="1" t="s">
        <v>11310</v>
      </c>
      <c r="X732" s="1" t="s">
        <v>11311</v>
      </c>
      <c r="Y732" s="1" t="s">
        <v>17215</v>
      </c>
      <c r="Z732" s="1" t="s">
        <v>47</v>
      </c>
      <c r="AA732" s="1" t="s">
        <v>48</v>
      </c>
      <c r="AB732" s="1" t="s">
        <v>49</v>
      </c>
      <c r="AC732" s="1" t="s">
        <v>39</v>
      </c>
      <c r="AD732" s="1" t="s">
        <v>11313</v>
      </c>
      <c r="AE732" s="1" t="s">
        <v>11314</v>
      </c>
      <c r="AF732" s="1" t="s">
        <v>17216</v>
      </c>
      <c r="AG732" s="1" t="s">
        <v>11316</v>
      </c>
      <c r="AH732" s="1" t="s">
        <v>43</v>
      </c>
      <c r="AI732" s="1" t="s">
        <v>11317</v>
      </c>
      <c r="AJ732" s="1" t="s">
        <v>65</v>
      </c>
    </row>
    <row r="733" spans="1:36" x14ac:dyDescent="0.2">
      <c r="A733" s="1" t="s">
        <v>17217</v>
      </c>
      <c r="B733" s="1" t="s">
        <v>6126</v>
      </c>
      <c r="C733" s="1" t="s">
        <v>51</v>
      </c>
      <c r="D733" s="1" t="s">
        <v>11293</v>
      </c>
      <c r="E733" s="1" t="s">
        <v>11294</v>
      </c>
      <c r="F733" s="1" t="s">
        <v>17218</v>
      </c>
      <c r="G733" s="1" t="s">
        <v>6126</v>
      </c>
      <c r="H733" s="1" t="s">
        <v>11297</v>
      </c>
      <c r="I733" s="1" t="s">
        <v>17219</v>
      </c>
      <c r="J733" s="1" t="s">
        <v>11299</v>
      </c>
      <c r="K733" s="1" t="s">
        <v>17220</v>
      </c>
      <c r="L733" s="1" t="s">
        <v>17221</v>
      </c>
      <c r="M733" s="7" t="str">
        <f>Table5[[#This Row],[Run]]</f>
        <v>SRR8615794</v>
      </c>
      <c r="N733" s="1" t="s">
        <v>11301</v>
      </c>
      <c r="O733" s="1" t="s">
        <v>11302</v>
      </c>
      <c r="P733" s="1" t="s">
        <v>11303</v>
      </c>
      <c r="Q733" s="1" t="s">
        <v>11304</v>
      </c>
      <c r="R733" s="1" t="s">
        <v>11305</v>
      </c>
      <c r="S733" s="1" t="s">
        <v>6126</v>
      </c>
      <c r="T733" s="1" t="s">
        <v>6126</v>
      </c>
      <c r="U733" s="1" t="s">
        <v>6126</v>
      </c>
      <c r="V733" s="1" t="s">
        <v>17222</v>
      </c>
      <c r="W733" s="1" t="s">
        <v>11310</v>
      </c>
      <c r="X733" s="1" t="s">
        <v>11311</v>
      </c>
      <c r="Y733" s="1" t="s">
        <v>17223</v>
      </c>
      <c r="Z733" s="1" t="s">
        <v>47</v>
      </c>
      <c r="AA733" s="1" t="s">
        <v>48</v>
      </c>
      <c r="AB733" s="1" t="s">
        <v>49</v>
      </c>
      <c r="AC733" s="1" t="s">
        <v>39</v>
      </c>
      <c r="AD733" s="1" t="s">
        <v>11313</v>
      </c>
      <c r="AE733" s="1" t="s">
        <v>11314</v>
      </c>
      <c r="AF733" s="1" t="s">
        <v>17224</v>
      </c>
      <c r="AG733" s="1" t="s">
        <v>11316</v>
      </c>
      <c r="AH733" s="1" t="s">
        <v>6126</v>
      </c>
      <c r="AI733" s="1" t="s">
        <v>11317</v>
      </c>
      <c r="AJ733" s="1" t="s">
        <v>65</v>
      </c>
    </row>
    <row r="734" spans="1:36" x14ac:dyDescent="0.2">
      <c r="A734" s="1" t="s">
        <v>17225</v>
      </c>
      <c r="B734" s="1" t="s">
        <v>11383</v>
      </c>
      <c r="C734" s="1" t="s">
        <v>51</v>
      </c>
      <c r="D734" s="1" t="s">
        <v>11293</v>
      </c>
      <c r="E734" s="1" t="s">
        <v>11294</v>
      </c>
      <c r="F734" s="1" t="s">
        <v>17226</v>
      </c>
      <c r="G734" s="1" t="s">
        <v>11296</v>
      </c>
      <c r="H734" s="1" t="s">
        <v>11297</v>
      </c>
      <c r="I734" s="1" t="s">
        <v>17227</v>
      </c>
      <c r="J734" s="1" t="s">
        <v>11299</v>
      </c>
      <c r="K734" s="1" t="s">
        <v>17228</v>
      </c>
      <c r="L734" s="1" t="s">
        <v>9510</v>
      </c>
      <c r="M734" s="7" t="str">
        <f>Table5[[#This Row],[Run]]</f>
        <v>SRR8615798</v>
      </c>
      <c r="N734" s="1" t="s">
        <v>11301</v>
      </c>
      <c r="O734" s="1" t="s">
        <v>11302</v>
      </c>
      <c r="P734" s="1" t="s">
        <v>11303</v>
      </c>
      <c r="Q734" s="1" t="s">
        <v>11304</v>
      </c>
      <c r="R734" s="1" t="s">
        <v>11305</v>
      </c>
      <c r="S734" s="1" t="s">
        <v>11582</v>
      </c>
      <c r="T734" s="1" t="s">
        <v>11307</v>
      </c>
      <c r="U734" s="1" t="s">
        <v>11353</v>
      </c>
      <c r="V734" s="1" t="s">
        <v>17229</v>
      </c>
      <c r="W734" s="1" t="s">
        <v>11310</v>
      </c>
      <c r="X734" s="1" t="s">
        <v>11311</v>
      </c>
      <c r="Y734" s="1" t="s">
        <v>17230</v>
      </c>
      <c r="Z734" s="1" t="s">
        <v>47</v>
      </c>
      <c r="AA734" s="1" t="s">
        <v>48</v>
      </c>
      <c r="AB734" s="1" t="s">
        <v>49</v>
      </c>
      <c r="AC734" s="1" t="s">
        <v>39</v>
      </c>
      <c r="AD734" s="1" t="s">
        <v>11313</v>
      </c>
      <c r="AE734" s="1" t="s">
        <v>11314</v>
      </c>
      <c r="AF734" s="1" t="s">
        <v>17231</v>
      </c>
      <c r="AG734" s="1" t="s">
        <v>11316</v>
      </c>
      <c r="AH734" s="1" t="s">
        <v>93</v>
      </c>
      <c r="AI734" s="1" t="s">
        <v>11317</v>
      </c>
      <c r="AJ734" s="1" t="s">
        <v>65</v>
      </c>
    </row>
    <row r="735" spans="1:36" x14ac:dyDescent="0.2">
      <c r="A735" s="1" t="s">
        <v>17232</v>
      </c>
      <c r="B735" s="1" t="s">
        <v>6126</v>
      </c>
      <c r="C735" s="1" t="s">
        <v>51</v>
      </c>
      <c r="D735" s="1" t="s">
        <v>11293</v>
      </c>
      <c r="E735" s="1" t="s">
        <v>11294</v>
      </c>
      <c r="F735" s="1" t="s">
        <v>17233</v>
      </c>
      <c r="G735" s="1" t="s">
        <v>17234</v>
      </c>
      <c r="H735" s="1" t="s">
        <v>11297</v>
      </c>
      <c r="I735" s="1" t="s">
        <v>17235</v>
      </c>
      <c r="J735" s="1" t="s">
        <v>11299</v>
      </c>
      <c r="K735" s="1" t="s">
        <v>17236</v>
      </c>
      <c r="L735" s="1" t="s">
        <v>3455</v>
      </c>
      <c r="M735" s="7" t="str">
        <f>Table5[[#This Row],[Run]]</f>
        <v>SRR8615803</v>
      </c>
      <c r="N735" s="1" t="s">
        <v>11301</v>
      </c>
      <c r="O735" s="1" t="s">
        <v>11302</v>
      </c>
      <c r="P735" s="1" t="s">
        <v>11303</v>
      </c>
      <c r="Q735" s="1" t="s">
        <v>11304</v>
      </c>
      <c r="R735" s="1" t="s">
        <v>11305</v>
      </c>
      <c r="S735" s="1" t="s">
        <v>11352</v>
      </c>
      <c r="T735" s="1" t="s">
        <v>11307</v>
      </c>
      <c r="U735" s="1" t="s">
        <v>12022</v>
      </c>
      <c r="V735" s="1" t="s">
        <v>17237</v>
      </c>
      <c r="W735" s="1" t="s">
        <v>11310</v>
      </c>
      <c r="X735" s="1" t="s">
        <v>11311</v>
      </c>
      <c r="Y735" s="1" t="s">
        <v>17238</v>
      </c>
      <c r="Z735" s="1" t="s">
        <v>47</v>
      </c>
      <c r="AA735" s="1" t="s">
        <v>48</v>
      </c>
      <c r="AB735" s="1" t="s">
        <v>49</v>
      </c>
      <c r="AC735" s="1" t="s">
        <v>39</v>
      </c>
      <c r="AD735" s="1" t="s">
        <v>11313</v>
      </c>
      <c r="AE735" s="1" t="s">
        <v>11314</v>
      </c>
      <c r="AF735" s="1" t="s">
        <v>17239</v>
      </c>
      <c r="AG735" s="1" t="s">
        <v>11316</v>
      </c>
      <c r="AH735" s="1" t="s">
        <v>6126</v>
      </c>
      <c r="AI735" s="1" t="s">
        <v>11317</v>
      </c>
      <c r="AJ735" s="1" t="s">
        <v>11549</v>
      </c>
    </row>
    <row r="736" spans="1:36" x14ac:dyDescent="0.2">
      <c r="A736" s="1" t="s">
        <v>17240</v>
      </c>
      <c r="B736" s="1" t="s">
        <v>12552</v>
      </c>
      <c r="C736" s="1" t="s">
        <v>51</v>
      </c>
      <c r="D736" s="1" t="s">
        <v>11293</v>
      </c>
      <c r="E736" s="1" t="s">
        <v>11294</v>
      </c>
      <c r="F736" s="1" t="s">
        <v>17241</v>
      </c>
      <c r="G736" s="1" t="s">
        <v>17242</v>
      </c>
      <c r="H736" s="1" t="s">
        <v>11297</v>
      </c>
      <c r="I736" s="1" t="s">
        <v>17243</v>
      </c>
      <c r="J736" s="1" t="s">
        <v>11299</v>
      </c>
      <c r="K736" s="1" t="s">
        <v>17244</v>
      </c>
      <c r="L736" s="1" t="s">
        <v>9486</v>
      </c>
      <c r="M736" s="7" t="str">
        <f>Table5[[#This Row],[Run]]</f>
        <v>SRR8615811</v>
      </c>
      <c r="N736" s="1" t="s">
        <v>11301</v>
      </c>
      <c r="O736" s="1" t="s">
        <v>11302</v>
      </c>
      <c r="P736" s="1" t="s">
        <v>11303</v>
      </c>
      <c r="Q736" s="1" t="s">
        <v>11304</v>
      </c>
      <c r="R736" s="1" t="s">
        <v>11305</v>
      </c>
      <c r="S736" s="1" t="s">
        <v>11508</v>
      </c>
      <c r="T736" s="1" t="s">
        <v>11388</v>
      </c>
      <c r="U736" s="1" t="s">
        <v>11353</v>
      </c>
      <c r="V736" s="1" t="s">
        <v>17245</v>
      </c>
      <c r="W736" s="1" t="s">
        <v>11310</v>
      </c>
      <c r="X736" s="1" t="s">
        <v>11311</v>
      </c>
      <c r="Y736" s="1" t="s">
        <v>17246</v>
      </c>
      <c r="Z736" s="1" t="s">
        <v>47</v>
      </c>
      <c r="AA736" s="1" t="s">
        <v>48</v>
      </c>
      <c r="AB736" s="1" t="s">
        <v>49</v>
      </c>
      <c r="AC736" s="1" t="s">
        <v>39</v>
      </c>
      <c r="AD736" s="1" t="s">
        <v>11313</v>
      </c>
      <c r="AE736" s="1" t="s">
        <v>11314</v>
      </c>
      <c r="AF736" s="1" t="s">
        <v>17247</v>
      </c>
      <c r="AG736" s="1" t="s">
        <v>11316</v>
      </c>
      <c r="AH736" s="1" t="s">
        <v>93</v>
      </c>
      <c r="AI736" s="1" t="s">
        <v>11317</v>
      </c>
      <c r="AJ736" s="1" t="s">
        <v>65</v>
      </c>
    </row>
    <row r="737" spans="1:36" x14ac:dyDescent="0.2">
      <c r="A737" s="1" t="s">
        <v>17248</v>
      </c>
      <c r="B737" s="1" t="s">
        <v>11851</v>
      </c>
      <c r="C737" s="1" t="s">
        <v>51</v>
      </c>
      <c r="D737" s="1" t="s">
        <v>11293</v>
      </c>
      <c r="E737" s="1" t="s">
        <v>11294</v>
      </c>
      <c r="F737" s="1" t="s">
        <v>17249</v>
      </c>
      <c r="G737" s="1" t="s">
        <v>17250</v>
      </c>
      <c r="H737" s="1" t="s">
        <v>11297</v>
      </c>
      <c r="I737" s="1" t="s">
        <v>17251</v>
      </c>
      <c r="J737" s="1" t="s">
        <v>11299</v>
      </c>
      <c r="K737" s="1" t="s">
        <v>17252</v>
      </c>
      <c r="L737" s="1" t="s">
        <v>9345</v>
      </c>
      <c r="M737" s="7" t="str">
        <f>Table5[[#This Row],[Run]]</f>
        <v>SRR8615813</v>
      </c>
      <c r="N737" s="1" t="s">
        <v>11301</v>
      </c>
      <c r="O737" s="1" t="s">
        <v>11302</v>
      </c>
      <c r="P737" s="1" t="s">
        <v>11303</v>
      </c>
      <c r="Q737" s="1" t="s">
        <v>11304</v>
      </c>
      <c r="R737" s="1" t="s">
        <v>11305</v>
      </c>
      <c r="S737" s="1" t="s">
        <v>11352</v>
      </c>
      <c r="T737" s="1" t="s">
        <v>11388</v>
      </c>
      <c r="U737" s="1" t="s">
        <v>11353</v>
      </c>
      <c r="V737" s="1" t="s">
        <v>17253</v>
      </c>
      <c r="W737" s="1" t="s">
        <v>11310</v>
      </c>
      <c r="X737" s="1" t="s">
        <v>11311</v>
      </c>
      <c r="Y737" s="1" t="s">
        <v>17254</v>
      </c>
      <c r="Z737" s="1" t="s">
        <v>47</v>
      </c>
      <c r="AA737" s="1" t="s">
        <v>48</v>
      </c>
      <c r="AB737" s="1" t="s">
        <v>49</v>
      </c>
      <c r="AC737" s="1" t="s">
        <v>39</v>
      </c>
      <c r="AD737" s="1" t="s">
        <v>11313</v>
      </c>
      <c r="AE737" s="1" t="s">
        <v>11314</v>
      </c>
      <c r="AF737" s="1" t="s">
        <v>17255</v>
      </c>
      <c r="AG737" s="1" t="s">
        <v>11316</v>
      </c>
      <c r="AH737" s="1" t="s">
        <v>43</v>
      </c>
      <c r="AI737" s="1" t="s">
        <v>11317</v>
      </c>
      <c r="AJ737" s="1" t="s">
        <v>65</v>
      </c>
    </row>
    <row r="738" spans="1:36" x14ac:dyDescent="0.2">
      <c r="A738" s="1" t="s">
        <v>17256</v>
      </c>
      <c r="B738" s="1" t="s">
        <v>11681</v>
      </c>
      <c r="C738" s="1" t="s">
        <v>51</v>
      </c>
      <c r="D738" s="1" t="s">
        <v>11293</v>
      </c>
      <c r="E738" s="1" t="s">
        <v>11294</v>
      </c>
      <c r="F738" s="1" t="s">
        <v>17257</v>
      </c>
      <c r="G738" s="1" t="s">
        <v>17258</v>
      </c>
      <c r="H738" s="1" t="s">
        <v>11297</v>
      </c>
      <c r="I738" s="1" t="s">
        <v>17259</v>
      </c>
      <c r="J738" s="1" t="s">
        <v>11299</v>
      </c>
      <c r="K738" s="1" t="s">
        <v>17260</v>
      </c>
      <c r="L738" s="1" t="s">
        <v>17261</v>
      </c>
      <c r="M738" s="7" t="str">
        <f>Table5[[#This Row],[Run]]</f>
        <v>SRR8615815</v>
      </c>
      <c r="N738" s="1" t="s">
        <v>11301</v>
      </c>
      <c r="O738" s="1" t="s">
        <v>11302</v>
      </c>
      <c r="P738" s="1" t="s">
        <v>11303</v>
      </c>
      <c r="Q738" s="1" t="s">
        <v>11304</v>
      </c>
      <c r="R738" s="1" t="s">
        <v>11305</v>
      </c>
      <c r="S738" s="1" t="s">
        <v>12621</v>
      </c>
      <c r="T738" s="1" t="s">
        <v>11307</v>
      </c>
      <c r="U738" s="1" t="s">
        <v>12022</v>
      </c>
      <c r="V738" s="1" t="s">
        <v>17262</v>
      </c>
      <c r="W738" s="1" t="s">
        <v>11310</v>
      </c>
      <c r="X738" s="1" t="s">
        <v>11311</v>
      </c>
      <c r="Y738" s="1" t="s">
        <v>17263</v>
      </c>
      <c r="Z738" s="1" t="s">
        <v>47</v>
      </c>
      <c r="AA738" s="1" t="s">
        <v>48</v>
      </c>
      <c r="AB738" s="1" t="s">
        <v>49</v>
      </c>
      <c r="AC738" s="1" t="s">
        <v>39</v>
      </c>
      <c r="AD738" s="1" t="s">
        <v>11313</v>
      </c>
      <c r="AE738" s="1" t="s">
        <v>11314</v>
      </c>
      <c r="AF738" s="1" t="s">
        <v>17264</v>
      </c>
      <c r="AG738" s="1" t="s">
        <v>11316</v>
      </c>
      <c r="AH738" s="1" t="s">
        <v>93</v>
      </c>
      <c r="AI738" s="1" t="s">
        <v>11317</v>
      </c>
      <c r="AJ738" s="1" t="s">
        <v>65</v>
      </c>
    </row>
    <row r="739" spans="1:36" x14ac:dyDescent="0.2">
      <c r="A739" s="1" t="s">
        <v>17265</v>
      </c>
      <c r="B739" s="1" t="s">
        <v>11992</v>
      </c>
      <c r="C739" s="1" t="s">
        <v>51</v>
      </c>
      <c r="D739" s="1" t="s">
        <v>11293</v>
      </c>
      <c r="E739" s="1" t="s">
        <v>11294</v>
      </c>
      <c r="F739" s="1" t="s">
        <v>17266</v>
      </c>
      <c r="G739" s="1" t="s">
        <v>17267</v>
      </c>
      <c r="H739" s="1" t="s">
        <v>11297</v>
      </c>
      <c r="I739" s="1" t="s">
        <v>17268</v>
      </c>
      <c r="J739" s="1" t="s">
        <v>11299</v>
      </c>
      <c r="K739" s="1" t="s">
        <v>17269</v>
      </c>
      <c r="L739" s="1" t="s">
        <v>1500</v>
      </c>
      <c r="M739" s="7" t="str">
        <f>Table5[[#This Row],[Run]]</f>
        <v>SRR8615817</v>
      </c>
      <c r="N739" s="1" t="s">
        <v>11301</v>
      </c>
      <c r="O739" s="1" t="s">
        <v>11302</v>
      </c>
      <c r="P739" s="1" t="s">
        <v>11303</v>
      </c>
      <c r="Q739" s="1" t="s">
        <v>11304</v>
      </c>
      <c r="R739" s="1" t="s">
        <v>11305</v>
      </c>
      <c r="S739" s="1" t="s">
        <v>11538</v>
      </c>
      <c r="T739" s="1" t="s">
        <v>11307</v>
      </c>
      <c r="U739" s="1" t="s">
        <v>11353</v>
      </c>
      <c r="V739" s="1" t="s">
        <v>17270</v>
      </c>
      <c r="W739" s="1" t="s">
        <v>11310</v>
      </c>
      <c r="X739" s="1" t="s">
        <v>11311</v>
      </c>
      <c r="Y739" s="1" t="s">
        <v>17271</v>
      </c>
      <c r="Z739" s="1" t="s">
        <v>47</v>
      </c>
      <c r="AA739" s="1" t="s">
        <v>48</v>
      </c>
      <c r="AB739" s="1" t="s">
        <v>49</v>
      </c>
      <c r="AC739" s="1" t="s">
        <v>39</v>
      </c>
      <c r="AD739" s="1" t="s">
        <v>11313</v>
      </c>
      <c r="AE739" s="1" t="s">
        <v>11314</v>
      </c>
      <c r="AF739" s="1" t="s">
        <v>17272</v>
      </c>
      <c r="AG739" s="1" t="s">
        <v>11316</v>
      </c>
      <c r="AH739" s="1" t="s">
        <v>43</v>
      </c>
      <c r="AI739" s="1" t="s">
        <v>11317</v>
      </c>
      <c r="AJ739" s="1" t="s">
        <v>589</v>
      </c>
    </row>
    <row r="740" spans="1:36" x14ac:dyDescent="0.2">
      <c r="A740" s="1" t="s">
        <v>17273</v>
      </c>
      <c r="B740" s="1" t="s">
        <v>11403</v>
      </c>
      <c r="C740" s="1" t="s">
        <v>51</v>
      </c>
      <c r="D740" s="1" t="s">
        <v>11293</v>
      </c>
      <c r="E740" s="1" t="s">
        <v>11294</v>
      </c>
      <c r="F740" s="1" t="s">
        <v>17274</v>
      </c>
      <c r="G740" s="1" t="s">
        <v>17275</v>
      </c>
      <c r="H740" s="1" t="s">
        <v>11297</v>
      </c>
      <c r="I740" s="1" t="s">
        <v>17276</v>
      </c>
      <c r="J740" s="1" t="s">
        <v>11299</v>
      </c>
      <c r="K740" s="1" t="s">
        <v>17277</v>
      </c>
      <c r="L740" s="1" t="s">
        <v>7408</v>
      </c>
      <c r="M740" s="7" t="str">
        <f>Table5[[#This Row],[Run]]</f>
        <v>SRR8615818</v>
      </c>
      <c r="N740" s="1" t="s">
        <v>11301</v>
      </c>
      <c r="O740" s="1" t="s">
        <v>11302</v>
      </c>
      <c r="P740" s="1" t="s">
        <v>11303</v>
      </c>
      <c r="Q740" s="1" t="s">
        <v>11304</v>
      </c>
      <c r="R740" s="1" t="s">
        <v>11305</v>
      </c>
      <c r="S740" s="1" t="s">
        <v>11582</v>
      </c>
      <c r="T740" s="1" t="s">
        <v>11307</v>
      </c>
      <c r="U740" s="1" t="s">
        <v>11353</v>
      </c>
      <c r="V740" s="1" t="s">
        <v>17278</v>
      </c>
      <c r="W740" s="1" t="s">
        <v>11310</v>
      </c>
      <c r="X740" s="1" t="s">
        <v>11311</v>
      </c>
      <c r="Y740" s="1" t="s">
        <v>17279</v>
      </c>
      <c r="Z740" s="1" t="s">
        <v>47</v>
      </c>
      <c r="AA740" s="1" t="s">
        <v>48</v>
      </c>
      <c r="AB740" s="1" t="s">
        <v>49</v>
      </c>
      <c r="AC740" s="1" t="s">
        <v>39</v>
      </c>
      <c r="AD740" s="1" t="s">
        <v>11313</v>
      </c>
      <c r="AE740" s="1" t="s">
        <v>11314</v>
      </c>
      <c r="AF740" s="1" t="s">
        <v>17280</v>
      </c>
      <c r="AG740" s="1" t="s">
        <v>11316</v>
      </c>
      <c r="AH740" s="1" t="s">
        <v>93</v>
      </c>
      <c r="AI740" s="1" t="s">
        <v>11317</v>
      </c>
      <c r="AJ740" s="1" t="s">
        <v>65</v>
      </c>
    </row>
    <row r="741" spans="1:36" x14ac:dyDescent="0.2">
      <c r="A741" s="1" t="s">
        <v>17281</v>
      </c>
      <c r="B741" s="1" t="s">
        <v>12289</v>
      </c>
      <c r="C741" s="1" t="s">
        <v>51</v>
      </c>
      <c r="D741" s="1" t="s">
        <v>11293</v>
      </c>
      <c r="E741" s="1" t="s">
        <v>11294</v>
      </c>
      <c r="F741" s="1" t="s">
        <v>17282</v>
      </c>
      <c r="G741" s="1" t="s">
        <v>17283</v>
      </c>
      <c r="H741" s="1" t="s">
        <v>11297</v>
      </c>
      <c r="I741" s="1" t="s">
        <v>17284</v>
      </c>
      <c r="J741" s="1" t="s">
        <v>11299</v>
      </c>
      <c r="K741" s="1" t="s">
        <v>17285</v>
      </c>
      <c r="L741" s="1" t="s">
        <v>7460</v>
      </c>
      <c r="M741" s="7" t="str">
        <f>Table5[[#This Row],[Run]]</f>
        <v>SRR8615819</v>
      </c>
      <c r="N741" s="1" t="s">
        <v>11301</v>
      </c>
      <c r="O741" s="1" t="s">
        <v>11302</v>
      </c>
      <c r="P741" s="1" t="s">
        <v>11303</v>
      </c>
      <c r="Q741" s="1" t="s">
        <v>11304</v>
      </c>
      <c r="R741" s="1" t="s">
        <v>11305</v>
      </c>
      <c r="S741" s="1" t="s">
        <v>11538</v>
      </c>
      <c r="T741" s="1" t="s">
        <v>11307</v>
      </c>
      <c r="U741" s="1" t="s">
        <v>11353</v>
      </c>
      <c r="V741" s="1" t="s">
        <v>17286</v>
      </c>
      <c r="W741" s="1" t="s">
        <v>11310</v>
      </c>
      <c r="X741" s="1" t="s">
        <v>11311</v>
      </c>
      <c r="Y741" s="1" t="s">
        <v>17287</v>
      </c>
      <c r="Z741" s="1" t="s">
        <v>47</v>
      </c>
      <c r="AA741" s="1" t="s">
        <v>48</v>
      </c>
      <c r="AB741" s="1" t="s">
        <v>49</v>
      </c>
      <c r="AC741" s="1" t="s">
        <v>39</v>
      </c>
      <c r="AD741" s="1" t="s">
        <v>11313</v>
      </c>
      <c r="AE741" s="1" t="s">
        <v>11314</v>
      </c>
      <c r="AF741" s="1" t="s">
        <v>17288</v>
      </c>
      <c r="AG741" s="1" t="s">
        <v>11316</v>
      </c>
      <c r="AH741" s="1" t="s">
        <v>43</v>
      </c>
      <c r="AI741" s="1" t="s">
        <v>11317</v>
      </c>
      <c r="AJ741" s="1" t="s">
        <v>589</v>
      </c>
    </row>
    <row r="742" spans="1:36" x14ac:dyDescent="0.2">
      <c r="A742" s="1" t="s">
        <v>17289</v>
      </c>
      <c r="B742" s="1" t="s">
        <v>11474</v>
      </c>
      <c r="C742" s="1" t="s">
        <v>51</v>
      </c>
      <c r="D742" s="1" t="s">
        <v>11293</v>
      </c>
      <c r="E742" s="1" t="s">
        <v>11294</v>
      </c>
      <c r="F742" s="1" t="s">
        <v>17290</v>
      </c>
      <c r="G742" s="1" t="s">
        <v>11950</v>
      </c>
      <c r="H742" s="1" t="s">
        <v>11297</v>
      </c>
      <c r="I742" s="1" t="s">
        <v>17291</v>
      </c>
      <c r="J742" s="1" t="s">
        <v>11299</v>
      </c>
      <c r="K742" s="1" t="s">
        <v>17292</v>
      </c>
      <c r="L742" s="1" t="s">
        <v>7396</v>
      </c>
      <c r="M742" s="7" t="str">
        <f>Table5[[#This Row],[Run]]</f>
        <v>SRR8615820</v>
      </c>
      <c r="N742" s="1" t="s">
        <v>11301</v>
      </c>
      <c r="O742" s="1" t="s">
        <v>11302</v>
      </c>
      <c r="P742" s="1" t="s">
        <v>11303</v>
      </c>
      <c r="Q742" s="1" t="s">
        <v>11304</v>
      </c>
      <c r="R742" s="1" t="s">
        <v>11305</v>
      </c>
      <c r="S742" s="1" t="s">
        <v>11306</v>
      </c>
      <c r="T742" s="1" t="s">
        <v>11388</v>
      </c>
      <c r="U742" s="1" t="s">
        <v>11308</v>
      </c>
      <c r="V742" s="1" t="s">
        <v>17293</v>
      </c>
      <c r="W742" s="1" t="s">
        <v>11310</v>
      </c>
      <c r="X742" s="1" t="s">
        <v>11311</v>
      </c>
      <c r="Y742" s="1" t="s">
        <v>17294</v>
      </c>
      <c r="Z742" s="1" t="s">
        <v>47</v>
      </c>
      <c r="AA742" s="1" t="s">
        <v>48</v>
      </c>
      <c r="AB742" s="1" t="s">
        <v>49</v>
      </c>
      <c r="AC742" s="1" t="s">
        <v>39</v>
      </c>
      <c r="AD742" s="1" t="s">
        <v>11313</v>
      </c>
      <c r="AE742" s="1" t="s">
        <v>11314</v>
      </c>
      <c r="AF742" s="1" t="s">
        <v>17295</v>
      </c>
      <c r="AG742" s="1" t="s">
        <v>11316</v>
      </c>
      <c r="AH742" s="1" t="s">
        <v>93</v>
      </c>
      <c r="AI742" s="1" t="s">
        <v>11317</v>
      </c>
      <c r="AJ742" s="1" t="s">
        <v>65</v>
      </c>
    </row>
    <row r="743" spans="1:36" x14ac:dyDescent="0.2">
      <c r="A743" s="1" t="s">
        <v>17296</v>
      </c>
      <c r="B743" s="1" t="s">
        <v>11413</v>
      </c>
      <c r="C743" s="1" t="s">
        <v>51</v>
      </c>
      <c r="D743" s="1" t="s">
        <v>11293</v>
      </c>
      <c r="E743" s="1" t="s">
        <v>11294</v>
      </c>
      <c r="F743" s="1" t="s">
        <v>17297</v>
      </c>
      <c r="G743" s="1" t="s">
        <v>17298</v>
      </c>
      <c r="H743" s="1" t="s">
        <v>11297</v>
      </c>
      <c r="I743" s="1" t="s">
        <v>17299</v>
      </c>
      <c r="J743" s="1" t="s">
        <v>11299</v>
      </c>
      <c r="K743" s="1" t="s">
        <v>17300</v>
      </c>
      <c r="L743" s="1" t="s">
        <v>17301</v>
      </c>
      <c r="M743" s="7" t="str">
        <f>Table5[[#This Row],[Run]]</f>
        <v>SRR8615823</v>
      </c>
      <c r="N743" s="1" t="s">
        <v>11301</v>
      </c>
      <c r="O743" s="1" t="s">
        <v>11302</v>
      </c>
      <c r="P743" s="1" t="s">
        <v>11303</v>
      </c>
      <c r="Q743" s="1" t="s">
        <v>11304</v>
      </c>
      <c r="R743" s="1" t="s">
        <v>11305</v>
      </c>
      <c r="S743" s="1" t="s">
        <v>12621</v>
      </c>
      <c r="T743" s="1" t="s">
        <v>11307</v>
      </c>
      <c r="U743" s="1" t="s">
        <v>12022</v>
      </c>
      <c r="V743" s="1" t="s">
        <v>17302</v>
      </c>
      <c r="W743" s="1" t="s">
        <v>11310</v>
      </c>
      <c r="X743" s="1" t="s">
        <v>11311</v>
      </c>
      <c r="Y743" s="1" t="s">
        <v>17303</v>
      </c>
      <c r="Z743" s="1" t="s">
        <v>47</v>
      </c>
      <c r="AA743" s="1" t="s">
        <v>48</v>
      </c>
      <c r="AB743" s="1" t="s">
        <v>49</v>
      </c>
      <c r="AC743" s="1" t="s">
        <v>39</v>
      </c>
      <c r="AD743" s="1" t="s">
        <v>11313</v>
      </c>
      <c r="AE743" s="1" t="s">
        <v>11314</v>
      </c>
      <c r="AF743" s="1" t="s">
        <v>17304</v>
      </c>
      <c r="AG743" s="1" t="s">
        <v>11316</v>
      </c>
      <c r="AH743" s="1" t="s">
        <v>43</v>
      </c>
      <c r="AI743" s="1" t="s">
        <v>11317</v>
      </c>
      <c r="AJ743" s="1" t="s">
        <v>65</v>
      </c>
    </row>
    <row r="744" spans="1:36" x14ac:dyDescent="0.2">
      <c r="A744" s="1" t="s">
        <v>17305</v>
      </c>
      <c r="B744" s="1" t="s">
        <v>11431</v>
      </c>
      <c r="C744" s="1" t="s">
        <v>51</v>
      </c>
      <c r="D744" s="1" t="s">
        <v>11293</v>
      </c>
      <c r="E744" s="1" t="s">
        <v>11294</v>
      </c>
      <c r="F744" s="1" t="s">
        <v>17306</v>
      </c>
      <c r="G744" s="1" t="s">
        <v>11950</v>
      </c>
      <c r="H744" s="1" t="s">
        <v>11297</v>
      </c>
      <c r="I744" s="1" t="s">
        <v>17307</v>
      </c>
      <c r="J744" s="1" t="s">
        <v>11299</v>
      </c>
      <c r="K744" s="1" t="s">
        <v>17308</v>
      </c>
      <c r="L744" s="1" t="s">
        <v>10924</v>
      </c>
      <c r="M744" s="7" t="str">
        <f>Table5[[#This Row],[Run]]</f>
        <v>SRR8615825</v>
      </c>
      <c r="N744" s="1" t="s">
        <v>11301</v>
      </c>
      <c r="O744" s="1" t="s">
        <v>11302</v>
      </c>
      <c r="P744" s="1" t="s">
        <v>11303</v>
      </c>
      <c r="Q744" s="1" t="s">
        <v>11304</v>
      </c>
      <c r="R744" s="1" t="s">
        <v>11305</v>
      </c>
      <c r="S744" s="1" t="s">
        <v>118</v>
      </c>
      <c r="T744" s="1" t="s">
        <v>11307</v>
      </c>
      <c r="U744" s="1" t="s">
        <v>11308</v>
      </c>
      <c r="V744" s="1" t="s">
        <v>17309</v>
      </c>
      <c r="W744" s="1" t="s">
        <v>11310</v>
      </c>
      <c r="X744" s="1" t="s">
        <v>11311</v>
      </c>
      <c r="Y744" s="1" t="s">
        <v>17310</v>
      </c>
      <c r="Z744" s="1" t="s">
        <v>47</v>
      </c>
      <c r="AA744" s="1" t="s">
        <v>48</v>
      </c>
      <c r="AB744" s="1" t="s">
        <v>49</v>
      </c>
      <c r="AC744" s="1" t="s">
        <v>39</v>
      </c>
      <c r="AD744" s="1" t="s">
        <v>11313</v>
      </c>
      <c r="AE744" s="1" t="s">
        <v>11314</v>
      </c>
      <c r="AF744" s="1" t="s">
        <v>17311</v>
      </c>
      <c r="AG744" s="1" t="s">
        <v>11316</v>
      </c>
      <c r="AH744" s="1" t="s">
        <v>43</v>
      </c>
      <c r="AI744" s="1" t="s">
        <v>11317</v>
      </c>
      <c r="AJ744" s="1" t="s">
        <v>2044</v>
      </c>
    </row>
    <row r="745" spans="1:36" x14ac:dyDescent="0.2">
      <c r="A745" s="1" t="s">
        <v>17312</v>
      </c>
      <c r="B745" s="1" t="s">
        <v>11901</v>
      </c>
      <c r="C745" s="1" t="s">
        <v>51</v>
      </c>
      <c r="D745" s="1" t="s">
        <v>11293</v>
      </c>
      <c r="E745" s="1" t="s">
        <v>11294</v>
      </c>
      <c r="F745" s="1" t="s">
        <v>17313</v>
      </c>
      <c r="G745" s="1" t="s">
        <v>11339</v>
      </c>
      <c r="H745" s="1" t="s">
        <v>11297</v>
      </c>
      <c r="I745" s="1" t="s">
        <v>17314</v>
      </c>
      <c r="J745" s="1" t="s">
        <v>11299</v>
      </c>
      <c r="K745" s="1" t="s">
        <v>17315</v>
      </c>
      <c r="L745" s="1" t="s">
        <v>10928</v>
      </c>
      <c r="M745" s="7" t="str">
        <f>Table5[[#This Row],[Run]]</f>
        <v>SRR8615826</v>
      </c>
      <c r="N745" s="1" t="s">
        <v>11301</v>
      </c>
      <c r="O745" s="1" t="s">
        <v>11302</v>
      </c>
      <c r="P745" s="1" t="s">
        <v>11303</v>
      </c>
      <c r="Q745" s="1" t="s">
        <v>11304</v>
      </c>
      <c r="R745" s="1" t="s">
        <v>11305</v>
      </c>
      <c r="S745" s="1" t="s">
        <v>11652</v>
      </c>
      <c r="T745" s="1" t="s">
        <v>11307</v>
      </c>
      <c r="U745" s="1" t="s">
        <v>11353</v>
      </c>
      <c r="V745" s="1" t="s">
        <v>17316</v>
      </c>
      <c r="W745" s="1" t="s">
        <v>11310</v>
      </c>
      <c r="X745" s="1" t="s">
        <v>11311</v>
      </c>
      <c r="Y745" s="1" t="s">
        <v>17317</v>
      </c>
      <c r="Z745" s="1" t="s">
        <v>47</v>
      </c>
      <c r="AA745" s="1" t="s">
        <v>48</v>
      </c>
      <c r="AB745" s="1" t="s">
        <v>49</v>
      </c>
      <c r="AC745" s="1" t="s">
        <v>39</v>
      </c>
      <c r="AD745" s="1" t="s">
        <v>11313</v>
      </c>
      <c r="AE745" s="1" t="s">
        <v>11314</v>
      </c>
      <c r="AF745" s="1" t="s">
        <v>17318</v>
      </c>
      <c r="AG745" s="1" t="s">
        <v>11316</v>
      </c>
      <c r="AH745" s="1" t="s">
        <v>43</v>
      </c>
      <c r="AI745" s="1" t="s">
        <v>11317</v>
      </c>
      <c r="AJ745" s="1" t="s">
        <v>11656</v>
      </c>
    </row>
    <row r="746" spans="1:36" x14ac:dyDescent="0.2">
      <c r="A746" s="1" t="s">
        <v>17319</v>
      </c>
      <c r="B746" s="1" t="s">
        <v>12552</v>
      </c>
      <c r="C746" s="1" t="s">
        <v>51</v>
      </c>
      <c r="D746" s="1" t="s">
        <v>11293</v>
      </c>
      <c r="E746" s="1" t="s">
        <v>11294</v>
      </c>
      <c r="F746" s="1" t="s">
        <v>17320</v>
      </c>
      <c r="G746" s="1" t="s">
        <v>17321</v>
      </c>
      <c r="H746" s="1" t="s">
        <v>11297</v>
      </c>
      <c r="I746" s="1" t="s">
        <v>17322</v>
      </c>
      <c r="J746" s="1" t="s">
        <v>11299</v>
      </c>
      <c r="K746" s="1" t="s">
        <v>17323</v>
      </c>
      <c r="L746" s="1" t="s">
        <v>10903</v>
      </c>
      <c r="M746" s="7" t="str">
        <f>Table5[[#This Row],[Run]]</f>
        <v>SRR8615830</v>
      </c>
      <c r="N746" s="1" t="s">
        <v>11301</v>
      </c>
      <c r="O746" s="1" t="s">
        <v>11302</v>
      </c>
      <c r="P746" s="1" t="s">
        <v>11303</v>
      </c>
      <c r="Q746" s="1" t="s">
        <v>11304</v>
      </c>
      <c r="R746" s="1" t="s">
        <v>11305</v>
      </c>
      <c r="S746" s="1" t="s">
        <v>11528</v>
      </c>
      <c r="T746" s="1" t="s">
        <v>11307</v>
      </c>
      <c r="U746" s="1" t="s">
        <v>11353</v>
      </c>
      <c r="V746" s="1" t="s">
        <v>17324</v>
      </c>
      <c r="W746" s="1" t="s">
        <v>11310</v>
      </c>
      <c r="X746" s="1" t="s">
        <v>11311</v>
      </c>
      <c r="Y746" s="1" t="s">
        <v>17325</v>
      </c>
      <c r="Z746" s="1" t="s">
        <v>47</v>
      </c>
      <c r="AA746" s="1" t="s">
        <v>48</v>
      </c>
      <c r="AB746" s="1" t="s">
        <v>49</v>
      </c>
      <c r="AC746" s="1" t="s">
        <v>39</v>
      </c>
      <c r="AD746" s="1" t="s">
        <v>11313</v>
      </c>
      <c r="AE746" s="1" t="s">
        <v>11314</v>
      </c>
      <c r="AF746" s="1" t="s">
        <v>17326</v>
      </c>
      <c r="AG746" s="1" t="s">
        <v>11316</v>
      </c>
      <c r="AH746" s="1" t="s">
        <v>93</v>
      </c>
      <c r="AI746" s="1" t="s">
        <v>11317</v>
      </c>
      <c r="AJ746" s="1" t="s">
        <v>11521</v>
      </c>
    </row>
    <row r="747" spans="1:36" x14ac:dyDescent="0.2">
      <c r="A747" s="1" t="s">
        <v>17327</v>
      </c>
      <c r="B747" s="1" t="s">
        <v>12899</v>
      </c>
      <c r="C747" s="1" t="s">
        <v>51</v>
      </c>
      <c r="D747" s="1" t="s">
        <v>11293</v>
      </c>
      <c r="E747" s="1" t="s">
        <v>11294</v>
      </c>
      <c r="F747" s="1" t="s">
        <v>17328</v>
      </c>
      <c r="G747" s="1" t="s">
        <v>11339</v>
      </c>
      <c r="H747" s="1" t="s">
        <v>11297</v>
      </c>
      <c r="I747" s="1" t="s">
        <v>17329</v>
      </c>
      <c r="J747" s="1" t="s">
        <v>11299</v>
      </c>
      <c r="K747" s="1" t="s">
        <v>17330</v>
      </c>
      <c r="L747" s="1" t="s">
        <v>10908</v>
      </c>
      <c r="M747" s="7" t="str">
        <f>Table5[[#This Row],[Run]]</f>
        <v>SRR8615831</v>
      </c>
      <c r="N747" s="1" t="s">
        <v>11301</v>
      </c>
      <c r="O747" s="1" t="s">
        <v>11302</v>
      </c>
      <c r="P747" s="1" t="s">
        <v>11303</v>
      </c>
      <c r="Q747" s="1" t="s">
        <v>11304</v>
      </c>
      <c r="R747" s="1" t="s">
        <v>11305</v>
      </c>
      <c r="S747" s="1" t="s">
        <v>11943</v>
      </c>
      <c r="T747" s="1" t="s">
        <v>11307</v>
      </c>
      <c r="U747" s="1" t="s">
        <v>6126</v>
      </c>
      <c r="V747" s="1" t="s">
        <v>17331</v>
      </c>
      <c r="W747" s="1" t="s">
        <v>11310</v>
      </c>
      <c r="X747" s="1" t="s">
        <v>11311</v>
      </c>
      <c r="Y747" s="1" t="s">
        <v>17332</v>
      </c>
      <c r="Z747" s="1" t="s">
        <v>47</v>
      </c>
      <c r="AA747" s="1" t="s">
        <v>48</v>
      </c>
      <c r="AB747" s="1" t="s">
        <v>49</v>
      </c>
      <c r="AC747" s="1" t="s">
        <v>39</v>
      </c>
      <c r="AD747" s="1" t="s">
        <v>11313</v>
      </c>
      <c r="AE747" s="1" t="s">
        <v>11314</v>
      </c>
      <c r="AF747" s="1" t="s">
        <v>17333</v>
      </c>
      <c r="AG747" s="1" t="s">
        <v>11316</v>
      </c>
      <c r="AH747" s="1" t="s">
        <v>93</v>
      </c>
      <c r="AI747" s="1" t="s">
        <v>11317</v>
      </c>
      <c r="AJ747" s="1" t="s">
        <v>11327</v>
      </c>
    </row>
    <row r="748" spans="1:36" x14ac:dyDescent="0.2">
      <c r="A748" s="1" t="s">
        <v>17334</v>
      </c>
      <c r="B748" s="1" t="s">
        <v>12691</v>
      </c>
      <c r="C748" s="1" t="s">
        <v>51</v>
      </c>
      <c r="D748" s="1" t="s">
        <v>11293</v>
      </c>
      <c r="E748" s="1" t="s">
        <v>11294</v>
      </c>
      <c r="F748" s="1" t="s">
        <v>17335</v>
      </c>
      <c r="G748" s="1" t="s">
        <v>11339</v>
      </c>
      <c r="H748" s="1" t="s">
        <v>11297</v>
      </c>
      <c r="I748" s="1" t="s">
        <v>17336</v>
      </c>
      <c r="J748" s="1" t="s">
        <v>11299</v>
      </c>
      <c r="K748" s="1" t="s">
        <v>17337</v>
      </c>
      <c r="L748" s="1" t="s">
        <v>10917</v>
      </c>
      <c r="M748" s="7" t="str">
        <f>Table5[[#This Row],[Run]]</f>
        <v>SRR8615832</v>
      </c>
      <c r="N748" s="1" t="s">
        <v>11301</v>
      </c>
      <c r="O748" s="1" t="s">
        <v>11302</v>
      </c>
      <c r="P748" s="1" t="s">
        <v>11303</v>
      </c>
      <c r="Q748" s="1" t="s">
        <v>11304</v>
      </c>
      <c r="R748" s="1" t="s">
        <v>11305</v>
      </c>
      <c r="S748" s="1" t="s">
        <v>11712</v>
      </c>
      <c r="T748" s="1" t="s">
        <v>11307</v>
      </c>
      <c r="U748" s="1" t="s">
        <v>11353</v>
      </c>
      <c r="V748" s="1" t="s">
        <v>17338</v>
      </c>
      <c r="W748" s="1" t="s">
        <v>11310</v>
      </c>
      <c r="X748" s="1" t="s">
        <v>11311</v>
      </c>
      <c r="Y748" s="1" t="s">
        <v>17339</v>
      </c>
      <c r="Z748" s="1" t="s">
        <v>47</v>
      </c>
      <c r="AA748" s="1" t="s">
        <v>48</v>
      </c>
      <c r="AB748" s="1" t="s">
        <v>49</v>
      </c>
      <c r="AC748" s="1" t="s">
        <v>39</v>
      </c>
      <c r="AD748" s="1" t="s">
        <v>11313</v>
      </c>
      <c r="AE748" s="1" t="s">
        <v>11314</v>
      </c>
      <c r="AF748" s="1" t="s">
        <v>17340</v>
      </c>
      <c r="AG748" s="1" t="s">
        <v>11316</v>
      </c>
      <c r="AH748" s="1" t="s">
        <v>93</v>
      </c>
      <c r="AI748" s="1" t="s">
        <v>11317</v>
      </c>
      <c r="AJ748" s="1" t="s">
        <v>41</v>
      </c>
    </row>
    <row r="749" spans="1:36" x14ac:dyDescent="0.2">
      <c r="A749" s="1" t="s">
        <v>17341</v>
      </c>
      <c r="B749" s="1" t="s">
        <v>12594</v>
      </c>
      <c r="C749" s="1" t="s">
        <v>51</v>
      </c>
      <c r="D749" s="1" t="s">
        <v>11293</v>
      </c>
      <c r="E749" s="1" t="s">
        <v>11294</v>
      </c>
      <c r="F749" s="1" t="s">
        <v>17342</v>
      </c>
      <c r="G749" s="1" t="s">
        <v>17343</v>
      </c>
      <c r="H749" s="1" t="s">
        <v>11297</v>
      </c>
      <c r="I749" s="1" t="s">
        <v>17344</v>
      </c>
      <c r="J749" s="1" t="s">
        <v>11299</v>
      </c>
      <c r="K749" s="1" t="s">
        <v>17345</v>
      </c>
      <c r="L749" s="1" t="s">
        <v>17346</v>
      </c>
      <c r="M749" s="7" t="str">
        <f>Table5[[#This Row],[Run]]</f>
        <v>SRR8615833</v>
      </c>
      <c r="N749" s="1" t="s">
        <v>11301</v>
      </c>
      <c r="O749" s="1" t="s">
        <v>11302</v>
      </c>
      <c r="P749" s="1" t="s">
        <v>11303</v>
      </c>
      <c r="Q749" s="1" t="s">
        <v>11304</v>
      </c>
      <c r="R749" s="1" t="s">
        <v>11305</v>
      </c>
      <c r="S749" s="1" t="s">
        <v>3448</v>
      </c>
      <c r="T749" s="1" t="s">
        <v>11307</v>
      </c>
      <c r="U749" s="1" t="s">
        <v>11353</v>
      </c>
      <c r="V749" s="1" t="s">
        <v>17347</v>
      </c>
      <c r="W749" s="1" t="s">
        <v>11310</v>
      </c>
      <c r="X749" s="1" t="s">
        <v>11311</v>
      </c>
      <c r="Y749" s="1" t="s">
        <v>17348</v>
      </c>
      <c r="Z749" s="1" t="s">
        <v>47</v>
      </c>
      <c r="AA749" s="1" t="s">
        <v>48</v>
      </c>
      <c r="AB749" s="1" t="s">
        <v>49</v>
      </c>
      <c r="AC749" s="1" t="s">
        <v>39</v>
      </c>
      <c r="AD749" s="1" t="s">
        <v>11313</v>
      </c>
      <c r="AE749" s="1" t="s">
        <v>11314</v>
      </c>
      <c r="AF749" s="1" t="s">
        <v>17349</v>
      </c>
      <c r="AG749" s="1" t="s">
        <v>11316</v>
      </c>
      <c r="AH749" s="1" t="s">
        <v>43</v>
      </c>
      <c r="AI749" s="1" t="s">
        <v>11317</v>
      </c>
      <c r="AJ749" s="1" t="s">
        <v>11401</v>
      </c>
    </row>
    <row r="750" spans="1:36" x14ac:dyDescent="0.2">
      <c r="A750" s="1" t="s">
        <v>17350</v>
      </c>
      <c r="B750" s="1" t="s">
        <v>6126</v>
      </c>
      <c r="C750" s="1" t="s">
        <v>51</v>
      </c>
      <c r="D750" s="1" t="s">
        <v>11293</v>
      </c>
      <c r="E750" s="1" t="s">
        <v>11294</v>
      </c>
      <c r="F750" s="1" t="s">
        <v>17351</v>
      </c>
      <c r="G750" s="1" t="s">
        <v>17352</v>
      </c>
      <c r="H750" s="1" t="s">
        <v>11297</v>
      </c>
      <c r="I750" s="1" t="s">
        <v>17353</v>
      </c>
      <c r="J750" s="1" t="s">
        <v>11299</v>
      </c>
      <c r="K750" s="1" t="s">
        <v>17354</v>
      </c>
      <c r="L750" s="1" t="s">
        <v>10954</v>
      </c>
      <c r="M750" s="7" t="str">
        <f>Table5[[#This Row],[Run]]</f>
        <v>SRR8615834</v>
      </c>
      <c r="N750" s="1" t="s">
        <v>11301</v>
      </c>
      <c r="O750" s="1" t="s">
        <v>11302</v>
      </c>
      <c r="P750" s="1" t="s">
        <v>11303</v>
      </c>
      <c r="Q750" s="1" t="s">
        <v>11304</v>
      </c>
      <c r="R750" s="1" t="s">
        <v>11305</v>
      </c>
      <c r="S750" s="1" t="s">
        <v>11306</v>
      </c>
      <c r="T750" s="1" t="s">
        <v>11307</v>
      </c>
      <c r="U750" s="1" t="s">
        <v>11308</v>
      </c>
      <c r="V750" s="1" t="s">
        <v>17355</v>
      </c>
      <c r="W750" s="1" t="s">
        <v>11310</v>
      </c>
      <c r="X750" s="1" t="s">
        <v>11311</v>
      </c>
      <c r="Y750" s="1" t="s">
        <v>17356</v>
      </c>
      <c r="Z750" s="1" t="s">
        <v>47</v>
      </c>
      <c r="AA750" s="1" t="s">
        <v>48</v>
      </c>
      <c r="AB750" s="1" t="s">
        <v>49</v>
      </c>
      <c r="AC750" s="1" t="s">
        <v>39</v>
      </c>
      <c r="AD750" s="1" t="s">
        <v>11313</v>
      </c>
      <c r="AE750" s="1" t="s">
        <v>11314</v>
      </c>
      <c r="AF750" s="1" t="s">
        <v>17357</v>
      </c>
      <c r="AG750" s="1" t="s">
        <v>11316</v>
      </c>
      <c r="AH750" s="1" t="s">
        <v>6126</v>
      </c>
      <c r="AI750" s="1" t="s">
        <v>11317</v>
      </c>
      <c r="AJ750" s="1" t="s">
        <v>11318</v>
      </c>
    </row>
    <row r="751" spans="1:36" x14ac:dyDescent="0.2">
      <c r="A751" s="1" t="s">
        <v>17358</v>
      </c>
      <c r="B751" s="1" t="s">
        <v>11383</v>
      </c>
      <c r="C751" s="1" t="s">
        <v>51</v>
      </c>
      <c r="D751" s="1" t="s">
        <v>11293</v>
      </c>
      <c r="E751" s="1" t="s">
        <v>11294</v>
      </c>
      <c r="F751" s="1" t="s">
        <v>17359</v>
      </c>
      <c r="G751" s="1" t="s">
        <v>11339</v>
      </c>
      <c r="H751" s="1" t="s">
        <v>11297</v>
      </c>
      <c r="I751" s="1" t="s">
        <v>17360</v>
      </c>
      <c r="J751" s="1" t="s">
        <v>11299</v>
      </c>
      <c r="K751" s="1" t="s">
        <v>17361</v>
      </c>
      <c r="L751" s="1" t="s">
        <v>8624</v>
      </c>
      <c r="M751" s="7" t="str">
        <f>Table5[[#This Row],[Run]]</f>
        <v>SRR8615836</v>
      </c>
      <c r="N751" s="1" t="s">
        <v>11301</v>
      </c>
      <c r="O751" s="1" t="s">
        <v>11302</v>
      </c>
      <c r="P751" s="1" t="s">
        <v>11303</v>
      </c>
      <c r="Q751" s="1" t="s">
        <v>11304</v>
      </c>
      <c r="R751" s="1" t="s">
        <v>11305</v>
      </c>
      <c r="S751" s="1" t="s">
        <v>11528</v>
      </c>
      <c r="T751" s="1" t="s">
        <v>11307</v>
      </c>
      <c r="U751" s="1" t="s">
        <v>11353</v>
      </c>
      <c r="V751" s="1" t="s">
        <v>17362</v>
      </c>
      <c r="W751" s="1" t="s">
        <v>11310</v>
      </c>
      <c r="X751" s="1" t="s">
        <v>11311</v>
      </c>
      <c r="Y751" s="1" t="s">
        <v>17363</v>
      </c>
      <c r="Z751" s="1" t="s">
        <v>47</v>
      </c>
      <c r="AA751" s="1" t="s">
        <v>48</v>
      </c>
      <c r="AB751" s="1" t="s">
        <v>49</v>
      </c>
      <c r="AC751" s="1" t="s">
        <v>39</v>
      </c>
      <c r="AD751" s="1" t="s">
        <v>11313</v>
      </c>
      <c r="AE751" s="1" t="s">
        <v>11314</v>
      </c>
      <c r="AF751" s="1" t="s">
        <v>17364</v>
      </c>
      <c r="AG751" s="1" t="s">
        <v>11316</v>
      </c>
      <c r="AH751" s="1" t="s">
        <v>43</v>
      </c>
      <c r="AI751" s="1" t="s">
        <v>11317</v>
      </c>
      <c r="AJ751" s="1" t="s">
        <v>11521</v>
      </c>
    </row>
    <row r="752" spans="1:36" x14ac:dyDescent="0.2">
      <c r="A752" s="1" t="s">
        <v>17365</v>
      </c>
      <c r="B752" s="1" t="s">
        <v>6126</v>
      </c>
      <c r="C752" s="1" t="s">
        <v>51</v>
      </c>
      <c r="D752" s="1" t="s">
        <v>11293</v>
      </c>
      <c r="E752" s="1" t="s">
        <v>11294</v>
      </c>
      <c r="F752" s="1" t="s">
        <v>17366</v>
      </c>
      <c r="G752" s="1" t="s">
        <v>6126</v>
      </c>
      <c r="H752" s="1" t="s">
        <v>11297</v>
      </c>
      <c r="I752" s="1" t="s">
        <v>17367</v>
      </c>
      <c r="J752" s="1" t="s">
        <v>11299</v>
      </c>
      <c r="K752" s="1" t="s">
        <v>17368</v>
      </c>
      <c r="L752" s="1" t="s">
        <v>17369</v>
      </c>
      <c r="M752" s="7" t="str">
        <f>Table5[[#This Row],[Run]]</f>
        <v>SRR8615837</v>
      </c>
      <c r="N752" s="1" t="s">
        <v>11301</v>
      </c>
      <c r="O752" s="1" t="s">
        <v>11302</v>
      </c>
      <c r="P752" s="1" t="s">
        <v>11303</v>
      </c>
      <c r="Q752" s="1" t="s">
        <v>11304</v>
      </c>
      <c r="R752" s="1" t="s">
        <v>11305</v>
      </c>
      <c r="S752" s="1" t="s">
        <v>13439</v>
      </c>
      <c r="T752" s="1" t="s">
        <v>6126</v>
      </c>
      <c r="U752" s="1" t="s">
        <v>11353</v>
      </c>
      <c r="V752" s="1" t="s">
        <v>17370</v>
      </c>
      <c r="W752" s="1" t="s">
        <v>11310</v>
      </c>
      <c r="X752" s="1" t="s">
        <v>11311</v>
      </c>
      <c r="Y752" s="1" t="s">
        <v>17371</v>
      </c>
      <c r="Z752" s="1" t="s">
        <v>47</v>
      </c>
      <c r="AA752" s="1" t="s">
        <v>48</v>
      </c>
      <c r="AB752" s="1" t="s">
        <v>49</v>
      </c>
      <c r="AC752" s="1" t="s">
        <v>39</v>
      </c>
      <c r="AD752" s="1" t="s">
        <v>11313</v>
      </c>
      <c r="AE752" s="1" t="s">
        <v>11314</v>
      </c>
      <c r="AF752" s="1" t="s">
        <v>17372</v>
      </c>
      <c r="AG752" s="1" t="s">
        <v>11316</v>
      </c>
      <c r="AH752" s="1" t="s">
        <v>6126</v>
      </c>
      <c r="AI752" s="1" t="s">
        <v>11317</v>
      </c>
      <c r="AJ752" s="1" t="s">
        <v>11521</v>
      </c>
    </row>
    <row r="753" spans="1:36" x14ac:dyDescent="0.2">
      <c r="A753" s="1" t="s">
        <v>17373</v>
      </c>
      <c r="B753" s="1" t="s">
        <v>11569</v>
      </c>
      <c r="C753" s="1" t="s">
        <v>51</v>
      </c>
      <c r="D753" s="1" t="s">
        <v>11293</v>
      </c>
      <c r="E753" s="1" t="s">
        <v>11294</v>
      </c>
      <c r="F753" s="1" t="s">
        <v>17374</v>
      </c>
      <c r="G753" s="1" t="s">
        <v>17375</v>
      </c>
      <c r="H753" s="1" t="s">
        <v>11297</v>
      </c>
      <c r="I753" s="1" t="s">
        <v>17376</v>
      </c>
      <c r="J753" s="1" t="s">
        <v>11299</v>
      </c>
      <c r="K753" s="1" t="s">
        <v>17377</v>
      </c>
      <c r="L753" s="1" t="s">
        <v>8619</v>
      </c>
      <c r="M753" s="7" t="str">
        <f>Table5[[#This Row],[Run]]</f>
        <v>SRR8615838</v>
      </c>
      <c r="N753" s="1" t="s">
        <v>11301</v>
      </c>
      <c r="O753" s="1" t="s">
        <v>11302</v>
      </c>
      <c r="P753" s="1" t="s">
        <v>11303</v>
      </c>
      <c r="Q753" s="1" t="s">
        <v>11304</v>
      </c>
      <c r="R753" s="1" t="s">
        <v>11305</v>
      </c>
      <c r="S753" s="1" t="s">
        <v>11528</v>
      </c>
      <c r="T753" s="1" t="s">
        <v>11307</v>
      </c>
      <c r="U753" s="1" t="s">
        <v>11353</v>
      </c>
      <c r="V753" s="1" t="s">
        <v>17378</v>
      </c>
      <c r="W753" s="1" t="s">
        <v>11310</v>
      </c>
      <c r="X753" s="1" t="s">
        <v>11311</v>
      </c>
      <c r="Y753" s="1" t="s">
        <v>17379</v>
      </c>
      <c r="Z753" s="1" t="s">
        <v>47</v>
      </c>
      <c r="AA753" s="1" t="s">
        <v>48</v>
      </c>
      <c r="AB753" s="1" t="s">
        <v>49</v>
      </c>
      <c r="AC753" s="1" t="s">
        <v>39</v>
      </c>
      <c r="AD753" s="1" t="s">
        <v>11313</v>
      </c>
      <c r="AE753" s="1" t="s">
        <v>11314</v>
      </c>
      <c r="AF753" s="1" t="s">
        <v>17380</v>
      </c>
      <c r="AG753" s="1" t="s">
        <v>11316</v>
      </c>
      <c r="AH753" s="1" t="s">
        <v>93</v>
      </c>
      <c r="AI753" s="1" t="s">
        <v>11317</v>
      </c>
      <c r="AJ753" s="1" t="s">
        <v>11521</v>
      </c>
    </row>
    <row r="754" spans="1:36" x14ac:dyDescent="0.2">
      <c r="A754" s="1" t="s">
        <v>17381</v>
      </c>
      <c r="B754" s="1" t="s">
        <v>6126</v>
      </c>
      <c r="C754" s="1" t="s">
        <v>51</v>
      </c>
      <c r="D754" s="1" t="s">
        <v>11293</v>
      </c>
      <c r="E754" s="1" t="s">
        <v>11294</v>
      </c>
      <c r="F754" s="1" t="s">
        <v>17382</v>
      </c>
      <c r="G754" s="1" t="s">
        <v>17383</v>
      </c>
      <c r="H754" s="1" t="s">
        <v>11297</v>
      </c>
      <c r="I754" s="1" t="s">
        <v>17384</v>
      </c>
      <c r="J754" s="1" t="s">
        <v>11299</v>
      </c>
      <c r="K754" s="1" t="s">
        <v>17385</v>
      </c>
      <c r="L754" s="1" t="s">
        <v>8616</v>
      </c>
      <c r="M754" s="7" t="str">
        <f>Table5[[#This Row],[Run]]</f>
        <v>SRR8615839</v>
      </c>
      <c r="N754" s="1" t="s">
        <v>11301</v>
      </c>
      <c r="O754" s="1" t="s">
        <v>11302</v>
      </c>
      <c r="P754" s="1" t="s">
        <v>11303</v>
      </c>
      <c r="Q754" s="1" t="s">
        <v>11304</v>
      </c>
      <c r="R754" s="1" t="s">
        <v>11305</v>
      </c>
      <c r="S754" s="1" t="s">
        <v>11352</v>
      </c>
      <c r="T754" s="1" t="s">
        <v>11388</v>
      </c>
      <c r="U754" s="1" t="s">
        <v>11308</v>
      </c>
      <c r="V754" s="1" t="s">
        <v>17386</v>
      </c>
      <c r="W754" s="1" t="s">
        <v>11310</v>
      </c>
      <c r="X754" s="1" t="s">
        <v>11311</v>
      </c>
      <c r="Y754" s="1" t="s">
        <v>17387</v>
      </c>
      <c r="Z754" s="1" t="s">
        <v>47</v>
      </c>
      <c r="AA754" s="1" t="s">
        <v>48</v>
      </c>
      <c r="AB754" s="1" t="s">
        <v>49</v>
      </c>
      <c r="AC754" s="1" t="s">
        <v>39</v>
      </c>
      <c r="AD754" s="1" t="s">
        <v>11313</v>
      </c>
      <c r="AE754" s="1" t="s">
        <v>11314</v>
      </c>
      <c r="AF754" s="1" t="s">
        <v>17388</v>
      </c>
      <c r="AG754" s="1" t="s">
        <v>11316</v>
      </c>
      <c r="AH754" s="1" t="s">
        <v>6126</v>
      </c>
      <c r="AI754" s="1" t="s">
        <v>11317</v>
      </c>
      <c r="AJ754" s="1" t="s">
        <v>1208</v>
      </c>
    </row>
    <row r="755" spans="1:36" x14ac:dyDescent="0.2">
      <c r="A755" s="1" t="s">
        <v>17389</v>
      </c>
      <c r="B755" s="1" t="s">
        <v>6126</v>
      </c>
      <c r="C755" s="1" t="s">
        <v>51</v>
      </c>
      <c r="D755" s="1" t="s">
        <v>11293</v>
      </c>
      <c r="E755" s="1" t="s">
        <v>11294</v>
      </c>
      <c r="F755" s="1" t="s">
        <v>17390</v>
      </c>
      <c r="G755" s="1" t="s">
        <v>17391</v>
      </c>
      <c r="H755" s="1" t="s">
        <v>11297</v>
      </c>
      <c r="I755" s="1" t="s">
        <v>17392</v>
      </c>
      <c r="J755" s="1" t="s">
        <v>11299</v>
      </c>
      <c r="K755" s="1" t="s">
        <v>17393</v>
      </c>
      <c r="L755" s="1" t="s">
        <v>8613</v>
      </c>
      <c r="M755" s="7" t="str">
        <f>Table5[[#This Row],[Run]]</f>
        <v>SRR8615840</v>
      </c>
      <c r="N755" s="1" t="s">
        <v>11301</v>
      </c>
      <c r="O755" s="1" t="s">
        <v>11302</v>
      </c>
      <c r="P755" s="1" t="s">
        <v>11303</v>
      </c>
      <c r="Q755" s="1" t="s">
        <v>11304</v>
      </c>
      <c r="R755" s="1" t="s">
        <v>11305</v>
      </c>
      <c r="S755" s="1" t="s">
        <v>11306</v>
      </c>
      <c r="T755" s="1" t="s">
        <v>11307</v>
      </c>
      <c r="U755" s="1" t="s">
        <v>11308</v>
      </c>
      <c r="V755" s="1" t="s">
        <v>17394</v>
      </c>
      <c r="W755" s="1" t="s">
        <v>11310</v>
      </c>
      <c r="X755" s="1" t="s">
        <v>11311</v>
      </c>
      <c r="Y755" s="1" t="s">
        <v>17395</v>
      </c>
      <c r="Z755" s="1" t="s">
        <v>47</v>
      </c>
      <c r="AA755" s="1" t="s">
        <v>48</v>
      </c>
      <c r="AB755" s="1" t="s">
        <v>49</v>
      </c>
      <c r="AC755" s="1" t="s">
        <v>39</v>
      </c>
      <c r="AD755" s="1" t="s">
        <v>11313</v>
      </c>
      <c r="AE755" s="1" t="s">
        <v>11314</v>
      </c>
      <c r="AF755" s="1" t="s">
        <v>17396</v>
      </c>
      <c r="AG755" s="1" t="s">
        <v>11316</v>
      </c>
      <c r="AH755" s="1" t="s">
        <v>6126</v>
      </c>
      <c r="AI755" s="1" t="s">
        <v>11317</v>
      </c>
      <c r="AJ755" s="1" t="s">
        <v>65</v>
      </c>
    </row>
    <row r="756" spans="1:36" x14ac:dyDescent="0.2">
      <c r="A756" s="1" t="s">
        <v>17397</v>
      </c>
      <c r="B756" s="1" t="s">
        <v>11551</v>
      </c>
      <c r="C756" s="1" t="s">
        <v>51</v>
      </c>
      <c r="D756" s="1" t="s">
        <v>11293</v>
      </c>
      <c r="E756" s="1" t="s">
        <v>11294</v>
      </c>
      <c r="F756" s="1" t="s">
        <v>17398</v>
      </c>
      <c r="G756" s="1" t="s">
        <v>12230</v>
      </c>
      <c r="H756" s="1" t="s">
        <v>11297</v>
      </c>
      <c r="I756" s="1" t="s">
        <v>17399</v>
      </c>
      <c r="J756" s="1" t="s">
        <v>11299</v>
      </c>
      <c r="K756" s="1" t="s">
        <v>17400</v>
      </c>
      <c r="L756" s="1" t="s">
        <v>17401</v>
      </c>
      <c r="M756" s="7" t="str">
        <f>Table5[[#This Row],[Run]]</f>
        <v>SRR8615844</v>
      </c>
      <c r="N756" s="1" t="s">
        <v>11301</v>
      </c>
      <c r="O756" s="1" t="s">
        <v>11302</v>
      </c>
      <c r="P756" s="1" t="s">
        <v>11303</v>
      </c>
      <c r="Q756" s="1" t="s">
        <v>11304</v>
      </c>
      <c r="R756" s="1" t="s">
        <v>11305</v>
      </c>
      <c r="S756" s="1" t="s">
        <v>11352</v>
      </c>
      <c r="T756" s="1" t="s">
        <v>11307</v>
      </c>
      <c r="U756" s="1" t="s">
        <v>11353</v>
      </c>
      <c r="V756" s="1" t="s">
        <v>17402</v>
      </c>
      <c r="W756" s="1" t="s">
        <v>11310</v>
      </c>
      <c r="X756" s="1" t="s">
        <v>11311</v>
      </c>
      <c r="Y756" s="1" t="s">
        <v>17403</v>
      </c>
      <c r="Z756" s="1" t="s">
        <v>47</v>
      </c>
      <c r="AA756" s="1" t="s">
        <v>48</v>
      </c>
      <c r="AB756" s="1" t="s">
        <v>49</v>
      </c>
      <c r="AC756" s="1" t="s">
        <v>39</v>
      </c>
      <c r="AD756" s="1" t="s">
        <v>11313</v>
      </c>
      <c r="AE756" s="1" t="s">
        <v>11314</v>
      </c>
      <c r="AF756" s="1" t="s">
        <v>17404</v>
      </c>
      <c r="AG756" s="1" t="s">
        <v>11316</v>
      </c>
      <c r="AH756" s="1" t="s">
        <v>43</v>
      </c>
      <c r="AI756" s="1" t="s">
        <v>11317</v>
      </c>
      <c r="AJ756" s="1" t="s">
        <v>845</v>
      </c>
    </row>
    <row r="757" spans="1:36" x14ac:dyDescent="0.2">
      <c r="A757" s="1" t="s">
        <v>17405</v>
      </c>
      <c r="B757" s="1" t="s">
        <v>11533</v>
      </c>
      <c r="C757" s="1" t="s">
        <v>51</v>
      </c>
      <c r="D757" s="1" t="s">
        <v>11293</v>
      </c>
      <c r="E757" s="1" t="s">
        <v>11294</v>
      </c>
      <c r="F757" s="1" t="s">
        <v>17406</v>
      </c>
      <c r="G757" s="1" t="s">
        <v>17407</v>
      </c>
      <c r="H757" s="1" t="s">
        <v>11297</v>
      </c>
      <c r="I757" s="1" t="s">
        <v>17408</v>
      </c>
      <c r="J757" s="1" t="s">
        <v>11299</v>
      </c>
      <c r="K757" s="1" t="s">
        <v>17409</v>
      </c>
      <c r="L757" s="1" t="s">
        <v>17410</v>
      </c>
      <c r="M757" s="7" t="str">
        <f>Table5[[#This Row],[Run]]</f>
        <v>SRR8615849</v>
      </c>
      <c r="N757" s="1" t="s">
        <v>11301</v>
      </c>
      <c r="O757" s="1" t="s">
        <v>11302</v>
      </c>
      <c r="P757" s="1" t="s">
        <v>11303</v>
      </c>
      <c r="Q757" s="1" t="s">
        <v>11304</v>
      </c>
      <c r="R757" s="1" t="s">
        <v>11305</v>
      </c>
      <c r="S757" s="1" t="s">
        <v>15554</v>
      </c>
      <c r="T757" s="1" t="s">
        <v>11307</v>
      </c>
      <c r="U757" s="1" t="s">
        <v>12022</v>
      </c>
      <c r="V757" s="1" t="s">
        <v>17411</v>
      </c>
      <c r="W757" s="1" t="s">
        <v>11310</v>
      </c>
      <c r="X757" s="1" t="s">
        <v>11311</v>
      </c>
      <c r="Y757" s="1" t="s">
        <v>17412</v>
      </c>
      <c r="Z757" s="1" t="s">
        <v>47</v>
      </c>
      <c r="AA757" s="1" t="s">
        <v>48</v>
      </c>
      <c r="AB757" s="1" t="s">
        <v>49</v>
      </c>
      <c r="AC757" s="1" t="s">
        <v>39</v>
      </c>
      <c r="AD757" s="1" t="s">
        <v>11313</v>
      </c>
      <c r="AE757" s="1" t="s">
        <v>11314</v>
      </c>
      <c r="AF757" s="1" t="s">
        <v>17413</v>
      </c>
      <c r="AG757" s="1" t="s">
        <v>11316</v>
      </c>
      <c r="AH757" s="1" t="s">
        <v>93</v>
      </c>
      <c r="AI757" s="1" t="s">
        <v>11317</v>
      </c>
      <c r="AJ757" s="1" t="s">
        <v>11327</v>
      </c>
    </row>
    <row r="758" spans="1:36" x14ac:dyDescent="0.2">
      <c r="A758" s="1" t="s">
        <v>17414</v>
      </c>
      <c r="B758" s="1" t="s">
        <v>12037</v>
      </c>
      <c r="C758" s="1" t="s">
        <v>51</v>
      </c>
      <c r="D758" s="1" t="s">
        <v>11293</v>
      </c>
      <c r="E758" s="1" t="s">
        <v>11294</v>
      </c>
      <c r="F758" s="1" t="s">
        <v>17415</v>
      </c>
      <c r="G758" s="1" t="s">
        <v>11339</v>
      </c>
      <c r="H758" s="1" t="s">
        <v>11297</v>
      </c>
      <c r="I758" s="1" t="s">
        <v>17416</v>
      </c>
      <c r="J758" s="1" t="s">
        <v>11299</v>
      </c>
      <c r="K758" s="1" t="s">
        <v>17417</v>
      </c>
      <c r="L758" s="1" t="s">
        <v>17418</v>
      </c>
      <c r="M758" s="7" t="str">
        <f>Table5[[#This Row],[Run]]</f>
        <v>SRR8615850</v>
      </c>
      <c r="N758" s="1" t="s">
        <v>11301</v>
      </c>
      <c r="O758" s="1" t="s">
        <v>11302</v>
      </c>
      <c r="P758" s="1" t="s">
        <v>11303</v>
      </c>
      <c r="Q758" s="1" t="s">
        <v>11304</v>
      </c>
      <c r="R758" s="1" t="s">
        <v>11305</v>
      </c>
      <c r="S758" s="1" t="s">
        <v>15554</v>
      </c>
      <c r="T758" s="1" t="s">
        <v>11307</v>
      </c>
      <c r="U758" s="1" t="s">
        <v>11353</v>
      </c>
      <c r="V758" s="1" t="s">
        <v>17419</v>
      </c>
      <c r="W758" s="1" t="s">
        <v>11310</v>
      </c>
      <c r="X758" s="1" t="s">
        <v>11311</v>
      </c>
      <c r="Y758" s="1" t="s">
        <v>17420</v>
      </c>
      <c r="Z758" s="1" t="s">
        <v>47</v>
      </c>
      <c r="AA758" s="1" t="s">
        <v>48</v>
      </c>
      <c r="AB758" s="1" t="s">
        <v>49</v>
      </c>
      <c r="AC758" s="1" t="s">
        <v>39</v>
      </c>
      <c r="AD758" s="1" t="s">
        <v>11313</v>
      </c>
      <c r="AE758" s="1" t="s">
        <v>11314</v>
      </c>
      <c r="AF758" s="1" t="s">
        <v>17421</v>
      </c>
      <c r="AG758" s="1" t="s">
        <v>11316</v>
      </c>
      <c r="AH758" s="1" t="s">
        <v>93</v>
      </c>
      <c r="AI758" s="1" t="s">
        <v>11317</v>
      </c>
      <c r="AJ758" s="1" t="s">
        <v>11327</v>
      </c>
    </row>
    <row r="759" spans="1:36" x14ac:dyDescent="0.2">
      <c r="A759" s="1" t="s">
        <v>17422</v>
      </c>
      <c r="B759" s="1" t="s">
        <v>6126</v>
      </c>
      <c r="C759" s="1" t="s">
        <v>51</v>
      </c>
      <c r="D759" s="1" t="s">
        <v>11293</v>
      </c>
      <c r="E759" s="1" t="s">
        <v>11294</v>
      </c>
      <c r="F759" s="1" t="s">
        <v>17423</v>
      </c>
      <c r="G759" s="1" t="s">
        <v>11809</v>
      </c>
      <c r="H759" s="1" t="s">
        <v>11297</v>
      </c>
      <c r="I759" s="1" t="s">
        <v>17424</v>
      </c>
      <c r="J759" s="1" t="s">
        <v>11299</v>
      </c>
      <c r="K759" s="1" t="s">
        <v>17425</v>
      </c>
      <c r="L759" s="1" t="s">
        <v>10507</v>
      </c>
      <c r="M759" s="7" t="str">
        <f>Table5[[#This Row],[Run]]</f>
        <v>SRR8615852</v>
      </c>
      <c r="N759" s="1" t="s">
        <v>11301</v>
      </c>
      <c r="O759" s="1" t="s">
        <v>11302</v>
      </c>
      <c r="P759" s="1" t="s">
        <v>11303</v>
      </c>
      <c r="Q759" s="1" t="s">
        <v>11304</v>
      </c>
      <c r="R759" s="1" t="s">
        <v>11305</v>
      </c>
      <c r="S759" s="1" t="s">
        <v>2011</v>
      </c>
      <c r="T759" s="1" t="s">
        <v>11307</v>
      </c>
      <c r="U759" s="1" t="s">
        <v>11353</v>
      </c>
      <c r="V759" s="1" t="s">
        <v>17426</v>
      </c>
      <c r="W759" s="1" t="s">
        <v>11310</v>
      </c>
      <c r="X759" s="1" t="s">
        <v>11311</v>
      </c>
      <c r="Y759" s="1" t="s">
        <v>17427</v>
      </c>
      <c r="Z759" s="1" t="s">
        <v>47</v>
      </c>
      <c r="AA759" s="1" t="s">
        <v>48</v>
      </c>
      <c r="AB759" s="1" t="s">
        <v>49</v>
      </c>
      <c r="AC759" s="1" t="s">
        <v>39</v>
      </c>
      <c r="AD759" s="1" t="s">
        <v>11313</v>
      </c>
      <c r="AE759" s="1" t="s">
        <v>11314</v>
      </c>
      <c r="AF759" s="1" t="s">
        <v>17428</v>
      </c>
      <c r="AG759" s="1" t="s">
        <v>11316</v>
      </c>
      <c r="AH759" s="1" t="s">
        <v>6126</v>
      </c>
      <c r="AI759" s="1" t="s">
        <v>11317</v>
      </c>
      <c r="AJ759" s="1" t="s">
        <v>11521</v>
      </c>
    </row>
    <row r="760" spans="1:36" x14ac:dyDescent="0.2">
      <c r="A760" s="1" t="s">
        <v>17429</v>
      </c>
      <c r="B760" s="1" t="s">
        <v>12037</v>
      </c>
      <c r="C760" s="1" t="s">
        <v>51</v>
      </c>
      <c r="D760" s="1" t="s">
        <v>11293</v>
      </c>
      <c r="E760" s="1" t="s">
        <v>11294</v>
      </c>
      <c r="F760" s="1" t="s">
        <v>17430</v>
      </c>
      <c r="G760" s="1" t="s">
        <v>6126</v>
      </c>
      <c r="H760" s="1" t="s">
        <v>11297</v>
      </c>
      <c r="I760" s="1" t="s">
        <v>17431</v>
      </c>
      <c r="J760" s="1" t="s">
        <v>11299</v>
      </c>
      <c r="K760" s="1" t="s">
        <v>17432</v>
      </c>
      <c r="L760" s="1" t="s">
        <v>17433</v>
      </c>
      <c r="M760" s="7" t="str">
        <f>Table5[[#This Row],[Run]]</f>
        <v>SRR8615853</v>
      </c>
      <c r="N760" s="1" t="s">
        <v>11301</v>
      </c>
      <c r="O760" s="1" t="s">
        <v>11302</v>
      </c>
      <c r="P760" s="1" t="s">
        <v>11303</v>
      </c>
      <c r="Q760" s="1" t="s">
        <v>11304</v>
      </c>
      <c r="R760" s="1" t="s">
        <v>11305</v>
      </c>
      <c r="S760" s="1" t="s">
        <v>11306</v>
      </c>
      <c r="T760" s="1" t="s">
        <v>11307</v>
      </c>
      <c r="U760" s="1" t="s">
        <v>11353</v>
      </c>
      <c r="V760" s="1" t="s">
        <v>17434</v>
      </c>
      <c r="W760" s="1" t="s">
        <v>11310</v>
      </c>
      <c r="X760" s="1" t="s">
        <v>11311</v>
      </c>
      <c r="Y760" s="1" t="s">
        <v>17435</v>
      </c>
      <c r="Z760" s="1" t="s">
        <v>47</v>
      </c>
      <c r="AA760" s="1" t="s">
        <v>48</v>
      </c>
      <c r="AB760" s="1" t="s">
        <v>49</v>
      </c>
      <c r="AC760" s="1" t="s">
        <v>39</v>
      </c>
      <c r="AD760" s="1" t="s">
        <v>11313</v>
      </c>
      <c r="AE760" s="1" t="s">
        <v>11314</v>
      </c>
      <c r="AF760" s="1" t="s">
        <v>17436</v>
      </c>
      <c r="AG760" s="1" t="s">
        <v>11316</v>
      </c>
      <c r="AH760" s="1" t="s">
        <v>93</v>
      </c>
      <c r="AI760" s="1" t="s">
        <v>11317</v>
      </c>
      <c r="AJ760" s="1" t="s">
        <v>65</v>
      </c>
    </row>
    <row r="761" spans="1:36" x14ac:dyDescent="0.2">
      <c r="A761" s="1" t="s">
        <v>17437</v>
      </c>
      <c r="B761" s="1" t="s">
        <v>12037</v>
      </c>
      <c r="C761" s="1" t="s">
        <v>51</v>
      </c>
      <c r="D761" s="1" t="s">
        <v>11293</v>
      </c>
      <c r="E761" s="1" t="s">
        <v>11294</v>
      </c>
      <c r="F761" s="1" t="s">
        <v>17438</v>
      </c>
      <c r="G761" s="1" t="s">
        <v>17439</v>
      </c>
      <c r="H761" s="1" t="s">
        <v>11297</v>
      </c>
      <c r="I761" s="1" t="s">
        <v>17440</v>
      </c>
      <c r="J761" s="1" t="s">
        <v>11299</v>
      </c>
      <c r="K761" s="1" t="s">
        <v>17441</v>
      </c>
      <c r="L761" s="1" t="s">
        <v>4019</v>
      </c>
      <c r="M761" s="7" t="str">
        <f>Table5[[#This Row],[Run]]</f>
        <v>SRR8615854</v>
      </c>
      <c r="N761" s="1" t="s">
        <v>11301</v>
      </c>
      <c r="O761" s="1" t="s">
        <v>11302</v>
      </c>
      <c r="P761" s="1" t="s">
        <v>11303</v>
      </c>
      <c r="Q761" s="1" t="s">
        <v>11304</v>
      </c>
      <c r="R761" s="1" t="s">
        <v>11305</v>
      </c>
      <c r="S761" s="1" t="s">
        <v>11352</v>
      </c>
      <c r="T761" s="1" t="s">
        <v>11307</v>
      </c>
      <c r="U761" s="1" t="s">
        <v>11353</v>
      </c>
      <c r="V761" s="1" t="s">
        <v>17442</v>
      </c>
      <c r="W761" s="1" t="s">
        <v>11310</v>
      </c>
      <c r="X761" s="1" t="s">
        <v>11311</v>
      </c>
      <c r="Y761" s="1" t="s">
        <v>17443</v>
      </c>
      <c r="Z761" s="1" t="s">
        <v>47</v>
      </c>
      <c r="AA761" s="1" t="s">
        <v>48</v>
      </c>
      <c r="AB761" s="1" t="s">
        <v>49</v>
      </c>
      <c r="AC761" s="1" t="s">
        <v>39</v>
      </c>
      <c r="AD761" s="1" t="s">
        <v>11313</v>
      </c>
      <c r="AE761" s="1" t="s">
        <v>11314</v>
      </c>
      <c r="AF761" s="1" t="s">
        <v>17444</v>
      </c>
      <c r="AG761" s="1" t="s">
        <v>11316</v>
      </c>
      <c r="AH761" s="1" t="s">
        <v>93</v>
      </c>
      <c r="AI761" s="1" t="s">
        <v>11317</v>
      </c>
      <c r="AJ761" s="1" t="s">
        <v>11549</v>
      </c>
    </row>
    <row r="762" spans="1:36" x14ac:dyDescent="0.2">
      <c r="A762" s="1" t="s">
        <v>17445</v>
      </c>
      <c r="B762" s="1" t="s">
        <v>6126</v>
      </c>
      <c r="C762" s="1" t="s">
        <v>51</v>
      </c>
      <c r="D762" s="1" t="s">
        <v>11293</v>
      </c>
      <c r="E762" s="1" t="s">
        <v>11294</v>
      </c>
      <c r="F762" s="1" t="s">
        <v>17446</v>
      </c>
      <c r="G762" s="1" t="s">
        <v>17447</v>
      </c>
      <c r="H762" s="1" t="s">
        <v>11297</v>
      </c>
      <c r="I762" s="1" t="s">
        <v>17448</v>
      </c>
      <c r="J762" s="1" t="s">
        <v>11299</v>
      </c>
      <c r="K762" s="1" t="s">
        <v>17449</v>
      </c>
      <c r="L762" s="1" t="s">
        <v>17450</v>
      </c>
      <c r="M762" s="7" t="str">
        <f>Table5[[#This Row],[Run]]</f>
        <v>SRR8615855</v>
      </c>
      <c r="N762" s="1" t="s">
        <v>11301</v>
      </c>
      <c r="O762" s="1" t="s">
        <v>11302</v>
      </c>
      <c r="P762" s="1" t="s">
        <v>11303</v>
      </c>
      <c r="Q762" s="1" t="s">
        <v>11304</v>
      </c>
      <c r="R762" s="1" t="s">
        <v>11305</v>
      </c>
      <c r="S762" s="1" t="s">
        <v>42</v>
      </c>
      <c r="T762" s="1" t="s">
        <v>11307</v>
      </c>
      <c r="U762" s="1" t="s">
        <v>11353</v>
      </c>
      <c r="V762" s="1" t="s">
        <v>17451</v>
      </c>
      <c r="W762" s="1" t="s">
        <v>11310</v>
      </c>
      <c r="X762" s="1" t="s">
        <v>11311</v>
      </c>
      <c r="Y762" s="1" t="s">
        <v>17452</v>
      </c>
      <c r="Z762" s="1" t="s">
        <v>47</v>
      </c>
      <c r="AA762" s="1" t="s">
        <v>48</v>
      </c>
      <c r="AB762" s="1" t="s">
        <v>49</v>
      </c>
      <c r="AC762" s="1" t="s">
        <v>39</v>
      </c>
      <c r="AD762" s="1" t="s">
        <v>11313</v>
      </c>
      <c r="AE762" s="1" t="s">
        <v>11314</v>
      </c>
      <c r="AF762" s="1" t="s">
        <v>17453</v>
      </c>
      <c r="AG762" s="1" t="s">
        <v>11316</v>
      </c>
      <c r="AH762" s="1" t="s">
        <v>6126</v>
      </c>
      <c r="AI762" s="1" t="s">
        <v>11317</v>
      </c>
      <c r="AJ762" s="1" t="s">
        <v>41</v>
      </c>
    </row>
    <row r="763" spans="1:36" x14ac:dyDescent="0.2">
      <c r="A763" s="1" t="s">
        <v>17454</v>
      </c>
      <c r="B763" s="1" t="s">
        <v>13577</v>
      </c>
      <c r="C763" s="1" t="s">
        <v>51</v>
      </c>
      <c r="D763" s="1" t="s">
        <v>11293</v>
      </c>
      <c r="E763" s="1" t="s">
        <v>11294</v>
      </c>
      <c r="F763" s="1" t="s">
        <v>17455</v>
      </c>
      <c r="G763" s="1" t="s">
        <v>11296</v>
      </c>
      <c r="H763" s="1" t="s">
        <v>11297</v>
      </c>
      <c r="I763" s="1" t="s">
        <v>17456</v>
      </c>
      <c r="J763" s="1" t="s">
        <v>11299</v>
      </c>
      <c r="K763" s="1" t="s">
        <v>17457</v>
      </c>
      <c r="L763" s="1" t="s">
        <v>17458</v>
      </c>
      <c r="M763" s="7" t="str">
        <f>Table5[[#This Row],[Run]]</f>
        <v>SRR8615857</v>
      </c>
      <c r="N763" s="1" t="s">
        <v>11301</v>
      </c>
      <c r="O763" s="1" t="s">
        <v>11302</v>
      </c>
      <c r="P763" s="1" t="s">
        <v>11303</v>
      </c>
      <c r="Q763" s="1" t="s">
        <v>11304</v>
      </c>
      <c r="R763" s="1" t="s">
        <v>11305</v>
      </c>
      <c r="S763" s="1" t="s">
        <v>12621</v>
      </c>
      <c r="T763" s="1" t="s">
        <v>11307</v>
      </c>
      <c r="U763" s="1" t="s">
        <v>11308</v>
      </c>
      <c r="V763" s="1" t="s">
        <v>17459</v>
      </c>
      <c r="W763" s="1" t="s">
        <v>11310</v>
      </c>
      <c r="X763" s="1" t="s">
        <v>11311</v>
      </c>
      <c r="Y763" s="1" t="s">
        <v>17460</v>
      </c>
      <c r="Z763" s="1" t="s">
        <v>47</v>
      </c>
      <c r="AA763" s="1" t="s">
        <v>48</v>
      </c>
      <c r="AB763" s="1" t="s">
        <v>49</v>
      </c>
      <c r="AC763" s="1" t="s">
        <v>39</v>
      </c>
      <c r="AD763" s="1" t="s">
        <v>11313</v>
      </c>
      <c r="AE763" s="1" t="s">
        <v>11314</v>
      </c>
      <c r="AF763" s="1" t="s">
        <v>17461</v>
      </c>
      <c r="AG763" s="1" t="s">
        <v>11316</v>
      </c>
      <c r="AH763" s="1" t="s">
        <v>93</v>
      </c>
      <c r="AI763" s="1" t="s">
        <v>11317</v>
      </c>
      <c r="AJ763" s="1" t="s">
        <v>65</v>
      </c>
    </row>
    <row r="764" spans="1:36" x14ac:dyDescent="0.2">
      <c r="A764" s="1" t="s">
        <v>17462</v>
      </c>
      <c r="B764" s="1" t="s">
        <v>11422</v>
      </c>
      <c r="C764" s="1" t="s">
        <v>51</v>
      </c>
      <c r="D764" s="1" t="s">
        <v>11293</v>
      </c>
      <c r="E764" s="1" t="s">
        <v>11294</v>
      </c>
      <c r="F764" s="1" t="s">
        <v>17463</v>
      </c>
      <c r="G764" s="1" t="s">
        <v>17464</v>
      </c>
      <c r="H764" s="1" t="s">
        <v>11297</v>
      </c>
      <c r="I764" s="1" t="s">
        <v>17465</v>
      </c>
      <c r="J764" s="1" t="s">
        <v>11299</v>
      </c>
      <c r="K764" s="1" t="s">
        <v>17466</v>
      </c>
      <c r="L764" s="1" t="s">
        <v>17467</v>
      </c>
      <c r="M764" s="7" t="str">
        <f>Table5[[#This Row],[Run]]</f>
        <v>SRR8615858</v>
      </c>
      <c r="N764" s="1" t="s">
        <v>11301</v>
      </c>
      <c r="O764" s="1" t="s">
        <v>11302</v>
      </c>
      <c r="P764" s="1" t="s">
        <v>11303</v>
      </c>
      <c r="Q764" s="1" t="s">
        <v>11304</v>
      </c>
      <c r="R764" s="1" t="s">
        <v>11305</v>
      </c>
      <c r="S764" s="1" t="s">
        <v>11652</v>
      </c>
      <c r="T764" s="1" t="s">
        <v>11307</v>
      </c>
      <c r="U764" s="1" t="s">
        <v>11353</v>
      </c>
      <c r="V764" s="1" t="s">
        <v>17468</v>
      </c>
      <c r="W764" s="1" t="s">
        <v>11310</v>
      </c>
      <c r="X764" s="1" t="s">
        <v>11311</v>
      </c>
      <c r="Y764" s="1" t="s">
        <v>17469</v>
      </c>
      <c r="Z764" s="1" t="s">
        <v>47</v>
      </c>
      <c r="AA764" s="1" t="s">
        <v>48</v>
      </c>
      <c r="AB764" s="1" t="s">
        <v>49</v>
      </c>
      <c r="AC764" s="1" t="s">
        <v>39</v>
      </c>
      <c r="AD764" s="1" t="s">
        <v>11313</v>
      </c>
      <c r="AE764" s="1" t="s">
        <v>11314</v>
      </c>
      <c r="AF764" s="1" t="s">
        <v>17470</v>
      </c>
      <c r="AG764" s="1" t="s">
        <v>11316</v>
      </c>
      <c r="AH764" s="1" t="s">
        <v>43</v>
      </c>
      <c r="AI764" s="1" t="s">
        <v>11317</v>
      </c>
      <c r="AJ764" s="1" t="s">
        <v>11656</v>
      </c>
    </row>
    <row r="765" spans="1:36" x14ac:dyDescent="0.2">
      <c r="A765" s="1" t="s">
        <v>17471</v>
      </c>
      <c r="B765" s="1" t="s">
        <v>6126</v>
      </c>
      <c r="C765" s="1" t="s">
        <v>51</v>
      </c>
      <c r="D765" s="1" t="s">
        <v>11293</v>
      </c>
      <c r="E765" s="1" t="s">
        <v>11294</v>
      </c>
      <c r="F765" s="1" t="s">
        <v>17472</v>
      </c>
      <c r="G765" s="1" t="s">
        <v>6126</v>
      </c>
      <c r="H765" s="1" t="s">
        <v>11297</v>
      </c>
      <c r="I765" s="1" t="s">
        <v>17473</v>
      </c>
      <c r="J765" s="1" t="s">
        <v>11299</v>
      </c>
      <c r="K765" s="1" t="s">
        <v>17474</v>
      </c>
      <c r="L765" s="1" t="s">
        <v>17475</v>
      </c>
      <c r="M765" s="7" t="str">
        <f>Table5[[#This Row],[Run]]</f>
        <v>SRR8615859</v>
      </c>
      <c r="N765" s="1" t="s">
        <v>11301</v>
      </c>
      <c r="O765" s="1" t="s">
        <v>11302</v>
      </c>
      <c r="P765" s="1" t="s">
        <v>11303</v>
      </c>
      <c r="Q765" s="1" t="s">
        <v>11304</v>
      </c>
      <c r="R765" s="1" t="s">
        <v>11305</v>
      </c>
      <c r="S765" s="1" t="s">
        <v>6126</v>
      </c>
      <c r="T765" s="1" t="s">
        <v>6126</v>
      </c>
      <c r="U765" s="1" t="s">
        <v>6126</v>
      </c>
      <c r="V765" s="1" t="s">
        <v>17476</v>
      </c>
      <c r="W765" s="1" t="s">
        <v>11310</v>
      </c>
      <c r="X765" s="1" t="s">
        <v>11311</v>
      </c>
      <c r="Y765" s="1" t="s">
        <v>17477</v>
      </c>
      <c r="Z765" s="1" t="s">
        <v>47</v>
      </c>
      <c r="AA765" s="1" t="s">
        <v>48</v>
      </c>
      <c r="AB765" s="1" t="s">
        <v>49</v>
      </c>
      <c r="AC765" s="1" t="s">
        <v>39</v>
      </c>
      <c r="AD765" s="1" t="s">
        <v>11313</v>
      </c>
      <c r="AE765" s="1" t="s">
        <v>11314</v>
      </c>
      <c r="AF765" s="1" t="s">
        <v>17478</v>
      </c>
      <c r="AG765" s="1" t="s">
        <v>11316</v>
      </c>
      <c r="AH765" s="1" t="s">
        <v>6126</v>
      </c>
      <c r="AI765" s="1" t="s">
        <v>11317</v>
      </c>
      <c r="AJ765" s="1" t="s">
        <v>41</v>
      </c>
    </row>
    <row r="766" spans="1:36" x14ac:dyDescent="0.2">
      <c r="A766" s="1" t="s">
        <v>17479</v>
      </c>
      <c r="B766" s="1" t="s">
        <v>12027</v>
      </c>
      <c r="C766" s="1" t="s">
        <v>51</v>
      </c>
      <c r="D766" s="1" t="s">
        <v>11293</v>
      </c>
      <c r="E766" s="1" t="s">
        <v>11294</v>
      </c>
      <c r="F766" s="1" t="s">
        <v>17480</v>
      </c>
      <c r="G766" s="1" t="s">
        <v>17481</v>
      </c>
      <c r="H766" s="1" t="s">
        <v>11297</v>
      </c>
      <c r="I766" s="1" t="s">
        <v>17482</v>
      </c>
      <c r="J766" s="1" t="s">
        <v>11299</v>
      </c>
      <c r="K766" s="1" t="s">
        <v>17483</v>
      </c>
      <c r="L766" s="1" t="s">
        <v>10469</v>
      </c>
      <c r="M766" s="7" t="str">
        <f>Table5[[#This Row],[Run]]</f>
        <v>SRR8615861</v>
      </c>
      <c r="N766" s="1" t="s">
        <v>11301</v>
      </c>
      <c r="O766" s="1" t="s">
        <v>11302</v>
      </c>
      <c r="P766" s="1" t="s">
        <v>11303</v>
      </c>
      <c r="Q766" s="1" t="s">
        <v>11304</v>
      </c>
      <c r="R766" s="1" t="s">
        <v>11305</v>
      </c>
      <c r="S766" s="1" t="s">
        <v>14864</v>
      </c>
      <c r="T766" s="1" t="s">
        <v>11307</v>
      </c>
      <c r="U766" s="1" t="s">
        <v>11353</v>
      </c>
      <c r="V766" s="1" t="s">
        <v>17484</v>
      </c>
      <c r="W766" s="1" t="s">
        <v>11310</v>
      </c>
      <c r="X766" s="1" t="s">
        <v>11311</v>
      </c>
      <c r="Y766" s="1" t="s">
        <v>17485</v>
      </c>
      <c r="Z766" s="1" t="s">
        <v>47</v>
      </c>
      <c r="AA766" s="1" t="s">
        <v>48</v>
      </c>
      <c r="AB766" s="1" t="s">
        <v>49</v>
      </c>
      <c r="AC766" s="1" t="s">
        <v>39</v>
      </c>
      <c r="AD766" s="1" t="s">
        <v>11313</v>
      </c>
      <c r="AE766" s="1" t="s">
        <v>11314</v>
      </c>
      <c r="AF766" s="1" t="s">
        <v>17486</v>
      </c>
      <c r="AG766" s="1" t="s">
        <v>11316</v>
      </c>
      <c r="AH766" s="1" t="s">
        <v>43</v>
      </c>
      <c r="AI766" s="1" t="s">
        <v>11317</v>
      </c>
      <c r="AJ766" s="1" t="s">
        <v>11401</v>
      </c>
    </row>
    <row r="767" spans="1:36" x14ac:dyDescent="0.2">
      <c r="A767" s="1" t="s">
        <v>17487</v>
      </c>
      <c r="B767" s="1" t="s">
        <v>6126</v>
      </c>
      <c r="C767" s="1" t="s">
        <v>51</v>
      </c>
      <c r="D767" s="1" t="s">
        <v>11293</v>
      </c>
      <c r="E767" s="1" t="s">
        <v>11294</v>
      </c>
      <c r="F767" s="1" t="s">
        <v>17488</v>
      </c>
      <c r="G767" s="1" t="s">
        <v>6126</v>
      </c>
      <c r="H767" s="1" t="s">
        <v>11297</v>
      </c>
      <c r="I767" s="1" t="s">
        <v>17489</v>
      </c>
      <c r="J767" s="1" t="s">
        <v>11299</v>
      </c>
      <c r="K767" s="1" t="s">
        <v>17490</v>
      </c>
      <c r="L767" s="1" t="s">
        <v>17491</v>
      </c>
      <c r="M767" s="7" t="str">
        <f>Table5[[#This Row],[Run]]</f>
        <v>SRR8615864</v>
      </c>
      <c r="N767" s="1" t="s">
        <v>11301</v>
      </c>
      <c r="O767" s="1" t="s">
        <v>11302</v>
      </c>
      <c r="P767" s="1" t="s">
        <v>11303</v>
      </c>
      <c r="Q767" s="1" t="s">
        <v>11304</v>
      </c>
      <c r="R767" s="1" t="s">
        <v>11305</v>
      </c>
      <c r="S767" s="1" t="s">
        <v>12032</v>
      </c>
      <c r="T767" s="1" t="s">
        <v>11307</v>
      </c>
      <c r="U767" s="1" t="s">
        <v>11353</v>
      </c>
      <c r="V767" s="1" t="s">
        <v>17492</v>
      </c>
      <c r="W767" s="1" t="s">
        <v>11310</v>
      </c>
      <c r="X767" s="1" t="s">
        <v>11311</v>
      </c>
      <c r="Y767" s="1" t="s">
        <v>17493</v>
      </c>
      <c r="Z767" s="1" t="s">
        <v>47</v>
      </c>
      <c r="AA767" s="1" t="s">
        <v>48</v>
      </c>
      <c r="AB767" s="1" t="s">
        <v>49</v>
      </c>
      <c r="AC767" s="1" t="s">
        <v>39</v>
      </c>
      <c r="AD767" s="1" t="s">
        <v>11313</v>
      </c>
      <c r="AE767" s="1" t="s">
        <v>11314</v>
      </c>
      <c r="AF767" s="1" t="s">
        <v>17494</v>
      </c>
      <c r="AG767" s="1" t="s">
        <v>11316</v>
      </c>
      <c r="AH767" s="1" t="s">
        <v>6126</v>
      </c>
      <c r="AI767" s="1" t="s">
        <v>11317</v>
      </c>
      <c r="AJ767" s="1" t="s">
        <v>227</v>
      </c>
    </row>
    <row r="768" spans="1:36" x14ac:dyDescent="0.2">
      <c r="A768" s="1" t="s">
        <v>17495</v>
      </c>
      <c r="B768" s="1" t="s">
        <v>6126</v>
      </c>
      <c r="C768" s="1" t="s">
        <v>51</v>
      </c>
      <c r="D768" s="1" t="s">
        <v>11293</v>
      </c>
      <c r="E768" s="1" t="s">
        <v>11294</v>
      </c>
      <c r="F768" s="1" t="s">
        <v>17496</v>
      </c>
      <c r="G768" s="1" t="s">
        <v>6126</v>
      </c>
      <c r="H768" s="1" t="s">
        <v>11297</v>
      </c>
      <c r="I768" s="1" t="s">
        <v>17497</v>
      </c>
      <c r="J768" s="1" t="s">
        <v>11299</v>
      </c>
      <c r="K768" s="1" t="s">
        <v>17498</v>
      </c>
      <c r="L768" s="1" t="s">
        <v>17499</v>
      </c>
      <c r="M768" s="7" t="str">
        <f>Table5[[#This Row],[Run]]</f>
        <v>SRR8615866</v>
      </c>
      <c r="N768" s="1" t="s">
        <v>11301</v>
      </c>
      <c r="O768" s="1" t="s">
        <v>11302</v>
      </c>
      <c r="P768" s="1" t="s">
        <v>11303</v>
      </c>
      <c r="Q768" s="1" t="s">
        <v>11304</v>
      </c>
      <c r="R768" s="1" t="s">
        <v>11305</v>
      </c>
      <c r="S768" s="1" t="s">
        <v>12032</v>
      </c>
      <c r="T768" s="1" t="s">
        <v>11307</v>
      </c>
      <c r="U768" s="1" t="s">
        <v>11353</v>
      </c>
      <c r="V768" s="1" t="s">
        <v>17500</v>
      </c>
      <c r="W768" s="1" t="s">
        <v>11310</v>
      </c>
      <c r="X768" s="1" t="s">
        <v>11311</v>
      </c>
      <c r="Y768" s="1" t="s">
        <v>17501</v>
      </c>
      <c r="Z768" s="1" t="s">
        <v>47</v>
      </c>
      <c r="AA768" s="1" t="s">
        <v>48</v>
      </c>
      <c r="AB768" s="1" t="s">
        <v>49</v>
      </c>
      <c r="AC768" s="1" t="s">
        <v>39</v>
      </c>
      <c r="AD768" s="1" t="s">
        <v>11313</v>
      </c>
      <c r="AE768" s="1" t="s">
        <v>11314</v>
      </c>
      <c r="AF768" s="1" t="s">
        <v>17502</v>
      </c>
      <c r="AG768" s="1" t="s">
        <v>11316</v>
      </c>
      <c r="AH768" s="1" t="s">
        <v>6126</v>
      </c>
      <c r="AI768" s="1" t="s">
        <v>11317</v>
      </c>
      <c r="AJ768" s="1" t="s">
        <v>227</v>
      </c>
    </row>
    <row r="769" spans="1:36" x14ac:dyDescent="0.2">
      <c r="A769" s="1" t="s">
        <v>17503</v>
      </c>
      <c r="B769" s="1" t="s">
        <v>11983</v>
      </c>
      <c r="C769" s="1" t="s">
        <v>51</v>
      </c>
      <c r="D769" s="1" t="s">
        <v>11293</v>
      </c>
      <c r="E769" s="1" t="s">
        <v>11294</v>
      </c>
      <c r="F769" s="1" t="s">
        <v>17504</v>
      </c>
      <c r="G769" s="1" t="s">
        <v>17505</v>
      </c>
      <c r="H769" s="1" t="s">
        <v>11297</v>
      </c>
      <c r="I769" s="1" t="s">
        <v>17506</v>
      </c>
      <c r="J769" s="1" t="s">
        <v>11299</v>
      </c>
      <c r="K769" s="1" t="s">
        <v>17507</v>
      </c>
      <c r="L769" s="1" t="s">
        <v>7171</v>
      </c>
      <c r="M769" s="7" t="str">
        <f>Table5[[#This Row],[Run]]</f>
        <v>SRR8615868</v>
      </c>
      <c r="N769" s="1" t="s">
        <v>11301</v>
      </c>
      <c r="O769" s="1" t="s">
        <v>11302</v>
      </c>
      <c r="P769" s="1" t="s">
        <v>11303</v>
      </c>
      <c r="Q769" s="1" t="s">
        <v>11304</v>
      </c>
      <c r="R769" s="1" t="s">
        <v>11305</v>
      </c>
      <c r="S769" s="1" t="s">
        <v>16796</v>
      </c>
      <c r="T769" s="1" t="s">
        <v>11388</v>
      </c>
      <c r="U769" s="1" t="s">
        <v>11353</v>
      </c>
      <c r="V769" s="1" t="s">
        <v>17508</v>
      </c>
      <c r="W769" s="1" t="s">
        <v>11310</v>
      </c>
      <c r="X769" s="1" t="s">
        <v>11311</v>
      </c>
      <c r="Y769" s="1" t="s">
        <v>17509</v>
      </c>
      <c r="Z769" s="1" t="s">
        <v>47</v>
      </c>
      <c r="AA769" s="1" t="s">
        <v>48</v>
      </c>
      <c r="AB769" s="1" t="s">
        <v>49</v>
      </c>
      <c r="AC769" s="1" t="s">
        <v>39</v>
      </c>
      <c r="AD769" s="1" t="s">
        <v>11313</v>
      </c>
      <c r="AE769" s="1" t="s">
        <v>11314</v>
      </c>
      <c r="AF769" s="1" t="s">
        <v>17510</v>
      </c>
      <c r="AG769" s="1" t="s">
        <v>11316</v>
      </c>
      <c r="AH769" s="1" t="s">
        <v>93</v>
      </c>
      <c r="AI769" s="1" t="s">
        <v>11317</v>
      </c>
      <c r="AJ769" s="1" t="s">
        <v>13658</v>
      </c>
    </row>
    <row r="770" spans="1:36" x14ac:dyDescent="0.2">
      <c r="A770" s="1" t="s">
        <v>17511</v>
      </c>
      <c r="B770" s="1" t="s">
        <v>11983</v>
      </c>
      <c r="C770" s="1" t="s">
        <v>51</v>
      </c>
      <c r="D770" s="1" t="s">
        <v>11293</v>
      </c>
      <c r="E770" s="1" t="s">
        <v>11294</v>
      </c>
      <c r="F770" s="1" t="s">
        <v>17512</v>
      </c>
      <c r="G770" s="1" t="s">
        <v>17513</v>
      </c>
      <c r="H770" s="1" t="s">
        <v>11297</v>
      </c>
      <c r="I770" s="1" t="s">
        <v>17514</v>
      </c>
      <c r="J770" s="1" t="s">
        <v>11299</v>
      </c>
      <c r="K770" s="1" t="s">
        <v>17515</v>
      </c>
      <c r="L770" s="1" t="s">
        <v>7168</v>
      </c>
      <c r="M770" s="7" t="str">
        <f>Table5[[#This Row],[Run]]</f>
        <v>SRR8615869</v>
      </c>
      <c r="N770" s="1" t="s">
        <v>11301</v>
      </c>
      <c r="O770" s="1" t="s">
        <v>11302</v>
      </c>
      <c r="P770" s="1" t="s">
        <v>11303</v>
      </c>
      <c r="Q770" s="1" t="s">
        <v>11304</v>
      </c>
      <c r="R770" s="1" t="s">
        <v>11305</v>
      </c>
      <c r="S770" s="1" t="s">
        <v>16796</v>
      </c>
      <c r="T770" s="1" t="s">
        <v>11388</v>
      </c>
      <c r="U770" s="1" t="s">
        <v>11353</v>
      </c>
      <c r="V770" s="1" t="s">
        <v>17516</v>
      </c>
      <c r="W770" s="1" t="s">
        <v>11310</v>
      </c>
      <c r="X770" s="1" t="s">
        <v>11311</v>
      </c>
      <c r="Y770" s="1" t="s">
        <v>17517</v>
      </c>
      <c r="Z770" s="1" t="s">
        <v>47</v>
      </c>
      <c r="AA770" s="1" t="s">
        <v>48</v>
      </c>
      <c r="AB770" s="1" t="s">
        <v>49</v>
      </c>
      <c r="AC770" s="1" t="s">
        <v>39</v>
      </c>
      <c r="AD770" s="1" t="s">
        <v>11313</v>
      </c>
      <c r="AE770" s="1" t="s">
        <v>11314</v>
      </c>
      <c r="AF770" s="1" t="s">
        <v>17518</v>
      </c>
      <c r="AG770" s="1" t="s">
        <v>11316</v>
      </c>
      <c r="AH770" s="1" t="s">
        <v>93</v>
      </c>
      <c r="AI770" s="1" t="s">
        <v>11317</v>
      </c>
      <c r="AJ770" s="1" t="s">
        <v>13658</v>
      </c>
    </row>
    <row r="771" spans="1:36" x14ac:dyDescent="0.2">
      <c r="A771" s="1" t="s">
        <v>17519</v>
      </c>
      <c r="B771" s="1" t="s">
        <v>11465</v>
      </c>
      <c r="C771" s="1" t="s">
        <v>51</v>
      </c>
      <c r="D771" s="1" t="s">
        <v>11293</v>
      </c>
      <c r="E771" s="1" t="s">
        <v>11294</v>
      </c>
      <c r="F771" s="1" t="s">
        <v>17520</v>
      </c>
      <c r="G771" s="1" t="s">
        <v>11339</v>
      </c>
      <c r="H771" s="1" t="s">
        <v>11297</v>
      </c>
      <c r="I771" s="1" t="s">
        <v>17521</v>
      </c>
      <c r="J771" s="1" t="s">
        <v>11299</v>
      </c>
      <c r="K771" s="1" t="s">
        <v>17522</v>
      </c>
      <c r="L771" s="1" t="s">
        <v>9816</v>
      </c>
      <c r="M771" s="7" t="str">
        <f>Table5[[#This Row],[Run]]</f>
        <v>SRR8615874</v>
      </c>
      <c r="N771" s="1" t="s">
        <v>11301</v>
      </c>
      <c r="O771" s="1" t="s">
        <v>11302</v>
      </c>
      <c r="P771" s="1" t="s">
        <v>11303</v>
      </c>
      <c r="Q771" s="1" t="s">
        <v>11304</v>
      </c>
      <c r="R771" s="1" t="s">
        <v>11305</v>
      </c>
      <c r="S771" s="1" t="s">
        <v>17523</v>
      </c>
      <c r="T771" s="1" t="s">
        <v>11388</v>
      </c>
      <c r="U771" s="1" t="s">
        <v>11353</v>
      </c>
      <c r="V771" s="1" t="s">
        <v>17524</v>
      </c>
      <c r="W771" s="1" t="s">
        <v>11310</v>
      </c>
      <c r="X771" s="1" t="s">
        <v>11311</v>
      </c>
      <c r="Y771" s="1" t="s">
        <v>17525</v>
      </c>
      <c r="Z771" s="1" t="s">
        <v>47</v>
      </c>
      <c r="AA771" s="1" t="s">
        <v>48</v>
      </c>
      <c r="AB771" s="1" t="s">
        <v>49</v>
      </c>
      <c r="AC771" s="1" t="s">
        <v>39</v>
      </c>
      <c r="AD771" s="1" t="s">
        <v>11313</v>
      </c>
      <c r="AE771" s="1" t="s">
        <v>11314</v>
      </c>
      <c r="AF771" s="1" t="s">
        <v>17526</v>
      </c>
      <c r="AG771" s="1" t="s">
        <v>11316</v>
      </c>
      <c r="AH771" s="1" t="s">
        <v>43</v>
      </c>
      <c r="AI771" s="1" t="s">
        <v>11317</v>
      </c>
      <c r="AJ771" s="1" t="s">
        <v>845</v>
      </c>
    </row>
    <row r="772" spans="1:36" x14ac:dyDescent="0.2">
      <c r="A772" s="1" t="s">
        <v>17527</v>
      </c>
      <c r="B772" s="1" t="s">
        <v>6126</v>
      </c>
      <c r="C772" s="1" t="s">
        <v>51</v>
      </c>
      <c r="D772" s="1" t="s">
        <v>11293</v>
      </c>
      <c r="E772" s="1" t="s">
        <v>11294</v>
      </c>
      <c r="F772" s="1" t="s">
        <v>17528</v>
      </c>
      <c r="G772" s="1" t="s">
        <v>17529</v>
      </c>
      <c r="H772" s="1" t="s">
        <v>11297</v>
      </c>
      <c r="I772" s="1" t="s">
        <v>17530</v>
      </c>
      <c r="J772" s="1" t="s">
        <v>11299</v>
      </c>
      <c r="K772" s="1" t="s">
        <v>17531</v>
      </c>
      <c r="L772" s="1" t="s">
        <v>9789</v>
      </c>
      <c r="M772" s="7" t="str">
        <f>Table5[[#This Row],[Run]]</f>
        <v>SRR8615878</v>
      </c>
      <c r="N772" s="1" t="s">
        <v>11301</v>
      </c>
      <c r="O772" s="1" t="s">
        <v>11302</v>
      </c>
      <c r="P772" s="1" t="s">
        <v>11303</v>
      </c>
      <c r="Q772" s="1" t="s">
        <v>11304</v>
      </c>
      <c r="R772" s="1" t="s">
        <v>11305</v>
      </c>
      <c r="S772" s="1" t="s">
        <v>12032</v>
      </c>
      <c r="T772" s="1" t="s">
        <v>11307</v>
      </c>
      <c r="U772" s="1" t="s">
        <v>11308</v>
      </c>
      <c r="V772" s="1" t="s">
        <v>17532</v>
      </c>
      <c r="W772" s="1" t="s">
        <v>11310</v>
      </c>
      <c r="X772" s="1" t="s">
        <v>11311</v>
      </c>
      <c r="Y772" s="1" t="s">
        <v>17533</v>
      </c>
      <c r="Z772" s="1" t="s">
        <v>47</v>
      </c>
      <c r="AA772" s="1" t="s">
        <v>48</v>
      </c>
      <c r="AB772" s="1" t="s">
        <v>49</v>
      </c>
      <c r="AC772" s="1" t="s">
        <v>39</v>
      </c>
      <c r="AD772" s="1" t="s">
        <v>11313</v>
      </c>
      <c r="AE772" s="1" t="s">
        <v>11314</v>
      </c>
      <c r="AF772" s="1" t="s">
        <v>17534</v>
      </c>
      <c r="AG772" s="1" t="s">
        <v>11316</v>
      </c>
      <c r="AH772" s="1" t="s">
        <v>93</v>
      </c>
      <c r="AI772" s="1" t="s">
        <v>11317</v>
      </c>
      <c r="AJ772" s="1" t="s">
        <v>227</v>
      </c>
    </row>
    <row r="773" spans="1:36" x14ac:dyDescent="0.2">
      <c r="A773" s="1" t="s">
        <v>17535</v>
      </c>
      <c r="B773" s="1" t="s">
        <v>6126</v>
      </c>
      <c r="C773" s="1" t="s">
        <v>51</v>
      </c>
      <c r="D773" s="1" t="s">
        <v>11293</v>
      </c>
      <c r="E773" s="1" t="s">
        <v>11294</v>
      </c>
      <c r="F773" s="1" t="s">
        <v>17536</v>
      </c>
      <c r="G773" s="1" t="s">
        <v>6126</v>
      </c>
      <c r="H773" s="1" t="s">
        <v>11297</v>
      </c>
      <c r="I773" s="1" t="s">
        <v>17537</v>
      </c>
      <c r="J773" s="1" t="s">
        <v>11299</v>
      </c>
      <c r="K773" s="1" t="s">
        <v>17538</v>
      </c>
      <c r="L773" s="1" t="s">
        <v>17539</v>
      </c>
      <c r="M773" s="7" t="str">
        <f>Table5[[#This Row],[Run]]</f>
        <v>SRR8615882</v>
      </c>
      <c r="N773" s="1" t="s">
        <v>11301</v>
      </c>
      <c r="O773" s="1" t="s">
        <v>11302</v>
      </c>
      <c r="P773" s="1" t="s">
        <v>11303</v>
      </c>
      <c r="Q773" s="1" t="s">
        <v>11304</v>
      </c>
      <c r="R773" s="1" t="s">
        <v>11305</v>
      </c>
      <c r="S773" s="1" t="s">
        <v>11408</v>
      </c>
      <c r="T773" s="1" t="s">
        <v>11307</v>
      </c>
      <c r="U773" s="1" t="s">
        <v>11308</v>
      </c>
      <c r="V773" s="1" t="s">
        <v>17540</v>
      </c>
      <c r="W773" s="1" t="s">
        <v>11310</v>
      </c>
      <c r="X773" s="1" t="s">
        <v>11311</v>
      </c>
      <c r="Y773" s="1" t="s">
        <v>17541</v>
      </c>
      <c r="Z773" s="1" t="s">
        <v>47</v>
      </c>
      <c r="AA773" s="1" t="s">
        <v>48</v>
      </c>
      <c r="AB773" s="1" t="s">
        <v>49</v>
      </c>
      <c r="AC773" s="1" t="s">
        <v>39</v>
      </c>
      <c r="AD773" s="1" t="s">
        <v>11313</v>
      </c>
      <c r="AE773" s="1" t="s">
        <v>11314</v>
      </c>
      <c r="AF773" s="1" t="s">
        <v>17542</v>
      </c>
      <c r="AG773" s="1" t="s">
        <v>11316</v>
      </c>
      <c r="AH773" s="1" t="s">
        <v>6126</v>
      </c>
      <c r="AI773" s="1" t="s">
        <v>11317</v>
      </c>
      <c r="AJ773" s="1" t="s">
        <v>79</v>
      </c>
    </row>
    <row r="774" spans="1:36" x14ac:dyDescent="0.2">
      <c r="A774" s="1" t="s">
        <v>17543</v>
      </c>
      <c r="B774" s="1" t="s">
        <v>6126</v>
      </c>
      <c r="C774" s="1" t="s">
        <v>51</v>
      </c>
      <c r="D774" s="1" t="s">
        <v>11293</v>
      </c>
      <c r="E774" s="1" t="s">
        <v>11294</v>
      </c>
      <c r="F774" s="1" t="s">
        <v>17544</v>
      </c>
      <c r="G774" s="1" t="s">
        <v>11296</v>
      </c>
      <c r="H774" s="1" t="s">
        <v>11297</v>
      </c>
      <c r="I774" s="1" t="s">
        <v>17545</v>
      </c>
      <c r="J774" s="1" t="s">
        <v>11299</v>
      </c>
      <c r="K774" s="1" t="s">
        <v>17546</v>
      </c>
      <c r="L774" s="1" t="s">
        <v>17547</v>
      </c>
      <c r="M774" s="7" t="str">
        <f>Table5[[#This Row],[Run]]</f>
        <v>SRR8615884</v>
      </c>
      <c r="N774" s="1" t="s">
        <v>11301</v>
      </c>
      <c r="O774" s="1" t="s">
        <v>11302</v>
      </c>
      <c r="P774" s="1" t="s">
        <v>11303</v>
      </c>
      <c r="Q774" s="1" t="s">
        <v>11304</v>
      </c>
      <c r="R774" s="1" t="s">
        <v>11305</v>
      </c>
      <c r="S774" s="1" t="s">
        <v>42</v>
      </c>
      <c r="T774" s="1" t="s">
        <v>11307</v>
      </c>
      <c r="U774" s="1" t="s">
        <v>11353</v>
      </c>
      <c r="V774" s="1" t="s">
        <v>17548</v>
      </c>
      <c r="W774" s="1" t="s">
        <v>11310</v>
      </c>
      <c r="X774" s="1" t="s">
        <v>11311</v>
      </c>
      <c r="Y774" s="1" t="s">
        <v>17549</v>
      </c>
      <c r="Z774" s="1" t="s">
        <v>47</v>
      </c>
      <c r="AA774" s="1" t="s">
        <v>48</v>
      </c>
      <c r="AB774" s="1" t="s">
        <v>49</v>
      </c>
      <c r="AC774" s="1" t="s">
        <v>39</v>
      </c>
      <c r="AD774" s="1" t="s">
        <v>11313</v>
      </c>
      <c r="AE774" s="1" t="s">
        <v>11314</v>
      </c>
      <c r="AF774" s="1" t="s">
        <v>17550</v>
      </c>
      <c r="AG774" s="1" t="s">
        <v>11316</v>
      </c>
      <c r="AH774" s="1" t="s">
        <v>6126</v>
      </c>
      <c r="AI774" s="1" t="s">
        <v>11317</v>
      </c>
      <c r="AJ774" s="1" t="s">
        <v>41</v>
      </c>
    </row>
    <row r="775" spans="1:36" x14ac:dyDescent="0.2">
      <c r="A775" s="1" t="s">
        <v>17551</v>
      </c>
      <c r="B775" s="1" t="s">
        <v>14336</v>
      </c>
      <c r="C775" s="1" t="s">
        <v>51</v>
      </c>
      <c r="D775" s="1" t="s">
        <v>11293</v>
      </c>
      <c r="E775" s="1" t="s">
        <v>11294</v>
      </c>
      <c r="F775" s="1" t="s">
        <v>17552</v>
      </c>
      <c r="G775" s="1" t="s">
        <v>6126</v>
      </c>
      <c r="H775" s="1" t="s">
        <v>11297</v>
      </c>
      <c r="I775" s="1" t="s">
        <v>17553</v>
      </c>
      <c r="J775" s="1" t="s">
        <v>11299</v>
      </c>
      <c r="K775" s="1" t="s">
        <v>17554</v>
      </c>
      <c r="L775" s="1" t="s">
        <v>17555</v>
      </c>
      <c r="M775" s="7" t="str">
        <f>Table5[[#This Row],[Run]]</f>
        <v>SRR8615887</v>
      </c>
      <c r="N775" s="1" t="s">
        <v>11301</v>
      </c>
      <c r="O775" s="1" t="s">
        <v>11302</v>
      </c>
      <c r="P775" s="1" t="s">
        <v>11303</v>
      </c>
      <c r="Q775" s="1" t="s">
        <v>11304</v>
      </c>
      <c r="R775" s="1" t="s">
        <v>11305</v>
      </c>
      <c r="S775" s="1" t="s">
        <v>11408</v>
      </c>
      <c r="T775" s="1" t="s">
        <v>11307</v>
      </c>
      <c r="U775" s="1" t="s">
        <v>11353</v>
      </c>
      <c r="V775" s="1" t="s">
        <v>17556</v>
      </c>
      <c r="W775" s="1" t="s">
        <v>11310</v>
      </c>
      <c r="X775" s="1" t="s">
        <v>11311</v>
      </c>
      <c r="Y775" s="1" t="s">
        <v>17557</v>
      </c>
      <c r="Z775" s="1" t="s">
        <v>47</v>
      </c>
      <c r="AA775" s="1" t="s">
        <v>48</v>
      </c>
      <c r="AB775" s="1" t="s">
        <v>49</v>
      </c>
      <c r="AC775" s="1" t="s">
        <v>39</v>
      </c>
      <c r="AD775" s="1" t="s">
        <v>11313</v>
      </c>
      <c r="AE775" s="1" t="s">
        <v>11314</v>
      </c>
      <c r="AF775" s="1" t="s">
        <v>17558</v>
      </c>
      <c r="AG775" s="1" t="s">
        <v>11316</v>
      </c>
      <c r="AH775" s="1" t="s">
        <v>43</v>
      </c>
      <c r="AI775" s="1" t="s">
        <v>11317</v>
      </c>
      <c r="AJ775" s="1" t="s">
        <v>79</v>
      </c>
    </row>
    <row r="776" spans="1:36" x14ac:dyDescent="0.2">
      <c r="A776" s="1" t="s">
        <v>17559</v>
      </c>
      <c r="B776" s="1" t="s">
        <v>13069</v>
      </c>
      <c r="C776" s="1" t="s">
        <v>51</v>
      </c>
      <c r="D776" s="1" t="s">
        <v>11293</v>
      </c>
      <c r="E776" s="1" t="s">
        <v>11294</v>
      </c>
      <c r="F776" s="1" t="s">
        <v>17560</v>
      </c>
      <c r="G776" s="1" t="s">
        <v>11339</v>
      </c>
      <c r="H776" s="1" t="s">
        <v>11297</v>
      </c>
      <c r="I776" s="1" t="s">
        <v>17561</v>
      </c>
      <c r="J776" s="1" t="s">
        <v>11299</v>
      </c>
      <c r="K776" s="1" t="s">
        <v>17562</v>
      </c>
      <c r="L776" s="1" t="s">
        <v>17563</v>
      </c>
      <c r="M776" s="7" t="str">
        <f>Table5[[#This Row],[Run]]</f>
        <v>SRR8615889</v>
      </c>
      <c r="N776" s="1" t="s">
        <v>11301</v>
      </c>
      <c r="O776" s="1" t="s">
        <v>11302</v>
      </c>
      <c r="P776" s="1" t="s">
        <v>11303</v>
      </c>
      <c r="Q776" s="1" t="s">
        <v>11304</v>
      </c>
      <c r="R776" s="1" t="s">
        <v>11305</v>
      </c>
      <c r="S776" s="1" t="s">
        <v>11408</v>
      </c>
      <c r="T776" s="1" t="s">
        <v>11388</v>
      </c>
      <c r="U776" s="1" t="s">
        <v>11353</v>
      </c>
      <c r="V776" s="1" t="s">
        <v>17564</v>
      </c>
      <c r="W776" s="1" t="s">
        <v>11310</v>
      </c>
      <c r="X776" s="1" t="s">
        <v>11311</v>
      </c>
      <c r="Y776" s="1" t="s">
        <v>17565</v>
      </c>
      <c r="Z776" s="1" t="s">
        <v>47</v>
      </c>
      <c r="AA776" s="1" t="s">
        <v>48</v>
      </c>
      <c r="AB776" s="1" t="s">
        <v>49</v>
      </c>
      <c r="AC776" s="1" t="s">
        <v>39</v>
      </c>
      <c r="AD776" s="1" t="s">
        <v>11313</v>
      </c>
      <c r="AE776" s="1" t="s">
        <v>11314</v>
      </c>
      <c r="AF776" s="1" t="s">
        <v>17566</v>
      </c>
      <c r="AG776" s="1" t="s">
        <v>11316</v>
      </c>
      <c r="AH776" s="1" t="s">
        <v>93</v>
      </c>
      <c r="AI776" s="1" t="s">
        <v>11317</v>
      </c>
      <c r="AJ776" s="1" t="s">
        <v>79</v>
      </c>
    </row>
    <row r="777" spans="1:36" x14ac:dyDescent="0.2">
      <c r="A777" s="1" t="s">
        <v>17567</v>
      </c>
      <c r="B777" s="1" t="s">
        <v>11569</v>
      </c>
      <c r="C777" s="1" t="s">
        <v>51</v>
      </c>
      <c r="D777" s="1" t="s">
        <v>11293</v>
      </c>
      <c r="E777" s="1" t="s">
        <v>11294</v>
      </c>
      <c r="F777" s="1" t="s">
        <v>17568</v>
      </c>
      <c r="G777" s="1" t="s">
        <v>17569</v>
      </c>
      <c r="H777" s="1" t="s">
        <v>11297</v>
      </c>
      <c r="I777" s="1" t="s">
        <v>17570</v>
      </c>
      <c r="J777" s="1" t="s">
        <v>11299</v>
      </c>
      <c r="K777" s="1" t="s">
        <v>17571</v>
      </c>
      <c r="L777" s="1" t="s">
        <v>17572</v>
      </c>
      <c r="M777" s="7" t="str">
        <f>Table5[[#This Row],[Run]]</f>
        <v>SRR8615893</v>
      </c>
      <c r="N777" s="1" t="s">
        <v>11301</v>
      </c>
      <c r="O777" s="1" t="s">
        <v>11302</v>
      </c>
      <c r="P777" s="1" t="s">
        <v>11303</v>
      </c>
      <c r="Q777" s="1" t="s">
        <v>11304</v>
      </c>
      <c r="R777" s="1" t="s">
        <v>11305</v>
      </c>
      <c r="S777" s="1" t="s">
        <v>11508</v>
      </c>
      <c r="T777" s="1" t="s">
        <v>11307</v>
      </c>
      <c r="U777" s="1" t="s">
        <v>11353</v>
      </c>
      <c r="V777" s="1" t="s">
        <v>17573</v>
      </c>
      <c r="W777" s="1" t="s">
        <v>11310</v>
      </c>
      <c r="X777" s="1" t="s">
        <v>11311</v>
      </c>
      <c r="Y777" s="1" t="s">
        <v>17574</v>
      </c>
      <c r="Z777" s="1" t="s">
        <v>47</v>
      </c>
      <c r="AA777" s="1" t="s">
        <v>48</v>
      </c>
      <c r="AB777" s="1" t="s">
        <v>49</v>
      </c>
      <c r="AC777" s="1" t="s">
        <v>39</v>
      </c>
      <c r="AD777" s="1" t="s">
        <v>11313</v>
      </c>
      <c r="AE777" s="1" t="s">
        <v>11314</v>
      </c>
      <c r="AF777" s="1" t="s">
        <v>17575</v>
      </c>
      <c r="AG777" s="1" t="s">
        <v>11316</v>
      </c>
      <c r="AH777" s="1" t="s">
        <v>6126</v>
      </c>
      <c r="AI777" s="1" t="s">
        <v>11317</v>
      </c>
      <c r="AJ777" s="1" t="s">
        <v>65</v>
      </c>
    </row>
    <row r="778" spans="1:36" x14ac:dyDescent="0.2">
      <c r="A778" s="1" t="s">
        <v>17576</v>
      </c>
      <c r="B778" s="1" t="s">
        <v>11698</v>
      </c>
      <c r="C778" s="1" t="s">
        <v>51</v>
      </c>
      <c r="D778" s="1" t="s">
        <v>11293</v>
      </c>
      <c r="E778" s="1" t="s">
        <v>11294</v>
      </c>
      <c r="F778" s="1" t="s">
        <v>17577</v>
      </c>
      <c r="G778" s="1" t="s">
        <v>17578</v>
      </c>
      <c r="H778" s="1" t="s">
        <v>11297</v>
      </c>
      <c r="I778" s="1" t="s">
        <v>17579</v>
      </c>
      <c r="J778" s="1" t="s">
        <v>11299</v>
      </c>
      <c r="K778" s="1" t="s">
        <v>17580</v>
      </c>
      <c r="L778" s="1" t="s">
        <v>9108</v>
      </c>
      <c r="M778" s="7" t="str">
        <f>Table5[[#This Row],[Run]]</f>
        <v>SRR8615899</v>
      </c>
      <c r="N778" s="1" t="s">
        <v>11301</v>
      </c>
      <c r="O778" s="1" t="s">
        <v>11302</v>
      </c>
      <c r="P778" s="1" t="s">
        <v>11303</v>
      </c>
      <c r="Q778" s="1" t="s">
        <v>11304</v>
      </c>
      <c r="R778" s="1" t="s">
        <v>11305</v>
      </c>
      <c r="S778" s="1" t="s">
        <v>11508</v>
      </c>
      <c r="T778" s="1" t="s">
        <v>11388</v>
      </c>
      <c r="U778" s="1" t="s">
        <v>12022</v>
      </c>
      <c r="V778" s="1" t="s">
        <v>17581</v>
      </c>
      <c r="W778" s="1" t="s">
        <v>11310</v>
      </c>
      <c r="X778" s="1" t="s">
        <v>11311</v>
      </c>
      <c r="Y778" s="1" t="s">
        <v>17582</v>
      </c>
      <c r="Z778" s="1" t="s">
        <v>47</v>
      </c>
      <c r="AA778" s="1" t="s">
        <v>48</v>
      </c>
      <c r="AB778" s="1" t="s">
        <v>49</v>
      </c>
      <c r="AC778" s="1" t="s">
        <v>39</v>
      </c>
      <c r="AD778" s="1" t="s">
        <v>11313</v>
      </c>
      <c r="AE778" s="1" t="s">
        <v>11314</v>
      </c>
      <c r="AF778" s="1" t="s">
        <v>17583</v>
      </c>
      <c r="AG778" s="1" t="s">
        <v>11316</v>
      </c>
      <c r="AH778" s="1" t="s">
        <v>43</v>
      </c>
      <c r="AI778" s="1" t="s">
        <v>11317</v>
      </c>
      <c r="AJ778" s="1" t="s">
        <v>65</v>
      </c>
    </row>
    <row r="779" spans="1:36" x14ac:dyDescent="0.2">
      <c r="A779" s="1" t="s">
        <v>17584</v>
      </c>
      <c r="B779" s="1" t="s">
        <v>11983</v>
      </c>
      <c r="C779" s="1" t="s">
        <v>51</v>
      </c>
      <c r="D779" s="1" t="s">
        <v>11293</v>
      </c>
      <c r="E779" s="1" t="s">
        <v>11294</v>
      </c>
      <c r="F779" s="1" t="s">
        <v>17585</v>
      </c>
      <c r="G779" s="1" t="s">
        <v>17586</v>
      </c>
      <c r="H779" s="1" t="s">
        <v>11297</v>
      </c>
      <c r="I779" s="1" t="s">
        <v>17587</v>
      </c>
      <c r="J779" s="1" t="s">
        <v>11299</v>
      </c>
      <c r="K779" s="1" t="s">
        <v>17588</v>
      </c>
      <c r="L779" s="1" t="s">
        <v>9096</v>
      </c>
      <c r="M779" s="7" t="str">
        <f>Table5[[#This Row],[Run]]</f>
        <v>SRR8615901</v>
      </c>
      <c r="N779" s="1" t="s">
        <v>11301</v>
      </c>
      <c r="O779" s="1" t="s">
        <v>11302</v>
      </c>
      <c r="P779" s="1" t="s">
        <v>11303</v>
      </c>
      <c r="Q779" s="1" t="s">
        <v>11304</v>
      </c>
      <c r="R779" s="1" t="s">
        <v>11305</v>
      </c>
      <c r="S779" s="1" t="s">
        <v>11508</v>
      </c>
      <c r="T779" s="1" t="s">
        <v>11388</v>
      </c>
      <c r="U779" s="1" t="s">
        <v>11353</v>
      </c>
      <c r="V779" s="1" t="s">
        <v>17589</v>
      </c>
      <c r="W779" s="1" t="s">
        <v>11310</v>
      </c>
      <c r="X779" s="1" t="s">
        <v>11311</v>
      </c>
      <c r="Y779" s="1" t="s">
        <v>17590</v>
      </c>
      <c r="Z779" s="1" t="s">
        <v>47</v>
      </c>
      <c r="AA779" s="1" t="s">
        <v>48</v>
      </c>
      <c r="AB779" s="1" t="s">
        <v>49</v>
      </c>
      <c r="AC779" s="1" t="s">
        <v>39</v>
      </c>
      <c r="AD779" s="1" t="s">
        <v>11313</v>
      </c>
      <c r="AE779" s="1" t="s">
        <v>11314</v>
      </c>
      <c r="AF779" s="1" t="s">
        <v>17591</v>
      </c>
      <c r="AG779" s="1" t="s">
        <v>11316</v>
      </c>
      <c r="AH779" s="1" t="s">
        <v>93</v>
      </c>
      <c r="AI779" s="1" t="s">
        <v>11317</v>
      </c>
      <c r="AJ779" s="1" t="s">
        <v>65</v>
      </c>
    </row>
    <row r="780" spans="1:36" x14ac:dyDescent="0.2">
      <c r="A780" s="1" t="s">
        <v>17592</v>
      </c>
      <c r="B780" s="1" t="s">
        <v>11619</v>
      </c>
      <c r="C780" s="1" t="s">
        <v>51</v>
      </c>
      <c r="D780" s="1" t="s">
        <v>11293</v>
      </c>
      <c r="E780" s="1" t="s">
        <v>11294</v>
      </c>
      <c r="F780" s="1" t="s">
        <v>17593</v>
      </c>
      <c r="G780" s="1" t="s">
        <v>11726</v>
      </c>
      <c r="H780" s="1" t="s">
        <v>11297</v>
      </c>
      <c r="I780" s="1" t="s">
        <v>17594</v>
      </c>
      <c r="J780" s="1" t="s">
        <v>11299</v>
      </c>
      <c r="K780" s="1" t="s">
        <v>17595</v>
      </c>
      <c r="L780" s="1" t="s">
        <v>8347</v>
      </c>
      <c r="M780" s="7" t="str">
        <f>Table5[[#This Row],[Run]]</f>
        <v>SRR8615903</v>
      </c>
      <c r="N780" s="1" t="s">
        <v>11301</v>
      </c>
      <c r="O780" s="1" t="s">
        <v>11302</v>
      </c>
      <c r="P780" s="1" t="s">
        <v>11303</v>
      </c>
      <c r="Q780" s="1" t="s">
        <v>11304</v>
      </c>
      <c r="R780" s="1" t="s">
        <v>11305</v>
      </c>
      <c r="S780" s="1" t="s">
        <v>11803</v>
      </c>
      <c r="T780" s="1" t="s">
        <v>11307</v>
      </c>
      <c r="U780" s="1" t="s">
        <v>11308</v>
      </c>
      <c r="V780" s="1" t="s">
        <v>17596</v>
      </c>
      <c r="W780" s="1" t="s">
        <v>11310</v>
      </c>
      <c r="X780" s="1" t="s">
        <v>11311</v>
      </c>
      <c r="Y780" s="1" t="s">
        <v>17597</v>
      </c>
      <c r="Z780" s="1" t="s">
        <v>47</v>
      </c>
      <c r="AA780" s="1" t="s">
        <v>48</v>
      </c>
      <c r="AB780" s="1" t="s">
        <v>49</v>
      </c>
      <c r="AC780" s="1" t="s">
        <v>39</v>
      </c>
      <c r="AD780" s="1" t="s">
        <v>11313</v>
      </c>
      <c r="AE780" s="1" t="s">
        <v>11314</v>
      </c>
      <c r="AF780" s="1" t="s">
        <v>17598</v>
      </c>
      <c r="AG780" s="1" t="s">
        <v>11316</v>
      </c>
      <c r="AH780" s="1" t="s">
        <v>93</v>
      </c>
      <c r="AI780" s="1" t="s">
        <v>11317</v>
      </c>
      <c r="AJ780" s="1" t="s">
        <v>11327</v>
      </c>
    </row>
    <row r="781" spans="1:36" x14ac:dyDescent="0.2">
      <c r="A781" s="1" t="s">
        <v>17599</v>
      </c>
      <c r="B781" s="1" t="s">
        <v>6126</v>
      </c>
      <c r="C781" s="1" t="s">
        <v>51</v>
      </c>
      <c r="D781" s="1" t="s">
        <v>11293</v>
      </c>
      <c r="E781" s="1" t="s">
        <v>11294</v>
      </c>
      <c r="F781" s="1" t="s">
        <v>17600</v>
      </c>
      <c r="G781" s="1" t="s">
        <v>17601</v>
      </c>
      <c r="H781" s="1" t="s">
        <v>11297</v>
      </c>
      <c r="I781" s="1" t="s">
        <v>17602</v>
      </c>
      <c r="J781" s="1" t="s">
        <v>11299</v>
      </c>
      <c r="K781" s="1" t="s">
        <v>17603</v>
      </c>
      <c r="L781" s="1" t="s">
        <v>9111</v>
      </c>
      <c r="M781" s="7" t="str">
        <f>Table5[[#This Row],[Run]]</f>
        <v>SRR8615904</v>
      </c>
      <c r="N781" s="1" t="s">
        <v>11301</v>
      </c>
      <c r="O781" s="1" t="s">
        <v>11302</v>
      </c>
      <c r="P781" s="1" t="s">
        <v>11303</v>
      </c>
      <c r="Q781" s="1" t="s">
        <v>11304</v>
      </c>
      <c r="R781" s="1" t="s">
        <v>11305</v>
      </c>
      <c r="S781" s="1" t="s">
        <v>11508</v>
      </c>
      <c r="T781" s="1" t="s">
        <v>11388</v>
      </c>
      <c r="U781" s="1" t="s">
        <v>11353</v>
      </c>
      <c r="V781" s="1" t="s">
        <v>17604</v>
      </c>
      <c r="W781" s="1" t="s">
        <v>11310</v>
      </c>
      <c r="X781" s="1" t="s">
        <v>11311</v>
      </c>
      <c r="Y781" s="1" t="s">
        <v>17605</v>
      </c>
      <c r="Z781" s="1" t="s">
        <v>47</v>
      </c>
      <c r="AA781" s="1" t="s">
        <v>48</v>
      </c>
      <c r="AB781" s="1" t="s">
        <v>49</v>
      </c>
      <c r="AC781" s="1" t="s">
        <v>39</v>
      </c>
      <c r="AD781" s="1" t="s">
        <v>11313</v>
      </c>
      <c r="AE781" s="1" t="s">
        <v>11314</v>
      </c>
      <c r="AF781" s="1" t="s">
        <v>17606</v>
      </c>
      <c r="AG781" s="1" t="s">
        <v>11316</v>
      </c>
      <c r="AH781" s="1" t="s">
        <v>43</v>
      </c>
      <c r="AI781" s="1" t="s">
        <v>11317</v>
      </c>
      <c r="AJ781" s="1" t="s">
        <v>65</v>
      </c>
    </row>
    <row r="782" spans="1:36" x14ac:dyDescent="0.2">
      <c r="A782" s="1" t="s">
        <v>17607</v>
      </c>
      <c r="B782" s="1" t="s">
        <v>11465</v>
      </c>
      <c r="C782" s="1" t="s">
        <v>51</v>
      </c>
      <c r="D782" s="1" t="s">
        <v>11293</v>
      </c>
      <c r="E782" s="1" t="s">
        <v>11294</v>
      </c>
      <c r="F782" s="1" t="s">
        <v>17608</v>
      </c>
      <c r="G782" s="1" t="s">
        <v>11296</v>
      </c>
      <c r="H782" s="1" t="s">
        <v>11297</v>
      </c>
      <c r="I782" s="1" t="s">
        <v>17609</v>
      </c>
      <c r="J782" s="1" t="s">
        <v>11299</v>
      </c>
      <c r="K782" s="1" t="s">
        <v>17610</v>
      </c>
      <c r="L782" s="1" t="s">
        <v>8326</v>
      </c>
      <c r="M782" s="7" t="str">
        <f>Table5[[#This Row],[Run]]</f>
        <v>SRR8615907</v>
      </c>
      <c r="N782" s="1" t="s">
        <v>11301</v>
      </c>
      <c r="O782" s="1" t="s">
        <v>11302</v>
      </c>
      <c r="P782" s="1" t="s">
        <v>11303</v>
      </c>
      <c r="Q782" s="1" t="s">
        <v>11304</v>
      </c>
      <c r="R782" s="1" t="s">
        <v>11305</v>
      </c>
      <c r="S782" s="1" t="s">
        <v>11352</v>
      </c>
      <c r="T782" s="1" t="s">
        <v>11307</v>
      </c>
      <c r="U782" s="1" t="s">
        <v>11353</v>
      </c>
      <c r="V782" s="1" t="s">
        <v>17611</v>
      </c>
      <c r="W782" s="1" t="s">
        <v>11310</v>
      </c>
      <c r="X782" s="1" t="s">
        <v>11311</v>
      </c>
      <c r="Y782" s="1" t="s">
        <v>17612</v>
      </c>
      <c r="Z782" s="1" t="s">
        <v>47</v>
      </c>
      <c r="AA782" s="1" t="s">
        <v>48</v>
      </c>
      <c r="AB782" s="1" t="s">
        <v>49</v>
      </c>
      <c r="AC782" s="1" t="s">
        <v>39</v>
      </c>
      <c r="AD782" s="1" t="s">
        <v>11313</v>
      </c>
      <c r="AE782" s="1" t="s">
        <v>11314</v>
      </c>
      <c r="AF782" s="1" t="s">
        <v>17613</v>
      </c>
      <c r="AG782" s="1" t="s">
        <v>11316</v>
      </c>
      <c r="AH782" s="1" t="s">
        <v>43</v>
      </c>
      <c r="AI782" s="1" t="s">
        <v>11317</v>
      </c>
      <c r="AJ782" s="1" t="s">
        <v>11429</v>
      </c>
    </row>
    <row r="783" spans="1:36" x14ac:dyDescent="0.2">
      <c r="A783" s="1" t="s">
        <v>17614</v>
      </c>
      <c r="B783" s="1" t="s">
        <v>12046</v>
      </c>
      <c r="C783" s="1" t="s">
        <v>51</v>
      </c>
      <c r="D783" s="1" t="s">
        <v>11293</v>
      </c>
      <c r="E783" s="1" t="s">
        <v>11294</v>
      </c>
      <c r="F783" s="1" t="s">
        <v>17615</v>
      </c>
      <c r="G783" s="1" t="s">
        <v>6126</v>
      </c>
      <c r="H783" s="1" t="s">
        <v>11297</v>
      </c>
      <c r="I783" s="1" t="s">
        <v>17616</v>
      </c>
      <c r="J783" s="1" t="s">
        <v>11299</v>
      </c>
      <c r="K783" s="1" t="s">
        <v>17617</v>
      </c>
      <c r="L783" s="1" t="s">
        <v>8340</v>
      </c>
      <c r="M783" s="7" t="str">
        <f>Table5[[#This Row],[Run]]</f>
        <v>SRR8615908</v>
      </c>
      <c r="N783" s="1" t="s">
        <v>11301</v>
      </c>
      <c r="O783" s="1" t="s">
        <v>11302</v>
      </c>
      <c r="P783" s="1" t="s">
        <v>11303</v>
      </c>
      <c r="Q783" s="1" t="s">
        <v>11304</v>
      </c>
      <c r="R783" s="1" t="s">
        <v>11305</v>
      </c>
      <c r="S783" s="1" t="s">
        <v>11753</v>
      </c>
      <c r="T783" s="1" t="s">
        <v>11388</v>
      </c>
      <c r="U783" s="1" t="s">
        <v>11308</v>
      </c>
      <c r="V783" s="1" t="s">
        <v>17618</v>
      </c>
      <c r="W783" s="1" t="s">
        <v>11310</v>
      </c>
      <c r="X783" s="1" t="s">
        <v>11311</v>
      </c>
      <c r="Y783" s="1" t="s">
        <v>17619</v>
      </c>
      <c r="Z783" s="1" t="s">
        <v>47</v>
      </c>
      <c r="AA783" s="1" t="s">
        <v>48</v>
      </c>
      <c r="AB783" s="1" t="s">
        <v>49</v>
      </c>
      <c r="AC783" s="1" t="s">
        <v>39</v>
      </c>
      <c r="AD783" s="1" t="s">
        <v>11313</v>
      </c>
      <c r="AE783" s="1" t="s">
        <v>11314</v>
      </c>
      <c r="AF783" s="1" t="s">
        <v>17620</v>
      </c>
      <c r="AG783" s="1" t="s">
        <v>11316</v>
      </c>
      <c r="AH783" s="1" t="s">
        <v>93</v>
      </c>
      <c r="AI783" s="1" t="s">
        <v>11317</v>
      </c>
      <c r="AJ783" s="1" t="s">
        <v>11327</v>
      </c>
    </row>
    <row r="784" spans="1:36" x14ac:dyDescent="0.2">
      <c r="A784" s="1" t="s">
        <v>17621</v>
      </c>
      <c r="B784" s="1" t="s">
        <v>6126</v>
      </c>
      <c r="C784" s="1" t="s">
        <v>51</v>
      </c>
      <c r="D784" s="1" t="s">
        <v>11293</v>
      </c>
      <c r="E784" s="1" t="s">
        <v>11294</v>
      </c>
      <c r="F784" s="1" t="s">
        <v>17622</v>
      </c>
      <c r="G784" s="1" t="s">
        <v>11950</v>
      </c>
      <c r="H784" s="1" t="s">
        <v>11297</v>
      </c>
      <c r="I784" s="1" t="s">
        <v>17623</v>
      </c>
      <c r="J784" s="1" t="s">
        <v>11299</v>
      </c>
      <c r="K784" s="1" t="s">
        <v>17624</v>
      </c>
      <c r="L784" s="1" t="s">
        <v>8344</v>
      </c>
      <c r="M784" s="7" t="str">
        <f>Table5[[#This Row],[Run]]</f>
        <v>SRR8615909</v>
      </c>
      <c r="N784" s="1" t="s">
        <v>11301</v>
      </c>
      <c r="O784" s="1" t="s">
        <v>11302</v>
      </c>
      <c r="P784" s="1" t="s">
        <v>11303</v>
      </c>
      <c r="Q784" s="1" t="s">
        <v>11304</v>
      </c>
      <c r="R784" s="1" t="s">
        <v>11305</v>
      </c>
      <c r="S784" s="1" t="s">
        <v>118</v>
      </c>
      <c r="T784" s="1" t="s">
        <v>11307</v>
      </c>
      <c r="U784" s="1" t="s">
        <v>11308</v>
      </c>
      <c r="V784" s="1" t="s">
        <v>17625</v>
      </c>
      <c r="W784" s="1" t="s">
        <v>11310</v>
      </c>
      <c r="X784" s="1" t="s">
        <v>11311</v>
      </c>
      <c r="Y784" s="1" t="s">
        <v>17626</v>
      </c>
      <c r="Z784" s="1" t="s">
        <v>47</v>
      </c>
      <c r="AA784" s="1" t="s">
        <v>48</v>
      </c>
      <c r="AB784" s="1" t="s">
        <v>49</v>
      </c>
      <c r="AC784" s="1" t="s">
        <v>39</v>
      </c>
      <c r="AD784" s="1" t="s">
        <v>11313</v>
      </c>
      <c r="AE784" s="1" t="s">
        <v>11314</v>
      </c>
      <c r="AF784" s="1" t="s">
        <v>17627</v>
      </c>
      <c r="AG784" s="1" t="s">
        <v>11316</v>
      </c>
      <c r="AH784" s="1" t="s">
        <v>6126</v>
      </c>
      <c r="AI784" s="1" t="s">
        <v>11317</v>
      </c>
      <c r="AJ784" s="1" t="s">
        <v>11656</v>
      </c>
    </row>
    <row r="785" spans="1:36" x14ac:dyDescent="0.2">
      <c r="A785" s="1" t="s">
        <v>17628</v>
      </c>
      <c r="B785" s="1" t="s">
        <v>13355</v>
      </c>
      <c r="C785" s="1" t="s">
        <v>51</v>
      </c>
      <c r="D785" s="1" t="s">
        <v>11293</v>
      </c>
      <c r="E785" s="1" t="s">
        <v>11294</v>
      </c>
      <c r="F785" s="1" t="s">
        <v>17629</v>
      </c>
      <c r="G785" s="1" t="s">
        <v>17630</v>
      </c>
      <c r="H785" s="1" t="s">
        <v>11297</v>
      </c>
      <c r="I785" s="1" t="s">
        <v>17631</v>
      </c>
      <c r="J785" s="1" t="s">
        <v>11299</v>
      </c>
      <c r="K785" s="1" t="s">
        <v>17632</v>
      </c>
      <c r="L785" s="1" t="s">
        <v>8307</v>
      </c>
      <c r="M785" s="7" t="str">
        <f>Table5[[#This Row],[Run]]</f>
        <v>SRR8615910</v>
      </c>
      <c r="N785" s="1" t="s">
        <v>11301</v>
      </c>
      <c r="O785" s="1" t="s">
        <v>11302</v>
      </c>
      <c r="P785" s="1" t="s">
        <v>11303</v>
      </c>
      <c r="Q785" s="1" t="s">
        <v>11304</v>
      </c>
      <c r="R785" s="1" t="s">
        <v>11305</v>
      </c>
      <c r="S785" s="1" t="s">
        <v>11624</v>
      </c>
      <c r="T785" s="1" t="s">
        <v>11307</v>
      </c>
      <c r="U785" s="1" t="s">
        <v>12022</v>
      </c>
      <c r="V785" s="1" t="s">
        <v>17633</v>
      </c>
      <c r="W785" s="1" t="s">
        <v>11310</v>
      </c>
      <c r="X785" s="1" t="s">
        <v>11311</v>
      </c>
      <c r="Y785" s="1" t="s">
        <v>17634</v>
      </c>
      <c r="Z785" s="1" t="s">
        <v>47</v>
      </c>
      <c r="AA785" s="1" t="s">
        <v>48</v>
      </c>
      <c r="AB785" s="1" t="s">
        <v>49</v>
      </c>
      <c r="AC785" s="1" t="s">
        <v>39</v>
      </c>
      <c r="AD785" s="1" t="s">
        <v>11313</v>
      </c>
      <c r="AE785" s="1" t="s">
        <v>11314</v>
      </c>
      <c r="AF785" s="1" t="s">
        <v>17635</v>
      </c>
      <c r="AG785" s="1" t="s">
        <v>11316</v>
      </c>
      <c r="AH785" s="1" t="s">
        <v>93</v>
      </c>
      <c r="AI785" s="1" t="s">
        <v>11317</v>
      </c>
      <c r="AJ785" s="1" t="s">
        <v>11327</v>
      </c>
    </row>
    <row r="786" spans="1:36" x14ac:dyDescent="0.2">
      <c r="A786" s="1" t="s">
        <v>17636</v>
      </c>
      <c r="B786" s="1" t="s">
        <v>12723</v>
      </c>
      <c r="C786" s="1" t="s">
        <v>51</v>
      </c>
      <c r="D786" s="1" t="s">
        <v>11293</v>
      </c>
      <c r="E786" s="1" t="s">
        <v>11294</v>
      </c>
      <c r="F786" s="1" t="s">
        <v>17637</v>
      </c>
      <c r="G786" s="1" t="s">
        <v>11950</v>
      </c>
      <c r="H786" s="1" t="s">
        <v>11297</v>
      </c>
      <c r="I786" s="1" t="s">
        <v>17638</v>
      </c>
      <c r="J786" s="1" t="s">
        <v>11299</v>
      </c>
      <c r="K786" s="1" t="s">
        <v>17639</v>
      </c>
      <c r="L786" s="1" t="s">
        <v>8312</v>
      </c>
      <c r="M786" s="7" t="str">
        <f>Table5[[#This Row],[Run]]</f>
        <v>SRR8615911</v>
      </c>
      <c r="N786" s="1" t="s">
        <v>11301</v>
      </c>
      <c r="O786" s="1" t="s">
        <v>11302</v>
      </c>
      <c r="P786" s="1" t="s">
        <v>11303</v>
      </c>
      <c r="Q786" s="1" t="s">
        <v>11304</v>
      </c>
      <c r="R786" s="1" t="s">
        <v>11305</v>
      </c>
      <c r="S786" s="1" t="s">
        <v>11528</v>
      </c>
      <c r="T786" s="1" t="s">
        <v>11307</v>
      </c>
      <c r="U786" s="1" t="s">
        <v>11308</v>
      </c>
      <c r="V786" s="1" t="s">
        <v>17640</v>
      </c>
      <c r="W786" s="1" t="s">
        <v>11310</v>
      </c>
      <c r="X786" s="1" t="s">
        <v>11311</v>
      </c>
      <c r="Y786" s="1" t="s">
        <v>17641</v>
      </c>
      <c r="Z786" s="1" t="s">
        <v>47</v>
      </c>
      <c r="AA786" s="1" t="s">
        <v>48</v>
      </c>
      <c r="AB786" s="1" t="s">
        <v>49</v>
      </c>
      <c r="AC786" s="1" t="s">
        <v>39</v>
      </c>
      <c r="AD786" s="1" t="s">
        <v>11313</v>
      </c>
      <c r="AE786" s="1" t="s">
        <v>11314</v>
      </c>
      <c r="AF786" s="1" t="s">
        <v>17642</v>
      </c>
      <c r="AG786" s="1" t="s">
        <v>11316</v>
      </c>
      <c r="AH786" s="1" t="s">
        <v>93</v>
      </c>
      <c r="AI786" s="1" t="s">
        <v>11317</v>
      </c>
      <c r="AJ786" s="1" t="s">
        <v>11521</v>
      </c>
    </row>
    <row r="787" spans="1:36" x14ac:dyDescent="0.2">
      <c r="A787" s="1" t="s">
        <v>17643</v>
      </c>
      <c r="B787" s="1" t="s">
        <v>11447</v>
      </c>
      <c r="C787" s="1" t="s">
        <v>51</v>
      </c>
      <c r="D787" s="1" t="s">
        <v>11293</v>
      </c>
      <c r="E787" s="1" t="s">
        <v>11294</v>
      </c>
      <c r="F787" s="1" t="s">
        <v>17644</v>
      </c>
      <c r="G787" s="1" t="s">
        <v>11726</v>
      </c>
      <c r="H787" s="1" t="s">
        <v>11297</v>
      </c>
      <c r="I787" s="1" t="s">
        <v>17645</v>
      </c>
      <c r="J787" s="1" t="s">
        <v>11299</v>
      </c>
      <c r="K787" s="1" t="s">
        <v>17646</v>
      </c>
      <c r="L787" s="1" t="s">
        <v>8321</v>
      </c>
      <c r="M787" s="7" t="str">
        <f>Table5[[#This Row],[Run]]</f>
        <v>SRR8615912</v>
      </c>
      <c r="N787" s="1" t="s">
        <v>11301</v>
      </c>
      <c r="O787" s="1" t="s">
        <v>11302</v>
      </c>
      <c r="P787" s="1" t="s">
        <v>11303</v>
      </c>
      <c r="Q787" s="1" t="s">
        <v>11304</v>
      </c>
      <c r="R787" s="1" t="s">
        <v>11305</v>
      </c>
      <c r="S787" s="1" t="s">
        <v>13027</v>
      </c>
      <c r="T787" s="1" t="s">
        <v>11307</v>
      </c>
      <c r="U787" s="1" t="s">
        <v>11308</v>
      </c>
      <c r="V787" s="1" t="s">
        <v>17647</v>
      </c>
      <c r="W787" s="1" t="s">
        <v>11310</v>
      </c>
      <c r="X787" s="1" t="s">
        <v>11311</v>
      </c>
      <c r="Y787" s="1" t="s">
        <v>17648</v>
      </c>
      <c r="Z787" s="1" t="s">
        <v>47</v>
      </c>
      <c r="AA787" s="1" t="s">
        <v>48</v>
      </c>
      <c r="AB787" s="1" t="s">
        <v>49</v>
      </c>
      <c r="AC787" s="1" t="s">
        <v>39</v>
      </c>
      <c r="AD787" s="1" t="s">
        <v>11313</v>
      </c>
      <c r="AE787" s="1" t="s">
        <v>11314</v>
      </c>
      <c r="AF787" s="1" t="s">
        <v>17649</v>
      </c>
      <c r="AG787" s="1" t="s">
        <v>11316</v>
      </c>
      <c r="AH787" s="1" t="s">
        <v>93</v>
      </c>
      <c r="AI787" s="1" t="s">
        <v>11317</v>
      </c>
      <c r="AJ787" s="1" t="s">
        <v>11327</v>
      </c>
    </row>
    <row r="788" spans="1:36" x14ac:dyDescent="0.2">
      <c r="A788" s="1" t="s">
        <v>17650</v>
      </c>
      <c r="B788" s="1" t="s">
        <v>12037</v>
      </c>
      <c r="C788" s="1" t="s">
        <v>51</v>
      </c>
      <c r="D788" s="1" t="s">
        <v>11293</v>
      </c>
      <c r="E788" s="1" t="s">
        <v>11294</v>
      </c>
      <c r="F788" s="1" t="s">
        <v>17651</v>
      </c>
      <c r="G788" s="1" t="s">
        <v>11726</v>
      </c>
      <c r="H788" s="1" t="s">
        <v>11297</v>
      </c>
      <c r="I788" s="1" t="s">
        <v>17652</v>
      </c>
      <c r="J788" s="1" t="s">
        <v>11299</v>
      </c>
      <c r="K788" s="1" t="s">
        <v>17653</v>
      </c>
      <c r="L788" s="1" t="s">
        <v>8317</v>
      </c>
      <c r="M788" s="7" t="str">
        <f>Table5[[#This Row],[Run]]</f>
        <v>SRR8615913</v>
      </c>
      <c r="N788" s="1" t="s">
        <v>11301</v>
      </c>
      <c r="O788" s="1" t="s">
        <v>11302</v>
      </c>
      <c r="P788" s="1" t="s">
        <v>11303</v>
      </c>
      <c r="Q788" s="1" t="s">
        <v>11304</v>
      </c>
      <c r="R788" s="1" t="s">
        <v>11305</v>
      </c>
      <c r="S788" s="1" t="s">
        <v>11803</v>
      </c>
      <c r="T788" s="1" t="s">
        <v>11307</v>
      </c>
      <c r="U788" s="1" t="s">
        <v>11308</v>
      </c>
      <c r="V788" s="1" t="s">
        <v>17654</v>
      </c>
      <c r="W788" s="1" t="s">
        <v>11310</v>
      </c>
      <c r="X788" s="1" t="s">
        <v>11311</v>
      </c>
      <c r="Y788" s="1" t="s">
        <v>17655</v>
      </c>
      <c r="Z788" s="1" t="s">
        <v>47</v>
      </c>
      <c r="AA788" s="1" t="s">
        <v>48</v>
      </c>
      <c r="AB788" s="1" t="s">
        <v>49</v>
      </c>
      <c r="AC788" s="1" t="s">
        <v>39</v>
      </c>
      <c r="AD788" s="1" t="s">
        <v>11313</v>
      </c>
      <c r="AE788" s="1" t="s">
        <v>11314</v>
      </c>
      <c r="AF788" s="1" t="s">
        <v>17656</v>
      </c>
      <c r="AG788" s="1" t="s">
        <v>11316</v>
      </c>
      <c r="AH788" s="1" t="s">
        <v>93</v>
      </c>
      <c r="AI788" s="1" t="s">
        <v>11317</v>
      </c>
      <c r="AJ788" s="1" t="s">
        <v>11327</v>
      </c>
    </row>
    <row r="789" spans="1:36" x14ac:dyDescent="0.2">
      <c r="A789" s="1" t="s">
        <v>17657</v>
      </c>
      <c r="B789" s="1" t="s">
        <v>12037</v>
      </c>
      <c r="C789" s="1" t="s">
        <v>51</v>
      </c>
      <c r="D789" s="1" t="s">
        <v>11293</v>
      </c>
      <c r="E789" s="1" t="s">
        <v>11294</v>
      </c>
      <c r="F789" s="1" t="s">
        <v>17658</v>
      </c>
      <c r="G789" s="1" t="s">
        <v>11339</v>
      </c>
      <c r="H789" s="1" t="s">
        <v>11297</v>
      </c>
      <c r="I789" s="1" t="s">
        <v>17659</v>
      </c>
      <c r="J789" s="1" t="s">
        <v>11299</v>
      </c>
      <c r="K789" s="1" t="s">
        <v>17660</v>
      </c>
      <c r="L789" s="1" t="s">
        <v>8141</v>
      </c>
      <c r="M789" s="7" t="str">
        <f>Table5[[#This Row],[Run]]</f>
        <v>SRR8615914</v>
      </c>
      <c r="N789" s="1" t="s">
        <v>11301</v>
      </c>
      <c r="O789" s="1" t="s">
        <v>11302</v>
      </c>
      <c r="P789" s="1" t="s">
        <v>11303</v>
      </c>
      <c r="Q789" s="1" t="s">
        <v>11304</v>
      </c>
      <c r="R789" s="1" t="s">
        <v>11305</v>
      </c>
      <c r="S789" s="1" t="s">
        <v>11987</v>
      </c>
      <c r="T789" s="1" t="s">
        <v>11307</v>
      </c>
      <c r="U789" s="1" t="s">
        <v>11308</v>
      </c>
      <c r="V789" s="1" t="s">
        <v>17661</v>
      </c>
      <c r="W789" s="1" t="s">
        <v>11310</v>
      </c>
      <c r="X789" s="1" t="s">
        <v>11311</v>
      </c>
      <c r="Y789" s="1" t="s">
        <v>17662</v>
      </c>
      <c r="Z789" s="1" t="s">
        <v>47</v>
      </c>
      <c r="AA789" s="1" t="s">
        <v>48</v>
      </c>
      <c r="AB789" s="1" t="s">
        <v>49</v>
      </c>
      <c r="AC789" s="1" t="s">
        <v>39</v>
      </c>
      <c r="AD789" s="1" t="s">
        <v>11313</v>
      </c>
      <c r="AE789" s="1" t="s">
        <v>11314</v>
      </c>
      <c r="AF789" s="1" t="s">
        <v>17663</v>
      </c>
      <c r="AG789" s="1" t="s">
        <v>11316</v>
      </c>
      <c r="AH789" s="1" t="s">
        <v>93</v>
      </c>
      <c r="AI789" s="1" t="s">
        <v>11317</v>
      </c>
      <c r="AJ789" s="1" t="s">
        <v>359</v>
      </c>
    </row>
    <row r="790" spans="1:36" x14ac:dyDescent="0.2">
      <c r="A790" s="1" t="s">
        <v>17664</v>
      </c>
      <c r="B790" s="1" t="s">
        <v>6126</v>
      </c>
      <c r="C790" s="1" t="s">
        <v>51</v>
      </c>
      <c r="D790" s="1" t="s">
        <v>11293</v>
      </c>
      <c r="E790" s="1" t="s">
        <v>11294</v>
      </c>
      <c r="F790" s="1" t="s">
        <v>17665</v>
      </c>
      <c r="G790" s="1" t="s">
        <v>17666</v>
      </c>
      <c r="H790" s="1" t="s">
        <v>11297</v>
      </c>
      <c r="I790" s="1" t="s">
        <v>17667</v>
      </c>
      <c r="J790" s="1" t="s">
        <v>11299</v>
      </c>
      <c r="K790" s="1" t="s">
        <v>17668</v>
      </c>
      <c r="L790" s="1" t="s">
        <v>8152</v>
      </c>
      <c r="M790" s="7" t="str">
        <f>Table5[[#This Row],[Run]]</f>
        <v>SRR8615917</v>
      </c>
      <c r="N790" s="1" t="s">
        <v>11301</v>
      </c>
      <c r="O790" s="1" t="s">
        <v>11302</v>
      </c>
      <c r="P790" s="1" t="s">
        <v>11303</v>
      </c>
      <c r="Q790" s="1" t="s">
        <v>11304</v>
      </c>
      <c r="R790" s="1" t="s">
        <v>11305</v>
      </c>
      <c r="S790" s="1" t="s">
        <v>11352</v>
      </c>
      <c r="T790" s="1" t="s">
        <v>11307</v>
      </c>
      <c r="U790" s="1" t="s">
        <v>11308</v>
      </c>
      <c r="V790" s="1" t="s">
        <v>17669</v>
      </c>
      <c r="W790" s="1" t="s">
        <v>11310</v>
      </c>
      <c r="X790" s="1" t="s">
        <v>11311</v>
      </c>
      <c r="Y790" s="1" t="s">
        <v>17670</v>
      </c>
      <c r="Z790" s="1" t="s">
        <v>47</v>
      </c>
      <c r="AA790" s="1" t="s">
        <v>48</v>
      </c>
      <c r="AB790" s="1" t="s">
        <v>49</v>
      </c>
      <c r="AC790" s="1" t="s">
        <v>39</v>
      </c>
      <c r="AD790" s="1" t="s">
        <v>11313</v>
      </c>
      <c r="AE790" s="1" t="s">
        <v>11314</v>
      </c>
      <c r="AF790" s="1" t="s">
        <v>17671</v>
      </c>
      <c r="AG790" s="1" t="s">
        <v>11316</v>
      </c>
      <c r="AH790" s="1" t="s">
        <v>43</v>
      </c>
      <c r="AI790" s="1" t="s">
        <v>11317</v>
      </c>
      <c r="AJ790" s="1" t="s">
        <v>845</v>
      </c>
    </row>
    <row r="791" spans="1:36" x14ac:dyDescent="0.2">
      <c r="A791" s="1" t="s">
        <v>17672</v>
      </c>
      <c r="B791" s="1" t="s">
        <v>11474</v>
      </c>
      <c r="C791" s="1" t="s">
        <v>51</v>
      </c>
      <c r="D791" s="1" t="s">
        <v>11293</v>
      </c>
      <c r="E791" s="1" t="s">
        <v>11294</v>
      </c>
      <c r="F791" s="1" t="s">
        <v>17673</v>
      </c>
      <c r="G791" s="1" t="s">
        <v>11950</v>
      </c>
      <c r="H791" s="1" t="s">
        <v>11297</v>
      </c>
      <c r="I791" s="1" t="s">
        <v>17674</v>
      </c>
      <c r="J791" s="1" t="s">
        <v>11299</v>
      </c>
      <c r="K791" s="1" t="s">
        <v>17675</v>
      </c>
      <c r="L791" s="1" t="s">
        <v>8125</v>
      </c>
      <c r="M791" s="7" t="str">
        <f>Table5[[#This Row],[Run]]</f>
        <v>SRR8615918</v>
      </c>
      <c r="N791" s="1" t="s">
        <v>11301</v>
      </c>
      <c r="O791" s="1" t="s">
        <v>11302</v>
      </c>
      <c r="P791" s="1" t="s">
        <v>11303</v>
      </c>
      <c r="Q791" s="1" t="s">
        <v>11304</v>
      </c>
      <c r="R791" s="1" t="s">
        <v>11305</v>
      </c>
      <c r="S791" s="1" t="s">
        <v>11987</v>
      </c>
      <c r="T791" s="1" t="s">
        <v>11388</v>
      </c>
      <c r="U791" s="1" t="s">
        <v>11308</v>
      </c>
      <c r="V791" s="1" t="s">
        <v>17676</v>
      </c>
      <c r="W791" s="1" t="s">
        <v>11310</v>
      </c>
      <c r="X791" s="1" t="s">
        <v>11311</v>
      </c>
      <c r="Y791" s="1" t="s">
        <v>17677</v>
      </c>
      <c r="Z791" s="1" t="s">
        <v>47</v>
      </c>
      <c r="AA791" s="1" t="s">
        <v>48</v>
      </c>
      <c r="AB791" s="1" t="s">
        <v>49</v>
      </c>
      <c r="AC791" s="1" t="s">
        <v>39</v>
      </c>
      <c r="AD791" s="1" t="s">
        <v>11313</v>
      </c>
      <c r="AE791" s="1" t="s">
        <v>11314</v>
      </c>
      <c r="AF791" s="1" t="s">
        <v>17678</v>
      </c>
      <c r="AG791" s="1" t="s">
        <v>11316</v>
      </c>
      <c r="AH791" s="1" t="s">
        <v>93</v>
      </c>
      <c r="AI791" s="1" t="s">
        <v>11317</v>
      </c>
      <c r="AJ791" s="1" t="s">
        <v>359</v>
      </c>
    </row>
    <row r="792" spans="1:36" x14ac:dyDescent="0.2">
      <c r="A792" s="1" t="s">
        <v>17679</v>
      </c>
      <c r="B792" s="1" t="s">
        <v>13069</v>
      </c>
      <c r="C792" s="1" t="s">
        <v>51</v>
      </c>
      <c r="D792" s="1" t="s">
        <v>11293</v>
      </c>
      <c r="E792" s="1" t="s">
        <v>11294</v>
      </c>
      <c r="F792" s="1" t="s">
        <v>17680</v>
      </c>
      <c r="G792" s="1" t="s">
        <v>11950</v>
      </c>
      <c r="H792" s="1" t="s">
        <v>11297</v>
      </c>
      <c r="I792" s="1" t="s">
        <v>17681</v>
      </c>
      <c r="J792" s="1" t="s">
        <v>11299</v>
      </c>
      <c r="K792" s="1" t="s">
        <v>17682</v>
      </c>
      <c r="L792" s="1" t="s">
        <v>8129</v>
      </c>
      <c r="M792" s="7" t="str">
        <f>Table5[[#This Row],[Run]]</f>
        <v>SRR8615919</v>
      </c>
      <c r="N792" s="1" t="s">
        <v>11301</v>
      </c>
      <c r="O792" s="1" t="s">
        <v>11302</v>
      </c>
      <c r="P792" s="1" t="s">
        <v>11303</v>
      </c>
      <c r="Q792" s="1" t="s">
        <v>11304</v>
      </c>
      <c r="R792" s="1" t="s">
        <v>11305</v>
      </c>
      <c r="S792" s="1" t="s">
        <v>11987</v>
      </c>
      <c r="T792" s="1" t="s">
        <v>11307</v>
      </c>
      <c r="U792" s="1" t="s">
        <v>11308</v>
      </c>
      <c r="V792" s="1" t="s">
        <v>17683</v>
      </c>
      <c r="W792" s="1" t="s">
        <v>11310</v>
      </c>
      <c r="X792" s="1" t="s">
        <v>11311</v>
      </c>
      <c r="Y792" s="1" t="s">
        <v>17684</v>
      </c>
      <c r="Z792" s="1" t="s">
        <v>47</v>
      </c>
      <c r="AA792" s="1" t="s">
        <v>48</v>
      </c>
      <c r="AB792" s="1" t="s">
        <v>49</v>
      </c>
      <c r="AC792" s="1" t="s">
        <v>39</v>
      </c>
      <c r="AD792" s="1" t="s">
        <v>11313</v>
      </c>
      <c r="AE792" s="1" t="s">
        <v>11314</v>
      </c>
      <c r="AF792" s="1" t="s">
        <v>17685</v>
      </c>
      <c r="AG792" s="1" t="s">
        <v>11316</v>
      </c>
      <c r="AH792" s="1" t="s">
        <v>93</v>
      </c>
      <c r="AI792" s="1" t="s">
        <v>11317</v>
      </c>
      <c r="AJ792" s="1" t="s">
        <v>359</v>
      </c>
    </row>
    <row r="793" spans="1:36" x14ac:dyDescent="0.2">
      <c r="A793" s="1" t="s">
        <v>17686</v>
      </c>
      <c r="B793" s="1" t="s">
        <v>11740</v>
      </c>
      <c r="C793" s="1" t="s">
        <v>51</v>
      </c>
      <c r="D793" s="1" t="s">
        <v>11293</v>
      </c>
      <c r="E793" s="1" t="s">
        <v>11294</v>
      </c>
      <c r="F793" s="1" t="s">
        <v>17687</v>
      </c>
      <c r="G793" s="1" t="s">
        <v>11726</v>
      </c>
      <c r="H793" s="1" t="s">
        <v>11297</v>
      </c>
      <c r="I793" s="1" t="s">
        <v>17688</v>
      </c>
      <c r="J793" s="1" t="s">
        <v>11299</v>
      </c>
      <c r="K793" s="1" t="s">
        <v>17689</v>
      </c>
      <c r="L793" s="1" t="s">
        <v>8133</v>
      </c>
      <c r="M793" s="7" t="str">
        <f>Table5[[#This Row],[Run]]</f>
        <v>SRR8615920</v>
      </c>
      <c r="N793" s="1" t="s">
        <v>11301</v>
      </c>
      <c r="O793" s="1" t="s">
        <v>11302</v>
      </c>
      <c r="P793" s="1" t="s">
        <v>11303</v>
      </c>
      <c r="Q793" s="1" t="s">
        <v>11304</v>
      </c>
      <c r="R793" s="1" t="s">
        <v>11305</v>
      </c>
      <c r="S793" s="1" t="s">
        <v>11987</v>
      </c>
      <c r="T793" s="1" t="s">
        <v>11307</v>
      </c>
      <c r="U793" s="1" t="s">
        <v>11308</v>
      </c>
      <c r="V793" s="1" t="s">
        <v>17690</v>
      </c>
      <c r="W793" s="1" t="s">
        <v>11310</v>
      </c>
      <c r="X793" s="1" t="s">
        <v>11311</v>
      </c>
      <c r="Y793" s="1" t="s">
        <v>17691</v>
      </c>
      <c r="Z793" s="1" t="s">
        <v>47</v>
      </c>
      <c r="AA793" s="1" t="s">
        <v>48</v>
      </c>
      <c r="AB793" s="1" t="s">
        <v>49</v>
      </c>
      <c r="AC793" s="1" t="s">
        <v>39</v>
      </c>
      <c r="AD793" s="1" t="s">
        <v>11313</v>
      </c>
      <c r="AE793" s="1" t="s">
        <v>11314</v>
      </c>
      <c r="AF793" s="1" t="s">
        <v>17692</v>
      </c>
      <c r="AG793" s="1" t="s">
        <v>11316</v>
      </c>
      <c r="AH793" s="1" t="s">
        <v>93</v>
      </c>
      <c r="AI793" s="1" t="s">
        <v>11317</v>
      </c>
      <c r="AJ793" s="1" t="s">
        <v>359</v>
      </c>
    </row>
    <row r="794" spans="1:36" x14ac:dyDescent="0.2">
      <c r="A794" s="1" t="s">
        <v>17693</v>
      </c>
      <c r="B794" s="1" t="s">
        <v>12800</v>
      </c>
      <c r="C794" s="1" t="s">
        <v>51</v>
      </c>
      <c r="D794" s="1" t="s">
        <v>11293</v>
      </c>
      <c r="E794" s="1" t="s">
        <v>11294</v>
      </c>
      <c r="F794" s="1" t="s">
        <v>17694</v>
      </c>
      <c r="G794" s="1" t="s">
        <v>17695</v>
      </c>
      <c r="H794" s="1" t="s">
        <v>11297</v>
      </c>
      <c r="I794" s="1" t="s">
        <v>17696</v>
      </c>
      <c r="J794" s="1" t="s">
        <v>11299</v>
      </c>
      <c r="K794" s="1" t="s">
        <v>17697</v>
      </c>
      <c r="L794" s="1" t="s">
        <v>8161</v>
      </c>
      <c r="M794" s="7" t="str">
        <f>Table5[[#This Row],[Run]]</f>
        <v>SRR8615923</v>
      </c>
      <c r="N794" s="1" t="s">
        <v>11301</v>
      </c>
      <c r="O794" s="1" t="s">
        <v>11302</v>
      </c>
      <c r="P794" s="1" t="s">
        <v>11303</v>
      </c>
      <c r="Q794" s="1" t="s">
        <v>11304</v>
      </c>
      <c r="R794" s="1" t="s">
        <v>11305</v>
      </c>
      <c r="S794" s="1" t="s">
        <v>11352</v>
      </c>
      <c r="T794" s="1" t="s">
        <v>11307</v>
      </c>
      <c r="U794" s="1" t="s">
        <v>11308</v>
      </c>
      <c r="V794" s="1" t="s">
        <v>17698</v>
      </c>
      <c r="W794" s="1" t="s">
        <v>11310</v>
      </c>
      <c r="X794" s="1" t="s">
        <v>11311</v>
      </c>
      <c r="Y794" s="1" t="s">
        <v>17699</v>
      </c>
      <c r="Z794" s="1" t="s">
        <v>47</v>
      </c>
      <c r="AA794" s="1" t="s">
        <v>48</v>
      </c>
      <c r="AB794" s="1" t="s">
        <v>49</v>
      </c>
      <c r="AC794" s="1" t="s">
        <v>39</v>
      </c>
      <c r="AD794" s="1" t="s">
        <v>11313</v>
      </c>
      <c r="AE794" s="1" t="s">
        <v>11314</v>
      </c>
      <c r="AF794" s="1" t="s">
        <v>17700</v>
      </c>
      <c r="AG794" s="1" t="s">
        <v>11316</v>
      </c>
      <c r="AH794" s="1" t="s">
        <v>43</v>
      </c>
      <c r="AI794" s="1" t="s">
        <v>11317</v>
      </c>
      <c r="AJ794" s="1" t="s">
        <v>845</v>
      </c>
    </row>
    <row r="795" spans="1:36" x14ac:dyDescent="0.2">
      <c r="A795" s="1" t="s">
        <v>17701</v>
      </c>
      <c r="B795" s="1" t="s">
        <v>11366</v>
      </c>
      <c r="C795" s="1" t="s">
        <v>51</v>
      </c>
      <c r="D795" s="1" t="s">
        <v>11293</v>
      </c>
      <c r="E795" s="1" t="s">
        <v>11294</v>
      </c>
      <c r="F795" s="1" t="s">
        <v>17702</v>
      </c>
      <c r="G795" s="1" t="s">
        <v>17703</v>
      </c>
      <c r="H795" s="1" t="s">
        <v>11297</v>
      </c>
      <c r="I795" s="1" t="s">
        <v>17704</v>
      </c>
      <c r="J795" s="1" t="s">
        <v>11299</v>
      </c>
      <c r="K795" s="1" t="s">
        <v>17705</v>
      </c>
      <c r="L795" s="1" t="s">
        <v>3905</v>
      </c>
      <c r="M795" s="7" t="str">
        <f>Table5[[#This Row],[Run]]</f>
        <v>SRR8615924</v>
      </c>
      <c r="N795" s="1" t="s">
        <v>11301</v>
      </c>
      <c r="O795" s="1" t="s">
        <v>11302</v>
      </c>
      <c r="P795" s="1" t="s">
        <v>11303</v>
      </c>
      <c r="Q795" s="1" t="s">
        <v>11304</v>
      </c>
      <c r="R795" s="1" t="s">
        <v>11305</v>
      </c>
      <c r="S795" s="1" t="s">
        <v>11352</v>
      </c>
      <c r="T795" s="1" t="s">
        <v>11307</v>
      </c>
      <c r="U795" s="1" t="s">
        <v>11353</v>
      </c>
      <c r="V795" s="1" t="s">
        <v>17706</v>
      </c>
      <c r="W795" s="1" t="s">
        <v>11310</v>
      </c>
      <c r="X795" s="1" t="s">
        <v>11311</v>
      </c>
      <c r="Y795" s="1" t="s">
        <v>17707</v>
      </c>
      <c r="Z795" s="1" t="s">
        <v>47</v>
      </c>
      <c r="AA795" s="1" t="s">
        <v>48</v>
      </c>
      <c r="AB795" s="1" t="s">
        <v>49</v>
      </c>
      <c r="AC795" s="1" t="s">
        <v>39</v>
      </c>
      <c r="AD795" s="1" t="s">
        <v>11313</v>
      </c>
      <c r="AE795" s="1" t="s">
        <v>11314</v>
      </c>
      <c r="AF795" s="1" t="s">
        <v>17708</v>
      </c>
      <c r="AG795" s="1" t="s">
        <v>11316</v>
      </c>
      <c r="AH795" s="1" t="s">
        <v>93</v>
      </c>
      <c r="AI795" s="1" t="s">
        <v>11317</v>
      </c>
      <c r="AJ795" s="1" t="s">
        <v>11549</v>
      </c>
    </row>
    <row r="796" spans="1:36" x14ac:dyDescent="0.2">
      <c r="A796" s="1" t="s">
        <v>17709</v>
      </c>
      <c r="B796" s="1" t="s">
        <v>11347</v>
      </c>
      <c r="C796" s="1" t="s">
        <v>51</v>
      </c>
      <c r="D796" s="1" t="s">
        <v>11293</v>
      </c>
      <c r="E796" s="1" t="s">
        <v>11294</v>
      </c>
      <c r="F796" s="1" t="s">
        <v>17710</v>
      </c>
      <c r="G796" s="1" t="s">
        <v>11339</v>
      </c>
      <c r="H796" s="1" t="s">
        <v>11297</v>
      </c>
      <c r="I796" s="1" t="s">
        <v>17711</v>
      </c>
      <c r="J796" s="1" t="s">
        <v>11299</v>
      </c>
      <c r="K796" s="1" t="s">
        <v>17712</v>
      </c>
      <c r="L796" s="1" t="s">
        <v>17713</v>
      </c>
      <c r="M796" s="7" t="str">
        <f>Table5[[#This Row],[Run]]</f>
        <v>SRR8615925</v>
      </c>
      <c r="N796" s="1" t="s">
        <v>11301</v>
      </c>
      <c r="O796" s="1" t="s">
        <v>11302</v>
      </c>
      <c r="P796" s="1" t="s">
        <v>11303</v>
      </c>
      <c r="Q796" s="1" t="s">
        <v>11304</v>
      </c>
      <c r="R796" s="1" t="s">
        <v>11305</v>
      </c>
      <c r="S796" s="1" t="s">
        <v>2011</v>
      </c>
      <c r="T796" s="1" t="s">
        <v>11307</v>
      </c>
      <c r="U796" s="1" t="s">
        <v>11353</v>
      </c>
      <c r="V796" s="1" t="s">
        <v>17714</v>
      </c>
      <c r="W796" s="1" t="s">
        <v>11310</v>
      </c>
      <c r="X796" s="1" t="s">
        <v>11311</v>
      </c>
      <c r="Y796" s="1" t="s">
        <v>17715</v>
      </c>
      <c r="Z796" s="1" t="s">
        <v>47</v>
      </c>
      <c r="AA796" s="1" t="s">
        <v>48</v>
      </c>
      <c r="AB796" s="1" t="s">
        <v>49</v>
      </c>
      <c r="AC796" s="1" t="s">
        <v>39</v>
      </c>
      <c r="AD796" s="1" t="s">
        <v>11313</v>
      </c>
      <c r="AE796" s="1" t="s">
        <v>11314</v>
      </c>
      <c r="AF796" s="1" t="s">
        <v>17716</v>
      </c>
      <c r="AG796" s="1" t="s">
        <v>11316</v>
      </c>
      <c r="AH796" s="1" t="s">
        <v>93</v>
      </c>
      <c r="AI796" s="1" t="s">
        <v>11317</v>
      </c>
      <c r="AJ796" s="1" t="s">
        <v>11521</v>
      </c>
    </row>
    <row r="797" spans="1:36" x14ac:dyDescent="0.2">
      <c r="A797" s="1" t="s">
        <v>17717</v>
      </c>
      <c r="B797" s="1" t="s">
        <v>11358</v>
      </c>
      <c r="C797" s="1" t="s">
        <v>51</v>
      </c>
      <c r="D797" s="1" t="s">
        <v>11293</v>
      </c>
      <c r="E797" s="1" t="s">
        <v>11294</v>
      </c>
      <c r="F797" s="1" t="s">
        <v>17718</v>
      </c>
      <c r="G797" s="1" t="s">
        <v>17719</v>
      </c>
      <c r="H797" s="1" t="s">
        <v>11297</v>
      </c>
      <c r="I797" s="1" t="s">
        <v>17720</v>
      </c>
      <c r="J797" s="1" t="s">
        <v>11299</v>
      </c>
      <c r="K797" s="1" t="s">
        <v>17721</v>
      </c>
      <c r="L797" s="1" t="s">
        <v>10779</v>
      </c>
      <c r="M797" s="7" t="str">
        <f>Table5[[#This Row],[Run]]</f>
        <v>SRR8615927</v>
      </c>
      <c r="N797" s="1" t="s">
        <v>11301</v>
      </c>
      <c r="O797" s="1" t="s">
        <v>11302</v>
      </c>
      <c r="P797" s="1" t="s">
        <v>11303</v>
      </c>
      <c r="Q797" s="1" t="s">
        <v>11304</v>
      </c>
      <c r="R797" s="1" t="s">
        <v>11305</v>
      </c>
      <c r="S797" s="1" t="s">
        <v>17722</v>
      </c>
      <c r="T797" s="1" t="s">
        <v>11307</v>
      </c>
      <c r="U797" s="1" t="s">
        <v>11353</v>
      </c>
      <c r="V797" s="1" t="s">
        <v>17723</v>
      </c>
      <c r="W797" s="1" t="s">
        <v>11310</v>
      </c>
      <c r="X797" s="1" t="s">
        <v>11311</v>
      </c>
      <c r="Y797" s="1" t="s">
        <v>17724</v>
      </c>
      <c r="Z797" s="1" t="s">
        <v>47</v>
      </c>
      <c r="AA797" s="1" t="s">
        <v>48</v>
      </c>
      <c r="AB797" s="1" t="s">
        <v>49</v>
      </c>
      <c r="AC797" s="1" t="s">
        <v>39</v>
      </c>
      <c r="AD797" s="1" t="s">
        <v>11313</v>
      </c>
      <c r="AE797" s="1" t="s">
        <v>11314</v>
      </c>
      <c r="AF797" s="1" t="s">
        <v>17725</v>
      </c>
      <c r="AG797" s="1" t="s">
        <v>11316</v>
      </c>
      <c r="AH797" s="1" t="s">
        <v>93</v>
      </c>
      <c r="AI797" s="1" t="s">
        <v>11317</v>
      </c>
      <c r="AJ797" s="1" t="s">
        <v>11327</v>
      </c>
    </row>
    <row r="798" spans="1:36" x14ac:dyDescent="0.2">
      <c r="A798" s="1" t="s">
        <v>17726</v>
      </c>
      <c r="B798" s="1" t="s">
        <v>12096</v>
      </c>
      <c r="C798" s="1" t="s">
        <v>51</v>
      </c>
      <c r="D798" s="1" t="s">
        <v>11293</v>
      </c>
      <c r="E798" s="1" t="s">
        <v>11294</v>
      </c>
      <c r="F798" s="1" t="s">
        <v>17727</v>
      </c>
      <c r="G798" s="1" t="s">
        <v>11339</v>
      </c>
      <c r="H798" s="1" t="s">
        <v>11297</v>
      </c>
      <c r="I798" s="1" t="s">
        <v>17728</v>
      </c>
      <c r="J798" s="1" t="s">
        <v>11299</v>
      </c>
      <c r="K798" s="1" t="s">
        <v>17729</v>
      </c>
      <c r="L798" s="1" t="s">
        <v>10761</v>
      </c>
      <c r="M798" s="7" t="str">
        <f>Table5[[#This Row],[Run]]</f>
        <v>SRR8615929</v>
      </c>
      <c r="N798" s="1" t="s">
        <v>11301</v>
      </c>
      <c r="O798" s="1" t="s">
        <v>11302</v>
      </c>
      <c r="P798" s="1" t="s">
        <v>11303</v>
      </c>
      <c r="Q798" s="1" t="s">
        <v>11304</v>
      </c>
      <c r="R798" s="1" t="s">
        <v>11305</v>
      </c>
      <c r="S798" s="1" t="s">
        <v>11452</v>
      </c>
      <c r="T798" s="1" t="s">
        <v>11307</v>
      </c>
      <c r="U798" s="1" t="s">
        <v>11353</v>
      </c>
      <c r="V798" s="1" t="s">
        <v>17730</v>
      </c>
      <c r="W798" s="1" t="s">
        <v>11310</v>
      </c>
      <c r="X798" s="1" t="s">
        <v>11311</v>
      </c>
      <c r="Y798" s="1" t="s">
        <v>17731</v>
      </c>
      <c r="Z798" s="1" t="s">
        <v>47</v>
      </c>
      <c r="AA798" s="1" t="s">
        <v>48</v>
      </c>
      <c r="AB798" s="1" t="s">
        <v>49</v>
      </c>
      <c r="AC798" s="1" t="s">
        <v>39</v>
      </c>
      <c r="AD798" s="1" t="s">
        <v>11313</v>
      </c>
      <c r="AE798" s="1" t="s">
        <v>11314</v>
      </c>
      <c r="AF798" s="1" t="s">
        <v>17732</v>
      </c>
      <c r="AG798" s="1" t="s">
        <v>11316</v>
      </c>
      <c r="AH798" s="1" t="s">
        <v>93</v>
      </c>
      <c r="AI798" s="1" t="s">
        <v>11317</v>
      </c>
      <c r="AJ798" s="1" t="s">
        <v>11327</v>
      </c>
    </row>
    <row r="799" spans="1:36" x14ac:dyDescent="0.2">
      <c r="A799" s="1" t="s">
        <v>17733</v>
      </c>
      <c r="B799" s="1" t="s">
        <v>14336</v>
      </c>
      <c r="C799" s="1" t="s">
        <v>51</v>
      </c>
      <c r="D799" s="1" t="s">
        <v>11293</v>
      </c>
      <c r="E799" s="1" t="s">
        <v>11294</v>
      </c>
      <c r="F799" s="1" t="s">
        <v>17734</v>
      </c>
      <c r="G799" s="1" t="s">
        <v>11339</v>
      </c>
      <c r="H799" s="1" t="s">
        <v>11297</v>
      </c>
      <c r="I799" s="1" t="s">
        <v>17735</v>
      </c>
      <c r="J799" s="1" t="s">
        <v>11299</v>
      </c>
      <c r="K799" s="1" t="s">
        <v>17736</v>
      </c>
      <c r="L799" s="1" t="s">
        <v>10551</v>
      </c>
      <c r="M799" s="7" t="str">
        <f>Table5[[#This Row],[Run]]</f>
        <v>SRR8615932</v>
      </c>
      <c r="N799" s="1" t="s">
        <v>11301</v>
      </c>
      <c r="O799" s="1" t="s">
        <v>11302</v>
      </c>
      <c r="P799" s="1" t="s">
        <v>11303</v>
      </c>
      <c r="Q799" s="1" t="s">
        <v>11304</v>
      </c>
      <c r="R799" s="1" t="s">
        <v>11305</v>
      </c>
      <c r="S799" s="1" t="s">
        <v>11987</v>
      </c>
      <c r="T799" s="1" t="s">
        <v>11307</v>
      </c>
      <c r="U799" s="1" t="s">
        <v>11308</v>
      </c>
      <c r="V799" s="1" t="s">
        <v>17737</v>
      </c>
      <c r="W799" s="1" t="s">
        <v>11310</v>
      </c>
      <c r="X799" s="1" t="s">
        <v>11311</v>
      </c>
      <c r="Y799" s="1" t="s">
        <v>17738</v>
      </c>
      <c r="Z799" s="1" t="s">
        <v>47</v>
      </c>
      <c r="AA799" s="1" t="s">
        <v>48</v>
      </c>
      <c r="AB799" s="1" t="s">
        <v>49</v>
      </c>
      <c r="AC799" s="1" t="s">
        <v>39</v>
      </c>
      <c r="AD799" s="1" t="s">
        <v>11313</v>
      </c>
      <c r="AE799" s="1" t="s">
        <v>11314</v>
      </c>
      <c r="AF799" s="1" t="s">
        <v>17739</v>
      </c>
      <c r="AG799" s="1" t="s">
        <v>11316</v>
      </c>
      <c r="AH799" s="1" t="s">
        <v>93</v>
      </c>
      <c r="AI799" s="1" t="s">
        <v>11317</v>
      </c>
      <c r="AJ799" s="1" t="s">
        <v>359</v>
      </c>
    </row>
    <row r="800" spans="1:36" x14ac:dyDescent="0.2">
      <c r="A800" s="1" t="s">
        <v>17740</v>
      </c>
      <c r="B800" s="1" t="s">
        <v>15382</v>
      </c>
      <c r="C800" s="1" t="s">
        <v>51</v>
      </c>
      <c r="D800" s="1" t="s">
        <v>11293</v>
      </c>
      <c r="E800" s="1" t="s">
        <v>11294</v>
      </c>
      <c r="F800" s="1" t="s">
        <v>17741</v>
      </c>
      <c r="G800" s="1" t="s">
        <v>11339</v>
      </c>
      <c r="H800" s="1" t="s">
        <v>11297</v>
      </c>
      <c r="I800" s="1" t="s">
        <v>17742</v>
      </c>
      <c r="J800" s="1" t="s">
        <v>11299</v>
      </c>
      <c r="K800" s="1" t="s">
        <v>17743</v>
      </c>
      <c r="L800" s="1" t="s">
        <v>10448</v>
      </c>
      <c r="M800" s="7" t="str">
        <f>Table5[[#This Row],[Run]]</f>
        <v>SRR8615940</v>
      </c>
      <c r="N800" s="1" t="s">
        <v>11301</v>
      </c>
      <c r="O800" s="1" t="s">
        <v>11302</v>
      </c>
      <c r="P800" s="1" t="s">
        <v>11303</v>
      </c>
      <c r="Q800" s="1" t="s">
        <v>11304</v>
      </c>
      <c r="R800" s="1" t="s">
        <v>11305</v>
      </c>
      <c r="S800" s="1" t="s">
        <v>136</v>
      </c>
      <c r="T800" s="1" t="s">
        <v>11388</v>
      </c>
      <c r="U800" s="1" t="s">
        <v>11353</v>
      </c>
      <c r="V800" s="1" t="s">
        <v>17744</v>
      </c>
      <c r="W800" s="1" t="s">
        <v>11310</v>
      </c>
      <c r="X800" s="1" t="s">
        <v>11311</v>
      </c>
      <c r="Y800" s="1" t="s">
        <v>17745</v>
      </c>
      <c r="Z800" s="1" t="s">
        <v>47</v>
      </c>
      <c r="AA800" s="1" t="s">
        <v>48</v>
      </c>
      <c r="AB800" s="1" t="s">
        <v>49</v>
      </c>
      <c r="AC800" s="1" t="s">
        <v>39</v>
      </c>
      <c r="AD800" s="1" t="s">
        <v>11313</v>
      </c>
      <c r="AE800" s="1" t="s">
        <v>11314</v>
      </c>
      <c r="AF800" s="1" t="s">
        <v>17746</v>
      </c>
      <c r="AG800" s="1" t="s">
        <v>11316</v>
      </c>
      <c r="AH800" s="1" t="s">
        <v>93</v>
      </c>
      <c r="AI800" s="1" t="s">
        <v>11317</v>
      </c>
      <c r="AJ800" s="1" t="s">
        <v>12270</v>
      </c>
    </row>
    <row r="801" spans="1:36" x14ac:dyDescent="0.2">
      <c r="A801" s="1" t="s">
        <v>17747</v>
      </c>
      <c r="B801" s="1" t="s">
        <v>12691</v>
      </c>
      <c r="C801" s="1" t="s">
        <v>51</v>
      </c>
      <c r="D801" s="1" t="s">
        <v>11293</v>
      </c>
      <c r="E801" s="1" t="s">
        <v>11294</v>
      </c>
      <c r="F801" s="1" t="s">
        <v>17748</v>
      </c>
      <c r="G801" s="1" t="s">
        <v>17749</v>
      </c>
      <c r="H801" s="1" t="s">
        <v>11297</v>
      </c>
      <c r="I801" s="1" t="s">
        <v>17750</v>
      </c>
      <c r="J801" s="1" t="s">
        <v>11299</v>
      </c>
      <c r="K801" s="1" t="s">
        <v>17751</v>
      </c>
      <c r="L801" s="1" t="s">
        <v>8496</v>
      </c>
      <c r="M801" s="7" t="str">
        <f>Table5[[#This Row],[Run]]</f>
        <v>SRR8615943</v>
      </c>
      <c r="N801" s="1" t="s">
        <v>11301</v>
      </c>
      <c r="O801" s="1" t="s">
        <v>11302</v>
      </c>
      <c r="P801" s="1" t="s">
        <v>11303</v>
      </c>
      <c r="Q801" s="1" t="s">
        <v>11304</v>
      </c>
      <c r="R801" s="1" t="s">
        <v>11305</v>
      </c>
      <c r="S801" s="1" t="s">
        <v>11417</v>
      </c>
      <c r="T801" s="1" t="s">
        <v>11307</v>
      </c>
      <c r="U801" s="1" t="s">
        <v>11308</v>
      </c>
      <c r="V801" s="1" t="s">
        <v>17752</v>
      </c>
      <c r="W801" s="1" t="s">
        <v>11310</v>
      </c>
      <c r="X801" s="1" t="s">
        <v>11311</v>
      </c>
      <c r="Y801" s="1" t="s">
        <v>17753</v>
      </c>
      <c r="Z801" s="1" t="s">
        <v>47</v>
      </c>
      <c r="AA801" s="1" t="s">
        <v>48</v>
      </c>
      <c r="AB801" s="1" t="s">
        <v>49</v>
      </c>
      <c r="AC801" s="1" t="s">
        <v>39</v>
      </c>
      <c r="AD801" s="1" t="s">
        <v>11313</v>
      </c>
      <c r="AE801" s="1" t="s">
        <v>11314</v>
      </c>
      <c r="AF801" s="1" t="s">
        <v>17754</v>
      </c>
      <c r="AG801" s="1" t="s">
        <v>11316</v>
      </c>
      <c r="AH801" s="1" t="s">
        <v>93</v>
      </c>
      <c r="AI801" s="1" t="s">
        <v>11317</v>
      </c>
      <c r="AJ801" s="1" t="s">
        <v>11327</v>
      </c>
    </row>
    <row r="802" spans="1:36" x14ac:dyDescent="0.2">
      <c r="A802" s="1" t="s">
        <v>17755</v>
      </c>
      <c r="B802" s="1" t="s">
        <v>11938</v>
      </c>
      <c r="C802" s="1" t="s">
        <v>51</v>
      </c>
      <c r="D802" s="1" t="s">
        <v>11293</v>
      </c>
      <c r="E802" s="1" t="s">
        <v>11294</v>
      </c>
      <c r="F802" s="1" t="s">
        <v>17756</v>
      </c>
      <c r="G802" s="1" t="s">
        <v>17757</v>
      </c>
      <c r="H802" s="1" t="s">
        <v>11297</v>
      </c>
      <c r="I802" s="1" t="s">
        <v>17758</v>
      </c>
      <c r="J802" s="1" t="s">
        <v>11299</v>
      </c>
      <c r="K802" s="1" t="s">
        <v>17759</v>
      </c>
      <c r="L802" s="1" t="s">
        <v>9139</v>
      </c>
      <c r="M802" s="7" t="str">
        <f>Table5[[#This Row],[Run]]</f>
        <v>SRR8615944</v>
      </c>
      <c r="N802" s="1" t="s">
        <v>11301</v>
      </c>
      <c r="O802" s="1" t="s">
        <v>11302</v>
      </c>
      <c r="P802" s="1" t="s">
        <v>11303</v>
      </c>
      <c r="Q802" s="1" t="s">
        <v>11304</v>
      </c>
      <c r="R802" s="1" t="s">
        <v>11305</v>
      </c>
      <c r="S802" s="1" t="s">
        <v>11352</v>
      </c>
      <c r="T802" s="1" t="s">
        <v>11388</v>
      </c>
      <c r="U802" s="1" t="s">
        <v>11353</v>
      </c>
      <c r="V802" s="1" t="s">
        <v>17760</v>
      </c>
      <c r="W802" s="1" t="s">
        <v>11310</v>
      </c>
      <c r="X802" s="1" t="s">
        <v>11311</v>
      </c>
      <c r="Y802" s="1" t="s">
        <v>17761</v>
      </c>
      <c r="Z802" s="1" t="s">
        <v>47</v>
      </c>
      <c r="AA802" s="1" t="s">
        <v>48</v>
      </c>
      <c r="AB802" s="1" t="s">
        <v>49</v>
      </c>
      <c r="AC802" s="1" t="s">
        <v>39</v>
      </c>
      <c r="AD802" s="1" t="s">
        <v>11313</v>
      </c>
      <c r="AE802" s="1" t="s">
        <v>11314</v>
      </c>
      <c r="AF802" s="1" t="s">
        <v>17762</v>
      </c>
      <c r="AG802" s="1" t="s">
        <v>11316</v>
      </c>
      <c r="AH802" s="1" t="s">
        <v>93</v>
      </c>
      <c r="AI802" s="1" t="s">
        <v>11317</v>
      </c>
      <c r="AJ802" s="1" t="s">
        <v>65</v>
      </c>
    </row>
    <row r="803" spans="1:36" x14ac:dyDescent="0.2">
      <c r="A803" s="1" t="s">
        <v>17763</v>
      </c>
      <c r="B803" s="1" t="s">
        <v>11789</v>
      </c>
      <c r="C803" s="1" t="s">
        <v>51</v>
      </c>
      <c r="D803" s="1" t="s">
        <v>11293</v>
      </c>
      <c r="E803" s="1" t="s">
        <v>11294</v>
      </c>
      <c r="F803" s="1" t="s">
        <v>17764</v>
      </c>
      <c r="G803" s="1" t="s">
        <v>17765</v>
      </c>
      <c r="H803" s="1" t="s">
        <v>11297</v>
      </c>
      <c r="I803" s="1" t="s">
        <v>17766</v>
      </c>
      <c r="J803" s="1" t="s">
        <v>11299</v>
      </c>
      <c r="K803" s="1" t="s">
        <v>17767</v>
      </c>
      <c r="L803" s="1" t="s">
        <v>9135</v>
      </c>
      <c r="M803" s="7" t="str">
        <f>Table5[[#This Row],[Run]]</f>
        <v>SRR8615946</v>
      </c>
      <c r="N803" s="1" t="s">
        <v>11301</v>
      </c>
      <c r="O803" s="1" t="s">
        <v>11302</v>
      </c>
      <c r="P803" s="1" t="s">
        <v>11303</v>
      </c>
      <c r="Q803" s="1" t="s">
        <v>11304</v>
      </c>
      <c r="R803" s="1" t="s">
        <v>11305</v>
      </c>
      <c r="S803" s="1" t="s">
        <v>11508</v>
      </c>
      <c r="T803" s="1" t="s">
        <v>11388</v>
      </c>
      <c r="U803" s="1" t="s">
        <v>11353</v>
      </c>
      <c r="V803" s="1" t="s">
        <v>17768</v>
      </c>
      <c r="W803" s="1" t="s">
        <v>11310</v>
      </c>
      <c r="X803" s="1" t="s">
        <v>11311</v>
      </c>
      <c r="Y803" s="1" t="s">
        <v>17769</v>
      </c>
      <c r="Z803" s="1" t="s">
        <v>47</v>
      </c>
      <c r="AA803" s="1" t="s">
        <v>48</v>
      </c>
      <c r="AB803" s="1" t="s">
        <v>49</v>
      </c>
      <c r="AC803" s="1" t="s">
        <v>39</v>
      </c>
      <c r="AD803" s="1" t="s">
        <v>11313</v>
      </c>
      <c r="AE803" s="1" t="s">
        <v>11314</v>
      </c>
      <c r="AF803" s="1" t="s">
        <v>17770</v>
      </c>
      <c r="AG803" s="1" t="s">
        <v>11316</v>
      </c>
      <c r="AH803" s="1" t="s">
        <v>93</v>
      </c>
      <c r="AI803" s="1" t="s">
        <v>11317</v>
      </c>
      <c r="AJ803" s="1" t="s">
        <v>65</v>
      </c>
    </row>
    <row r="804" spans="1:36" x14ac:dyDescent="0.2">
      <c r="A804" s="1" t="s">
        <v>17771</v>
      </c>
      <c r="B804" s="1" t="s">
        <v>12027</v>
      </c>
      <c r="C804" s="1" t="s">
        <v>51</v>
      </c>
      <c r="D804" s="1" t="s">
        <v>11293</v>
      </c>
      <c r="E804" s="1" t="s">
        <v>11294</v>
      </c>
      <c r="F804" s="1" t="s">
        <v>17772</v>
      </c>
      <c r="G804" s="1" t="s">
        <v>11726</v>
      </c>
      <c r="H804" s="1" t="s">
        <v>11297</v>
      </c>
      <c r="I804" s="1" t="s">
        <v>17773</v>
      </c>
      <c r="J804" s="1" t="s">
        <v>11299</v>
      </c>
      <c r="K804" s="1" t="s">
        <v>17774</v>
      </c>
      <c r="L804" s="1" t="s">
        <v>8441</v>
      </c>
      <c r="M804" s="7" t="str">
        <f>Table5[[#This Row],[Run]]</f>
        <v>SRR8615950</v>
      </c>
      <c r="N804" s="1" t="s">
        <v>11301</v>
      </c>
      <c r="O804" s="1" t="s">
        <v>11302</v>
      </c>
      <c r="P804" s="1" t="s">
        <v>11303</v>
      </c>
      <c r="Q804" s="1" t="s">
        <v>11304</v>
      </c>
      <c r="R804" s="1" t="s">
        <v>11305</v>
      </c>
      <c r="S804" s="1" t="s">
        <v>11538</v>
      </c>
      <c r="T804" s="1" t="s">
        <v>11388</v>
      </c>
      <c r="U804" s="1" t="s">
        <v>11308</v>
      </c>
      <c r="V804" s="1" t="s">
        <v>17775</v>
      </c>
      <c r="W804" s="1" t="s">
        <v>11310</v>
      </c>
      <c r="X804" s="1" t="s">
        <v>11311</v>
      </c>
      <c r="Y804" s="1" t="s">
        <v>17776</v>
      </c>
      <c r="Z804" s="1" t="s">
        <v>47</v>
      </c>
      <c r="AA804" s="1" t="s">
        <v>48</v>
      </c>
      <c r="AB804" s="1" t="s">
        <v>49</v>
      </c>
      <c r="AC804" s="1" t="s">
        <v>39</v>
      </c>
      <c r="AD804" s="1" t="s">
        <v>11313</v>
      </c>
      <c r="AE804" s="1" t="s">
        <v>11314</v>
      </c>
      <c r="AF804" s="1" t="s">
        <v>17777</v>
      </c>
      <c r="AG804" s="1" t="s">
        <v>11316</v>
      </c>
      <c r="AH804" s="1" t="s">
        <v>93</v>
      </c>
      <c r="AI804" s="1" t="s">
        <v>11317</v>
      </c>
      <c r="AJ804" s="1" t="s">
        <v>2044</v>
      </c>
    </row>
    <row r="805" spans="1:36" x14ac:dyDescent="0.2">
      <c r="A805" s="1" t="s">
        <v>17778</v>
      </c>
      <c r="B805" s="1" t="s">
        <v>11629</v>
      </c>
      <c r="C805" s="1" t="s">
        <v>51</v>
      </c>
      <c r="D805" s="1" t="s">
        <v>11293</v>
      </c>
      <c r="E805" s="1" t="s">
        <v>11294</v>
      </c>
      <c r="F805" s="1" t="s">
        <v>17779</v>
      </c>
      <c r="G805" s="1" t="s">
        <v>17780</v>
      </c>
      <c r="H805" s="1" t="s">
        <v>11297</v>
      </c>
      <c r="I805" s="1" t="s">
        <v>17781</v>
      </c>
      <c r="J805" s="1" t="s">
        <v>11299</v>
      </c>
      <c r="K805" s="1" t="s">
        <v>17782</v>
      </c>
      <c r="L805" s="1" t="s">
        <v>6923</v>
      </c>
      <c r="M805" s="7" t="str">
        <f>Table5[[#This Row],[Run]]</f>
        <v>SRR8615952</v>
      </c>
      <c r="N805" s="1" t="s">
        <v>11301</v>
      </c>
      <c r="O805" s="1" t="s">
        <v>11302</v>
      </c>
      <c r="P805" s="1" t="s">
        <v>11303</v>
      </c>
      <c r="Q805" s="1" t="s">
        <v>11304</v>
      </c>
      <c r="R805" s="1" t="s">
        <v>11305</v>
      </c>
      <c r="S805" s="1" t="s">
        <v>11933</v>
      </c>
      <c r="T805" s="1" t="s">
        <v>11388</v>
      </c>
      <c r="U805" s="1" t="s">
        <v>11353</v>
      </c>
      <c r="V805" s="1" t="s">
        <v>17783</v>
      </c>
      <c r="W805" s="1" t="s">
        <v>11310</v>
      </c>
      <c r="X805" s="1" t="s">
        <v>11311</v>
      </c>
      <c r="Y805" s="1" t="s">
        <v>17784</v>
      </c>
      <c r="Z805" s="1" t="s">
        <v>47</v>
      </c>
      <c r="AA805" s="1" t="s">
        <v>48</v>
      </c>
      <c r="AB805" s="1" t="s">
        <v>49</v>
      </c>
      <c r="AC805" s="1" t="s">
        <v>39</v>
      </c>
      <c r="AD805" s="1" t="s">
        <v>11313</v>
      </c>
      <c r="AE805" s="1" t="s">
        <v>11314</v>
      </c>
      <c r="AF805" s="1" t="s">
        <v>17785</v>
      </c>
      <c r="AG805" s="1" t="s">
        <v>11316</v>
      </c>
      <c r="AH805" s="1" t="s">
        <v>93</v>
      </c>
      <c r="AI805" s="1" t="s">
        <v>11317</v>
      </c>
      <c r="AJ805" s="1" t="s">
        <v>11327</v>
      </c>
    </row>
    <row r="806" spans="1:36" x14ac:dyDescent="0.2">
      <c r="A806" s="1" t="s">
        <v>17786</v>
      </c>
      <c r="B806" s="1" t="s">
        <v>6126</v>
      </c>
      <c r="C806" s="1" t="s">
        <v>51</v>
      </c>
      <c r="D806" s="1" t="s">
        <v>11293</v>
      </c>
      <c r="E806" s="1" t="s">
        <v>11294</v>
      </c>
      <c r="F806" s="1" t="s">
        <v>17787</v>
      </c>
      <c r="G806" s="1" t="s">
        <v>17788</v>
      </c>
      <c r="H806" s="1" t="s">
        <v>11297</v>
      </c>
      <c r="I806" s="1" t="s">
        <v>17789</v>
      </c>
      <c r="J806" s="1" t="s">
        <v>11299</v>
      </c>
      <c r="K806" s="1" t="s">
        <v>17790</v>
      </c>
      <c r="L806" s="1" t="s">
        <v>6856</v>
      </c>
      <c r="M806" s="7" t="str">
        <f>Table5[[#This Row],[Run]]</f>
        <v>SRR8615955</v>
      </c>
      <c r="N806" s="1" t="s">
        <v>11301</v>
      </c>
      <c r="O806" s="1" t="s">
        <v>11302</v>
      </c>
      <c r="P806" s="1" t="s">
        <v>11303</v>
      </c>
      <c r="Q806" s="1" t="s">
        <v>11304</v>
      </c>
      <c r="R806" s="1" t="s">
        <v>11305</v>
      </c>
      <c r="S806" s="1" t="s">
        <v>118</v>
      </c>
      <c r="T806" s="1" t="s">
        <v>11307</v>
      </c>
      <c r="U806" s="1" t="s">
        <v>11353</v>
      </c>
      <c r="V806" s="1" t="s">
        <v>17791</v>
      </c>
      <c r="W806" s="1" t="s">
        <v>11310</v>
      </c>
      <c r="X806" s="1" t="s">
        <v>11311</v>
      </c>
      <c r="Y806" s="1" t="s">
        <v>17792</v>
      </c>
      <c r="Z806" s="1" t="s">
        <v>47</v>
      </c>
      <c r="AA806" s="1" t="s">
        <v>48</v>
      </c>
      <c r="AB806" s="1" t="s">
        <v>49</v>
      </c>
      <c r="AC806" s="1" t="s">
        <v>39</v>
      </c>
      <c r="AD806" s="1" t="s">
        <v>11313</v>
      </c>
      <c r="AE806" s="1" t="s">
        <v>11314</v>
      </c>
      <c r="AF806" s="1" t="s">
        <v>17793</v>
      </c>
      <c r="AG806" s="1" t="s">
        <v>11316</v>
      </c>
      <c r="AH806" s="1" t="s">
        <v>43</v>
      </c>
      <c r="AI806" s="1" t="s">
        <v>11317</v>
      </c>
      <c r="AJ806" s="1" t="s">
        <v>845</v>
      </c>
    </row>
    <row r="807" spans="1:36" x14ac:dyDescent="0.2">
      <c r="A807" s="1" t="s">
        <v>17794</v>
      </c>
      <c r="B807" s="1" t="s">
        <v>11938</v>
      </c>
      <c r="C807" s="1" t="s">
        <v>51</v>
      </c>
      <c r="D807" s="1" t="s">
        <v>11293</v>
      </c>
      <c r="E807" s="1" t="s">
        <v>11294</v>
      </c>
      <c r="F807" s="1" t="s">
        <v>17795</v>
      </c>
      <c r="G807" s="1" t="s">
        <v>11339</v>
      </c>
      <c r="H807" s="1" t="s">
        <v>11297</v>
      </c>
      <c r="I807" s="1" t="s">
        <v>17796</v>
      </c>
      <c r="J807" s="1" t="s">
        <v>11299</v>
      </c>
      <c r="K807" s="1" t="s">
        <v>17797</v>
      </c>
      <c r="L807" s="1" t="s">
        <v>17798</v>
      </c>
      <c r="M807" s="7" t="str">
        <f>Table5[[#This Row],[Run]]</f>
        <v>SRR8615957</v>
      </c>
      <c r="N807" s="1" t="s">
        <v>11301</v>
      </c>
      <c r="O807" s="1" t="s">
        <v>11302</v>
      </c>
      <c r="P807" s="1" t="s">
        <v>11303</v>
      </c>
      <c r="Q807" s="1" t="s">
        <v>11304</v>
      </c>
      <c r="R807" s="1" t="s">
        <v>11305</v>
      </c>
      <c r="S807" s="1" t="s">
        <v>17799</v>
      </c>
      <c r="T807" s="1" t="s">
        <v>11388</v>
      </c>
      <c r="U807" s="1" t="s">
        <v>11353</v>
      </c>
      <c r="V807" s="1" t="s">
        <v>17800</v>
      </c>
      <c r="W807" s="1" t="s">
        <v>11310</v>
      </c>
      <c r="X807" s="1" t="s">
        <v>11311</v>
      </c>
      <c r="Y807" s="1" t="s">
        <v>17801</v>
      </c>
      <c r="Z807" s="1" t="s">
        <v>47</v>
      </c>
      <c r="AA807" s="1" t="s">
        <v>48</v>
      </c>
      <c r="AB807" s="1" t="s">
        <v>49</v>
      </c>
      <c r="AC807" s="1" t="s">
        <v>39</v>
      </c>
      <c r="AD807" s="1" t="s">
        <v>11313</v>
      </c>
      <c r="AE807" s="1" t="s">
        <v>11314</v>
      </c>
      <c r="AF807" s="1" t="s">
        <v>17802</v>
      </c>
      <c r="AG807" s="1" t="s">
        <v>11316</v>
      </c>
      <c r="AH807" s="1" t="s">
        <v>93</v>
      </c>
      <c r="AI807" s="1" t="s">
        <v>11317</v>
      </c>
      <c r="AJ807" s="1" t="s">
        <v>11521</v>
      </c>
    </row>
    <row r="808" spans="1:36" x14ac:dyDescent="0.2">
      <c r="A808" s="1" t="s">
        <v>17803</v>
      </c>
      <c r="B808" s="1" t="s">
        <v>11413</v>
      </c>
      <c r="C808" s="1" t="s">
        <v>51</v>
      </c>
      <c r="D808" s="1" t="s">
        <v>11293</v>
      </c>
      <c r="E808" s="1" t="s">
        <v>11294</v>
      </c>
      <c r="F808" s="1" t="s">
        <v>17804</v>
      </c>
      <c r="G808" s="1" t="s">
        <v>17805</v>
      </c>
      <c r="H808" s="1" t="s">
        <v>11297</v>
      </c>
      <c r="I808" s="1" t="s">
        <v>17806</v>
      </c>
      <c r="J808" s="1" t="s">
        <v>11299</v>
      </c>
      <c r="K808" s="1" t="s">
        <v>17807</v>
      </c>
      <c r="L808" s="1" t="s">
        <v>6875</v>
      </c>
      <c r="M808" s="7" t="str">
        <f>Table5[[#This Row],[Run]]</f>
        <v>SRR8615958</v>
      </c>
      <c r="N808" s="1" t="s">
        <v>11301</v>
      </c>
      <c r="O808" s="1" t="s">
        <v>11302</v>
      </c>
      <c r="P808" s="1" t="s">
        <v>11303</v>
      </c>
      <c r="Q808" s="1" t="s">
        <v>11304</v>
      </c>
      <c r="R808" s="1" t="s">
        <v>11305</v>
      </c>
      <c r="S808" s="1" t="s">
        <v>118</v>
      </c>
      <c r="T808" s="1" t="s">
        <v>11307</v>
      </c>
      <c r="U808" s="1" t="s">
        <v>11308</v>
      </c>
      <c r="V808" s="1" t="s">
        <v>17808</v>
      </c>
      <c r="W808" s="1" t="s">
        <v>11310</v>
      </c>
      <c r="X808" s="1" t="s">
        <v>11311</v>
      </c>
      <c r="Y808" s="1" t="s">
        <v>17809</v>
      </c>
      <c r="Z808" s="1" t="s">
        <v>47</v>
      </c>
      <c r="AA808" s="1" t="s">
        <v>48</v>
      </c>
      <c r="AB808" s="1" t="s">
        <v>49</v>
      </c>
      <c r="AC808" s="1" t="s">
        <v>39</v>
      </c>
      <c r="AD808" s="1" t="s">
        <v>11313</v>
      </c>
      <c r="AE808" s="1" t="s">
        <v>11314</v>
      </c>
      <c r="AF808" s="1" t="s">
        <v>17810</v>
      </c>
      <c r="AG808" s="1" t="s">
        <v>11316</v>
      </c>
      <c r="AH808" s="1" t="s">
        <v>43</v>
      </c>
      <c r="AI808" s="1" t="s">
        <v>11317</v>
      </c>
      <c r="AJ808" s="1" t="s">
        <v>11549</v>
      </c>
    </row>
    <row r="809" spans="1:36" x14ac:dyDescent="0.2">
      <c r="A809" s="1" t="s">
        <v>17811</v>
      </c>
      <c r="B809" s="1" t="s">
        <v>17812</v>
      </c>
      <c r="C809" s="1" t="s">
        <v>51</v>
      </c>
      <c r="D809" s="1" t="s">
        <v>11293</v>
      </c>
      <c r="E809" s="1" t="s">
        <v>11294</v>
      </c>
      <c r="F809" s="1" t="s">
        <v>17813</v>
      </c>
      <c r="G809" s="1" t="s">
        <v>11339</v>
      </c>
      <c r="H809" s="1" t="s">
        <v>11297</v>
      </c>
      <c r="I809" s="1" t="s">
        <v>17814</v>
      </c>
      <c r="J809" s="1" t="s">
        <v>11299</v>
      </c>
      <c r="K809" s="1" t="s">
        <v>17815</v>
      </c>
      <c r="L809" s="1" t="s">
        <v>17816</v>
      </c>
      <c r="M809" s="7" t="str">
        <f>Table5[[#This Row],[Run]]</f>
        <v>SRR8615960</v>
      </c>
      <c r="N809" s="1" t="s">
        <v>11301</v>
      </c>
      <c r="O809" s="1" t="s">
        <v>11302</v>
      </c>
      <c r="P809" s="1" t="s">
        <v>11303</v>
      </c>
      <c r="Q809" s="1" t="s">
        <v>11304</v>
      </c>
      <c r="R809" s="1" t="s">
        <v>11305</v>
      </c>
      <c r="S809" s="1" t="s">
        <v>17799</v>
      </c>
      <c r="T809" s="1" t="s">
        <v>11307</v>
      </c>
      <c r="U809" s="1" t="s">
        <v>11353</v>
      </c>
      <c r="V809" s="1" t="s">
        <v>17817</v>
      </c>
      <c r="W809" s="1" t="s">
        <v>11310</v>
      </c>
      <c r="X809" s="1" t="s">
        <v>11311</v>
      </c>
      <c r="Y809" s="1" t="s">
        <v>17818</v>
      </c>
      <c r="Z809" s="1" t="s">
        <v>47</v>
      </c>
      <c r="AA809" s="1" t="s">
        <v>48</v>
      </c>
      <c r="AB809" s="1" t="s">
        <v>49</v>
      </c>
      <c r="AC809" s="1" t="s">
        <v>39</v>
      </c>
      <c r="AD809" s="1" t="s">
        <v>11313</v>
      </c>
      <c r="AE809" s="1" t="s">
        <v>11314</v>
      </c>
      <c r="AF809" s="1" t="s">
        <v>17819</v>
      </c>
      <c r="AG809" s="1" t="s">
        <v>11316</v>
      </c>
      <c r="AH809" s="1" t="s">
        <v>93</v>
      </c>
      <c r="AI809" s="1" t="s">
        <v>11317</v>
      </c>
      <c r="AJ809" s="1" t="s">
        <v>11521</v>
      </c>
    </row>
    <row r="810" spans="1:36" x14ac:dyDescent="0.2">
      <c r="A810" s="1" t="s">
        <v>17820</v>
      </c>
      <c r="B810" s="1" t="s">
        <v>11948</v>
      </c>
      <c r="C810" s="1" t="s">
        <v>51</v>
      </c>
      <c r="D810" s="1" t="s">
        <v>11293</v>
      </c>
      <c r="E810" s="1" t="s">
        <v>11294</v>
      </c>
      <c r="F810" s="1" t="s">
        <v>17821</v>
      </c>
      <c r="G810" s="1" t="s">
        <v>11339</v>
      </c>
      <c r="H810" s="1" t="s">
        <v>11297</v>
      </c>
      <c r="I810" s="1" t="s">
        <v>17822</v>
      </c>
      <c r="J810" s="1" t="s">
        <v>11299</v>
      </c>
      <c r="K810" s="1" t="s">
        <v>17823</v>
      </c>
      <c r="L810" s="1" t="s">
        <v>6914</v>
      </c>
      <c r="M810" s="7" t="str">
        <f>Table5[[#This Row],[Run]]</f>
        <v>SRR8615962</v>
      </c>
      <c r="N810" s="1" t="s">
        <v>11301</v>
      </c>
      <c r="O810" s="1" t="s">
        <v>11302</v>
      </c>
      <c r="P810" s="1" t="s">
        <v>11303</v>
      </c>
      <c r="Q810" s="1" t="s">
        <v>11304</v>
      </c>
      <c r="R810" s="1" t="s">
        <v>11305</v>
      </c>
      <c r="S810" s="1" t="s">
        <v>17799</v>
      </c>
      <c r="T810" s="1" t="s">
        <v>11307</v>
      </c>
      <c r="U810" s="1" t="s">
        <v>11353</v>
      </c>
      <c r="V810" s="1" t="s">
        <v>17824</v>
      </c>
      <c r="W810" s="1" t="s">
        <v>11310</v>
      </c>
      <c r="X810" s="1" t="s">
        <v>11311</v>
      </c>
      <c r="Y810" s="1" t="s">
        <v>17825</v>
      </c>
      <c r="Z810" s="1" t="s">
        <v>47</v>
      </c>
      <c r="AA810" s="1" t="s">
        <v>48</v>
      </c>
      <c r="AB810" s="1" t="s">
        <v>49</v>
      </c>
      <c r="AC810" s="1" t="s">
        <v>39</v>
      </c>
      <c r="AD810" s="1" t="s">
        <v>11313</v>
      </c>
      <c r="AE810" s="1" t="s">
        <v>11314</v>
      </c>
      <c r="AF810" s="1" t="s">
        <v>17826</v>
      </c>
      <c r="AG810" s="1" t="s">
        <v>11316</v>
      </c>
      <c r="AH810" s="1" t="s">
        <v>93</v>
      </c>
      <c r="AI810" s="1" t="s">
        <v>11317</v>
      </c>
      <c r="AJ810" s="1" t="s">
        <v>11521</v>
      </c>
    </row>
    <row r="811" spans="1:36" x14ac:dyDescent="0.2">
      <c r="A811" s="1" t="s">
        <v>17827</v>
      </c>
      <c r="B811" s="1" t="s">
        <v>6126</v>
      </c>
      <c r="C811" s="1" t="s">
        <v>51</v>
      </c>
      <c r="D811" s="1" t="s">
        <v>11293</v>
      </c>
      <c r="E811" s="1" t="s">
        <v>11294</v>
      </c>
      <c r="F811" s="1" t="s">
        <v>17828</v>
      </c>
      <c r="G811" s="1" t="s">
        <v>6126</v>
      </c>
      <c r="H811" s="1" t="s">
        <v>11297</v>
      </c>
      <c r="I811" s="1" t="s">
        <v>17829</v>
      </c>
      <c r="J811" s="1" t="s">
        <v>11299</v>
      </c>
      <c r="K811" s="1" t="s">
        <v>17830</v>
      </c>
      <c r="L811" s="1" t="s">
        <v>17831</v>
      </c>
      <c r="M811" s="7" t="str">
        <f>Table5[[#This Row],[Run]]</f>
        <v>SRR8615973</v>
      </c>
      <c r="N811" s="1" t="s">
        <v>11301</v>
      </c>
      <c r="O811" s="1" t="s">
        <v>11302</v>
      </c>
      <c r="P811" s="1" t="s">
        <v>11303</v>
      </c>
      <c r="Q811" s="1" t="s">
        <v>11304</v>
      </c>
      <c r="R811" s="1" t="s">
        <v>11305</v>
      </c>
      <c r="S811" s="1" t="s">
        <v>11378</v>
      </c>
      <c r="T811" s="1" t="s">
        <v>6126</v>
      </c>
      <c r="U811" s="1" t="s">
        <v>11353</v>
      </c>
      <c r="V811" s="1" t="s">
        <v>17832</v>
      </c>
      <c r="W811" s="1" t="s">
        <v>11310</v>
      </c>
      <c r="X811" s="1" t="s">
        <v>11311</v>
      </c>
      <c r="Y811" s="1" t="s">
        <v>17833</v>
      </c>
      <c r="Z811" s="1" t="s">
        <v>47</v>
      </c>
      <c r="AA811" s="1" t="s">
        <v>48</v>
      </c>
      <c r="AB811" s="1" t="s">
        <v>49</v>
      </c>
      <c r="AC811" s="1" t="s">
        <v>39</v>
      </c>
      <c r="AD811" s="1" t="s">
        <v>11313</v>
      </c>
      <c r="AE811" s="1" t="s">
        <v>11314</v>
      </c>
      <c r="AF811" s="1" t="s">
        <v>17834</v>
      </c>
      <c r="AG811" s="1" t="s">
        <v>11316</v>
      </c>
      <c r="AH811" s="1" t="s">
        <v>6126</v>
      </c>
      <c r="AI811" s="1" t="s">
        <v>11317</v>
      </c>
      <c r="AJ811" s="1" t="s">
        <v>11919</v>
      </c>
    </row>
    <row r="812" spans="1:36" x14ac:dyDescent="0.2">
      <c r="A812" s="1" t="s">
        <v>17835</v>
      </c>
      <c r="B812" s="1" t="s">
        <v>11502</v>
      </c>
      <c r="C812" s="1" t="s">
        <v>51</v>
      </c>
      <c r="D812" s="1" t="s">
        <v>11293</v>
      </c>
      <c r="E812" s="1" t="s">
        <v>11294</v>
      </c>
      <c r="F812" s="1" t="s">
        <v>17836</v>
      </c>
      <c r="G812" s="1" t="s">
        <v>17837</v>
      </c>
      <c r="H812" s="1" t="s">
        <v>11297</v>
      </c>
      <c r="I812" s="1" t="s">
        <v>17838</v>
      </c>
      <c r="J812" s="1" t="s">
        <v>11299</v>
      </c>
      <c r="K812" s="1" t="s">
        <v>17839</v>
      </c>
      <c r="L812" s="1" t="s">
        <v>9598</v>
      </c>
      <c r="M812" s="7" t="str">
        <f>Table5[[#This Row],[Run]]</f>
        <v>SRR8615977</v>
      </c>
      <c r="N812" s="1" t="s">
        <v>11301</v>
      </c>
      <c r="O812" s="1" t="s">
        <v>11302</v>
      </c>
      <c r="P812" s="1" t="s">
        <v>11303</v>
      </c>
      <c r="Q812" s="1" t="s">
        <v>11304</v>
      </c>
      <c r="R812" s="1" t="s">
        <v>11305</v>
      </c>
      <c r="S812" s="1" t="s">
        <v>11508</v>
      </c>
      <c r="T812" s="1" t="s">
        <v>11388</v>
      </c>
      <c r="U812" s="1" t="s">
        <v>11353</v>
      </c>
      <c r="V812" s="1" t="s">
        <v>17840</v>
      </c>
      <c r="W812" s="1" t="s">
        <v>11310</v>
      </c>
      <c r="X812" s="1" t="s">
        <v>11311</v>
      </c>
      <c r="Y812" s="1" t="s">
        <v>17841</v>
      </c>
      <c r="Z812" s="1" t="s">
        <v>47</v>
      </c>
      <c r="AA812" s="1" t="s">
        <v>48</v>
      </c>
      <c r="AB812" s="1" t="s">
        <v>49</v>
      </c>
      <c r="AC812" s="1" t="s">
        <v>39</v>
      </c>
      <c r="AD812" s="1" t="s">
        <v>11313</v>
      </c>
      <c r="AE812" s="1" t="s">
        <v>11314</v>
      </c>
      <c r="AF812" s="1" t="s">
        <v>17842</v>
      </c>
      <c r="AG812" s="1" t="s">
        <v>11316</v>
      </c>
      <c r="AH812" s="1" t="s">
        <v>43</v>
      </c>
      <c r="AI812" s="1" t="s">
        <v>11317</v>
      </c>
      <c r="AJ812" s="1" t="s">
        <v>65</v>
      </c>
    </row>
    <row r="813" spans="1:36" x14ac:dyDescent="0.2">
      <c r="A813" s="1" t="s">
        <v>17843</v>
      </c>
      <c r="B813" s="1" t="s">
        <v>12782</v>
      </c>
      <c r="C813" s="1" t="s">
        <v>51</v>
      </c>
      <c r="D813" s="1" t="s">
        <v>11293</v>
      </c>
      <c r="E813" s="1" t="s">
        <v>11294</v>
      </c>
      <c r="F813" s="1" t="s">
        <v>17844</v>
      </c>
      <c r="G813" s="1" t="s">
        <v>17845</v>
      </c>
      <c r="H813" s="1" t="s">
        <v>11297</v>
      </c>
      <c r="I813" s="1" t="s">
        <v>17846</v>
      </c>
      <c r="J813" s="1" t="s">
        <v>11299</v>
      </c>
      <c r="K813" s="1" t="s">
        <v>17847</v>
      </c>
      <c r="L813" s="1" t="s">
        <v>9217</v>
      </c>
      <c r="M813" s="7" t="str">
        <f>Table5[[#This Row],[Run]]</f>
        <v>SRR8615979</v>
      </c>
      <c r="N813" s="1" t="s">
        <v>11301</v>
      </c>
      <c r="O813" s="1" t="s">
        <v>11302</v>
      </c>
      <c r="P813" s="1" t="s">
        <v>11303</v>
      </c>
      <c r="Q813" s="1" t="s">
        <v>11304</v>
      </c>
      <c r="R813" s="1" t="s">
        <v>11305</v>
      </c>
      <c r="S813" s="1" t="s">
        <v>13893</v>
      </c>
      <c r="T813" s="1" t="s">
        <v>11388</v>
      </c>
      <c r="U813" s="1" t="s">
        <v>11353</v>
      </c>
      <c r="V813" s="1" t="s">
        <v>17848</v>
      </c>
      <c r="W813" s="1" t="s">
        <v>11310</v>
      </c>
      <c r="X813" s="1" t="s">
        <v>11311</v>
      </c>
      <c r="Y813" s="1" t="s">
        <v>17849</v>
      </c>
      <c r="Z813" s="1" t="s">
        <v>47</v>
      </c>
      <c r="AA813" s="1" t="s">
        <v>48</v>
      </c>
      <c r="AB813" s="1" t="s">
        <v>49</v>
      </c>
      <c r="AC813" s="1" t="s">
        <v>39</v>
      </c>
      <c r="AD813" s="1" t="s">
        <v>11313</v>
      </c>
      <c r="AE813" s="1" t="s">
        <v>11314</v>
      </c>
      <c r="AF813" s="1" t="s">
        <v>17850</v>
      </c>
      <c r="AG813" s="1" t="s">
        <v>11316</v>
      </c>
      <c r="AH813" s="1" t="s">
        <v>43</v>
      </c>
      <c r="AI813" s="1" t="s">
        <v>11317</v>
      </c>
      <c r="AJ813" s="1" t="s">
        <v>65</v>
      </c>
    </row>
    <row r="814" spans="1:36" x14ac:dyDescent="0.2">
      <c r="A814" s="1" t="s">
        <v>17851</v>
      </c>
      <c r="B814" s="1" t="s">
        <v>11740</v>
      </c>
      <c r="C814" s="1" t="s">
        <v>51</v>
      </c>
      <c r="D814" s="1" t="s">
        <v>11293</v>
      </c>
      <c r="E814" s="1" t="s">
        <v>11294</v>
      </c>
      <c r="F814" s="1" t="s">
        <v>17852</v>
      </c>
      <c r="G814" s="1" t="s">
        <v>17853</v>
      </c>
      <c r="H814" s="1" t="s">
        <v>11297</v>
      </c>
      <c r="I814" s="1" t="s">
        <v>17854</v>
      </c>
      <c r="J814" s="1" t="s">
        <v>11299</v>
      </c>
      <c r="K814" s="1" t="s">
        <v>17855</v>
      </c>
      <c r="L814" s="1" t="s">
        <v>9222</v>
      </c>
      <c r="M814" s="7" t="str">
        <f>Table5[[#This Row],[Run]]</f>
        <v>SRR8615980</v>
      </c>
      <c r="N814" s="1" t="s">
        <v>11301</v>
      </c>
      <c r="O814" s="1" t="s">
        <v>11302</v>
      </c>
      <c r="P814" s="1" t="s">
        <v>11303</v>
      </c>
      <c r="Q814" s="1" t="s">
        <v>11304</v>
      </c>
      <c r="R814" s="1" t="s">
        <v>11305</v>
      </c>
      <c r="S814" s="1" t="s">
        <v>11352</v>
      </c>
      <c r="T814" s="1" t="s">
        <v>11388</v>
      </c>
      <c r="U814" s="1" t="s">
        <v>11353</v>
      </c>
      <c r="V814" s="1" t="s">
        <v>17856</v>
      </c>
      <c r="W814" s="1" t="s">
        <v>11310</v>
      </c>
      <c r="X814" s="1" t="s">
        <v>11311</v>
      </c>
      <c r="Y814" s="1" t="s">
        <v>17857</v>
      </c>
      <c r="Z814" s="1" t="s">
        <v>47</v>
      </c>
      <c r="AA814" s="1" t="s">
        <v>48</v>
      </c>
      <c r="AB814" s="1" t="s">
        <v>49</v>
      </c>
      <c r="AC814" s="1" t="s">
        <v>39</v>
      </c>
      <c r="AD814" s="1" t="s">
        <v>11313</v>
      </c>
      <c r="AE814" s="1" t="s">
        <v>11314</v>
      </c>
      <c r="AF814" s="1" t="s">
        <v>17858</v>
      </c>
      <c r="AG814" s="1" t="s">
        <v>11316</v>
      </c>
      <c r="AH814" s="1" t="s">
        <v>93</v>
      </c>
      <c r="AI814" s="1" t="s">
        <v>11317</v>
      </c>
      <c r="AJ814" s="1" t="s">
        <v>65</v>
      </c>
    </row>
    <row r="815" spans="1:36" x14ac:dyDescent="0.2">
      <c r="A815" s="1" t="s">
        <v>17859</v>
      </c>
      <c r="B815" s="1" t="s">
        <v>11992</v>
      </c>
      <c r="C815" s="1" t="s">
        <v>51</v>
      </c>
      <c r="D815" s="1" t="s">
        <v>11293</v>
      </c>
      <c r="E815" s="1" t="s">
        <v>11294</v>
      </c>
      <c r="F815" s="1" t="s">
        <v>17860</v>
      </c>
      <c r="G815" s="1" t="s">
        <v>17861</v>
      </c>
      <c r="H815" s="1" t="s">
        <v>11297</v>
      </c>
      <c r="I815" s="1" t="s">
        <v>17862</v>
      </c>
      <c r="J815" s="1" t="s">
        <v>11299</v>
      </c>
      <c r="K815" s="1" t="s">
        <v>17863</v>
      </c>
      <c r="L815" s="1" t="s">
        <v>9576</v>
      </c>
      <c r="M815" s="7" t="str">
        <f>Table5[[#This Row],[Run]]</f>
        <v>SRR8615981</v>
      </c>
      <c r="N815" s="1" t="s">
        <v>11301</v>
      </c>
      <c r="O815" s="1" t="s">
        <v>11302</v>
      </c>
      <c r="P815" s="1" t="s">
        <v>11303</v>
      </c>
      <c r="Q815" s="1" t="s">
        <v>11304</v>
      </c>
      <c r="R815" s="1" t="s">
        <v>11305</v>
      </c>
      <c r="S815" s="1" t="s">
        <v>11508</v>
      </c>
      <c r="T815" s="1" t="s">
        <v>11388</v>
      </c>
      <c r="U815" s="1" t="s">
        <v>11353</v>
      </c>
      <c r="V815" s="1" t="s">
        <v>17864</v>
      </c>
      <c r="W815" s="1" t="s">
        <v>11310</v>
      </c>
      <c r="X815" s="1" t="s">
        <v>11311</v>
      </c>
      <c r="Y815" s="1" t="s">
        <v>17865</v>
      </c>
      <c r="Z815" s="1" t="s">
        <v>47</v>
      </c>
      <c r="AA815" s="1" t="s">
        <v>48</v>
      </c>
      <c r="AB815" s="1" t="s">
        <v>49</v>
      </c>
      <c r="AC815" s="1" t="s">
        <v>39</v>
      </c>
      <c r="AD815" s="1" t="s">
        <v>11313</v>
      </c>
      <c r="AE815" s="1" t="s">
        <v>11314</v>
      </c>
      <c r="AF815" s="1" t="s">
        <v>17866</v>
      </c>
      <c r="AG815" s="1" t="s">
        <v>11316</v>
      </c>
      <c r="AH815" s="1" t="s">
        <v>93</v>
      </c>
      <c r="AI815" s="1" t="s">
        <v>11317</v>
      </c>
      <c r="AJ815" s="1" t="s">
        <v>65</v>
      </c>
    </row>
    <row r="816" spans="1:36" x14ac:dyDescent="0.2">
      <c r="A816" s="1" t="s">
        <v>17867</v>
      </c>
      <c r="B816" s="1" t="s">
        <v>13069</v>
      </c>
      <c r="C816" s="1" t="s">
        <v>51</v>
      </c>
      <c r="D816" s="1" t="s">
        <v>11293</v>
      </c>
      <c r="E816" s="1" t="s">
        <v>11294</v>
      </c>
      <c r="F816" s="1" t="s">
        <v>17868</v>
      </c>
      <c r="G816" s="1" t="s">
        <v>11296</v>
      </c>
      <c r="H816" s="1" t="s">
        <v>11297</v>
      </c>
      <c r="I816" s="1" t="s">
        <v>17869</v>
      </c>
      <c r="J816" s="1" t="s">
        <v>11299</v>
      </c>
      <c r="K816" s="1" t="s">
        <v>17870</v>
      </c>
      <c r="L816" s="1" t="s">
        <v>9571</v>
      </c>
      <c r="M816" s="7" t="str">
        <f>Table5[[#This Row],[Run]]</f>
        <v>SRR8615982</v>
      </c>
      <c r="N816" s="1" t="s">
        <v>11301</v>
      </c>
      <c r="O816" s="1" t="s">
        <v>11302</v>
      </c>
      <c r="P816" s="1" t="s">
        <v>11303</v>
      </c>
      <c r="Q816" s="1" t="s">
        <v>11304</v>
      </c>
      <c r="R816" s="1" t="s">
        <v>11305</v>
      </c>
      <c r="S816" s="1" t="s">
        <v>12621</v>
      </c>
      <c r="T816" s="1" t="s">
        <v>11307</v>
      </c>
      <c r="U816" s="1" t="s">
        <v>12022</v>
      </c>
      <c r="V816" s="1" t="s">
        <v>17871</v>
      </c>
      <c r="W816" s="1" t="s">
        <v>11310</v>
      </c>
      <c r="X816" s="1" t="s">
        <v>11311</v>
      </c>
      <c r="Y816" s="1" t="s">
        <v>17872</v>
      </c>
      <c r="Z816" s="1" t="s">
        <v>47</v>
      </c>
      <c r="AA816" s="1" t="s">
        <v>48</v>
      </c>
      <c r="AB816" s="1" t="s">
        <v>49</v>
      </c>
      <c r="AC816" s="1" t="s">
        <v>39</v>
      </c>
      <c r="AD816" s="1" t="s">
        <v>11313</v>
      </c>
      <c r="AE816" s="1" t="s">
        <v>11314</v>
      </c>
      <c r="AF816" s="1" t="s">
        <v>17873</v>
      </c>
      <c r="AG816" s="1" t="s">
        <v>11316</v>
      </c>
      <c r="AH816" s="1" t="s">
        <v>93</v>
      </c>
      <c r="AI816" s="1" t="s">
        <v>11317</v>
      </c>
      <c r="AJ816" s="1" t="s">
        <v>65</v>
      </c>
    </row>
    <row r="817" spans="1:36" x14ac:dyDescent="0.2">
      <c r="A817" s="1" t="s">
        <v>17874</v>
      </c>
      <c r="B817" s="1" t="s">
        <v>12552</v>
      </c>
      <c r="C817" s="1" t="s">
        <v>51</v>
      </c>
      <c r="D817" s="1" t="s">
        <v>11293</v>
      </c>
      <c r="E817" s="1" t="s">
        <v>11294</v>
      </c>
      <c r="F817" s="1" t="s">
        <v>17875</v>
      </c>
      <c r="G817" s="1" t="s">
        <v>17876</v>
      </c>
      <c r="H817" s="1" t="s">
        <v>11297</v>
      </c>
      <c r="I817" s="1" t="s">
        <v>17877</v>
      </c>
      <c r="J817" s="1" t="s">
        <v>11299</v>
      </c>
      <c r="K817" s="1" t="s">
        <v>17878</v>
      </c>
      <c r="L817" s="1" t="s">
        <v>9198</v>
      </c>
      <c r="M817" s="7" t="str">
        <f>Table5[[#This Row],[Run]]</f>
        <v>SRR8615983</v>
      </c>
      <c r="N817" s="1" t="s">
        <v>11301</v>
      </c>
      <c r="O817" s="1" t="s">
        <v>11302</v>
      </c>
      <c r="P817" s="1" t="s">
        <v>11303</v>
      </c>
      <c r="Q817" s="1" t="s">
        <v>11304</v>
      </c>
      <c r="R817" s="1" t="s">
        <v>11305</v>
      </c>
      <c r="S817" s="1" t="s">
        <v>11508</v>
      </c>
      <c r="T817" s="1" t="s">
        <v>11388</v>
      </c>
      <c r="U817" s="1" t="s">
        <v>11353</v>
      </c>
      <c r="V817" s="1" t="s">
        <v>17879</v>
      </c>
      <c r="W817" s="1" t="s">
        <v>11310</v>
      </c>
      <c r="X817" s="1" t="s">
        <v>11311</v>
      </c>
      <c r="Y817" s="1" t="s">
        <v>17880</v>
      </c>
      <c r="Z817" s="1" t="s">
        <v>47</v>
      </c>
      <c r="AA817" s="1" t="s">
        <v>48</v>
      </c>
      <c r="AB817" s="1" t="s">
        <v>49</v>
      </c>
      <c r="AC817" s="1" t="s">
        <v>39</v>
      </c>
      <c r="AD817" s="1" t="s">
        <v>11313</v>
      </c>
      <c r="AE817" s="1" t="s">
        <v>11314</v>
      </c>
      <c r="AF817" s="1" t="s">
        <v>17881</v>
      </c>
      <c r="AG817" s="1" t="s">
        <v>11316</v>
      </c>
      <c r="AH817" s="1" t="s">
        <v>93</v>
      </c>
      <c r="AI817" s="1" t="s">
        <v>11317</v>
      </c>
      <c r="AJ817" s="1" t="s">
        <v>65</v>
      </c>
    </row>
    <row r="818" spans="1:36" x14ac:dyDescent="0.2">
      <c r="A818" s="1" t="s">
        <v>17882</v>
      </c>
      <c r="B818" s="1" t="s">
        <v>11393</v>
      </c>
      <c r="C818" s="1" t="s">
        <v>51</v>
      </c>
      <c r="D818" s="1" t="s">
        <v>11293</v>
      </c>
      <c r="E818" s="1" t="s">
        <v>11294</v>
      </c>
      <c r="F818" s="1" t="s">
        <v>17883</v>
      </c>
      <c r="G818" s="1" t="s">
        <v>17884</v>
      </c>
      <c r="H818" s="1" t="s">
        <v>11297</v>
      </c>
      <c r="I818" s="1" t="s">
        <v>17885</v>
      </c>
      <c r="J818" s="1" t="s">
        <v>11299</v>
      </c>
      <c r="K818" s="1" t="s">
        <v>17886</v>
      </c>
      <c r="L818" s="1" t="s">
        <v>9207</v>
      </c>
      <c r="M818" s="7" t="str">
        <f>Table5[[#This Row],[Run]]</f>
        <v>SRR8615985</v>
      </c>
      <c r="N818" s="1" t="s">
        <v>11301</v>
      </c>
      <c r="O818" s="1" t="s">
        <v>11302</v>
      </c>
      <c r="P818" s="1" t="s">
        <v>11303</v>
      </c>
      <c r="Q818" s="1" t="s">
        <v>11304</v>
      </c>
      <c r="R818" s="1" t="s">
        <v>11305</v>
      </c>
      <c r="S818" s="1" t="s">
        <v>11352</v>
      </c>
      <c r="T818" s="1" t="s">
        <v>11307</v>
      </c>
      <c r="U818" s="1" t="s">
        <v>11353</v>
      </c>
      <c r="V818" s="1" t="s">
        <v>17887</v>
      </c>
      <c r="W818" s="1" t="s">
        <v>11310</v>
      </c>
      <c r="X818" s="1" t="s">
        <v>11311</v>
      </c>
      <c r="Y818" s="1" t="s">
        <v>17888</v>
      </c>
      <c r="Z818" s="1" t="s">
        <v>47</v>
      </c>
      <c r="AA818" s="1" t="s">
        <v>48</v>
      </c>
      <c r="AB818" s="1" t="s">
        <v>49</v>
      </c>
      <c r="AC818" s="1" t="s">
        <v>39</v>
      </c>
      <c r="AD818" s="1" t="s">
        <v>11313</v>
      </c>
      <c r="AE818" s="1" t="s">
        <v>11314</v>
      </c>
      <c r="AF818" s="1" t="s">
        <v>17889</v>
      </c>
      <c r="AG818" s="1" t="s">
        <v>11316</v>
      </c>
      <c r="AH818" s="1" t="s">
        <v>43</v>
      </c>
      <c r="AI818" s="1" t="s">
        <v>11317</v>
      </c>
      <c r="AJ818" s="1" t="s">
        <v>65</v>
      </c>
    </row>
    <row r="819" spans="1:36" x14ac:dyDescent="0.2">
      <c r="A819" s="1" t="s">
        <v>17890</v>
      </c>
      <c r="B819" s="1" t="s">
        <v>11569</v>
      </c>
      <c r="C819" s="1" t="s">
        <v>51</v>
      </c>
      <c r="D819" s="1" t="s">
        <v>11293</v>
      </c>
      <c r="E819" s="1" t="s">
        <v>11294</v>
      </c>
      <c r="F819" s="1" t="s">
        <v>17891</v>
      </c>
      <c r="G819" s="1" t="s">
        <v>17892</v>
      </c>
      <c r="H819" s="1" t="s">
        <v>11297</v>
      </c>
      <c r="I819" s="1" t="s">
        <v>17893</v>
      </c>
      <c r="J819" s="1" t="s">
        <v>11299</v>
      </c>
      <c r="K819" s="1" t="s">
        <v>17894</v>
      </c>
      <c r="L819" s="1" t="s">
        <v>9212</v>
      </c>
      <c r="M819" s="7" t="str">
        <f>Table5[[#This Row],[Run]]</f>
        <v>SRR8615986</v>
      </c>
      <c r="N819" s="1" t="s">
        <v>11301</v>
      </c>
      <c r="O819" s="1" t="s">
        <v>11302</v>
      </c>
      <c r="P819" s="1" t="s">
        <v>11303</v>
      </c>
      <c r="Q819" s="1" t="s">
        <v>11304</v>
      </c>
      <c r="R819" s="1" t="s">
        <v>11305</v>
      </c>
      <c r="S819" s="1" t="s">
        <v>11352</v>
      </c>
      <c r="T819" s="1" t="s">
        <v>11388</v>
      </c>
      <c r="U819" s="1" t="s">
        <v>11353</v>
      </c>
      <c r="V819" s="1" t="s">
        <v>17895</v>
      </c>
      <c r="W819" s="1" t="s">
        <v>11310</v>
      </c>
      <c r="X819" s="1" t="s">
        <v>11311</v>
      </c>
      <c r="Y819" s="1" t="s">
        <v>17896</v>
      </c>
      <c r="Z819" s="1" t="s">
        <v>47</v>
      </c>
      <c r="AA819" s="1" t="s">
        <v>48</v>
      </c>
      <c r="AB819" s="1" t="s">
        <v>49</v>
      </c>
      <c r="AC819" s="1" t="s">
        <v>39</v>
      </c>
      <c r="AD819" s="1" t="s">
        <v>11313</v>
      </c>
      <c r="AE819" s="1" t="s">
        <v>11314</v>
      </c>
      <c r="AF819" s="1" t="s">
        <v>17897</v>
      </c>
      <c r="AG819" s="1" t="s">
        <v>11316</v>
      </c>
      <c r="AH819" s="1" t="s">
        <v>43</v>
      </c>
      <c r="AI819" s="1" t="s">
        <v>11317</v>
      </c>
      <c r="AJ819" s="1" t="s">
        <v>65</v>
      </c>
    </row>
    <row r="820" spans="1:36" x14ac:dyDescent="0.2">
      <c r="A820" s="1" t="s">
        <v>17898</v>
      </c>
      <c r="B820" s="1" t="s">
        <v>15515</v>
      </c>
      <c r="C820" s="1" t="s">
        <v>51</v>
      </c>
      <c r="D820" s="1" t="s">
        <v>11293</v>
      </c>
      <c r="E820" s="1" t="s">
        <v>11294</v>
      </c>
      <c r="F820" s="1" t="s">
        <v>17899</v>
      </c>
      <c r="G820" s="1" t="s">
        <v>17900</v>
      </c>
      <c r="H820" s="1" t="s">
        <v>11297</v>
      </c>
      <c r="I820" s="1" t="s">
        <v>17901</v>
      </c>
      <c r="J820" s="1" t="s">
        <v>11299</v>
      </c>
      <c r="K820" s="1" t="s">
        <v>17902</v>
      </c>
      <c r="L820" s="1" t="s">
        <v>9178</v>
      </c>
      <c r="M820" s="7" t="str">
        <f>Table5[[#This Row],[Run]]</f>
        <v>SRR8615987</v>
      </c>
      <c r="N820" s="1" t="s">
        <v>11301</v>
      </c>
      <c r="O820" s="1" t="s">
        <v>11302</v>
      </c>
      <c r="P820" s="1" t="s">
        <v>11303</v>
      </c>
      <c r="Q820" s="1" t="s">
        <v>11304</v>
      </c>
      <c r="R820" s="1" t="s">
        <v>11305</v>
      </c>
      <c r="S820" s="1" t="s">
        <v>13893</v>
      </c>
      <c r="T820" s="1" t="s">
        <v>11388</v>
      </c>
      <c r="U820" s="1" t="s">
        <v>11353</v>
      </c>
      <c r="V820" s="1" t="s">
        <v>17903</v>
      </c>
      <c r="W820" s="1" t="s">
        <v>11310</v>
      </c>
      <c r="X820" s="1" t="s">
        <v>11311</v>
      </c>
      <c r="Y820" s="1" t="s">
        <v>17904</v>
      </c>
      <c r="Z820" s="1" t="s">
        <v>47</v>
      </c>
      <c r="AA820" s="1" t="s">
        <v>48</v>
      </c>
      <c r="AB820" s="1" t="s">
        <v>49</v>
      </c>
      <c r="AC820" s="1" t="s">
        <v>39</v>
      </c>
      <c r="AD820" s="1" t="s">
        <v>11313</v>
      </c>
      <c r="AE820" s="1" t="s">
        <v>11314</v>
      </c>
      <c r="AF820" s="1" t="s">
        <v>17905</v>
      </c>
      <c r="AG820" s="1" t="s">
        <v>11316</v>
      </c>
      <c r="AH820" s="1" t="s">
        <v>93</v>
      </c>
      <c r="AI820" s="1" t="s">
        <v>11317</v>
      </c>
      <c r="AJ820" s="1" t="s">
        <v>65</v>
      </c>
    </row>
    <row r="821" spans="1:36" x14ac:dyDescent="0.2">
      <c r="A821" s="1" t="s">
        <v>17906</v>
      </c>
      <c r="B821" s="1" t="s">
        <v>11717</v>
      </c>
      <c r="C821" s="1" t="s">
        <v>51</v>
      </c>
      <c r="D821" s="1" t="s">
        <v>11293</v>
      </c>
      <c r="E821" s="1" t="s">
        <v>11294</v>
      </c>
      <c r="F821" s="1" t="s">
        <v>17907</v>
      </c>
      <c r="G821" s="1" t="s">
        <v>17908</v>
      </c>
      <c r="H821" s="1" t="s">
        <v>11297</v>
      </c>
      <c r="I821" s="1" t="s">
        <v>17909</v>
      </c>
      <c r="J821" s="1" t="s">
        <v>11299</v>
      </c>
      <c r="K821" s="1" t="s">
        <v>17910</v>
      </c>
      <c r="L821" s="1" t="s">
        <v>9183</v>
      </c>
      <c r="M821" s="7" t="str">
        <f>Table5[[#This Row],[Run]]</f>
        <v>SRR8615988</v>
      </c>
      <c r="N821" s="1" t="s">
        <v>11301</v>
      </c>
      <c r="O821" s="1" t="s">
        <v>11302</v>
      </c>
      <c r="P821" s="1" t="s">
        <v>11303</v>
      </c>
      <c r="Q821" s="1" t="s">
        <v>11304</v>
      </c>
      <c r="R821" s="1" t="s">
        <v>11305</v>
      </c>
      <c r="S821" s="1" t="s">
        <v>11352</v>
      </c>
      <c r="T821" s="1" t="s">
        <v>11307</v>
      </c>
      <c r="U821" s="1" t="s">
        <v>11353</v>
      </c>
      <c r="V821" s="1" t="s">
        <v>17911</v>
      </c>
      <c r="W821" s="1" t="s">
        <v>11310</v>
      </c>
      <c r="X821" s="1" t="s">
        <v>11311</v>
      </c>
      <c r="Y821" s="1" t="s">
        <v>17912</v>
      </c>
      <c r="Z821" s="1" t="s">
        <v>47</v>
      </c>
      <c r="AA821" s="1" t="s">
        <v>48</v>
      </c>
      <c r="AB821" s="1" t="s">
        <v>49</v>
      </c>
      <c r="AC821" s="1" t="s">
        <v>39</v>
      </c>
      <c r="AD821" s="1" t="s">
        <v>11313</v>
      </c>
      <c r="AE821" s="1" t="s">
        <v>11314</v>
      </c>
      <c r="AF821" s="1" t="s">
        <v>17913</v>
      </c>
      <c r="AG821" s="1" t="s">
        <v>11316</v>
      </c>
      <c r="AH821" s="1" t="s">
        <v>93</v>
      </c>
      <c r="AI821" s="1" t="s">
        <v>11317</v>
      </c>
      <c r="AJ821" s="1" t="s">
        <v>65</v>
      </c>
    </row>
    <row r="822" spans="1:36" x14ac:dyDescent="0.2">
      <c r="A822" s="1" t="s">
        <v>17914</v>
      </c>
      <c r="B822" s="1" t="s">
        <v>11474</v>
      </c>
      <c r="C822" s="1" t="s">
        <v>51</v>
      </c>
      <c r="D822" s="1" t="s">
        <v>11293</v>
      </c>
      <c r="E822" s="1" t="s">
        <v>11294</v>
      </c>
      <c r="F822" s="1" t="s">
        <v>17915</v>
      </c>
      <c r="G822" s="1" t="s">
        <v>17916</v>
      </c>
      <c r="H822" s="1" t="s">
        <v>11297</v>
      </c>
      <c r="I822" s="1" t="s">
        <v>17917</v>
      </c>
      <c r="J822" s="1" t="s">
        <v>11299</v>
      </c>
      <c r="K822" s="1" t="s">
        <v>17918</v>
      </c>
      <c r="L822" s="1" t="s">
        <v>6715</v>
      </c>
      <c r="M822" s="7" t="str">
        <f>Table5[[#This Row],[Run]]</f>
        <v>SRR8615991</v>
      </c>
      <c r="N822" s="1" t="s">
        <v>11301</v>
      </c>
      <c r="O822" s="1" t="s">
        <v>11302</v>
      </c>
      <c r="P822" s="1" t="s">
        <v>11303</v>
      </c>
      <c r="Q822" s="1" t="s">
        <v>11304</v>
      </c>
      <c r="R822" s="1" t="s">
        <v>11305</v>
      </c>
      <c r="S822" s="1" t="s">
        <v>11306</v>
      </c>
      <c r="T822" s="1" t="s">
        <v>11307</v>
      </c>
      <c r="U822" s="1" t="s">
        <v>12022</v>
      </c>
      <c r="V822" s="1" t="s">
        <v>17919</v>
      </c>
      <c r="W822" s="1" t="s">
        <v>11310</v>
      </c>
      <c r="X822" s="1" t="s">
        <v>11311</v>
      </c>
      <c r="Y822" s="1" t="s">
        <v>17920</v>
      </c>
      <c r="Z822" s="1" t="s">
        <v>47</v>
      </c>
      <c r="AA822" s="1" t="s">
        <v>48</v>
      </c>
      <c r="AB822" s="1" t="s">
        <v>49</v>
      </c>
      <c r="AC822" s="1" t="s">
        <v>39</v>
      </c>
      <c r="AD822" s="1" t="s">
        <v>11313</v>
      </c>
      <c r="AE822" s="1" t="s">
        <v>11314</v>
      </c>
      <c r="AF822" s="1" t="s">
        <v>17921</v>
      </c>
      <c r="AG822" s="1" t="s">
        <v>11316</v>
      </c>
      <c r="AH822" s="1" t="s">
        <v>43</v>
      </c>
      <c r="AI822" s="1" t="s">
        <v>11317</v>
      </c>
      <c r="AJ822" s="1" t="s">
        <v>11318</v>
      </c>
    </row>
    <row r="823" spans="1:36" x14ac:dyDescent="0.2">
      <c r="A823" s="1" t="s">
        <v>17922</v>
      </c>
      <c r="B823" s="1" t="s">
        <v>6126</v>
      </c>
      <c r="C823" s="1" t="s">
        <v>51</v>
      </c>
      <c r="D823" s="1" t="s">
        <v>11293</v>
      </c>
      <c r="E823" s="1" t="s">
        <v>11294</v>
      </c>
      <c r="F823" s="1" t="s">
        <v>17923</v>
      </c>
      <c r="G823" s="1" t="s">
        <v>17924</v>
      </c>
      <c r="H823" s="1" t="s">
        <v>11297</v>
      </c>
      <c r="I823" s="1" t="s">
        <v>17925</v>
      </c>
      <c r="J823" s="1" t="s">
        <v>11299</v>
      </c>
      <c r="K823" s="1" t="s">
        <v>17926</v>
      </c>
      <c r="L823" s="1" t="s">
        <v>10124</v>
      </c>
      <c r="M823" s="7" t="str">
        <f>Table5[[#This Row],[Run]]</f>
        <v>SRR8615993</v>
      </c>
      <c r="N823" s="1" t="s">
        <v>11301</v>
      </c>
      <c r="O823" s="1" t="s">
        <v>11302</v>
      </c>
      <c r="P823" s="1" t="s">
        <v>11303</v>
      </c>
      <c r="Q823" s="1" t="s">
        <v>11304</v>
      </c>
      <c r="R823" s="1" t="s">
        <v>11305</v>
      </c>
      <c r="S823" s="1" t="s">
        <v>11582</v>
      </c>
      <c r="T823" s="1" t="s">
        <v>11307</v>
      </c>
      <c r="U823" s="1" t="s">
        <v>11308</v>
      </c>
      <c r="V823" s="1" t="s">
        <v>17927</v>
      </c>
      <c r="W823" s="1" t="s">
        <v>11310</v>
      </c>
      <c r="X823" s="1" t="s">
        <v>11311</v>
      </c>
      <c r="Y823" s="1" t="s">
        <v>17928</v>
      </c>
      <c r="Z823" s="1" t="s">
        <v>47</v>
      </c>
      <c r="AA823" s="1" t="s">
        <v>48</v>
      </c>
      <c r="AB823" s="1" t="s">
        <v>49</v>
      </c>
      <c r="AC823" s="1" t="s">
        <v>39</v>
      </c>
      <c r="AD823" s="1" t="s">
        <v>11313</v>
      </c>
      <c r="AE823" s="1" t="s">
        <v>11314</v>
      </c>
      <c r="AF823" s="1" t="s">
        <v>17929</v>
      </c>
      <c r="AG823" s="1" t="s">
        <v>11316</v>
      </c>
      <c r="AH823" s="1" t="s">
        <v>6126</v>
      </c>
      <c r="AI823" s="1" t="s">
        <v>11317</v>
      </c>
      <c r="AJ823" s="1" t="s">
        <v>65</v>
      </c>
    </row>
    <row r="824" spans="1:36" x14ac:dyDescent="0.2">
      <c r="A824" s="1" t="s">
        <v>17930</v>
      </c>
      <c r="B824" s="1" t="s">
        <v>12626</v>
      </c>
      <c r="C824" s="1" t="s">
        <v>51</v>
      </c>
      <c r="D824" s="1" t="s">
        <v>11293</v>
      </c>
      <c r="E824" s="1" t="s">
        <v>11294</v>
      </c>
      <c r="F824" s="1" t="s">
        <v>17931</v>
      </c>
      <c r="G824" s="1" t="s">
        <v>17932</v>
      </c>
      <c r="H824" s="1" t="s">
        <v>11297</v>
      </c>
      <c r="I824" s="1" t="s">
        <v>17933</v>
      </c>
      <c r="J824" s="1" t="s">
        <v>11299</v>
      </c>
      <c r="K824" s="1" t="s">
        <v>17934</v>
      </c>
      <c r="L824" s="1" t="s">
        <v>17935</v>
      </c>
      <c r="M824" s="7" t="str">
        <f>Table5[[#This Row],[Run]]</f>
        <v>SRR8615998</v>
      </c>
      <c r="N824" s="1" t="s">
        <v>11301</v>
      </c>
      <c r="O824" s="1" t="s">
        <v>11302</v>
      </c>
      <c r="P824" s="1" t="s">
        <v>11303</v>
      </c>
      <c r="Q824" s="1" t="s">
        <v>11304</v>
      </c>
      <c r="R824" s="1" t="s">
        <v>11305</v>
      </c>
      <c r="S824" s="1" t="s">
        <v>11508</v>
      </c>
      <c r="T824" s="1" t="s">
        <v>11307</v>
      </c>
      <c r="U824" s="1" t="s">
        <v>11353</v>
      </c>
      <c r="V824" s="1" t="s">
        <v>17936</v>
      </c>
      <c r="W824" s="1" t="s">
        <v>11310</v>
      </c>
      <c r="X824" s="1" t="s">
        <v>11311</v>
      </c>
      <c r="Y824" s="1" t="s">
        <v>17937</v>
      </c>
      <c r="Z824" s="1" t="s">
        <v>47</v>
      </c>
      <c r="AA824" s="1" t="s">
        <v>48</v>
      </c>
      <c r="AB824" s="1" t="s">
        <v>49</v>
      </c>
      <c r="AC824" s="1" t="s">
        <v>39</v>
      </c>
      <c r="AD824" s="1" t="s">
        <v>11313</v>
      </c>
      <c r="AE824" s="1" t="s">
        <v>11314</v>
      </c>
      <c r="AF824" s="1" t="s">
        <v>17938</v>
      </c>
      <c r="AG824" s="1" t="s">
        <v>11316</v>
      </c>
      <c r="AH824" s="1" t="s">
        <v>93</v>
      </c>
      <c r="AI824" s="1" t="s">
        <v>11317</v>
      </c>
      <c r="AJ824" s="1" t="s">
        <v>65</v>
      </c>
    </row>
    <row r="825" spans="1:36" x14ac:dyDescent="0.2">
      <c r="A825" s="1" t="s">
        <v>17939</v>
      </c>
      <c r="B825" s="1" t="s">
        <v>13355</v>
      </c>
      <c r="C825" s="1" t="s">
        <v>51</v>
      </c>
      <c r="D825" s="1" t="s">
        <v>11293</v>
      </c>
      <c r="E825" s="1" t="s">
        <v>11294</v>
      </c>
      <c r="F825" s="1" t="s">
        <v>17940</v>
      </c>
      <c r="G825" s="1" t="s">
        <v>17941</v>
      </c>
      <c r="H825" s="1" t="s">
        <v>11297</v>
      </c>
      <c r="I825" s="1" t="s">
        <v>17942</v>
      </c>
      <c r="J825" s="1" t="s">
        <v>11299</v>
      </c>
      <c r="K825" s="1" t="s">
        <v>17943</v>
      </c>
      <c r="L825" s="1" t="s">
        <v>17944</v>
      </c>
      <c r="M825" s="7" t="str">
        <f>Table5[[#This Row],[Run]]</f>
        <v>SRR8615999</v>
      </c>
      <c r="N825" s="1" t="s">
        <v>11301</v>
      </c>
      <c r="O825" s="1" t="s">
        <v>11302</v>
      </c>
      <c r="P825" s="1" t="s">
        <v>11303</v>
      </c>
      <c r="Q825" s="1" t="s">
        <v>11304</v>
      </c>
      <c r="R825" s="1" t="s">
        <v>11305</v>
      </c>
      <c r="S825" s="1" t="s">
        <v>11352</v>
      </c>
      <c r="T825" s="1" t="s">
        <v>11307</v>
      </c>
      <c r="U825" s="1" t="s">
        <v>11353</v>
      </c>
      <c r="V825" s="1" t="s">
        <v>17945</v>
      </c>
      <c r="W825" s="1" t="s">
        <v>11310</v>
      </c>
      <c r="X825" s="1" t="s">
        <v>11311</v>
      </c>
      <c r="Y825" s="1" t="s">
        <v>17946</v>
      </c>
      <c r="Z825" s="1" t="s">
        <v>47</v>
      </c>
      <c r="AA825" s="1" t="s">
        <v>48</v>
      </c>
      <c r="AB825" s="1" t="s">
        <v>49</v>
      </c>
      <c r="AC825" s="1" t="s">
        <v>39</v>
      </c>
      <c r="AD825" s="1" t="s">
        <v>11313</v>
      </c>
      <c r="AE825" s="1" t="s">
        <v>11314</v>
      </c>
      <c r="AF825" s="1" t="s">
        <v>17947</v>
      </c>
      <c r="AG825" s="1" t="s">
        <v>11316</v>
      </c>
      <c r="AH825" s="1" t="s">
        <v>93</v>
      </c>
      <c r="AI825" s="1" t="s">
        <v>11317</v>
      </c>
      <c r="AJ825" s="1" t="s">
        <v>65</v>
      </c>
    </row>
    <row r="826" spans="1:36" x14ac:dyDescent="0.2">
      <c r="A826" s="1" t="s">
        <v>17948</v>
      </c>
      <c r="B826" s="1" t="s">
        <v>11431</v>
      </c>
      <c r="C826" s="1" t="s">
        <v>51</v>
      </c>
      <c r="D826" s="1" t="s">
        <v>11293</v>
      </c>
      <c r="E826" s="1" t="s">
        <v>11294</v>
      </c>
      <c r="F826" s="1" t="s">
        <v>17949</v>
      </c>
      <c r="G826" s="1" t="s">
        <v>17950</v>
      </c>
      <c r="H826" s="1" t="s">
        <v>11297</v>
      </c>
      <c r="I826" s="1" t="s">
        <v>17951</v>
      </c>
      <c r="J826" s="1" t="s">
        <v>11299</v>
      </c>
      <c r="K826" s="1" t="s">
        <v>17952</v>
      </c>
      <c r="L826" s="1" t="s">
        <v>17953</v>
      </c>
      <c r="M826" s="7" t="str">
        <f>Table5[[#This Row],[Run]]</f>
        <v>SRR8616002</v>
      </c>
      <c r="N826" s="1" t="s">
        <v>11301</v>
      </c>
      <c r="O826" s="1" t="s">
        <v>11302</v>
      </c>
      <c r="P826" s="1" t="s">
        <v>11303</v>
      </c>
      <c r="Q826" s="1" t="s">
        <v>11304</v>
      </c>
      <c r="R826" s="1" t="s">
        <v>11305</v>
      </c>
      <c r="S826" s="1" t="s">
        <v>11508</v>
      </c>
      <c r="T826" s="1" t="s">
        <v>11307</v>
      </c>
      <c r="U826" s="1" t="s">
        <v>11353</v>
      </c>
      <c r="V826" s="1" t="s">
        <v>17954</v>
      </c>
      <c r="W826" s="1" t="s">
        <v>11310</v>
      </c>
      <c r="X826" s="1" t="s">
        <v>11311</v>
      </c>
      <c r="Y826" s="1" t="s">
        <v>17955</v>
      </c>
      <c r="Z826" s="1" t="s">
        <v>47</v>
      </c>
      <c r="AA826" s="1" t="s">
        <v>48</v>
      </c>
      <c r="AB826" s="1" t="s">
        <v>49</v>
      </c>
      <c r="AC826" s="1" t="s">
        <v>39</v>
      </c>
      <c r="AD826" s="1" t="s">
        <v>11313</v>
      </c>
      <c r="AE826" s="1" t="s">
        <v>11314</v>
      </c>
      <c r="AF826" s="1" t="s">
        <v>17956</v>
      </c>
      <c r="AG826" s="1" t="s">
        <v>11316</v>
      </c>
      <c r="AH826" s="1" t="s">
        <v>93</v>
      </c>
      <c r="AI826" s="1" t="s">
        <v>11317</v>
      </c>
      <c r="AJ826" s="1" t="s">
        <v>65</v>
      </c>
    </row>
    <row r="827" spans="1:36" x14ac:dyDescent="0.2">
      <c r="A827" s="1" t="s">
        <v>17957</v>
      </c>
      <c r="B827" s="1" t="s">
        <v>12800</v>
      </c>
      <c r="C827" s="1" t="s">
        <v>51</v>
      </c>
      <c r="D827" s="1" t="s">
        <v>11293</v>
      </c>
      <c r="E827" s="1" t="s">
        <v>11294</v>
      </c>
      <c r="F827" s="1" t="s">
        <v>17958</v>
      </c>
      <c r="G827" s="1" t="s">
        <v>17959</v>
      </c>
      <c r="H827" s="1" t="s">
        <v>11297</v>
      </c>
      <c r="I827" s="1" t="s">
        <v>17960</v>
      </c>
      <c r="J827" s="1" t="s">
        <v>11299</v>
      </c>
      <c r="K827" s="1" t="s">
        <v>17961</v>
      </c>
      <c r="L827" s="1" t="s">
        <v>17962</v>
      </c>
      <c r="M827" s="7" t="str">
        <f>Table5[[#This Row],[Run]]</f>
        <v>SRR8616003</v>
      </c>
      <c r="N827" s="1" t="s">
        <v>11301</v>
      </c>
      <c r="O827" s="1" t="s">
        <v>11302</v>
      </c>
      <c r="P827" s="1" t="s">
        <v>11303</v>
      </c>
      <c r="Q827" s="1" t="s">
        <v>11304</v>
      </c>
      <c r="R827" s="1" t="s">
        <v>11305</v>
      </c>
      <c r="S827" s="1" t="s">
        <v>11508</v>
      </c>
      <c r="T827" s="1" t="s">
        <v>11388</v>
      </c>
      <c r="U827" s="1" t="s">
        <v>11353</v>
      </c>
      <c r="V827" s="1" t="s">
        <v>17963</v>
      </c>
      <c r="W827" s="1" t="s">
        <v>11310</v>
      </c>
      <c r="X827" s="1" t="s">
        <v>11311</v>
      </c>
      <c r="Y827" s="1" t="s">
        <v>17964</v>
      </c>
      <c r="Z827" s="1" t="s">
        <v>47</v>
      </c>
      <c r="AA827" s="1" t="s">
        <v>48</v>
      </c>
      <c r="AB827" s="1" t="s">
        <v>49</v>
      </c>
      <c r="AC827" s="1" t="s">
        <v>39</v>
      </c>
      <c r="AD827" s="1" t="s">
        <v>11313</v>
      </c>
      <c r="AE827" s="1" t="s">
        <v>11314</v>
      </c>
      <c r="AF827" s="1" t="s">
        <v>17965</v>
      </c>
      <c r="AG827" s="1" t="s">
        <v>11316</v>
      </c>
      <c r="AH827" s="1" t="s">
        <v>93</v>
      </c>
      <c r="AI827" s="1" t="s">
        <v>11317</v>
      </c>
      <c r="AJ827" s="1" t="s">
        <v>65</v>
      </c>
    </row>
    <row r="828" spans="1:36" x14ac:dyDescent="0.2">
      <c r="A828" s="1" t="s">
        <v>17966</v>
      </c>
      <c r="B828" s="1" t="s">
        <v>6126</v>
      </c>
      <c r="C828" s="1" t="s">
        <v>51</v>
      </c>
      <c r="D828" s="1" t="s">
        <v>11293</v>
      </c>
      <c r="E828" s="1" t="s">
        <v>11294</v>
      </c>
      <c r="F828" s="1" t="s">
        <v>17967</v>
      </c>
      <c r="G828" s="1" t="s">
        <v>17968</v>
      </c>
      <c r="H828" s="1" t="s">
        <v>11297</v>
      </c>
      <c r="I828" s="1" t="s">
        <v>17969</v>
      </c>
      <c r="J828" s="1" t="s">
        <v>11299</v>
      </c>
      <c r="K828" s="1" t="s">
        <v>17970</v>
      </c>
      <c r="L828" s="1" t="s">
        <v>17971</v>
      </c>
      <c r="M828" s="7" t="str">
        <f>Table5[[#This Row],[Run]]</f>
        <v>SRR8616005</v>
      </c>
      <c r="N828" s="1" t="s">
        <v>11301</v>
      </c>
      <c r="O828" s="1" t="s">
        <v>11302</v>
      </c>
      <c r="P828" s="1" t="s">
        <v>11303</v>
      </c>
      <c r="Q828" s="1" t="s">
        <v>11304</v>
      </c>
      <c r="R828" s="1" t="s">
        <v>11305</v>
      </c>
      <c r="S828" s="1" t="s">
        <v>11508</v>
      </c>
      <c r="T828" s="1" t="s">
        <v>11307</v>
      </c>
      <c r="U828" s="1" t="s">
        <v>11353</v>
      </c>
      <c r="V828" s="1" t="s">
        <v>17972</v>
      </c>
      <c r="W828" s="1" t="s">
        <v>11310</v>
      </c>
      <c r="X828" s="1" t="s">
        <v>11311</v>
      </c>
      <c r="Y828" s="1" t="s">
        <v>17973</v>
      </c>
      <c r="Z828" s="1" t="s">
        <v>47</v>
      </c>
      <c r="AA828" s="1" t="s">
        <v>48</v>
      </c>
      <c r="AB828" s="1" t="s">
        <v>49</v>
      </c>
      <c r="AC828" s="1" t="s">
        <v>39</v>
      </c>
      <c r="AD828" s="1" t="s">
        <v>11313</v>
      </c>
      <c r="AE828" s="1" t="s">
        <v>11314</v>
      </c>
      <c r="AF828" s="1" t="s">
        <v>17974</v>
      </c>
      <c r="AG828" s="1" t="s">
        <v>11316</v>
      </c>
      <c r="AH828" s="1" t="s">
        <v>93</v>
      </c>
      <c r="AI828" s="1" t="s">
        <v>11317</v>
      </c>
      <c r="AJ828" s="1" t="s">
        <v>65</v>
      </c>
    </row>
    <row r="829" spans="1:36" x14ac:dyDescent="0.2">
      <c r="A829" s="1" t="s">
        <v>17975</v>
      </c>
      <c r="B829" s="1" t="s">
        <v>14368</v>
      </c>
      <c r="C829" s="1" t="s">
        <v>51</v>
      </c>
      <c r="D829" s="1" t="s">
        <v>11293</v>
      </c>
      <c r="E829" s="1" t="s">
        <v>11294</v>
      </c>
      <c r="F829" s="1" t="s">
        <v>17976</v>
      </c>
      <c r="G829" s="1" t="s">
        <v>17977</v>
      </c>
      <c r="H829" s="1" t="s">
        <v>11297</v>
      </c>
      <c r="I829" s="1" t="s">
        <v>17978</v>
      </c>
      <c r="J829" s="1" t="s">
        <v>11299</v>
      </c>
      <c r="K829" s="1" t="s">
        <v>17979</v>
      </c>
      <c r="L829" s="1" t="s">
        <v>6931</v>
      </c>
      <c r="M829" s="7" t="str">
        <f>Table5[[#This Row],[Run]]</f>
        <v>SRR8616006</v>
      </c>
      <c r="N829" s="1" t="s">
        <v>11301</v>
      </c>
      <c r="O829" s="1" t="s">
        <v>11302</v>
      </c>
      <c r="P829" s="1" t="s">
        <v>11303</v>
      </c>
      <c r="Q829" s="1" t="s">
        <v>11304</v>
      </c>
      <c r="R829" s="1" t="s">
        <v>11305</v>
      </c>
      <c r="S829" s="1" t="s">
        <v>17980</v>
      </c>
      <c r="T829" s="1" t="s">
        <v>11388</v>
      </c>
      <c r="U829" s="1" t="s">
        <v>11353</v>
      </c>
      <c r="V829" s="1" t="s">
        <v>17981</v>
      </c>
      <c r="W829" s="1" t="s">
        <v>11310</v>
      </c>
      <c r="X829" s="1" t="s">
        <v>11311</v>
      </c>
      <c r="Y829" s="1" t="s">
        <v>17982</v>
      </c>
      <c r="Z829" s="1" t="s">
        <v>47</v>
      </c>
      <c r="AA829" s="1" t="s">
        <v>48</v>
      </c>
      <c r="AB829" s="1" t="s">
        <v>49</v>
      </c>
      <c r="AC829" s="1" t="s">
        <v>39</v>
      </c>
      <c r="AD829" s="1" t="s">
        <v>11313</v>
      </c>
      <c r="AE829" s="1" t="s">
        <v>11314</v>
      </c>
      <c r="AF829" s="1" t="s">
        <v>17983</v>
      </c>
      <c r="AG829" s="1" t="s">
        <v>11316</v>
      </c>
      <c r="AH829" s="1" t="s">
        <v>93</v>
      </c>
      <c r="AI829" s="1" t="s">
        <v>11317</v>
      </c>
      <c r="AJ829" s="1" t="s">
        <v>11327</v>
      </c>
    </row>
    <row r="830" spans="1:36" x14ac:dyDescent="0.2">
      <c r="A830" s="1" t="s">
        <v>17984</v>
      </c>
      <c r="B830" s="1" t="s">
        <v>11619</v>
      </c>
      <c r="C830" s="1" t="s">
        <v>51</v>
      </c>
      <c r="D830" s="1" t="s">
        <v>11293</v>
      </c>
      <c r="E830" s="1" t="s">
        <v>11294</v>
      </c>
      <c r="F830" s="1" t="s">
        <v>17985</v>
      </c>
      <c r="G830" s="1" t="s">
        <v>17986</v>
      </c>
      <c r="H830" s="1" t="s">
        <v>11297</v>
      </c>
      <c r="I830" s="1" t="s">
        <v>17987</v>
      </c>
      <c r="J830" s="1" t="s">
        <v>11299</v>
      </c>
      <c r="K830" s="1" t="s">
        <v>17988</v>
      </c>
      <c r="L830" s="1" t="s">
        <v>6954</v>
      </c>
      <c r="M830" s="7" t="str">
        <f>Table5[[#This Row],[Run]]</f>
        <v>SRR8616009</v>
      </c>
      <c r="N830" s="1" t="s">
        <v>11301</v>
      </c>
      <c r="O830" s="1" t="s">
        <v>11302</v>
      </c>
      <c r="P830" s="1" t="s">
        <v>11303</v>
      </c>
      <c r="Q830" s="1" t="s">
        <v>11304</v>
      </c>
      <c r="R830" s="1" t="s">
        <v>11305</v>
      </c>
      <c r="S830" s="1" t="s">
        <v>1282</v>
      </c>
      <c r="T830" s="1" t="s">
        <v>11388</v>
      </c>
      <c r="U830" s="1" t="s">
        <v>11353</v>
      </c>
      <c r="V830" s="1" t="s">
        <v>17989</v>
      </c>
      <c r="W830" s="1" t="s">
        <v>11310</v>
      </c>
      <c r="X830" s="1" t="s">
        <v>11311</v>
      </c>
      <c r="Y830" s="1" t="s">
        <v>17990</v>
      </c>
      <c r="Z830" s="1" t="s">
        <v>47</v>
      </c>
      <c r="AA830" s="1" t="s">
        <v>48</v>
      </c>
      <c r="AB830" s="1" t="s">
        <v>49</v>
      </c>
      <c r="AC830" s="1" t="s">
        <v>39</v>
      </c>
      <c r="AD830" s="1" t="s">
        <v>11313</v>
      </c>
      <c r="AE830" s="1" t="s">
        <v>11314</v>
      </c>
      <c r="AF830" s="1" t="s">
        <v>17991</v>
      </c>
      <c r="AG830" s="1" t="s">
        <v>11316</v>
      </c>
      <c r="AH830" s="1" t="s">
        <v>93</v>
      </c>
      <c r="AI830" s="1" t="s">
        <v>11317</v>
      </c>
      <c r="AJ830" s="1" t="s">
        <v>2093</v>
      </c>
    </row>
    <row r="831" spans="1:36" x14ac:dyDescent="0.2">
      <c r="A831" s="1" t="s">
        <v>17992</v>
      </c>
      <c r="B831" s="1" t="s">
        <v>11366</v>
      </c>
      <c r="C831" s="1" t="s">
        <v>51</v>
      </c>
      <c r="D831" s="1" t="s">
        <v>11293</v>
      </c>
      <c r="E831" s="1" t="s">
        <v>11294</v>
      </c>
      <c r="F831" s="1" t="s">
        <v>17993</v>
      </c>
      <c r="G831" s="1" t="s">
        <v>11726</v>
      </c>
      <c r="H831" s="1" t="s">
        <v>11297</v>
      </c>
      <c r="I831" s="1" t="s">
        <v>17994</v>
      </c>
      <c r="J831" s="1" t="s">
        <v>11299</v>
      </c>
      <c r="K831" s="1" t="s">
        <v>17995</v>
      </c>
      <c r="L831" s="1" t="s">
        <v>3873</v>
      </c>
      <c r="M831" s="7" t="str">
        <f>Table5[[#This Row],[Run]]</f>
        <v>SRR8616011</v>
      </c>
      <c r="N831" s="1" t="s">
        <v>11301</v>
      </c>
      <c r="O831" s="1" t="s">
        <v>11302</v>
      </c>
      <c r="P831" s="1" t="s">
        <v>11303</v>
      </c>
      <c r="Q831" s="1" t="s">
        <v>11304</v>
      </c>
      <c r="R831" s="1" t="s">
        <v>11305</v>
      </c>
      <c r="S831" s="1" t="s">
        <v>11538</v>
      </c>
      <c r="T831" s="1" t="s">
        <v>11388</v>
      </c>
      <c r="U831" s="1" t="s">
        <v>11308</v>
      </c>
      <c r="V831" s="1" t="s">
        <v>17996</v>
      </c>
      <c r="W831" s="1" t="s">
        <v>11310</v>
      </c>
      <c r="X831" s="1" t="s">
        <v>11311</v>
      </c>
      <c r="Y831" s="1" t="s">
        <v>17997</v>
      </c>
      <c r="Z831" s="1" t="s">
        <v>47</v>
      </c>
      <c r="AA831" s="1" t="s">
        <v>48</v>
      </c>
      <c r="AB831" s="1" t="s">
        <v>49</v>
      </c>
      <c r="AC831" s="1" t="s">
        <v>39</v>
      </c>
      <c r="AD831" s="1" t="s">
        <v>11313</v>
      </c>
      <c r="AE831" s="1" t="s">
        <v>11314</v>
      </c>
      <c r="AF831" s="1" t="s">
        <v>17998</v>
      </c>
      <c r="AG831" s="1" t="s">
        <v>11316</v>
      </c>
      <c r="AH831" s="1" t="s">
        <v>93</v>
      </c>
      <c r="AI831" s="1" t="s">
        <v>11317</v>
      </c>
      <c r="AJ831" s="1" t="s">
        <v>2044</v>
      </c>
    </row>
    <row r="832" spans="1:36" x14ac:dyDescent="0.2">
      <c r="A832" s="1" t="s">
        <v>17999</v>
      </c>
      <c r="B832" s="1" t="s">
        <v>11447</v>
      </c>
      <c r="C832" s="1" t="s">
        <v>51</v>
      </c>
      <c r="D832" s="1" t="s">
        <v>11293</v>
      </c>
      <c r="E832" s="1" t="s">
        <v>11294</v>
      </c>
      <c r="F832" s="1" t="s">
        <v>18000</v>
      </c>
      <c r="G832" s="1" t="s">
        <v>11339</v>
      </c>
      <c r="H832" s="1" t="s">
        <v>11297</v>
      </c>
      <c r="I832" s="1" t="s">
        <v>18001</v>
      </c>
      <c r="J832" s="1" t="s">
        <v>11299</v>
      </c>
      <c r="K832" s="1" t="s">
        <v>18002</v>
      </c>
      <c r="L832" s="1" t="s">
        <v>6235</v>
      </c>
      <c r="M832" s="7" t="str">
        <f>Table5[[#This Row],[Run]]</f>
        <v>SRR8616012</v>
      </c>
      <c r="N832" s="1" t="s">
        <v>11301</v>
      </c>
      <c r="O832" s="1" t="s">
        <v>11302</v>
      </c>
      <c r="P832" s="1" t="s">
        <v>11303</v>
      </c>
      <c r="Q832" s="1" t="s">
        <v>11304</v>
      </c>
      <c r="R832" s="1" t="s">
        <v>11305</v>
      </c>
      <c r="S832" s="1" t="s">
        <v>11712</v>
      </c>
      <c r="T832" s="1" t="s">
        <v>11307</v>
      </c>
      <c r="U832" s="1" t="s">
        <v>11353</v>
      </c>
      <c r="V832" s="1" t="s">
        <v>18003</v>
      </c>
      <c r="W832" s="1" t="s">
        <v>11310</v>
      </c>
      <c r="X832" s="1" t="s">
        <v>11311</v>
      </c>
      <c r="Y832" s="1" t="s">
        <v>18004</v>
      </c>
      <c r="Z832" s="1" t="s">
        <v>47</v>
      </c>
      <c r="AA832" s="1" t="s">
        <v>48</v>
      </c>
      <c r="AB832" s="1" t="s">
        <v>49</v>
      </c>
      <c r="AC832" s="1" t="s">
        <v>39</v>
      </c>
      <c r="AD832" s="1" t="s">
        <v>11313</v>
      </c>
      <c r="AE832" s="1" t="s">
        <v>11314</v>
      </c>
      <c r="AF832" s="1" t="s">
        <v>18005</v>
      </c>
      <c r="AG832" s="1" t="s">
        <v>11316</v>
      </c>
      <c r="AH832" s="1" t="s">
        <v>43</v>
      </c>
      <c r="AI832" s="1" t="s">
        <v>11317</v>
      </c>
      <c r="AJ832" s="1" t="s">
        <v>41</v>
      </c>
    </row>
    <row r="833" spans="1:36" x14ac:dyDescent="0.2">
      <c r="A833" s="1" t="s">
        <v>18006</v>
      </c>
      <c r="B833" s="1" t="s">
        <v>12289</v>
      </c>
      <c r="C833" s="1" t="s">
        <v>51</v>
      </c>
      <c r="D833" s="1" t="s">
        <v>11293</v>
      </c>
      <c r="E833" s="1" t="s">
        <v>11294</v>
      </c>
      <c r="F833" s="1" t="s">
        <v>18007</v>
      </c>
      <c r="G833" s="1" t="s">
        <v>18008</v>
      </c>
      <c r="H833" s="1" t="s">
        <v>11297</v>
      </c>
      <c r="I833" s="1" t="s">
        <v>18009</v>
      </c>
      <c r="J833" s="1" t="s">
        <v>11299</v>
      </c>
      <c r="K833" s="1" t="s">
        <v>18010</v>
      </c>
      <c r="L833" s="1" t="s">
        <v>18011</v>
      </c>
      <c r="M833" s="7" t="str">
        <f>Table5[[#This Row],[Run]]</f>
        <v>SRR8616016</v>
      </c>
      <c r="N833" s="1" t="s">
        <v>11301</v>
      </c>
      <c r="O833" s="1" t="s">
        <v>11302</v>
      </c>
      <c r="P833" s="1" t="s">
        <v>11303</v>
      </c>
      <c r="Q833" s="1" t="s">
        <v>11304</v>
      </c>
      <c r="R833" s="1" t="s">
        <v>11305</v>
      </c>
      <c r="S833" s="1" t="s">
        <v>11933</v>
      </c>
      <c r="T833" s="1" t="s">
        <v>11307</v>
      </c>
      <c r="U833" s="1" t="s">
        <v>11308</v>
      </c>
      <c r="V833" s="1" t="s">
        <v>18012</v>
      </c>
      <c r="W833" s="1" t="s">
        <v>11310</v>
      </c>
      <c r="X833" s="1" t="s">
        <v>11311</v>
      </c>
      <c r="Y833" s="1" t="s">
        <v>18013</v>
      </c>
      <c r="Z833" s="1" t="s">
        <v>47</v>
      </c>
      <c r="AA833" s="1" t="s">
        <v>48</v>
      </c>
      <c r="AB833" s="1" t="s">
        <v>49</v>
      </c>
      <c r="AC833" s="1" t="s">
        <v>39</v>
      </c>
      <c r="AD833" s="1" t="s">
        <v>11313</v>
      </c>
      <c r="AE833" s="1" t="s">
        <v>11314</v>
      </c>
      <c r="AF833" s="1" t="s">
        <v>18014</v>
      </c>
      <c r="AG833" s="1" t="s">
        <v>11316</v>
      </c>
      <c r="AH833" s="1" t="s">
        <v>43</v>
      </c>
      <c r="AI833" s="1" t="s">
        <v>11317</v>
      </c>
      <c r="AJ833" s="1" t="s">
        <v>11327</v>
      </c>
    </row>
    <row r="834" spans="1:36" x14ac:dyDescent="0.2">
      <c r="A834" s="1" t="s">
        <v>18015</v>
      </c>
      <c r="B834" s="1" t="s">
        <v>12800</v>
      </c>
      <c r="C834" s="1" t="s">
        <v>51</v>
      </c>
      <c r="D834" s="1" t="s">
        <v>11293</v>
      </c>
      <c r="E834" s="1" t="s">
        <v>11294</v>
      </c>
      <c r="F834" s="1" t="s">
        <v>18016</v>
      </c>
      <c r="G834" s="1" t="s">
        <v>11339</v>
      </c>
      <c r="H834" s="1" t="s">
        <v>11297</v>
      </c>
      <c r="I834" s="1" t="s">
        <v>18017</v>
      </c>
      <c r="J834" s="1" t="s">
        <v>11299</v>
      </c>
      <c r="K834" s="1" t="s">
        <v>18018</v>
      </c>
      <c r="L834" s="1" t="s">
        <v>1696</v>
      </c>
      <c r="M834" s="7" t="str">
        <f>Table5[[#This Row],[Run]]</f>
        <v>SRR8616032</v>
      </c>
      <c r="N834" s="1" t="s">
        <v>11301</v>
      </c>
      <c r="O834" s="1" t="s">
        <v>11302</v>
      </c>
      <c r="P834" s="1" t="s">
        <v>11303</v>
      </c>
      <c r="Q834" s="1" t="s">
        <v>11304</v>
      </c>
      <c r="R834" s="1" t="s">
        <v>11305</v>
      </c>
      <c r="S834" s="1" t="s">
        <v>11352</v>
      </c>
      <c r="T834" s="1" t="s">
        <v>11307</v>
      </c>
      <c r="U834" s="1" t="s">
        <v>11353</v>
      </c>
      <c r="V834" s="1" t="s">
        <v>18019</v>
      </c>
      <c r="W834" s="1" t="s">
        <v>11310</v>
      </c>
      <c r="X834" s="1" t="s">
        <v>11311</v>
      </c>
      <c r="Y834" s="1" t="s">
        <v>18020</v>
      </c>
      <c r="Z834" s="1" t="s">
        <v>47</v>
      </c>
      <c r="AA834" s="1" t="s">
        <v>48</v>
      </c>
      <c r="AB834" s="1" t="s">
        <v>49</v>
      </c>
      <c r="AC834" s="1" t="s">
        <v>39</v>
      </c>
      <c r="AD834" s="1" t="s">
        <v>11313</v>
      </c>
      <c r="AE834" s="1" t="s">
        <v>11314</v>
      </c>
      <c r="AF834" s="1" t="s">
        <v>18021</v>
      </c>
      <c r="AG834" s="1" t="s">
        <v>11316</v>
      </c>
      <c r="AH834" s="1" t="s">
        <v>43</v>
      </c>
      <c r="AI834" s="1" t="s">
        <v>11317</v>
      </c>
      <c r="AJ834" s="1" t="s">
        <v>11549</v>
      </c>
    </row>
    <row r="835" spans="1:36" x14ac:dyDescent="0.2">
      <c r="A835" s="1" t="s">
        <v>18022</v>
      </c>
      <c r="B835" s="1" t="s">
        <v>12626</v>
      </c>
      <c r="C835" s="1" t="s">
        <v>51</v>
      </c>
      <c r="D835" s="1" t="s">
        <v>11293</v>
      </c>
      <c r="E835" s="1" t="s">
        <v>11294</v>
      </c>
      <c r="F835" s="1" t="s">
        <v>18023</v>
      </c>
      <c r="G835" s="1" t="s">
        <v>18024</v>
      </c>
      <c r="H835" s="1" t="s">
        <v>11297</v>
      </c>
      <c r="I835" s="1" t="s">
        <v>18025</v>
      </c>
      <c r="J835" s="1" t="s">
        <v>11299</v>
      </c>
      <c r="K835" s="1" t="s">
        <v>18026</v>
      </c>
      <c r="L835" s="1" t="s">
        <v>8499</v>
      </c>
      <c r="M835" s="7" t="str">
        <f>Table5[[#This Row],[Run]]</f>
        <v>SRR8616035</v>
      </c>
      <c r="N835" s="1" t="s">
        <v>11301</v>
      </c>
      <c r="O835" s="1" t="s">
        <v>11302</v>
      </c>
      <c r="P835" s="1" t="s">
        <v>11303</v>
      </c>
      <c r="Q835" s="1" t="s">
        <v>11304</v>
      </c>
      <c r="R835" s="1" t="s">
        <v>11305</v>
      </c>
      <c r="S835" s="1" t="s">
        <v>11306</v>
      </c>
      <c r="T835" s="1" t="s">
        <v>11307</v>
      </c>
      <c r="U835" s="1" t="s">
        <v>11308</v>
      </c>
      <c r="V835" s="1" t="s">
        <v>18027</v>
      </c>
      <c r="W835" s="1" t="s">
        <v>11310</v>
      </c>
      <c r="X835" s="1" t="s">
        <v>11311</v>
      </c>
      <c r="Y835" s="1" t="s">
        <v>18028</v>
      </c>
      <c r="Z835" s="1" t="s">
        <v>47</v>
      </c>
      <c r="AA835" s="1" t="s">
        <v>48</v>
      </c>
      <c r="AB835" s="1" t="s">
        <v>49</v>
      </c>
      <c r="AC835" s="1" t="s">
        <v>39</v>
      </c>
      <c r="AD835" s="1" t="s">
        <v>11313</v>
      </c>
      <c r="AE835" s="1" t="s">
        <v>11314</v>
      </c>
      <c r="AF835" s="1" t="s">
        <v>18029</v>
      </c>
      <c r="AG835" s="1" t="s">
        <v>11316</v>
      </c>
      <c r="AH835" s="1" t="s">
        <v>93</v>
      </c>
      <c r="AI835" s="1" t="s">
        <v>11317</v>
      </c>
      <c r="AJ835" s="1" t="s">
        <v>11318</v>
      </c>
    </row>
    <row r="836" spans="1:36" x14ac:dyDescent="0.2">
      <c r="A836" s="1" t="s">
        <v>18030</v>
      </c>
      <c r="B836" s="1" t="s">
        <v>13069</v>
      </c>
      <c r="C836" s="1" t="s">
        <v>51</v>
      </c>
      <c r="D836" s="1" t="s">
        <v>11293</v>
      </c>
      <c r="E836" s="1" t="s">
        <v>11294</v>
      </c>
      <c r="F836" s="1" t="s">
        <v>18031</v>
      </c>
      <c r="G836" s="1" t="s">
        <v>18032</v>
      </c>
      <c r="H836" s="1" t="s">
        <v>11297</v>
      </c>
      <c r="I836" s="1" t="s">
        <v>18033</v>
      </c>
      <c r="J836" s="1" t="s">
        <v>11299</v>
      </c>
      <c r="K836" s="1" t="s">
        <v>18034</v>
      </c>
      <c r="L836" s="1" t="s">
        <v>8523</v>
      </c>
      <c r="M836" s="7" t="str">
        <f>Table5[[#This Row],[Run]]</f>
        <v>SRR8616038</v>
      </c>
      <c r="N836" s="1" t="s">
        <v>11301</v>
      </c>
      <c r="O836" s="1" t="s">
        <v>11302</v>
      </c>
      <c r="P836" s="1" t="s">
        <v>11303</v>
      </c>
      <c r="Q836" s="1" t="s">
        <v>11304</v>
      </c>
      <c r="R836" s="1" t="s">
        <v>11305</v>
      </c>
      <c r="S836" s="1" t="s">
        <v>11306</v>
      </c>
      <c r="T836" s="1" t="s">
        <v>11307</v>
      </c>
      <c r="U836" s="1" t="s">
        <v>11308</v>
      </c>
      <c r="V836" s="1" t="s">
        <v>18035</v>
      </c>
      <c r="W836" s="1" t="s">
        <v>11310</v>
      </c>
      <c r="X836" s="1" t="s">
        <v>11311</v>
      </c>
      <c r="Y836" s="1" t="s">
        <v>18036</v>
      </c>
      <c r="Z836" s="1" t="s">
        <v>47</v>
      </c>
      <c r="AA836" s="1" t="s">
        <v>48</v>
      </c>
      <c r="AB836" s="1" t="s">
        <v>49</v>
      </c>
      <c r="AC836" s="1" t="s">
        <v>39</v>
      </c>
      <c r="AD836" s="1" t="s">
        <v>11313</v>
      </c>
      <c r="AE836" s="1" t="s">
        <v>11314</v>
      </c>
      <c r="AF836" s="1" t="s">
        <v>18037</v>
      </c>
      <c r="AG836" s="1" t="s">
        <v>11316</v>
      </c>
      <c r="AH836" s="1" t="s">
        <v>93</v>
      </c>
      <c r="AI836" s="1" t="s">
        <v>11317</v>
      </c>
      <c r="AJ836" s="1" t="s">
        <v>11318</v>
      </c>
    </row>
    <row r="837" spans="1:36" x14ac:dyDescent="0.2">
      <c r="A837" s="1" t="s">
        <v>18038</v>
      </c>
      <c r="B837" s="1" t="s">
        <v>12800</v>
      </c>
      <c r="C837" s="1" t="s">
        <v>51</v>
      </c>
      <c r="D837" s="1" t="s">
        <v>11293</v>
      </c>
      <c r="E837" s="1" t="s">
        <v>11294</v>
      </c>
      <c r="F837" s="1" t="s">
        <v>18039</v>
      </c>
      <c r="G837" s="1" t="s">
        <v>11339</v>
      </c>
      <c r="H837" s="1" t="s">
        <v>11297</v>
      </c>
      <c r="I837" s="1" t="s">
        <v>18040</v>
      </c>
      <c r="J837" s="1" t="s">
        <v>11299</v>
      </c>
      <c r="K837" s="1" t="s">
        <v>18041</v>
      </c>
      <c r="L837" s="1" t="s">
        <v>7971</v>
      </c>
      <c r="M837" s="7" t="str">
        <f>Table5[[#This Row],[Run]]</f>
        <v>SRR8616045</v>
      </c>
      <c r="N837" s="1" t="s">
        <v>11301</v>
      </c>
      <c r="O837" s="1" t="s">
        <v>11302</v>
      </c>
      <c r="P837" s="1" t="s">
        <v>11303</v>
      </c>
      <c r="Q837" s="1" t="s">
        <v>11304</v>
      </c>
      <c r="R837" s="1" t="s">
        <v>11305</v>
      </c>
      <c r="S837" s="1" t="s">
        <v>118</v>
      </c>
      <c r="T837" s="1" t="s">
        <v>11307</v>
      </c>
      <c r="U837" s="1" t="s">
        <v>11353</v>
      </c>
      <c r="V837" s="1" t="s">
        <v>18042</v>
      </c>
      <c r="W837" s="1" t="s">
        <v>11310</v>
      </c>
      <c r="X837" s="1" t="s">
        <v>11311</v>
      </c>
      <c r="Y837" s="1" t="s">
        <v>18043</v>
      </c>
      <c r="Z837" s="1" t="s">
        <v>47</v>
      </c>
      <c r="AA837" s="1" t="s">
        <v>48</v>
      </c>
      <c r="AB837" s="1" t="s">
        <v>49</v>
      </c>
      <c r="AC837" s="1" t="s">
        <v>39</v>
      </c>
      <c r="AD837" s="1" t="s">
        <v>11313</v>
      </c>
      <c r="AE837" s="1" t="s">
        <v>11314</v>
      </c>
      <c r="AF837" s="1" t="s">
        <v>18044</v>
      </c>
      <c r="AG837" s="1" t="s">
        <v>11316</v>
      </c>
      <c r="AH837" s="1" t="s">
        <v>93</v>
      </c>
      <c r="AI837" s="1" t="s">
        <v>11317</v>
      </c>
      <c r="AJ837" s="1" t="s">
        <v>11656</v>
      </c>
    </row>
    <row r="838" spans="1:36" x14ac:dyDescent="0.2">
      <c r="A838" s="1" t="s">
        <v>18045</v>
      </c>
      <c r="B838" s="1" t="s">
        <v>11403</v>
      </c>
      <c r="C838" s="1" t="s">
        <v>51</v>
      </c>
      <c r="D838" s="1" t="s">
        <v>11293</v>
      </c>
      <c r="E838" s="1" t="s">
        <v>11294</v>
      </c>
      <c r="F838" s="1" t="s">
        <v>18046</v>
      </c>
      <c r="G838" s="1" t="s">
        <v>6126</v>
      </c>
      <c r="H838" s="1" t="s">
        <v>11297</v>
      </c>
      <c r="I838" s="1" t="s">
        <v>18047</v>
      </c>
      <c r="J838" s="1" t="s">
        <v>11299</v>
      </c>
      <c r="K838" s="1" t="s">
        <v>18048</v>
      </c>
      <c r="L838" s="1" t="s">
        <v>7975</v>
      </c>
      <c r="M838" s="7" t="str">
        <f>Table5[[#This Row],[Run]]</f>
        <v>SRR8616046</v>
      </c>
      <c r="N838" s="1" t="s">
        <v>11301</v>
      </c>
      <c r="O838" s="1" t="s">
        <v>11302</v>
      </c>
      <c r="P838" s="1" t="s">
        <v>11303</v>
      </c>
      <c r="Q838" s="1" t="s">
        <v>11304</v>
      </c>
      <c r="R838" s="1" t="s">
        <v>11305</v>
      </c>
      <c r="S838" s="1" t="s">
        <v>11652</v>
      </c>
      <c r="T838" s="1" t="s">
        <v>11307</v>
      </c>
      <c r="U838" s="1" t="s">
        <v>11353</v>
      </c>
      <c r="V838" s="1" t="s">
        <v>18049</v>
      </c>
      <c r="W838" s="1" t="s">
        <v>11310</v>
      </c>
      <c r="X838" s="1" t="s">
        <v>11311</v>
      </c>
      <c r="Y838" s="1" t="s">
        <v>18050</v>
      </c>
      <c r="Z838" s="1" t="s">
        <v>47</v>
      </c>
      <c r="AA838" s="1" t="s">
        <v>48</v>
      </c>
      <c r="AB838" s="1" t="s">
        <v>49</v>
      </c>
      <c r="AC838" s="1" t="s">
        <v>39</v>
      </c>
      <c r="AD838" s="1" t="s">
        <v>11313</v>
      </c>
      <c r="AE838" s="1" t="s">
        <v>11314</v>
      </c>
      <c r="AF838" s="1" t="s">
        <v>18051</v>
      </c>
      <c r="AG838" s="1" t="s">
        <v>11316</v>
      </c>
      <c r="AH838" s="1" t="s">
        <v>43</v>
      </c>
      <c r="AI838" s="1" t="s">
        <v>11317</v>
      </c>
      <c r="AJ838" s="1" t="s">
        <v>11656</v>
      </c>
    </row>
    <row r="839" spans="1:36" x14ac:dyDescent="0.2">
      <c r="A839" s="1" t="s">
        <v>18052</v>
      </c>
      <c r="B839" s="1" t="s">
        <v>11749</v>
      </c>
      <c r="C839" s="1" t="s">
        <v>51</v>
      </c>
      <c r="D839" s="1" t="s">
        <v>11293</v>
      </c>
      <c r="E839" s="1" t="s">
        <v>11294</v>
      </c>
      <c r="F839" s="1" t="s">
        <v>18053</v>
      </c>
      <c r="G839" s="1" t="s">
        <v>6126</v>
      </c>
      <c r="H839" s="1" t="s">
        <v>11297</v>
      </c>
      <c r="I839" s="1" t="s">
        <v>18054</v>
      </c>
      <c r="J839" s="1" t="s">
        <v>11299</v>
      </c>
      <c r="K839" s="1" t="s">
        <v>18055</v>
      </c>
      <c r="L839" s="1" t="s">
        <v>7979</v>
      </c>
      <c r="M839" s="7" t="str">
        <f>Table5[[#This Row],[Run]]</f>
        <v>SRR8616047</v>
      </c>
      <c r="N839" s="1" t="s">
        <v>11301</v>
      </c>
      <c r="O839" s="1" t="s">
        <v>11302</v>
      </c>
      <c r="P839" s="1" t="s">
        <v>11303</v>
      </c>
      <c r="Q839" s="1" t="s">
        <v>11304</v>
      </c>
      <c r="R839" s="1" t="s">
        <v>11305</v>
      </c>
      <c r="S839" s="1" t="s">
        <v>11408</v>
      </c>
      <c r="T839" s="1" t="s">
        <v>11388</v>
      </c>
      <c r="U839" s="1" t="s">
        <v>11353</v>
      </c>
      <c r="V839" s="1" t="s">
        <v>18056</v>
      </c>
      <c r="W839" s="1" t="s">
        <v>11310</v>
      </c>
      <c r="X839" s="1" t="s">
        <v>11311</v>
      </c>
      <c r="Y839" s="1" t="s">
        <v>18057</v>
      </c>
      <c r="Z839" s="1" t="s">
        <v>47</v>
      </c>
      <c r="AA839" s="1" t="s">
        <v>48</v>
      </c>
      <c r="AB839" s="1" t="s">
        <v>49</v>
      </c>
      <c r="AC839" s="1" t="s">
        <v>39</v>
      </c>
      <c r="AD839" s="1" t="s">
        <v>11313</v>
      </c>
      <c r="AE839" s="1" t="s">
        <v>11314</v>
      </c>
      <c r="AF839" s="1" t="s">
        <v>18058</v>
      </c>
      <c r="AG839" s="1" t="s">
        <v>11316</v>
      </c>
      <c r="AH839" s="1" t="s">
        <v>93</v>
      </c>
      <c r="AI839" s="1" t="s">
        <v>11317</v>
      </c>
      <c r="AJ839" s="1" t="s">
        <v>79</v>
      </c>
    </row>
    <row r="840" spans="1:36" x14ac:dyDescent="0.2">
      <c r="A840" s="1" t="s">
        <v>18059</v>
      </c>
      <c r="B840" s="1" t="s">
        <v>11749</v>
      </c>
      <c r="C840" s="1" t="s">
        <v>51</v>
      </c>
      <c r="D840" s="1" t="s">
        <v>11293</v>
      </c>
      <c r="E840" s="1" t="s">
        <v>11294</v>
      </c>
      <c r="F840" s="1" t="s">
        <v>18060</v>
      </c>
      <c r="G840" s="1" t="s">
        <v>11339</v>
      </c>
      <c r="H840" s="1" t="s">
        <v>11297</v>
      </c>
      <c r="I840" s="1" t="s">
        <v>18061</v>
      </c>
      <c r="J840" s="1" t="s">
        <v>11299</v>
      </c>
      <c r="K840" s="1" t="s">
        <v>18062</v>
      </c>
      <c r="L840" s="1" t="s">
        <v>10384</v>
      </c>
      <c r="M840" s="7" t="str">
        <f>Table5[[#This Row],[Run]]</f>
        <v>SRR8616048</v>
      </c>
      <c r="N840" s="1" t="s">
        <v>11301</v>
      </c>
      <c r="O840" s="1" t="s">
        <v>11302</v>
      </c>
      <c r="P840" s="1" t="s">
        <v>11303</v>
      </c>
      <c r="Q840" s="1" t="s">
        <v>11304</v>
      </c>
      <c r="R840" s="1" t="s">
        <v>11305</v>
      </c>
      <c r="S840" s="1" t="s">
        <v>11408</v>
      </c>
      <c r="T840" s="1" t="s">
        <v>11388</v>
      </c>
      <c r="U840" s="1" t="s">
        <v>11353</v>
      </c>
      <c r="V840" s="1" t="s">
        <v>18063</v>
      </c>
      <c r="W840" s="1" t="s">
        <v>11310</v>
      </c>
      <c r="X840" s="1" t="s">
        <v>11311</v>
      </c>
      <c r="Y840" s="1" t="s">
        <v>18064</v>
      </c>
      <c r="Z840" s="1" t="s">
        <v>47</v>
      </c>
      <c r="AA840" s="1" t="s">
        <v>48</v>
      </c>
      <c r="AB840" s="1" t="s">
        <v>49</v>
      </c>
      <c r="AC840" s="1" t="s">
        <v>39</v>
      </c>
      <c r="AD840" s="1" t="s">
        <v>11313</v>
      </c>
      <c r="AE840" s="1" t="s">
        <v>11314</v>
      </c>
      <c r="AF840" s="1" t="s">
        <v>18065</v>
      </c>
      <c r="AG840" s="1" t="s">
        <v>11316</v>
      </c>
      <c r="AH840" s="1" t="s">
        <v>93</v>
      </c>
      <c r="AI840" s="1" t="s">
        <v>11317</v>
      </c>
      <c r="AJ840" s="1" t="s">
        <v>79</v>
      </c>
    </row>
    <row r="841" spans="1:36" x14ac:dyDescent="0.2">
      <c r="A841" s="1" t="s">
        <v>18066</v>
      </c>
      <c r="B841" s="1" t="s">
        <v>13403</v>
      </c>
      <c r="C841" s="1" t="s">
        <v>51</v>
      </c>
      <c r="D841" s="1" t="s">
        <v>11293</v>
      </c>
      <c r="E841" s="1" t="s">
        <v>11294</v>
      </c>
      <c r="F841" s="1" t="s">
        <v>18067</v>
      </c>
      <c r="G841" s="1" t="s">
        <v>11950</v>
      </c>
      <c r="H841" s="1" t="s">
        <v>11297</v>
      </c>
      <c r="I841" s="1" t="s">
        <v>18068</v>
      </c>
      <c r="J841" s="1" t="s">
        <v>11299</v>
      </c>
      <c r="K841" s="1" t="s">
        <v>18069</v>
      </c>
      <c r="L841" s="1" t="s">
        <v>10478</v>
      </c>
      <c r="M841" s="7" t="str">
        <f>Table5[[#This Row],[Run]]</f>
        <v>SRR8616051</v>
      </c>
      <c r="N841" s="1" t="s">
        <v>11301</v>
      </c>
      <c r="O841" s="1" t="s">
        <v>11302</v>
      </c>
      <c r="P841" s="1" t="s">
        <v>11303</v>
      </c>
      <c r="Q841" s="1" t="s">
        <v>11304</v>
      </c>
      <c r="R841" s="1" t="s">
        <v>11305</v>
      </c>
      <c r="S841" s="1" t="s">
        <v>12728</v>
      </c>
      <c r="T841" s="1" t="s">
        <v>11307</v>
      </c>
      <c r="U841" s="1" t="s">
        <v>11308</v>
      </c>
      <c r="V841" s="1" t="s">
        <v>18070</v>
      </c>
      <c r="W841" s="1" t="s">
        <v>11310</v>
      </c>
      <c r="X841" s="1" t="s">
        <v>11311</v>
      </c>
      <c r="Y841" s="1" t="s">
        <v>18071</v>
      </c>
      <c r="Z841" s="1" t="s">
        <v>47</v>
      </c>
      <c r="AA841" s="1" t="s">
        <v>48</v>
      </c>
      <c r="AB841" s="1" t="s">
        <v>49</v>
      </c>
      <c r="AC841" s="1" t="s">
        <v>39</v>
      </c>
      <c r="AD841" s="1" t="s">
        <v>11313</v>
      </c>
      <c r="AE841" s="1" t="s">
        <v>11314</v>
      </c>
      <c r="AF841" s="1" t="s">
        <v>18072</v>
      </c>
      <c r="AG841" s="1" t="s">
        <v>11316</v>
      </c>
      <c r="AH841" s="1" t="s">
        <v>93</v>
      </c>
      <c r="AI841" s="1" t="s">
        <v>11317</v>
      </c>
      <c r="AJ841" s="1" t="s">
        <v>11327</v>
      </c>
    </row>
    <row r="842" spans="1:36" x14ac:dyDescent="0.2">
      <c r="A842" s="1" t="s">
        <v>18073</v>
      </c>
      <c r="B842" s="1" t="s">
        <v>6126</v>
      </c>
      <c r="C842" s="1" t="s">
        <v>51</v>
      </c>
      <c r="D842" s="1" t="s">
        <v>11293</v>
      </c>
      <c r="E842" s="1" t="s">
        <v>11294</v>
      </c>
      <c r="F842" s="1" t="s">
        <v>18074</v>
      </c>
      <c r="G842" s="1" t="s">
        <v>18075</v>
      </c>
      <c r="H842" s="1" t="s">
        <v>11297</v>
      </c>
      <c r="I842" s="1" t="s">
        <v>18076</v>
      </c>
      <c r="J842" s="1" t="s">
        <v>11299</v>
      </c>
      <c r="K842" s="1" t="s">
        <v>18077</v>
      </c>
      <c r="L842" s="1" t="s">
        <v>10413</v>
      </c>
      <c r="M842" s="7" t="str">
        <f>Table5[[#This Row],[Run]]</f>
        <v>SRR8616052</v>
      </c>
      <c r="N842" s="1" t="s">
        <v>11301</v>
      </c>
      <c r="O842" s="1" t="s">
        <v>11302</v>
      </c>
      <c r="P842" s="1" t="s">
        <v>11303</v>
      </c>
      <c r="Q842" s="1" t="s">
        <v>11304</v>
      </c>
      <c r="R842" s="1" t="s">
        <v>11305</v>
      </c>
      <c r="S842" s="1" t="s">
        <v>11408</v>
      </c>
      <c r="T842" s="1" t="s">
        <v>11307</v>
      </c>
      <c r="U842" s="1" t="s">
        <v>11353</v>
      </c>
      <c r="V842" s="1" t="s">
        <v>18078</v>
      </c>
      <c r="W842" s="1" t="s">
        <v>11310</v>
      </c>
      <c r="X842" s="1" t="s">
        <v>11311</v>
      </c>
      <c r="Y842" s="1" t="s">
        <v>18079</v>
      </c>
      <c r="Z842" s="1" t="s">
        <v>47</v>
      </c>
      <c r="AA842" s="1" t="s">
        <v>48</v>
      </c>
      <c r="AB842" s="1" t="s">
        <v>49</v>
      </c>
      <c r="AC842" s="1" t="s">
        <v>39</v>
      </c>
      <c r="AD842" s="1" t="s">
        <v>11313</v>
      </c>
      <c r="AE842" s="1" t="s">
        <v>11314</v>
      </c>
      <c r="AF842" s="1" t="s">
        <v>18080</v>
      </c>
      <c r="AG842" s="1" t="s">
        <v>11316</v>
      </c>
      <c r="AH842" s="1" t="s">
        <v>43</v>
      </c>
      <c r="AI842" s="1" t="s">
        <v>11317</v>
      </c>
      <c r="AJ842" s="1" t="s">
        <v>79</v>
      </c>
    </row>
    <row r="843" spans="1:36" x14ac:dyDescent="0.2">
      <c r="A843" s="1" t="s">
        <v>18081</v>
      </c>
      <c r="B843" s="1" t="s">
        <v>11901</v>
      </c>
      <c r="C843" s="1" t="s">
        <v>51</v>
      </c>
      <c r="D843" s="1" t="s">
        <v>11293</v>
      </c>
      <c r="E843" s="1" t="s">
        <v>11294</v>
      </c>
      <c r="F843" s="1" t="s">
        <v>18082</v>
      </c>
      <c r="G843" s="1" t="s">
        <v>18083</v>
      </c>
      <c r="H843" s="1" t="s">
        <v>11297</v>
      </c>
      <c r="I843" s="1" t="s">
        <v>18084</v>
      </c>
      <c r="J843" s="1" t="s">
        <v>11299</v>
      </c>
      <c r="K843" s="1" t="s">
        <v>18085</v>
      </c>
      <c r="L843" s="1" t="s">
        <v>10408</v>
      </c>
      <c r="M843" s="7" t="str">
        <f>Table5[[#This Row],[Run]]</f>
        <v>SRR8616055</v>
      </c>
      <c r="N843" s="1" t="s">
        <v>11301</v>
      </c>
      <c r="O843" s="1" t="s">
        <v>11302</v>
      </c>
      <c r="P843" s="1" t="s">
        <v>11303</v>
      </c>
      <c r="Q843" s="1" t="s">
        <v>11304</v>
      </c>
      <c r="R843" s="1" t="s">
        <v>11305</v>
      </c>
      <c r="S843" s="1" t="s">
        <v>11408</v>
      </c>
      <c r="T843" s="1" t="s">
        <v>11388</v>
      </c>
      <c r="U843" s="1" t="s">
        <v>11353</v>
      </c>
      <c r="V843" s="1" t="s">
        <v>18086</v>
      </c>
      <c r="W843" s="1" t="s">
        <v>11310</v>
      </c>
      <c r="X843" s="1" t="s">
        <v>11311</v>
      </c>
      <c r="Y843" s="1" t="s">
        <v>18087</v>
      </c>
      <c r="Z843" s="1" t="s">
        <v>47</v>
      </c>
      <c r="AA843" s="1" t="s">
        <v>48</v>
      </c>
      <c r="AB843" s="1" t="s">
        <v>49</v>
      </c>
      <c r="AC843" s="1" t="s">
        <v>39</v>
      </c>
      <c r="AD843" s="1" t="s">
        <v>11313</v>
      </c>
      <c r="AE843" s="1" t="s">
        <v>11314</v>
      </c>
      <c r="AF843" s="1" t="s">
        <v>18088</v>
      </c>
      <c r="AG843" s="1" t="s">
        <v>11316</v>
      </c>
      <c r="AH843" s="1" t="s">
        <v>93</v>
      </c>
      <c r="AI843" s="1" t="s">
        <v>11317</v>
      </c>
      <c r="AJ843" s="1" t="s">
        <v>79</v>
      </c>
    </row>
    <row r="844" spans="1:36" x14ac:dyDescent="0.2">
      <c r="A844" s="1" t="s">
        <v>18089</v>
      </c>
      <c r="B844" s="1" t="s">
        <v>11569</v>
      </c>
      <c r="C844" s="1" t="s">
        <v>51</v>
      </c>
      <c r="D844" s="1" t="s">
        <v>11293</v>
      </c>
      <c r="E844" s="1" t="s">
        <v>11294</v>
      </c>
      <c r="F844" s="1" t="s">
        <v>18090</v>
      </c>
      <c r="G844" s="1" t="s">
        <v>6126</v>
      </c>
      <c r="H844" s="1" t="s">
        <v>11297</v>
      </c>
      <c r="I844" s="1" t="s">
        <v>18091</v>
      </c>
      <c r="J844" s="1" t="s">
        <v>11299</v>
      </c>
      <c r="K844" s="1" t="s">
        <v>18092</v>
      </c>
      <c r="L844" s="1" t="s">
        <v>10423</v>
      </c>
      <c r="M844" s="7" t="str">
        <f>Table5[[#This Row],[Run]]</f>
        <v>SRR8616057</v>
      </c>
      <c r="N844" s="1" t="s">
        <v>11301</v>
      </c>
      <c r="O844" s="1" t="s">
        <v>11302</v>
      </c>
      <c r="P844" s="1" t="s">
        <v>11303</v>
      </c>
      <c r="Q844" s="1" t="s">
        <v>11304</v>
      </c>
      <c r="R844" s="1" t="s">
        <v>11305</v>
      </c>
      <c r="S844" s="1" t="s">
        <v>11306</v>
      </c>
      <c r="T844" s="1" t="s">
        <v>11388</v>
      </c>
      <c r="U844" s="1" t="s">
        <v>11353</v>
      </c>
      <c r="V844" s="1" t="s">
        <v>18093</v>
      </c>
      <c r="W844" s="1" t="s">
        <v>11310</v>
      </c>
      <c r="X844" s="1" t="s">
        <v>11311</v>
      </c>
      <c r="Y844" s="1" t="s">
        <v>18094</v>
      </c>
      <c r="Z844" s="1" t="s">
        <v>47</v>
      </c>
      <c r="AA844" s="1" t="s">
        <v>48</v>
      </c>
      <c r="AB844" s="1" t="s">
        <v>49</v>
      </c>
      <c r="AC844" s="1" t="s">
        <v>39</v>
      </c>
      <c r="AD844" s="1" t="s">
        <v>11313</v>
      </c>
      <c r="AE844" s="1" t="s">
        <v>11314</v>
      </c>
      <c r="AF844" s="1" t="s">
        <v>18095</v>
      </c>
      <c r="AG844" s="1" t="s">
        <v>11316</v>
      </c>
      <c r="AH844" s="1" t="s">
        <v>93</v>
      </c>
      <c r="AI844" s="1" t="s">
        <v>11317</v>
      </c>
      <c r="AJ844" s="1" t="s">
        <v>65</v>
      </c>
    </row>
    <row r="845" spans="1:36" x14ac:dyDescent="0.2">
      <c r="A845" s="1" t="s">
        <v>18096</v>
      </c>
      <c r="B845" s="1" t="s">
        <v>13069</v>
      </c>
      <c r="C845" s="1" t="s">
        <v>51</v>
      </c>
      <c r="D845" s="1" t="s">
        <v>11293</v>
      </c>
      <c r="E845" s="1" t="s">
        <v>11294</v>
      </c>
      <c r="F845" s="1" t="s">
        <v>18097</v>
      </c>
      <c r="G845" s="1" t="s">
        <v>11339</v>
      </c>
      <c r="H845" s="1" t="s">
        <v>11297</v>
      </c>
      <c r="I845" s="1" t="s">
        <v>18098</v>
      </c>
      <c r="J845" s="1" t="s">
        <v>11299</v>
      </c>
      <c r="K845" s="1" t="s">
        <v>18099</v>
      </c>
      <c r="L845" s="1" t="s">
        <v>3957</v>
      </c>
      <c r="M845" s="7" t="str">
        <f>Table5[[#This Row],[Run]]</f>
        <v>SRR8616058</v>
      </c>
      <c r="N845" s="1" t="s">
        <v>11301</v>
      </c>
      <c r="O845" s="1" t="s">
        <v>11302</v>
      </c>
      <c r="P845" s="1" t="s">
        <v>11303</v>
      </c>
      <c r="Q845" s="1" t="s">
        <v>11304</v>
      </c>
      <c r="R845" s="1" t="s">
        <v>11305</v>
      </c>
      <c r="S845" s="1" t="s">
        <v>11352</v>
      </c>
      <c r="T845" s="1" t="s">
        <v>11307</v>
      </c>
      <c r="U845" s="1" t="s">
        <v>11353</v>
      </c>
      <c r="V845" s="1" t="s">
        <v>18100</v>
      </c>
      <c r="W845" s="1" t="s">
        <v>11310</v>
      </c>
      <c r="X845" s="1" t="s">
        <v>11311</v>
      </c>
      <c r="Y845" s="1" t="s">
        <v>18101</v>
      </c>
      <c r="Z845" s="1" t="s">
        <v>47</v>
      </c>
      <c r="AA845" s="1" t="s">
        <v>48</v>
      </c>
      <c r="AB845" s="1" t="s">
        <v>49</v>
      </c>
      <c r="AC845" s="1" t="s">
        <v>39</v>
      </c>
      <c r="AD845" s="1" t="s">
        <v>11313</v>
      </c>
      <c r="AE845" s="1" t="s">
        <v>11314</v>
      </c>
      <c r="AF845" s="1" t="s">
        <v>18102</v>
      </c>
      <c r="AG845" s="1" t="s">
        <v>11316</v>
      </c>
      <c r="AH845" s="1" t="s">
        <v>43</v>
      </c>
      <c r="AI845" s="1" t="s">
        <v>11317</v>
      </c>
      <c r="AJ845" s="1" t="s">
        <v>11549</v>
      </c>
    </row>
    <row r="846" spans="1:36" x14ac:dyDescent="0.2">
      <c r="A846" s="1" t="s">
        <v>18103</v>
      </c>
      <c r="B846" s="1" t="s">
        <v>11859</v>
      </c>
      <c r="C846" s="1" t="s">
        <v>51</v>
      </c>
      <c r="D846" s="1" t="s">
        <v>11293</v>
      </c>
      <c r="E846" s="1" t="s">
        <v>11294</v>
      </c>
      <c r="F846" s="1" t="s">
        <v>18104</v>
      </c>
      <c r="G846" s="1" t="s">
        <v>18105</v>
      </c>
      <c r="H846" s="1" t="s">
        <v>11297</v>
      </c>
      <c r="I846" s="1" t="s">
        <v>18106</v>
      </c>
      <c r="J846" s="1" t="s">
        <v>11299</v>
      </c>
      <c r="K846" s="1" t="s">
        <v>18107</v>
      </c>
      <c r="L846" s="1" t="s">
        <v>8965</v>
      </c>
      <c r="M846" s="7" t="str">
        <f>Table5[[#This Row],[Run]]</f>
        <v>SRR8616060</v>
      </c>
      <c r="N846" s="1" t="s">
        <v>11301</v>
      </c>
      <c r="O846" s="1" t="s">
        <v>11302</v>
      </c>
      <c r="P846" s="1" t="s">
        <v>11303</v>
      </c>
      <c r="Q846" s="1" t="s">
        <v>11304</v>
      </c>
      <c r="R846" s="1" t="s">
        <v>11305</v>
      </c>
      <c r="S846" s="1" t="s">
        <v>11943</v>
      </c>
      <c r="T846" s="1" t="s">
        <v>11307</v>
      </c>
      <c r="U846" s="1" t="s">
        <v>12022</v>
      </c>
      <c r="V846" s="1" t="s">
        <v>18108</v>
      </c>
      <c r="W846" s="1" t="s">
        <v>11310</v>
      </c>
      <c r="X846" s="1" t="s">
        <v>11311</v>
      </c>
      <c r="Y846" s="1" t="s">
        <v>18109</v>
      </c>
      <c r="Z846" s="1" t="s">
        <v>47</v>
      </c>
      <c r="AA846" s="1" t="s">
        <v>48</v>
      </c>
      <c r="AB846" s="1" t="s">
        <v>49</v>
      </c>
      <c r="AC846" s="1" t="s">
        <v>39</v>
      </c>
      <c r="AD846" s="1" t="s">
        <v>11313</v>
      </c>
      <c r="AE846" s="1" t="s">
        <v>11314</v>
      </c>
      <c r="AF846" s="1" t="s">
        <v>18110</v>
      </c>
      <c r="AG846" s="1" t="s">
        <v>11316</v>
      </c>
      <c r="AH846" s="1" t="s">
        <v>43</v>
      </c>
      <c r="AI846" s="1" t="s">
        <v>11317</v>
      </c>
      <c r="AJ846" s="1" t="s">
        <v>11327</v>
      </c>
    </row>
    <row r="847" spans="1:36" x14ac:dyDescent="0.2">
      <c r="A847" s="1" t="s">
        <v>18111</v>
      </c>
      <c r="B847" s="1" t="s">
        <v>6126</v>
      </c>
      <c r="C847" s="1" t="s">
        <v>51</v>
      </c>
      <c r="D847" s="1" t="s">
        <v>11293</v>
      </c>
      <c r="E847" s="1" t="s">
        <v>11294</v>
      </c>
      <c r="F847" s="1" t="s">
        <v>18112</v>
      </c>
      <c r="G847" s="1" t="s">
        <v>18113</v>
      </c>
      <c r="H847" s="1" t="s">
        <v>11297</v>
      </c>
      <c r="I847" s="1" t="s">
        <v>18114</v>
      </c>
      <c r="J847" s="1" t="s">
        <v>11299</v>
      </c>
      <c r="K847" s="1" t="s">
        <v>18115</v>
      </c>
      <c r="L847" s="1" t="s">
        <v>8917</v>
      </c>
      <c r="M847" s="7" t="str">
        <f>Table5[[#This Row],[Run]]</f>
        <v>SRR8616067</v>
      </c>
      <c r="N847" s="1" t="s">
        <v>11301</v>
      </c>
      <c r="O847" s="1" t="s">
        <v>11302</v>
      </c>
      <c r="P847" s="1" t="s">
        <v>11303</v>
      </c>
      <c r="Q847" s="1" t="s">
        <v>11304</v>
      </c>
      <c r="R847" s="1" t="s">
        <v>11305</v>
      </c>
      <c r="S847" s="1" t="s">
        <v>16796</v>
      </c>
      <c r="T847" s="1" t="s">
        <v>11307</v>
      </c>
      <c r="U847" s="1" t="s">
        <v>11353</v>
      </c>
      <c r="V847" s="1" t="s">
        <v>18116</v>
      </c>
      <c r="W847" s="1" t="s">
        <v>11310</v>
      </c>
      <c r="X847" s="1" t="s">
        <v>11311</v>
      </c>
      <c r="Y847" s="1" t="s">
        <v>18117</v>
      </c>
      <c r="Z847" s="1" t="s">
        <v>47</v>
      </c>
      <c r="AA847" s="1" t="s">
        <v>48</v>
      </c>
      <c r="AB847" s="1" t="s">
        <v>49</v>
      </c>
      <c r="AC847" s="1" t="s">
        <v>39</v>
      </c>
      <c r="AD847" s="1" t="s">
        <v>11313</v>
      </c>
      <c r="AE847" s="1" t="s">
        <v>11314</v>
      </c>
      <c r="AF847" s="1" t="s">
        <v>18118</v>
      </c>
      <c r="AG847" s="1" t="s">
        <v>11316</v>
      </c>
      <c r="AH847" s="1" t="s">
        <v>6126</v>
      </c>
      <c r="AI847" s="1" t="s">
        <v>11317</v>
      </c>
      <c r="AJ847" s="1" t="s">
        <v>13658</v>
      </c>
    </row>
    <row r="848" spans="1:36" x14ac:dyDescent="0.2">
      <c r="A848" s="1" t="s">
        <v>18119</v>
      </c>
      <c r="B848" s="1" t="s">
        <v>6126</v>
      </c>
      <c r="C848" s="1" t="s">
        <v>51</v>
      </c>
      <c r="D848" s="1" t="s">
        <v>11293</v>
      </c>
      <c r="E848" s="1" t="s">
        <v>11294</v>
      </c>
      <c r="F848" s="1" t="s">
        <v>18120</v>
      </c>
      <c r="G848" s="1" t="s">
        <v>11296</v>
      </c>
      <c r="H848" s="1" t="s">
        <v>11297</v>
      </c>
      <c r="I848" s="1" t="s">
        <v>18121</v>
      </c>
      <c r="J848" s="1" t="s">
        <v>11299</v>
      </c>
      <c r="K848" s="1" t="s">
        <v>18122</v>
      </c>
      <c r="L848" s="1" t="s">
        <v>8473</v>
      </c>
      <c r="M848" s="7" t="str">
        <f>Table5[[#This Row],[Run]]</f>
        <v>SRR8616073</v>
      </c>
      <c r="N848" s="1" t="s">
        <v>11301</v>
      </c>
      <c r="O848" s="1" t="s">
        <v>11302</v>
      </c>
      <c r="P848" s="1" t="s">
        <v>11303</v>
      </c>
      <c r="Q848" s="1" t="s">
        <v>11304</v>
      </c>
      <c r="R848" s="1" t="s">
        <v>11305</v>
      </c>
      <c r="S848" s="1" t="s">
        <v>11528</v>
      </c>
      <c r="T848" s="1" t="s">
        <v>11307</v>
      </c>
      <c r="U848" s="1" t="s">
        <v>11308</v>
      </c>
      <c r="V848" s="1" t="s">
        <v>18123</v>
      </c>
      <c r="W848" s="1" t="s">
        <v>11310</v>
      </c>
      <c r="X848" s="1" t="s">
        <v>11311</v>
      </c>
      <c r="Y848" s="1" t="s">
        <v>18124</v>
      </c>
      <c r="Z848" s="1" t="s">
        <v>47</v>
      </c>
      <c r="AA848" s="1" t="s">
        <v>48</v>
      </c>
      <c r="AB848" s="1" t="s">
        <v>49</v>
      </c>
      <c r="AC848" s="1" t="s">
        <v>39</v>
      </c>
      <c r="AD848" s="1" t="s">
        <v>11313</v>
      </c>
      <c r="AE848" s="1" t="s">
        <v>11314</v>
      </c>
      <c r="AF848" s="1" t="s">
        <v>18125</v>
      </c>
      <c r="AG848" s="1" t="s">
        <v>11316</v>
      </c>
      <c r="AH848" s="1" t="s">
        <v>43</v>
      </c>
      <c r="AI848" s="1" t="s">
        <v>11317</v>
      </c>
      <c r="AJ848" s="1" t="s">
        <v>11521</v>
      </c>
    </row>
    <row r="849" spans="1:36" x14ac:dyDescent="0.2">
      <c r="A849" s="1" t="s">
        <v>18126</v>
      </c>
      <c r="B849" s="1" t="s">
        <v>13403</v>
      </c>
      <c r="C849" s="1" t="s">
        <v>51</v>
      </c>
      <c r="D849" s="1" t="s">
        <v>11293</v>
      </c>
      <c r="E849" s="1" t="s">
        <v>11294</v>
      </c>
      <c r="F849" s="1" t="s">
        <v>18127</v>
      </c>
      <c r="G849" s="1" t="s">
        <v>18128</v>
      </c>
      <c r="H849" s="1" t="s">
        <v>11297</v>
      </c>
      <c r="I849" s="1" t="s">
        <v>18129</v>
      </c>
      <c r="J849" s="1" t="s">
        <v>11299</v>
      </c>
      <c r="K849" s="1" t="s">
        <v>18130</v>
      </c>
      <c r="L849" s="1" t="s">
        <v>8477</v>
      </c>
      <c r="M849" s="7" t="str">
        <f>Table5[[#This Row],[Run]]</f>
        <v>SRR8616074</v>
      </c>
      <c r="N849" s="1" t="s">
        <v>11301</v>
      </c>
      <c r="O849" s="1" t="s">
        <v>11302</v>
      </c>
      <c r="P849" s="1" t="s">
        <v>11303</v>
      </c>
      <c r="Q849" s="1" t="s">
        <v>11304</v>
      </c>
      <c r="R849" s="1" t="s">
        <v>11305</v>
      </c>
      <c r="S849" s="1" t="s">
        <v>11652</v>
      </c>
      <c r="T849" s="1" t="s">
        <v>11307</v>
      </c>
      <c r="U849" s="1" t="s">
        <v>11308</v>
      </c>
      <c r="V849" s="1" t="s">
        <v>18131</v>
      </c>
      <c r="W849" s="1" t="s">
        <v>11310</v>
      </c>
      <c r="X849" s="1" t="s">
        <v>11311</v>
      </c>
      <c r="Y849" s="1" t="s">
        <v>18132</v>
      </c>
      <c r="Z849" s="1" t="s">
        <v>47</v>
      </c>
      <c r="AA849" s="1" t="s">
        <v>48</v>
      </c>
      <c r="AB849" s="1" t="s">
        <v>49</v>
      </c>
      <c r="AC849" s="1" t="s">
        <v>39</v>
      </c>
      <c r="AD849" s="1" t="s">
        <v>11313</v>
      </c>
      <c r="AE849" s="1" t="s">
        <v>11314</v>
      </c>
      <c r="AF849" s="1" t="s">
        <v>18133</v>
      </c>
      <c r="AG849" s="1" t="s">
        <v>11316</v>
      </c>
      <c r="AH849" s="1" t="s">
        <v>93</v>
      </c>
      <c r="AI849" s="1" t="s">
        <v>11317</v>
      </c>
      <c r="AJ849" s="1" t="s">
        <v>11656</v>
      </c>
    </row>
    <row r="850" spans="1:36" x14ac:dyDescent="0.2">
      <c r="A850" s="1" t="s">
        <v>18134</v>
      </c>
      <c r="B850" s="1" t="s">
        <v>11740</v>
      </c>
      <c r="C850" s="1" t="s">
        <v>51</v>
      </c>
      <c r="D850" s="1" t="s">
        <v>11293</v>
      </c>
      <c r="E850" s="1" t="s">
        <v>11294</v>
      </c>
      <c r="F850" s="1" t="s">
        <v>18135</v>
      </c>
      <c r="G850" s="1" t="s">
        <v>18136</v>
      </c>
      <c r="H850" s="1" t="s">
        <v>11297</v>
      </c>
      <c r="I850" s="1" t="s">
        <v>18137</v>
      </c>
      <c r="J850" s="1" t="s">
        <v>11299</v>
      </c>
      <c r="K850" s="1" t="s">
        <v>18138</v>
      </c>
      <c r="L850" s="1" t="s">
        <v>8466</v>
      </c>
      <c r="M850" s="7" t="str">
        <f>Table5[[#This Row],[Run]]</f>
        <v>SRR8616076</v>
      </c>
      <c r="N850" s="1" t="s">
        <v>11301</v>
      </c>
      <c r="O850" s="1" t="s">
        <v>11302</v>
      </c>
      <c r="P850" s="1" t="s">
        <v>11303</v>
      </c>
      <c r="Q850" s="1" t="s">
        <v>11304</v>
      </c>
      <c r="R850" s="1" t="s">
        <v>11305</v>
      </c>
      <c r="S850" s="1" t="s">
        <v>11538</v>
      </c>
      <c r="T850" s="1" t="s">
        <v>11388</v>
      </c>
      <c r="U850" s="1" t="s">
        <v>11353</v>
      </c>
      <c r="V850" s="1" t="s">
        <v>18139</v>
      </c>
      <c r="W850" s="1" t="s">
        <v>11310</v>
      </c>
      <c r="X850" s="1" t="s">
        <v>11311</v>
      </c>
      <c r="Y850" s="1" t="s">
        <v>18140</v>
      </c>
      <c r="Z850" s="1" t="s">
        <v>47</v>
      </c>
      <c r="AA850" s="1" t="s">
        <v>48</v>
      </c>
      <c r="AB850" s="1" t="s">
        <v>49</v>
      </c>
      <c r="AC850" s="1" t="s">
        <v>39</v>
      </c>
      <c r="AD850" s="1" t="s">
        <v>11313</v>
      </c>
      <c r="AE850" s="1" t="s">
        <v>11314</v>
      </c>
      <c r="AF850" s="1" t="s">
        <v>18141</v>
      </c>
      <c r="AG850" s="1" t="s">
        <v>11316</v>
      </c>
      <c r="AH850" s="1" t="s">
        <v>43</v>
      </c>
      <c r="AI850" s="1" t="s">
        <v>11317</v>
      </c>
      <c r="AJ850" s="1" t="s">
        <v>589</v>
      </c>
    </row>
    <row r="851" spans="1:36" x14ac:dyDescent="0.2">
      <c r="A851" s="1" t="s">
        <v>18142</v>
      </c>
      <c r="B851" s="1" t="s">
        <v>6126</v>
      </c>
      <c r="C851" s="1" t="s">
        <v>51</v>
      </c>
      <c r="D851" s="1" t="s">
        <v>11293</v>
      </c>
      <c r="E851" s="1" t="s">
        <v>11294</v>
      </c>
      <c r="F851" s="1" t="s">
        <v>18143</v>
      </c>
      <c r="G851" s="1" t="s">
        <v>6126</v>
      </c>
      <c r="H851" s="1" t="s">
        <v>11297</v>
      </c>
      <c r="I851" s="1" t="s">
        <v>18144</v>
      </c>
      <c r="J851" s="1" t="s">
        <v>11299</v>
      </c>
      <c r="K851" s="1" t="s">
        <v>18145</v>
      </c>
      <c r="L851" s="1" t="s">
        <v>18146</v>
      </c>
      <c r="M851" s="7" t="str">
        <f>Table5[[#This Row],[Run]]</f>
        <v>SRR8616077</v>
      </c>
      <c r="N851" s="1" t="s">
        <v>11301</v>
      </c>
      <c r="O851" s="1" t="s">
        <v>11302</v>
      </c>
      <c r="P851" s="1" t="s">
        <v>11303</v>
      </c>
      <c r="Q851" s="1" t="s">
        <v>11304</v>
      </c>
      <c r="R851" s="1" t="s">
        <v>11305</v>
      </c>
      <c r="S851" s="1" t="s">
        <v>6126</v>
      </c>
      <c r="T851" s="1" t="s">
        <v>6126</v>
      </c>
      <c r="U851" s="1" t="s">
        <v>6126</v>
      </c>
      <c r="V851" s="1" t="s">
        <v>18147</v>
      </c>
      <c r="W851" s="1" t="s">
        <v>11310</v>
      </c>
      <c r="X851" s="1" t="s">
        <v>11311</v>
      </c>
      <c r="Y851" s="1" t="s">
        <v>18148</v>
      </c>
      <c r="Z851" s="1" t="s">
        <v>47</v>
      </c>
      <c r="AA851" s="1" t="s">
        <v>48</v>
      </c>
      <c r="AB851" s="1" t="s">
        <v>49</v>
      </c>
      <c r="AC851" s="1" t="s">
        <v>39</v>
      </c>
      <c r="AD851" s="1" t="s">
        <v>11313</v>
      </c>
      <c r="AE851" s="1" t="s">
        <v>11314</v>
      </c>
      <c r="AF851" s="1" t="s">
        <v>18149</v>
      </c>
      <c r="AG851" s="1" t="s">
        <v>11316</v>
      </c>
      <c r="AH851" s="1" t="s">
        <v>6126</v>
      </c>
      <c r="AI851" s="1" t="s">
        <v>11317</v>
      </c>
      <c r="AJ851" s="1" t="s">
        <v>11401</v>
      </c>
    </row>
    <row r="852" spans="1:36" x14ac:dyDescent="0.2">
      <c r="A852" s="1" t="s">
        <v>18150</v>
      </c>
      <c r="B852" s="1" t="s">
        <v>6126</v>
      </c>
      <c r="C852" s="1" t="s">
        <v>51</v>
      </c>
      <c r="D852" s="1" t="s">
        <v>11293</v>
      </c>
      <c r="E852" s="1" t="s">
        <v>11294</v>
      </c>
      <c r="F852" s="1" t="s">
        <v>18151</v>
      </c>
      <c r="G852" s="1" t="s">
        <v>11726</v>
      </c>
      <c r="H852" s="1" t="s">
        <v>11297</v>
      </c>
      <c r="I852" s="1" t="s">
        <v>18152</v>
      </c>
      <c r="J852" s="1" t="s">
        <v>11299</v>
      </c>
      <c r="K852" s="1" t="s">
        <v>18153</v>
      </c>
      <c r="L852" s="1" t="s">
        <v>8453</v>
      </c>
      <c r="M852" s="7" t="str">
        <f>Table5[[#This Row],[Run]]</f>
        <v>SRR8616078</v>
      </c>
      <c r="N852" s="1" t="s">
        <v>11301</v>
      </c>
      <c r="O852" s="1" t="s">
        <v>11302</v>
      </c>
      <c r="P852" s="1" t="s">
        <v>11303</v>
      </c>
      <c r="Q852" s="1" t="s">
        <v>11304</v>
      </c>
      <c r="R852" s="1" t="s">
        <v>11305</v>
      </c>
      <c r="S852" s="1" t="s">
        <v>136</v>
      </c>
      <c r="T852" s="1" t="s">
        <v>11388</v>
      </c>
      <c r="U852" s="1" t="s">
        <v>11308</v>
      </c>
      <c r="V852" s="1" t="s">
        <v>18154</v>
      </c>
      <c r="W852" s="1" t="s">
        <v>11310</v>
      </c>
      <c r="X852" s="1" t="s">
        <v>11311</v>
      </c>
      <c r="Y852" s="1" t="s">
        <v>18155</v>
      </c>
      <c r="Z852" s="1" t="s">
        <v>47</v>
      </c>
      <c r="AA852" s="1" t="s">
        <v>48</v>
      </c>
      <c r="AB852" s="1" t="s">
        <v>49</v>
      </c>
      <c r="AC852" s="1" t="s">
        <v>39</v>
      </c>
      <c r="AD852" s="1" t="s">
        <v>11313</v>
      </c>
      <c r="AE852" s="1" t="s">
        <v>11314</v>
      </c>
      <c r="AF852" s="1" t="s">
        <v>18156</v>
      </c>
      <c r="AG852" s="1" t="s">
        <v>11316</v>
      </c>
      <c r="AH852" s="1" t="s">
        <v>6126</v>
      </c>
      <c r="AI852" s="1" t="s">
        <v>11317</v>
      </c>
      <c r="AJ852" s="1" t="s">
        <v>12270</v>
      </c>
    </row>
    <row r="853" spans="1:36" x14ac:dyDescent="0.2">
      <c r="A853" s="1" t="s">
        <v>18157</v>
      </c>
      <c r="B853" s="1" t="s">
        <v>11337</v>
      </c>
      <c r="C853" s="1" t="s">
        <v>51</v>
      </c>
      <c r="D853" s="1" t="s">
        <v>11293</v>
      </c>
      <c r="E853" s="1" t="s">
        <v>11294</v>
      </c>
      <c r="F853" s="1" t="s">
        <v>18158</v>
      </c>
      <c r="G853" s="1" t="s">
        <v>11296</v>
      </c>
      <c r="H853" s="1" t="s">
        <v>11297</v>
      </c>
      <c r="I853" s="1" t="s">
        <v>18159</v>
      </c>
      <c r="J853" s="1" t="s">
        <v>11299</v>
      </c>
      <c r="K853" s="1" t="s">
        <v>18160</v>
      </c>
      <c r="L853" s="1" t="s">
        <v>2071</v>
      </c>
      <c r="M853" s="7" t="str">
        <f>Table5[[#This Row],[Run]]</f>
        <v>SRR8616080</v>
      </c>
      <c r="N853" s="1" t="s">
        <v>11301</v>
      </c>
      <c r="O853" s="1" t="s">
        <v>11302</v>
      </c>
      <c r="P853" s="1" t="s">
        <v>11303</v>
      </c>
      <c r="Q853" s="1" t="s">
        <v>11304</v>
      </c>
      <c r="R853" s="1" t="s">
        <v>11305</v>
      </c>
      <c r="S853" s="1" t="s">
        <v>18161</v>
      </c>
      <c r="T853" s="1" t="s">
        <v>11307</v>
      </c>
      <c r="U853" s="1" t="s">
        <v>11308</v>
      </c>
      <c r="V853" s="1" t="s">
        <v>18162</v>
      </c>
      <c r="W853" s="1" t="s">
        <v>11310</v>
      </c>
      <c r="X853" s="1" t="s">
        <v>11311</v>
      </c>
      <c r="Y853" s="1" t="s">
        <v>18163</v>
      </c>
      <c r="Z853" s="1" t="s">
        <v>47</v>
      </c>
      <c r="AA853" s="1" t="s">
        <v>48</v>
      </c>
      <c r="AB853" s="1" t="s">
        <v>49</v>
      </c>
      <c r="AC853" s="1" t="s">
        <v>39</v>
      </c>
      <c r="AD853" s="1" t="s">
        <v>11313</v>
      </c>
      <c r="AE853" s="1" t="s">
        <v>11314</v>
      </c>
      <c r="AF853" s="1" t="s">
        <v>18164</v>
      </c>
      <c r="AG853" s="1" t="s">
        <v>11316</v>
      </c>
      <c r="AH853" s="1" t="s">
        <v>93</v>
      </c>
      <c r="AI853" s="1" t="s">
        <v>11317</v>
      </c>
      <c r="AJ853" s="1" t="s">
        <v>11327</v>
      </c>
    </row>
    <row r="854" spans="1:36" x14ac:dyDescent="0.2">
      <c r="A854" s="1" t="s">
        <v>18165</v>
      </c>
      <c r="B854" s="1" t="s">
        <v>6126</v>
      </c>
      <c r="C854" s="1" t="s">
        <v>51</v>
      </c>
      <c r="D854" s="1" t="s">
        <v>11293</v>
      </c>
      <c r="E854" s="1" t="s">
        <v>11294</v>
      </c>
      <c r="F854" s="1" t="s">
        <v>18166</v>
      </c>
      <c r="G854" s="1" t="s">
        <v>11296</v>
      </c>
      <c r="H854" s="1" t="s">
        <v>11297</v>
      </c>
      <c r="I854" s="1" t="s">
        <v>18167</v>
      </c>
      <c r="J854" s="1" t="s">
        <v>11299</v>
      </c>
      <c r="K854" s="1" t="s">
        <v>18168</v>
      </c>
      <c r="L854" s="1" t="s">
        <v>8485</v>
      </c>
      <c r="M854" s="7" t="str">
        <f>Table5[[#This Row],[Run]]</f>
        <v>SRR8616081</v>
      </c>
      <c r="N854" s="1" t="s">
        <v>11301</v>
      </c>
      <c r="O854" s="1" t="s">
        <v>11302</v>
      </c>
      <c r="P854" s="1" t="s">
        <v>11303</v>
      </c>
      <c r="Q854" s="1" t="s">
        <v>11304</v>
      </c>
      <c r="R854" s="1" t="s">
        <v>11305</v>
      </c>
      <c r="S854" s="1" t="s">
        <v>14109</v>
      </c>
      <c r="T854" s="1" t="s">
        <v>11388</v>
      </c>
      <c r="U854" s="1" t="s">
        <v>11308</v>
      </c>
      <c r="V854" s="1" t="s">
        <v>18169</v>
      </c>
      <c r="W854" s="1" t="s">
        <v>11310</v>
      </c>
      <c r="X854" s="1" t="s">
        <v>11311</v>
      </c>
      <c r="Y854" s="1" t="s">
        <v>18170</v>
      </c>
      <c r="Z854" s="1" t="s">
        <v>47</v>
      </c>
      <c r="AA854" s="1" t="s">
        <v>48</v>
      </c>
      <c r="AB854" s="1" t="s">
        <v>49</v>
      </c>
      <c r="AC854" s="1" t="s">
        <v>39</v>
      </c>
      <c r="AD854" s="1" t="s">
        <v>11313</v>
      </c>
      <c r="AE854" s="1" t="s">
        <v>11314</v>
      </c>
      <c r="AF854" s="1" t="s">
        <v>18171</v>
      </c>
      <c r="AG854" s="1" t="s">
        <v>11316</v>
      </c>
      <c r="AH854" s="1" t="s">
        <v>43</v>
      </c>
      <c r="AI854" s="1" t="s">
        <v>11317</v>
      </c>
      <c r="AJ854" s="1" t="s">
        <v>845</v>
      </c>
    </row>
    <row r="855" spans="1:36" x14ac:dyDescent="0.2">
      <c r="A855" s="1" t="s">
        <v>18172</v>
      </c>
      <c r="B855" s="1" t="s">
        <v>6126</v>
      </c>
      <c r="C855" s="1" t="s">
        <v>51</v>
      </c>
      <c r="D855" s="1" t="s">
        <v>11293</v>
      </c>
      <c r="E855" s="1" t="s">
        <v>11294</v>
      </c>
      <c r="F855" s="1" t="s">
        <v>18173</v>
      </c>
      <c r="G855" s="1" t="s">
        <v>11339</v>
      </c>
      <c r="H855" s="1" t="s">
        <v>11297</v>
      </c>
      <c r="I855" s="1" t="s">
        <v>18174</v>
      </c>
      <c r="J855" s="1" t="s">
        <v>11299</v>
      </c>
      <c r="K855" s="1" t="s">
        <v>18175</v>
      </c>
      <c r="L855" s="1" t="s">
        <v>6652</v>
      </c>
      <c r="M855" s="7" t="str">
        <f>Table5[[#This Row],[Run]]</f>
        <v>SRR8616083</v>
      </c>
      <c r="N855" s="1" t="s">
        <v>11301</v>
      </c>
      <c r="O855" s="1" t="s">
        <v>11302</v>
      </c>
      <c r="P855" s="1" t="s">
        <v>11303</v>
      </c>
      <c r="Q855" s="1" t="s">
        <v>11304</v>
      </c>
      <c r="R855" s="1" t="s">
        <v>11305</v>
      </c>
      <c r="S855" s="1" t="s">
        <v>136</v>
      </c>
      <c r="T855" s="1" t="s">
        <v>11307</v>
      </c>
      <c r="U855" s="1" t="s">
        <v>11353</v>
      </c>
      <c r="V855" s="1" t="s">
        <v>18176</v>
      </c>
      <c r="W855" s="1" t="s">
        <v>11310</v>
      </c>
      <c r="X855" s="1" t="s">
        <v>11311</v>
      </c>
      <c r="Y855" s="1" t="s">
        <v>18177</v>
      </c>
      <c r="Z855" s="1" t="s">
        <v>47</v>
      </c>
      <c r="AA855" s="1" t="s">
        <v>48</v>
      </c>
      <c r="AB855" s="1" t="s">
        <v>49</v>
      </c>
      <c r="AC855" s="1" t="s">
        <v>39</v>
      </c>
      <c r="AD855" s="1" t="s">
        <v>11313</v>
      </c>
      <c r="AE855" s="1" t="s">
        <v>11314</v>
      </c>
      <c r="AF855" s="1" t="s">
        <v>18178</v>
      </c>
      <c r="AG855" s="1" t="s">
        <v>11316</v>
      </c>
      <c r="AH855" s="1" t="s">
        <v>6126</v>
      </c>
      <c r="AI855" s="1" t="s">
        <v>11317</v>
      </c>
      <c r="AJ855" s="1" t="s">
        <v>12270</v>
      </c>
    </row>
    <row r="856" spans="1:36" x14ac:dyDescent="0.2">
      <c r="A856" s="1" t="s">
        <v>18179</v>
      </c>
      <c r="B856" s="1" t="s">
        <v>11749</v>
      </c>
      <c r="C856" s="1" t="s">
        <v>51</v>
      </c>
      <c r="D856" s="1" t="s">
        <v>11293</v>
      </c>
      <c r="E856" s="1" t="s">
        <v>11294</v>
      </c>
      <c r="F856" s="1" t="s">
        <v>18180</v>
      </c>
      <c r="G856" s="1" t="s">
        <v>11296</v>
      </c>
      <c r="H856" s="1" t="s">
        <v>11297</v>
      </c>
      <c r="I856" s="1" t="s">
        <v>18181</v>
      </c>
      <c r="J856" s="1" t="s">
        <v>11299</v>
      </c>
      <c r="K856" s="1" t="s">
        <v>18182</v>
      </c>
      <c r="L856" s="1" t="s">
        <v>18183</v>
      </c>
      <c r="M856" s="7" t="str">
        <f>Table5[[#This Row],[Run]]</f>
        <v>SRR8616087</v>
      </c>
      <c r="N856" s="1" t="s">
        <v>11301</v>
      </c>
      <c r="O856" s="1" t="s">
        <v>11302</v>
      </c>
      <c r="P856" s="1" t="s">
        <v>11303</v>
      </c>
      <c r="Q856" s="1" t="s">
        <v>11304</v>
      </c>
      <c r="R856" s="1" t="s">
        <v>11305</v>
      </c>
      <c r="S856" s="1" t="s">
        <v>11753</v>
      </c>
      <c r="T856" s="1" t="s">
        <v>11388</v>
      </c>
      <c r="U856" s="1" t="s">
        <v>11353</v>
      </c>
      <c r="V856" s="1" t="s">
        <v>18184</v>
      </c>
      <c r="W856" s="1" t="s">
        <v>11310</v>
      </c>
      <c r="X856" s="1" t="s">
        <v>11311</v>
      </c>
      <c r="Y856" s="1" t="s">
        <v>18185</v>
      </c>
      <c r="Z856" s="1" t="s">
        <v>47</v>
      </c>
      <c r="AA856" s="1" t="s">
        <v>48</v>
      </c>
      <c r="AB856" s="1" t="s">
        <v>49</v>
      </c>
      <c r="AC856" s="1" t="s">
        <v>39</v>
      </c>
      <c r="AD856" s="1" t="s">
        <v>11313</v>
      </c>
      <c r="AE856" s="1" t="s">
        <v>11314</v>
      </c>
      <c r="AF856" s="1" t="s">
        <v>18186</v>
      </c>
      <c r="AG856" s="1" t="s">
        <v>11316</v>
      </c>
      <c r="AH856" s="1" t="s">
        <v>93</v>
      </c>
      <c r="AI856" s="1" t="s">
        <v>11317</v>
      </c>
      <c r="AJ856" s="1" t="s">
        <v>11327</v>
      </c>
    </row>
    <row r="857" spans="1:36" x14ac:dyDescent="0.2">
      <c r="A857" s="1" t="s">
        <v>18187</v>
      </c>
      <c r="B857" s="1" t="s">
        <v>6126</v>
      </c>
      <c r="C857" s="1" t="s">
        <v>51</v>
      </c>
      <c r="D857" s="1" t="s">
        <v>11293</v>
      </c>
      <c r="E857" s="1" t="s">
        <v>11294</v>
      </c>
      <c r="F857" s="1" t="s">
        <v>18188</v>
      </c>
      <c r="G857" s="1" t="s">
        <v>18189</v>
      </c>
      <c r="H857" s="1" t="s">
        <v>11297</v>
      </c>
      <c r="I857" s="1" t="s">
        <v>18190</v>
      </c>
      <c r="J857" s="1" t="s">
        <v>11299</v>
      </c>
      <c r="K857" s="1" t="s">
        <v>18191</v>
      </c>
      <c r="L857" s="1" t="s">
        <v>11004</v>
      </c>
      <c r="M857" s="7" t="str">
        <f>Table5[[#This Row],[Run]]</f>
        <v>SRR8616089</v>
      </c>
      <c r="N857" s="1" t="s">
        <v>11301</v>
      </c>
      <c r="O857" s="1" t="s">
        <v>11302</v>
      </c>
      <c r="P857" s="1" t="s">
        <v>11303</v>
      </c>
      <c r="Q857" s="1" t="s">
        <v>11304</v>
      </c>
      <c r="R857" s="1" t="s">
        <v>11305</v>
      </c>
      <c r="S857" s="1" t="s">
        <v>11517</v>
      </c>
      <c r="T857" s="1" t="s">
        <v>11307</v>
      </c>
      <c r="U857" s="1" t="s">
        <v>11308</v>
      </c>
      <c r="V857" s="1" t="s">
        <v>18192</v>
      </c>
      <c r="W857" s="1" t="s">
        <v>11310</v>
      </c>
      <c r="X857" s="1" t="s">
        <v>11311</v>
      </c>
      <c r="Y857" s="1" t="s">
        <v>18193</v>
      </c>
      <c r="Z857" s="1" t="s">
        <v>47</v>
      </c>
      <c r="AA857" s="1" t="s">
        <v>48</v>
      </c>
      <c r="AB857" s="1" t="s">
        <v>49</v>
      </c>
      <c r="AC857" s="1" t="s">
        <v>39</v>
      </c>
      <c r="AD857" s="1" t="s">
        <v>11313</v>
      </c>
      <c r="AE857" s="1" t="s">
        <v>11314</v>
      </c>
      <c r="AF857" s="1" t="s">
        <v>18194</v>
      </c>
      <c r="AG857" s="1" t="s">
        <v>11316</v>
      </c>
      <c r="AH857" s="1" t="s">
        <v>6126</v>
      </c>
      <c r="AI857" s="1" t="s">
        <v>11317</v>
      </c>
      <c r="AJ857" s="1" t="s">
        <v>11521</v>
      </c>
    </row>
    <row r="858" spans="1:36" x14ac:dyDescent="0.2">
      <c r="A858" s="1" t="s">
        <v>18195</v>
      </c>
      <c r="B858" s="1" t="s">
        <v>11383</v>
      </c>
      <c r="C858" s="1" t="s">
        <v>51</v>
      </c>
      <c r="D858" s="1" t="s">
        <v>11293</v>
      </c>
      <c r="E858" s="1" t="s">
        <v>11294</v>
      </c>
      <c r="F858" s="1" t="s">
        <v>18196</v>
      </c>
      <c r="G858" s="1" t="s">
        <v>18197</v>
      </c>
      <c r="H858" s="1" t="s">
        <v>11297</v>
      </c>
      <c r="I858" s="1" t="s">
        <v>18198</v>
      </c>
      <c r="J858" s="1" t="s">
        <v>11299</v>
      </c>
      <c r="K858" s="1" t="s">
        <v>18199</v>
      </c>
      <c r="L858" s="1" t="s">
        <v>10322</v>
      </c>
      <c r="M858" s="7" t="str">
        <f>Table5[[#This Row],[Run]]</f>
        <v>SRR8616090</v>
      </c>
      <c r="N858" s="1" t="s">
        <v>11301</v>
      </c>
      <c r="O858" s="1" t="s">
        <v>11302</v>
      </c>
      <c r="P858" s="1" t="s">
        <v>11303</v>
      </c>
      <c r="Q858" s="1" t="s">
        <v>11304</v>
      </c>
      <c r="R858" s="1" t="s">
        <v>11305</v>
      </c>
      <c r="S858" s="1" t="s">
        <v>11408</v>
      </c>
      <c r="T858" s="1" t="s">
        <v>11388</v>
      </c>
      <c r="U858" s="1" t="s">
        <v>11353</v>
      </c>
      <c r="V858" s="1" t="s">
        <v>18200</v>
      </c>
      <c r="W858" s="1" t="s">
        <v>11310</v>
      </c>
      <c r="X858" s="1" t="s">
        <v>11311</v>
      </c>
      <c r="Y858" s="1" t="s">
        <v>18201</v>
      </c>
      <c r="Z858" s="1" t="s">
        <v>47</v>
      </c>
      <c r="AA858" s="1" t="s">
        <v>48</v>
      </c>
      <c r="AB858" s="1" t="s">
        <v>49</v>
      </c>
      <c r="AC858" s="1" t="s">
        <v>39</v>
      </c>
      <c r="AD858" s="1" t="s">
        <v>11313</v>
      </c>
      <c r="AE858" s="1" t="s">
        <v>11314</v>
      </c>
      <c r="AF858" s="1" t="s">
        <v>18202</v>
      </c>
      <c r="AG858" s="1" t="s">
        <v>11316</v>
      </c>
      <c r="AH858" s="1" t="s">
        <v>43</v>
      </c>
      <c r="AI858" s="1" t="s">
        <v>11317</v>
      </c>
      <c r="AJ858" s="1" t="s">
        <v>79</v>
      </c>
    </row>
    <row r="859" spans="1:36" x14ac:dyDescent="0.2">
      <c r="A859" s="1" t="s">
        <v>18203</v>
      </c>
      <c r="B859" s="1" t="s">
        <v>12594</v>
      </c>
      <c r="C859" s="1" t="s">
        <v>51</v>
      </c>
      <c r="D859" s="1" t="s">
        <v>11293</v>
      </c>
      <c r="E859" s="1" t="s">
        <v>11294</v>
      </c>
      <c r="F859" s="1" t="s">
        <v>18204</v>
      </c>
      <c r="G859" s="1" t="s">
        <v>11339</v>
      </c>
      <c r="H859" s="1" t="s">
        <v>11297</v>
      </c>
      <c r="I859" s="1" t="s">
        <v>18205</v>
      </c>
      <c r="J859" s="1" t="s">
        <v>11299</v>
      </c>
      <c r="K859" s="1" t="s">
        <v>18206</v>
      </c>
      <c r="L859" s="1" t="s">
        <v>10990</v>
      </c>
      <c r="M859" s="7" t="str">
        <f>Table5[[#This Row],[Run]]</f>
        <v>SRR8616091</v>
      </c>
      <c r="N859" s="1" t="s">
        <v>11301</v>
      </c>
      <c r="O859" s="1" t="s">
        <v>11302</v>
      </c>
      <c r="P859" s="1" t="s">
        <v>11303</v>
      </c>
      <c r="Q859" s="1" t="s">
        <v>11304</v>
      </c>
      <c r="R859" s="1" t="s">
        <v>11305</v>
      </c>
      <c r="S859" s="1" t="s">
        <v>12728</v>
      </c>
      <c r="T859" s="1" t="s">
        <v>11307</v>
      </c>
      <c r="U859" s="1" t="s">
        <v>11308</v>
      </c>
      <c r="V859" s="1" t="s">
        <v>18207</v>
      </c>
      <c r="W859" s="1" t="s">
        <v>11310</v>
      </c>
      <c r="X859" s="1" t="s">
        <v>11311</v>
      </c>
      <c r="Y859" s="1" t="s">
        <v>18208</v>
      </c>
      <c r="Z859" s="1" t="s">
        <v>47</v>
      </c>
      <c r="AA859" s="1" t="s">
        <v>48</v>
      </c>
      <c r="AB859" s="1" t="s">
        <v>49</v>
      </c>
      <c r="AC859" s="1" t="s">
        <v>39</v>
      </c>
      <c r="AD859" s="1" t="s">
        <v>11313</v>
      </c>
      <c r="AE859" s="1" t="s">
        <v>11314</v>
      </c>
      <c r="AF859" s="1" t="s">
        <v>18209</v>
      </c>
      <c r="AG859" s="1" t="s">
        <v>11316</v>
      </c>
      <c r="AH859" s="1" t="s">
        <v>93</v>
      </c>
      <c r="AI859" s="1" t="s">
        <v>11317</v>
      </c>
      <c r="AJ859" s="1" t="s">
        <v>11327</v>
      </c>
    </row>
    <row r="860" spans="1:36" x14ac:dyDescent="0.2">
      <c r="A860" s="1" t="s">
        <v>18210</v>
      </c>
      <c r="B860" s="1" t="s">
        <v>11851</v>
      </c>
      <c r="C860" s="1" t="s">
        <v>51</v>
      </c>
      <c r="D860" s="1" t="s">
        <v>11293</v>
      </c>
      <c r="E860" s="1" t="s">
        <v>11294</v>
      </c>
      <c r="F860" s="1" t="s">
        <v>18211</v>
      </c>
      <c r="G860" s="1" t="s">
        <v>18212</v>
      </c>
      <c r="H860" s="1" t="s">
        <v>11297</v>
      </c>
      <c r="I860" s="1" t="s">
        <v>18213</v>
      </c>
      <c r="J860" s="1" t="s">
        <v>11299</v>
      </c>
      <c r="K860" s="1" t="s">
        <v>18214</v>
      </c>
      <c r="L860" s="1" t="s">
        <v>10285</v>
      </c>
      <c r="M860" s="7" t="str">
        <f>Table5[[#This Row],[Run]]</f>
        <v>SRR8616096</v>
      </c>
      <c r="N860" s="1" t="s">
        <v>11301</v>
      </c>
      <c r="O860" s="1" t="s">
        <v>11302</v>
      </c>
      <c r="P860" s="1" t="s">
        <v>11303</v>
      </c>
      <c r="Q860" s="1" t="s">
        <v>11304</v>
      </c>
      <c r="R860" s="1" t="s">
        <v>11305</v>
      </c>
      <c r="S860" s="1" t="s">
        <v>11508</v>
      </c>
      <c r="T860" s="1" t="s">
        <v>11388</v>
      </c>
      <c r="U860" s="1" t="s">
        <v>11353</v>
      </c>
      <c r="V860" s="1" t="s">
        <v>18215</v>
      </c>
      <c r="W860" s="1" t="s">
        <v>11310</v>
      </c>
      <c r="X860" s="1" t="s">
        <v>11311</v>
      </c>
      <c r="Y860" s="1" t="s">
        <v>18216</v>
      </c>
      <c r="Z860" s="1" t="s">
        <v>47</v>
      </c>
      <c r="AA860" s="1" t="s">
        <v>48</v>
      </c>
      <c r="AB860" s="1" t="s">
        <v>49</v>
      </c>
      <c r="AC860" s="1" t="s">
        <v>39</v>
      </c>
      <c r="AD860" s="1" t="s">
        <v>11313</v>
      </c>
      <c r="AE860" s="1" t="s">
        <v>11314</v>
      </c>
      <c r="AF860" s="1" t="s">
        <v>18217</v>
      </c>
      <c r="AG860" s="1" t="s">
        <v>11316</v>
      </c>
      <c r="AH860" s="1" t="s">
        <v>93</v>
      </c>
      <c r="AI860" s="1" t="s">
        <v>11317</v>
      </c>
      <c r="AJ860" s="1" t="s">
        <v>65</v>
      </c>
    </row>
    <row r="861" spans="1:36" x14ac:dyDescent="0.2">
      <c r="A861" s="1" t="s">
        <v>18218</v>
      </c>
      <c r="B861" s="1" t="s">
        <v>15382</v>
      </c>
      <c r="C861" s="1" t="s">
        <v>51</v>
      </c>
      <c r="D861" s="1" t="s">
        <v>11293</v>
      </c>
      <c r="E861" s="1" t="s">
        <v>11294</v>
      </c>
      <c r="F861" s="1" t="s">
        <v>18219</v>
      </c>
      <c r="G861" s="1" t="s">
        <v>11339</v>
      </c>
      <c r="H861" s="1" t="s">
        <v>11297</v>
      </c>
      <c r="I861" s="1" t="s">
        <v>18220</v>
      </c>
      <c r="J861" s="1" t="s">
        <v>11299</v>
      </c>
      <c r="K861" s="1" t="s">
        <v>18221</v>
      </c>
      <c r="L861" s="1" t="s">
        <v>10237</v>
      </c>
      <c r="M861" s="7" t="str">
        <f>Table5[[#This Row],[Run]]</f>
        <v>SRR8616101</v>
      </c>
      <c r="N861" s="1" t="s">
        <v>11301</v>
      </c>
      <c r="O861" s="1" t="s">
        <v>11302</v>
      </c>
      <c r="P861" s="1" t="s">
        <v>11303</v>
      </c>
      <c r="Q861" s="1" t="s">
        <v>11304</v>
      </c>
      <c r="R861" s="1" t="s">
        <v>11305</v>
      </c>
      <c r="S861" s="1" t="s">
        <v>42</v>
      </c>
      <c r="T861" s="1" t="s">
        <v>11307</v>
      </c>
      <c r="U861" s="1" t="s">
        <v>11353</v>
      </c>
      <c r="V861" s="1" t="s">
        <v>18222</v>
      </c>
      <c r="W861" s="1" t="s">
        <v>11310</v>
      </c>
      <c r="X861" s="1" t="s">
        <v>11311</v>
      </c>
      <c r="Y861" s="1" t="s">
        <v>18223</v>
      </c>
      <c r="Z861" s="1" t="s">
        <v>47</v>
      </c>
      <c r="AA861" s="1" t="s">
        <v>48</v>
      </c>
      <c r="AB861" s="1" t="s">
        <v>49</v>
      </c>
      <c r="AC861" s="1" t="s">
        <v>39</v>
      </c>
      <c r="AD861" s="1" t="s">
        <v>11313</v>
      </c>
      <c r="AE861" s="1" t="s">
        <v>11314</v>
      </c>
      <c r="AF861" s="1" t="s">
        <v>18224</v>
      </c>
      <c r="AG861" s="1" t="s">
        <v>11316</v>
      </c>
      <c r="AH861" s="1" t="s">
        <v>43</v>
      </c>
      <c r="AI861" s="1" t="s">
        <v>11317</v>
      </c>
      <c r="AJ861" s="1" t="s">
        <v>41</v>
      </c>
    </row>
    <row r="862" spans="1:36" x14ac:dyDescent="0.2">
      <c r="A862" s="1" t="s">
        <v>18225</v>
      </c>
      <c r="B862" s="1" t="s">
        <v>11502</v>
      </c>
      <c r="C862" s="1" t="s">
        <v>51</v>
      </c>
      <c r="D862" s="1" t="s">
        <v>11293</v>
      </c>
      <c r="E862" s="1" t="s">
        <v>11294</v>
      </c>
      <c r="F862" s="1" t="s">
        <v>18226</v>
      </c>
      <c r="G862" s="1" t="s">
        <v>18227</v>
      </c>
      <c r="H862" s="1" t="s">
        <v>11297</v>
      </c>
      <c r="I862" s="1" t="s">
        <v>18228</v>
      </c>
      <c r="J862" s="1" t="s">
        <v>11299</v>
      </c>
      <c r="K862" s="1" t="s">
        <v>18229</v>
      </c>
      <c r="L862" s="1" t="s">
        <v>8591</v>
      </c>
      <c r="M862" s="7" t="str">
        <f>Table5[[#This Row],[Run]]</f>
        <v>SRR8616103</v>
      </c>
      <c r="N862" s="1" t="s">
        <v>11301</v>
      </c>
      <c r="O862" s="1" t="s">
        <v>11302</v>
      </c>
      <c r="P862" s="1" t="s">
        <v>11303</v>
      </c>
      <c r="Q862" s="1" t="s">
        <v>11304</v>
      </c>
      <c r="R862" s="1" t="s">
        <v>11305</v>
      </c>
      <c r="S862" s="1" t="s">
        <v>11306</v>
      </c>
      <c r="T862" s="1" t="s">
        <v>11307</v>
      </c>
      <c r="U862" s="1" t="s">
        <v>11308</v>
      </c>
      <c r="V862" s="1" t="s">
        <v>18230</v>
      </c>
      <c r="W862" s="1" t="s">
        <v>11310</v>
      </c>
      <c r="X862" s="1" t="s">
        <v>11311</v>
      </c>
      <c r="Y862" s="1" t="s">
        <v>18231</v>
      </c>
      <c r="Z862" s="1" t="s">
        <v>47</v>
      </c>
      <c r="AA862" s="1" t="s">
        <v>48</v>
      </c>
      <c r="AB862" s="1" t="s">
        <v>49</v>
      </c>
      <c r="AC862" s="1" t="s">
        <v>39</v>
      </c>
      <c r="AD862" s="1" t="s">
        <v>11313</v>
      </c>
      <c r="AE862" s="1" t="s">
        <v>11314</v>
      </c>
      <c r="AF862" s="1" t="s">
        <v>18232</v>
      </c>
      <c r="AG862" s="1" t="s">
        <v>11316</v>
      </c>
      <c r="AH862" s="1" t="s">
        <v>93</v>
      </c>
      <c r="AI862" s="1" t="s">
        <v>11317</v>
      </c>
      <c r="AJ862" s="1" t="s">
        <v>65</v>
      </c>
    </row>
    <row r="863" spans="1:36" x14ac:dyDescent="0.2">
      <c r="A863" s="1" t="s">
        <v>18233</v>
      </c>
      <c r="B863" s="1" t="s">
        <v>6126</v>
      </c>
      <c r="C863" s="1" t="s">
        <v>51</v>
      </c>
      <c r="D863" s="1" t="s">
        <v>11293</v>
      </c>
      <c r="E863" s="1" t="s">
        <v>11294</v>
      </c>
      <c r="F863" s="1" t="s">
        <v>18234</v>
      </c>
      <c r="G863" s="1" t="s">
        <v>6126</v>
      </c>
      <c r="H863" s="1" t="s">
        <v>11297</v>
      </c>
      <c r="I863" s="1" t="s">
        <v>18235</v>
      </c>
      <c r="J863" s="1" t="s">
        <v>11299</v>
      </c>
      <c r="K863" s="1" t="s">
        <v>18236</v>
      </c>
      <c r="L863" s="1" t="s">
        <v>10234</v>
      </c>
      <c r="M863" s="7" t="str">
        <f>Table5[[#This Row],[Run]]</f>
        <v>SRR8616104</v>
      </c>
      <c r="N863" s="1" t="s">
        <v>11301</v>
      </c>
      <c r="O863" s="1" t="s">
        <v>11302</v>
      </c>
      <c r="P863" s="1" t="s">
        <v>11303</v>
      </c>
      <c r="Q863" s="1" t="s">
        <v>11304</v>
      </c>
      <c r="R863" s="1" t="s">
        <v>11305</v>
      </c>
      <c r="S863" s="1" t="s">
        <v>11378</v>
      </c>
      <c r="T863" s="1" t="s">
        <v>6126</v>
      </c>
      <c r="U863" s="1" t="s">
        <v>11353</v>
      </c>
      <c r="V863" s="1" t="s">
        <v>18237</v>
      </c>
      <c r="W863" s="1" t="s">
        <v>11310</v>
      </c>
      <c r="X863" s="1" t="s">
        <v>11311</v>
      </c>
      <c r="Y863" s="1" t="s">
        <v>18238</v>
      </c>
      <c r="Z863" s="1" t="s">
        <v>47</v>
      </c>
      <c r="AA863" s="1" t="s">
        <v>48</v>
      </c>
      <c r="AB863" s="1" t="s">
        <v>49</v>
      </c>
      <c r="AC863" s="1" t="s">
        <v>39</v>
      </c>
      <c r="AD863" s="1" t="s">
        <v>11313</v>
      </c>
      <c r="AE863" s="1" t="s">
        <v>11314</v>
      </c>
      <c r="AF863" s="1" t="s">
        <v>18239</v>
      </c>
      <c r="AG863" s="1" t="s">
        <v>11316</v>
      </c>
      <c r="AH863" s="1" t="s">
        <v>6126</v>
      </c>
      <c r="AI863" s="1" t="s">
        <v>11317</v>
      </c>
      <c r="AJ863" s="1" t="s">
        <v>65</v>
      </c>
    </row>
    <row r="864" spans="1:36" x14ac:dyDescent="0.2">
      <c r="A864" s="1" t="s">
        <v>18240</v>
      </c>
      <c r="B864" s="1" t="s">
        <v>6126</v>
      </c>
      <c r="C864" s="1" t="s">
        <v>51</v>
      </c>
      <c r="D864" s="1" t="s">
        <v>11293</v>
      </c>
      <c r="E864" s="1" t="s">
        <v>11294</v>
      </c>
      <c r="F864" s="1" t="s">
        <v>18241</v>
      </c>
      <c r="G864" s="1" t="s">
        <v>18242</v>
      </c>
      <c r="H864" s="1" t="s">
        <v>11297</v>
      </c>
      <c r="I864" s="1" t="s">
        <v>18243</v>
      </c>
      <c r="J864" s="1" t="s">
        <v>11299</v>
      </c>
      <c r="K864" s="1" t="s">
        <v>18244</v>
      </c>
      <c r="L864" s="1" t="s">
        <v>9399</v>
      </c>
      <c r="M864" s="7" t="str">
        <f>Table5[[#This Row],[Run]]</f>
        <v>SRR8616106</v>
      </c>
      <c r="N864" s="1" t="s">
        <v>11301</v>
      </c>
      <c r="O864" s="1" t="s">
        <v>11302</v>
      </c>
      <c r="P864" s="1" t="s">
        <v>11303</v>
      </c>
      <c r="Q864" s="1" t="s">
        <v>11304</v>
      </c>
      <c r="R864" s="1" t="s">
        <v>11305</v>
      </c>
      <c r="S864" s="1" t="s">
        <v>11352</v>
      </c>
      <c r="T864" s="1" t="s">
        <v>11388</v>
      </c>
      <c r="U864" s="1" t="s">
        <v>11353</v>
      </c>
      <c r="V864" s="1" t="s">
        <v>18245</v>
      </c>
      <c r="W864" s="1" t="s">
        <v>11310</v>
      </c>
      <c r="X864" s="1" t="s">
        <v>11311</v>
      </c>
      <c r="Y864" s="1" t="s">
        <v>18246</v>
      </c>
      <c r="Z864" s="1" t="s">
        <v>47</v>
      </c>
      <c r="AA864" s="1" t="s">
        <v>48</v>
      </c>
      <c r="AB864" s="1" t="s">
        <v>49</v>
      </c>
      <c r="AC864" s="1" t="s">
        <v>39</v>
      </c>
      <c r="AD864" s="1" t="s">
        <v>11313</v>
      </c>
      <c r="AE864" s="1" t="s">
        <v>11314</v>
      </c>
      <c r="AF864" s="1" t="s">
        <v>18247</v>
      </c>
      <c r="AG864" s="1" t="s">
        <v>11316</v>
      </c>
      <c r="AH864" s="1" t="s">
        <v>93</v>
      </c>
      <c r="AI864" s="1" t="s">
        <v>11317</v>
      </c>
      <c r="AJ864" s="1" t="s">
        <v>65</v>
      </c>
    </row>
    <row r="865" spans="1:36" x14ac:dyDescent="0.2">
      <c r="A865" s="1" t="s">
        <v>18248</v>
      </c>
      <c r="B865" s="1" t="s">
        <v>11901</v>
      </c>
      <c r="C865" s="1" t="s">
        <v>51</v>
      </c>
      <c r="D865" s="1" t="s">
        <v>11293</v>
      </c>
      <c r="E865" s="1" t="s">
        <v>11294</v>
      </c>
      <c r="F865" s="1" t="s">
        <v>18249</v>
      </c>
      <c r="G865" s="1" t="s">
        <v>18250</v>
      </c>
      <c r="H865" s="1" t="s">
        <v>11297</v>
      </c>
      <c r="I865" s="1" t="s">
        <v>18251</v>
      </c>
      <c r="J865" s="1" t="s">
        <v>11299</v>
      </c>
      <c r="K865" s="1" t="s">
        <v>18252</v>
      </c>
      <c r="L865" s="1" t="s">
        <v>9376</v>
      </c>
      <c r="M865" s="7" t="str">
        <f>Table5[[#This Row],[Run]]</f>
        <v>SRR8616109</v>
      </c>
      <c r="N865" s="1" t="s">
        <v>11301</v>
      </c>
      <c r="O865" s="1" t="s">
        <v>11302</v>
      </c>
      <c r="P865" s="1" t="s">
        <v>11303</v>
      </c>
      <c r="Q865" s="1" t="s">
        <v>11304</v>
      </c>
      <c r="R865" s="1" t="s">
        <v>11305</v>
      </c>
      <c r="S865" s="1" t="s">
        <v>11508</v>
      </c>
      <c r="T865" s="1" t="s">
        <v>11388</v>
      </c>
      <c r="U865" s="1" t="s">
        <v>11353</v>
      </c>
      <c r="V865" s="1" t="s">
        <v>18253</v>
      </c>
      <c r="W865" s="1" t="s">
        <v>11310</v>
      </c>
      <c r="X865" s="1" t="s">
        <v>11311</v>
      </c>
      <c r="Y865" s="1" t="s">
        <v>18254</v>
      </c>
      <c r="Z865" s="1" t="s">
        <v>47</v>
      </c>
      <c r="AA865" s="1" t="s">
        <v>48</v>
      </c>
      <c r="AB865" s="1" t="s">
        <v>49</v>
      </c>
      <c r="AC865" s="1" t="s">
        <v>39</v>
      </c>
      <c r="AD865" s="1" t="s">
        <v>11313</v>
      </c>
      <c r="AE865" s="1" t="s">
        <v>11314</v>
      </c>
      <c r="AF865" s="1" t="s">
        <v>18255</v>
      </c>
      <c r="AG865" s="1" t="s">
        <v>11316</v>
      </c>
      <c r="AH865" s="1" t="s">
        <v>93</v>
      </c>
      <c r="AI865" s="1" t="s">
        <v>11317</v>
      </c>
      <c r="AJ865" s="1" t="s">
        <v>65</v>
      </c>
    </row>
    <row r="866" spans="1:36" x14ac:dyDescent="0.2">
      <c r="A866" s="1" t="s">
        <v>18256</v>
      </c>
      <c r="B866" s="1" t="s">
        <v>12626</v>
      </c>
      <c r="C866" s="1" t="s">
        <v>51</v>
      </c>
      <c r="D866" s="1" t="s">
        <v>11293</v>
      </c>
      <c r="E866" s="1" t="s">
        <v>11294</v>
      </c>
      <c r="F866" s="1" t="s">
        <v>18257</v>
      </c>
      <c r="G866" s="1" t="s">
        <v>18258</v>
      </c>
      <c r="H866" s="1" t="s">
        <v>11297</v>
      </c>
      <c r="I866" s="1" t="s">
        <v>18259</v>
      </c>
      <c r="J866" s="1" t="s">
        <v>11299</v>
      </c>
      <c r="K866" s="1" t="s">
        <v>18260</v>
      </c>
      <c r="L866" s="1" t="s">
        <v>9382</v>
      </c>
      <c r="M866" s="7" t="str">
        <f>Table5[[#This Row],[Run]]</f>
        <v>SRR8616112</v>
      </c>
      <c r="N866" s="1" t="s">
        <v>11301</v>
      </c>
      <c r="O866" s="1" t="s">
        <v>11302</v>
      </c>
      <c r="P866" s="1" t="s">
        <v>11303</v>
      </c>
      <c r="Q866" s="1" t="s">
        <v>11304</v>
      </c>
      <c r="R866" s="1" t="s">
        <v>11305</v>
      </c>
      <c r="S866" s="1" t="s">
        <v>11508</v>
      </c>
      <c r="T866" s="1" t="s">
        <v>11307</v>
      </c>
      <c r="U866" s="1" t="s">
        <v>11353</v>
      </c>
      <c r="V866" s="1" t="s">
        <v>18261</v>
      </c>
      <c r="W866" s="1" t="s">
        <v>11310</v>
      </c>
      <c r="X866" s="1" t="s">
        <v>11311</v>
      </c>
      <c r="Y866" s="1" t="s">
        <v>18262</v>
      </c>
      <c r="Z866" s="1" t="s">
        <v>47</v>
      </c>
      <c r="AA866" s="1" t="s">
        <v>48</v>
      </c>
      <c r="AB866" s="1" t="s">
        <v>49</v>
      </c>
      <c r="AC866" s="1" t="s">
        <v>39</v>
      </c>
      <c r="AD866" s="1" t="s">
        <v>11313</v>
      </c>
      <c r="AE866" s="1" t="s">
        <v>11314</v>
      </c>
      <c r="AF866" s="1" t="s">
        <v>18263</v>
      </c>
      <c r="AG866" s="1" t="s">
        <v>11316</v>
      </c>
      <c r="AH866" s="1" t="s">
        <v>93</v>
      </c>
      <c r="AI866" s="1" t="s">
        <v>11317</v>
      </c>
      <c r="AJ866" s="1" t="s">
        <v>65</v>
      </c>
    </row>
    <row r="867" spans="1:36" x14ac:dyDescent="0.2">
      <c r="A867" s="1" t="s">
        <v>18264</v>
      </c>
      <c r="B867" s="1" t="s">
        <v>11474</v>
      </c>
      <c r="C867" s="1" t="s">
        <v>51</v>
      </c>
      <c r="D867" s="1" t="s">
        <v>11293</v>
      </c>
      <c r="E867" s="1" t="s">
        <v>11294</v>
      </c>
      <c r="F867" s="1" t="s">
        <v>18265</v>
      </c>
      <c r="G867" s="1" t="s">
        <v>6126</v>
      </c>
      <c r="H867" s="1" t="s">
        <v>11297</v>
      </c>
      <c r="I867" s="1" t="s">
        <v>18266</v>
      </c>
      <c r="J867" s="1" t="s">
        <v>11299</v>
      </c>
      <c r="K867" s="1" t="s">
        <v>18267</v>
      </c>
      <c r="L867" s="1" t="s">
        <v>9396</v>
      </c>
      <c r="M867" s="7" t="str">
        <f>Table5[[#This Row],[Run]]</f>
        <v>SRR8616113</v>
      </c>
      <c r="N867" s="1" t="s">
        <v>11301</v>
      </c>
      <c r="O867" s="1" t="s">
        <v>11302</v>
      </c>
      <c r="P867" s="1" t="s">
        <v>11303</v>
      </c>
      <c r="Q867" s="1" t="s">
        <v>11304</v>
      </c>
      <c r="R867" s="1" t="s">
        <v>11305</v>
      </c>
      <c r="S867" s="1" t="s">
        <v>11508</v>
      </c>
      <c r="T867" s="1" t="s">
        <v>11307</v>
      </c>
      <c r="U867" s="1" t="s">
        <v>11353</v>
      </c>
      <c r="V867" s="1" t="s">
        <v>18268</v>
      </c>
      <c r="W867" s="1" t="s">
        <v>11310</v>
      </c>
      <c r="X867" s="1" t="s">
        <v>11311</v>
      </c>
      <c r="Y867" s="1" t="s">
        <v>18269</v>
      </c>
      <c r="Z867" s="1" t="s">
        <v>47</v>
      </c>
      <c r="AA867" s="1" t="s">
        <v>48</v>
      </c>
      <c r="AB867" s="1" t="s">
        <v>49</v>
      </c>
      <c r="AC867" s="1" t="s">
        <v>39</v>
      </c>
      <c r="AD867" s="1" t="s">
        <v>11313</v>
      </c>
      <c r="AE867" s="1" t="s">
        <v>11314</v>
      </c>
      <c r="AF867" s="1" t="s">
        <v>18270</v>
      </c>
      <c r="AG867" s="1" t="s">
        <v>11316</v>
      </c>
      <c r="AH867" s="1" t="s">
        <v>43</v>
      </c>
      <c r="AI867" s="1" t="s">
        <v>11317</v>
      </c>
      <c r="AJ867" s="1" t="s">
        <v>65</v>
      </c>
    </row>
    <row r="868" spans="1:36" x14ac:dyDescent="0.2">
      <c r="A868" s="1" t="s">
        <v>18271</v>
      </c>
      <c r="B868" s="1" t="s">
        <v>14311</v>
      </c>
      <c r="C868" s="1" t="s">
        <v>51</v>
      </c>
      <c r="D868" s="1" t="s">
        <v>11293</v>
      </c>
      <c r="E868" s="1" t="s">
        <v>11294</v>
      </c>
      <c r="F868" s="1" t="s">
        <v>18272</v>
      </c>
      <c r="G868" s="1" t="s">
        <v>18273</v>
      </c>
      <c r="H868" s="1" t="s">
        <v>11297</v>
      </c>
      <c r="I868" s="1" t="s">
        <v>18274</v>
      </c>
      <c r="J868" s="1" t="s">
        <v>11299</v>
      </c>
      <c r="K868" s="1" t="s">
        <v>18275</v>
      </c>
      <c r="L868" s="1" t="s">
        <v>6435</v>
      </c>
      <c r="M868" s="7" t="str">
        <f>Table5[[#This Row],[Run]]</f>
        <v>SRR8616119</v>
      </c>
      <c r="N868" s="1" t="s">
        <v>11301</v>
      </c>
      <c r="O868" s="1" t="s">
        <v>11302</v>
      </c>
      <c r="P868" s="1" t="s">
        <v>11303</v>
      </c>
      <c r="Q868" s="1" t="s">
        <v>11304</v>
      </c>
      <c r="R868" s="1" t="s">
        <v>11305</v>
      </c>
      <c r="S868" s="1" t="s">
        <v>12277</v>
      </c>
      <c r="T868" s="1" t="s">
        <v>11307</v>
      </c>
      <c r="U868" s="1" t="s">
        <v>11353</v>
      </c>
      <c r="V868" s="1" t="s">
        <v>18276</v>
      </c>
      <c r="W868" s="1" t="s">
        <v>11310</v>
      </c>
      <c r="X868" s="1" t="s">
        <v>11311</v>
      </c>
      <c r="Y868" s="1" t="s">
        <v>18277</v>
      </c>
      <c r="Z868" s="1" t="s">
        <v>47</v>
      </c>
      <c r="AA868" s="1" t="s">
        <v>48</v>
      </c>
      <c r="AB868" s="1" t="s">
        <v>49</v>
      </c>
      <c r="AC868" s="1" t="s">
        <v>39</v>
      </c>
      <c r="AD868" s="1" t="s">
        <v>11313</v>
      </c>
      <c r="AE868" s="1" t="s">
        <v>11314</v>
      </c>
      <c r="AF868" s="1" t="s">
        <v>18278</v>
      </c>
      <c r="AG868" s="1" t="s">
        <v>11316</v>
      </c>
      <c r="AH868" s="1" t="s">
        <v>93</v>
      </c>
      <c r="AI868" s="1" t="s">
        <v>11317</v>
      </c>
      <c r="AJ868" s="1" t="s">
        <v>11327</v>
      </c>
    </row>
    <row r="869" spans="1:36" x14ac:dyDescent="0.2">
      <c r="A869" s="1" t="s">
        <v>18279</v>
      </c>
      <c r="B869" s="1" t="s">
        <v>6126</v>
      </c>
      <c r="C869" s="1" t="s">
        <v>51</v>
      </c>
      <c r="D869" s="1" t="s">
        <v>11293</v>
      </c>
      <c r="E869" s="1" t="s">
        <v>18280</v>
      </c>
      <c r="F869" s="1" t="s">
        <v>18281</v>
      </c>
      <c r="G869" s="1" t="s">
        <v>18282</v>
      </c>
      <c r="H869" s="1" t="s">
        <v>11297</v>
      </c>
      <c r="I869" s="1" t="s">
        <v>18283</v>
      </c>
      <c r="J869" s="1" t="s">
        <v>11299</v>
      </c>
      <c r="K869" s="1" t="s">
        <v>18284</v>
      </c>
      <c r="L869" s="1" t="s">
        <v>18285</v>
      </c>
      <c r="M869" s="7" t="str">
        <f>Table5[[#This Row],[Run]]</f>
        <v>SRR8616120</v>
      </c>
      <c r="N869" s="1" t="s">
        <v>11301</v>
      </c>
      <c r="O869" s="1" t="s">
        <v>11302</v>
      </c>
      <c r="P869" s="1" t="s">
        <v>11303</v>
      </c>
      <c r="Q869" s="1" t="s">
        <v>11304</v>
      </c>
      <c r="R869" s="1" t="s">
        <v>11305</v>
      </c>
      <c r="S869" s="1" t="s">
        <v>11306</v>
      </c>
      <c r="T869" s="1" t="s">
        <v>11307</v>
      </c>
      <c r="U869" s="1" t="s">
        <v>11353</v>
      </c>
      <c r="V869" s="1" t="s">
        <v>18286</v>
      </c>
      <c r="W869" s="1" t="s">
        <v>11310</v>
      </c>
      <c r="X869" s="1" t="s">
        <v>11311</v>
      </c>
      <c r="Y869" s="1" t="s">
        <v>18287</v>
      </c>
      <c r="Z869" s="1" t="s">
        <v>47</v>
      </c>
      <c r="AA869" s="1" t="s">
        <v>48</v>
      </c>
      <c r="AB869" s="1" t="s">
        <v>49</v>
      </c>
      <c r="AC869" s="1" t="s">
        <v>39</v>
      </c>
      <c r="AD869" s="1" t="s">
        <v>11313</v>
      </c>
      <c r="AE869" s="1" t="s">
        <v>11314</v>
      </c>
      <c r="AF869" s="1" t="s">
        <v>18288</v>
      </c>
      <c r="AG869" s="1" t="s">
        <v>11316</v>
      </c>
      <c r="AH869" s="1" t="s">
        <v>93</v>
      </c>
      <c r="AI869" s="1" t="s">
        <v>11317</v>
      </c>
      <c r="AJ869" s="1" t="s">
        <v>11645</v>
      </c>
    </row>
    <row r="870" spans="1:36" x14ac:dyDescent="0.2">
      <c r="A870" s="1" t="s">
        <v>18289</v>
      </c>
      <c r="B870" s="1" t="s">
        <v>6126</v>
      </c>
      <c r="C870" s="1" t="s">
        <v>51</v>
      </c>
      <c r="D870" s="1" t="s">
        <v>11293</v>
      </c>
      <c r="E870" s="1" t="s">
        <v>11294</v>
      </c>
      <c r="F870" s="1" t="s">
        <v>18290</v>
      </c>
      <c r="G870" s="1" t="s">
        <v>18291</v>
      </c>
      <c r="H870" s="1" t="s">
        <v>11297</v>
      </c>
      <c r="I870" s="1" t="s">
        <v>18292</v>
      </c>
      <c r="J870" s="1" t="s">
        <v>11299</v>
      </c>
      <c r="K870" s="1" t="s">
        <v>18293</v>
      </c>
      <c r="L870" s="1" t="s">
        <v>18294</v>
      </c>
      <c r="M870" s="7" t="str">
        <f>Table5[[#This Row],[Run]]</f>
        <v>SRR8616122</v>
      </c>
      <c r="N870" s="1" t="s">
        <v>11301</v>
      </c>
      <c r="O870" s="1" t="s">
        <v>11302</v>
      </c>
      <c r="P870" s="1" t="s">
        <v>11303</v>
      </c>
      <c r="Q870" s="1" t="s">
        <v>11304</v>
      </c>
      <c r="R870" s="1" t="s">
        <v>11305</v>
      </c>
      <c r="S870" s="1" t="s">
        <v>11306</v>
      </c>
      <c r="T870" s="1" t="s">
        <v>11307</v>
      </c>
      <c r="U870" s="1" t="s">
        <v>11353</v>
      </c>
      <c r="V870" s="1" t="s">
        <v>18295</v>
      </c>
      <c r="W870" s="1" t="s">
        <v>11310</v>
      </c>
      <c r="X870" s="1" t="s">
        <v>11311</v>
      </c>
      <c r="Y870" s="1" t="s">
        <v>18296</v>
      </c>
      <c r="Z870" s="1" t="s">
        <v>47</v>
      </c>
      <c r="AA870" s="1" t="s">
        <v>48</v>
      </c>
      <c r="AB870" s="1" t="s">
        <v>49</v>
      </c>
      <c r="AC870" s="1" t="s">
        <v>39</v>
      </c>
      <c r="AD870" s="1" t="s">
        <v>11313</v>
      </c>
      <c r="AE870" s="1" t="s">
        <v>11314</v>
      </c>
      <c r="AF870" s="1" t="s">
        <v>18297</v>
      </c>
      <c r="AG870" s="1" t="s">
        <v>11316</v>
      </c>
      <c r="AH870" s="1" t="s">
        <v>93</v>
      </c>
      <c r="AI870" s="1" t="s">
        <v>11317</v>
      </c>
      <c r="AJ870" s="1" t="s">
        <v>11645</v>
      </c>
    </row>
    <row r="871" spans="1:36" x14ac:dyDescent="0.2">
      <c r="A871" s="1" t="s">
        <v>18298</v>
      </c>
      <c r="B871" s="1" t="s">
        <v>11358</v>
      </c>
      <c r="C871" s="1" t="s">
        <v>51</v>
      </c>
      <c r="D871" s="1" t="s">
        <v>11293</v>
      </c>
      <c r="E871" s="1" t="s">
        <v>11294</v>
      </c>
      <c r="F871" s="1" t="s">
        <v>18299</v>
      </c>
      <c r="G871" s="1" t="s">
        <v>11339</v>
      </c>
      <c r="H871" s="1" t="s">
        <v>11297</v>
      </c>
      <c r="I871" s="1" t="s">
        <v>18300</v>
      </c>
      <c r="J871" s="1" t="s">
        <v>11299</v>
      </c>
      <c r="K871" s="1" t="s">
        <v>18301</v>
      </c>
      <c r="L871" s="1" t="s">
        <v>6447</v>
      </c>
      <c r="M871" s="7" t="str">
        <f>Table5[[#This Row],[Run]]</f>
        <v>SRR8616124</v>
      </c>
      <c r="N871" s="1" t="s">
        <v>11301</v>
      </c>
      <c r="O871" s="1" t="s">
        <v>11302</v>
      </c>
      <c r="P871" s="1" t="s">
        <v>11303</v>
      </c>
      <c r="Q871" s="1" t="s">
        <v>11304</v>
      </c>
      <c r="R871" s="1" t="s">
        <v>11305</v>
      </c>
      <c r="S871" s="1" t="s">
        <v>11538</v>
      </c>
      <c r="T871" s="1" t="s">
        <v>11307</v>
      </c>
      <c r="U871" s="1" t="s">
        <v>11353</v>
      </c>
      <c r="V871" s="1" t="s">
        <v>18302</v>
      </c>
      <c r="W871" s="1" t="s">
        <v>11310</v>
      </c>
      <c r="X871" s="1" t="s">
        <v>11311</v>
      </c>
      <c r="Y871" s="1" t="s">
        <v>18303</v>
      </c>
      <c r="Z871" s="1" t="s">
        <v>47</v>
      </c>
      <c r="AA871" s="1" t="s">
        <v>48</v>
      </c>
      <c r="AB871" s="1" t="s">
        <v>49</v>
      </c>
      <c r="AC871" s="1" t="s">
        <v>39</v>
      </c>
      <c r="AD871" s="1" t="s">
        <v>11313</v>
      </c>
      <c r="AE871" s="1" t="s">
        <v>11314</v>
      </c>
      <c r="AF871" s="1" t="s">
        <v>18304</v>
      </c>
      <c r="AG871" s="1" t="s">
        <v>11316</v>
      </c>
      <c r="AH871" s="1" t="s">
        <v>43</v>
      </c>
      <c r="AI871" s="1" t="s">
        <v>11317</v>
      </c>
      <c r="AJ871" s="1" t="s">
        <v>589</v>
      </c>
    </row>
    <row r="872" spans="1:36" x14ac:dyDescent="0.2">
      <c r="A872" s="1" t="s">
        <v>18305</v>
      </c>
      <c r="B872" s="1" t="s">
        <v>6126</v>
      </c>
      <c r="C872" s="1" t="s">
        <v>51</v>
      </c>
      <c r="D872" s="1" t="s">
        <v>11293</v>
      </c>
      <c r="E872" s="1" t="s">
        <v>11294</v>
      </c>
      <c r="F872" s="1" t="s">
        <v>18306</v>
      </c>
      <c r="G872" s="1" t="s">
        <v>6126</v>
      </c>
      <c r="H872" s="1" t="s">
        <v>11297</v>
      </c>
      <c r="I872" s="1" t="s">
        <v>18307</v>
      </c>
      <c r="J872" s="1" t="s">
        <v>11299</v>
      </c>
      <c r="K872" s="1" t="s">
        <v>18308</v>
      </c>
      <c r="L872" s="1" t="s">
        <v>7738</v>
      </c>
      <c r="M872" s="7" t="str">
        <f>Table5[[#This Row],[Run]]</f>
        <v>SRR8616126</v>
      </c>
      <c r="N872" s="1" t="s">
        <v>11301</v>
      </c>
      <c r="O872" s="1" t="s">
        <v>11302</v>
      </c>
      <c r="P872" s="1" t="s">
        <v>11303</v>
      </c>
      <c r="Q872" s="1" t="s">
        <v>11304</v>
      </c>
      <c r="R872" s="1" t="s">
        <v>11305</v>
      </c>
      <c r="S872" s="1" t="s">
        <v>11408</v>
      </c>
      <c r="T872" s="1" t="s">
        <v>11307</v>
      </c>
      <c r="U872" s="1" t="s">
        <v>11353</v>
      </c>
      <c r="V872" s="1" t="s">
        <v>18309</v>
      </c>
      <c r="W872" s="1" t="s">
        <v>11310</v>
      </c>
      <c r="X872" s="1" t="s">
        <v>11311</v>
      </c>
      <c r="Y872" s="1" t="s">
        <v>18310</v>
      </c>
      <c r="Z872" s="1" t="s">
        <v>47</v>
      </c>
      <c r="AA872" s="1" t="s">
        <v>48</v>
      </c>
      <c r="AB872" s="1" t="s">
        <v>49</v>
      </c>
      <c r="AC872" s="1" t="s">
        <v>39</v>
      </c>
      <c r="AD872" s="1" t="s">
        <v>11313</v>
      </c>
      <c r="AE872" s="1" t="s">
        <v>11314</v>
      </c>
      <c r="AF872" s="1" t="s">
        <v>18311</v>
      </c>
      <c r="AG872" s="1" t="s">
        <v>11316</v>
      </c>
      <c r="AH872" s="1" t="s">
        <v>6126</v>
      </c>
      <c r="AI872" s="1" t="s">
        <v>11317</v>
      </c>
      <c r="AJ872" s="1" t="s">
        <v>79</v>
      </c>
    </row>
    <row r="873" spans="1:36" x14ac:dyDescent="0.2">
      <c r="A873" s="1" t="s">
        <v>18312</v>
      </c>
      <c r="B873" s="1" t="s">
        <v>14311</v>
      </c>
      <c r="C873" s="1" t="s">
        <v>51</v>
      </c>
      <c r="D873" s="1" t="s">
        <v>11293</v>
      </c>
      <c r="E873" s="1" t="s">
        <v>11294</v>
      </c>
      <c r="F873" s="1" t="s">
        <v>18313</v>
      </c>
      <c r="G873" s="1" t="s">
        <v>6126</v>
      </c>
      <c r="H873" s="1" t="s">
        <v>11297</v>
      </c>
      <c r="I873" s="1" t="s">
        <v>18314</v>
      </c>
      <c r="J873" s="1" t="s">
        <v>11299</v>
      </c>
      <c r="K873" s="1" t="s">
        <v>18315</v>
      </c>
      <c r="L873" s="1" t="s">
        <v>18316</v>
      </c>
      <c r="M873" s="7" t="str">
        <f>Table5[[#This Row],[Run]]</f>
        <v>SRR8616130</v>
      </c>
      <c r="N873" s="1" t="s">
        <v>11301</v>
      </c>
      <c r="O873" s="1" t="s">
        <v>11302</v>
      </c>
      <c r="P873" s="1" t="s">
        <v>11303</v>
      </c>
      <c r="Q873" s="1" t="s">
        <v>11304</v>
      </c>
      <c r="R873" s="1" t="s">
        <v>11305</v>
      </c>
      <c r="S873" s="1" t="s">
        <v>11987</v>
      </c>
      <c r="T873" s="1" t="s">
        <v>11307</v>
      </c>
      <c r="U873" s="1" t="s">
        <v>12022</v>
      </c>
      <c r="V873" s="1" t="s">
        <v>18317</v>
      </c>
      <c r="W873" s="1" t="s">
        <v>11310</v>
      </c>
      <c r="X873" s="1" t="s">
        <v>11311</v>
      </c>
      <c r="Y873" s="1" t="s">
        <v>18318</v>
      </c>
      <c r="Z873" s="1" t="s">
        <v>47</v>
      </c>
      <c r="AA873" s="1" t="s">
        <v>48</v>
      </c>
      <c r="AB873" s="1" t="s">
        <v>49</v>
      </c>
      <c r="AC873" s="1" t="s">
        <v>39</v>
      </c>
      <c r="AD873" s="1" t="s">
        <v>11313</v>
      </c>
      <c r="AE873" s="1" t="s">
        <v>11314</v>
      </c>
      <c r="AF873" s="1" t="s">
        <v>18319</v>
      </c>
      <c r="AG873" s="1" t="s">
        <v>11316</v>
      </c>
      <c r="AH873" s="1" t="s">
        <v>93</v>
      </c>
      <c r="AI873" s="1" t="s">
        <v>11317</v>
      </c>
      <c r="AJ873" s="1" t="s">
        <v>359</v>
      </c>
    </row>
    <row r="874" spans="1:36" x14ac:dyDescent="0.2">
      <c r="A874" s="1" t="s">
        <v>18320</v>
      </c>
      <c r="B874" s="1" t="s">
        <v>12552</v>
      </c>
      <c r="C874" s="1" t="s">
        <v>51</v>
      </c>
      <c r="D874" s="1" t="s">
        <v>11293</v>
      </c>
      <c r="E874" s="1" t="s">
        <v>11294</v>
      </c>
      <c r="F874" s="1" t="s">
        <v>18321</v>
      </c>
      <c r="G874" s="1" t="s">
        <v>11339</v>
      </c>
      <c r="H874" s="1" t="s">
        <v>11297</v>
      </c>
      <c r="I874" s="1" t="s">
        <v>18322</v>
      </c>
      <c r="J874" s="1" t="s">
        <v>11299</v>
      </c>
      <c r="K874" s="1" t="s">
        <v>18323</v>
      </c>
      <c r="L874" s="1" t="s">
        <v>7708</v>
      </c>
      <c r="M874" s="7" t="str">
        <f>Table5[[#This Row],[Run]]</f>
        <v>SRR8616134</v>
      </c>
      <c r="N874" s="1" t="s">
        <v>11301</v>
      </c>
      <c r="O874" s="1" t="s">
        <v>11302</v>
      </c>
      <c r="P874" s="1" t="s">
        <v>11303</v>
      </c>
      <c r="Q874" s="1" t="s">
        <v>11304</v>
      </c>
      <c r="R874" s="1" t="s">
        <v>11305</v>
      </c>
      <c r="S874" s="1" t="s">
        <v>18324</v>
      </c>
      <c r="T874" s="1" t="s">
        <v>11307</v>
      </c>
      <c r="U874" s="1" t="s">
        <v>11353</v>
      </c>
      <c r="V874" s="1" t="s">
        <v>18325</v>
      </c>
      <c r="W874" s="1" t="s">
        <v>11310</v>
      </c>
      <c r="X874" s="1" t="s">
        <v>11311</v>
      </c>
      <c r="Y874" s="1" t="s">
        <v>18326</v>
      </c>
      <c r="Z874" s="1" t="s">
        <v>47</v>
      </c>
      <c r="AA874" s="1" t="s">
        <v>48</v>
      </c>
      <c r="AB874" s="1" t="s">
        <v>49</v>
      </c>
      <c r="AC874" s="1" t="s">
        <v>39</v>
      </c>
      <c r="AD874" s="1" t="s">
        <v>11313</v>
      </c>
      <c r="AE874" s="1" t="s">
        <v>11314</v>
      </c>
      <c r="AF874" s="1" t="s">
        <v>18327</v>
      </c>
      <c r="AG874" s="1" t="s">
        <v>11316</v>
      </c>
      <c r="AH874" s="1" t="s">
        <v>93</v>
      </c>
      <c r="AI874" s="1" t="s">
        <v>11317</v>
      </c>
      <c r="AJ874" s="1" t="s">
        <v>11327</v>
      </c>
    </row>
    <row r="875" spans="1:36" x14ac:dyDescent="0.2">
      <c r="A875" s="1" t="s">
        <v>18328</v>
      </c>
      <c r="B875" s="1" t="s">
        <v>12626</v>
      </c>
      <c r="C875" s="1" t="s">
        <v>51</v>
      </c>
      <c r="D875" s="1" t="s">
        <v>11293</v>
      </c>
      <c r="E875" s="1" t="s">
        <v>11294</v>
      </c>
      <c r="F875" s="1" t="s">
        <v>18329</v>
      </c>
      <c r="G875" s="1" t="s">
        <v>11296</v>
      </c>
      <c r="H875" s="1" t="s">
        <v>11297</v>
      </c>
      <c r="I875" s="1" t="s">
        <v>18330</v>
      </c>
      <c r="J875" s="1" t="s">
        <v>11299</v>
      </c>
      <c r="K875" s="1" t="s">
        <v>18331</v>
      </c>
      <c r="L875" s="1" t="s">
        <v>7729</v>
      </c>
      <c r="M875" s="7" t="str">
        <f>Table5[[#This Row],[Run]]</f>
        <v>SRR8616136</v>
      </c>
      <c r="N875" s="1" t="s">
        <v>11301</v>
      </c>
      <c r="O875" s="1" t="s">
        <v>11302</v>
      </c>
      <c r="P875" s="1" t="s">
        <v>11303</v>
      </c>
      <c r="Q875" s="1" t="s">
        <v>11304</v>
      </c>
      <c r="R875" s="1" t="s">
        <v>11305</v>
      </c>
      <c r="S875" s="1" t="s">
        <v>11306</v>
      </c>
      <c r="T875" s="1" t="s">
        <v>11307</v>
      </c>
      <c r="U875" s="1" t="s">
        <v>12022</v>
      </c>
      <c r="V875" s="1" t="s">
        <v>18332</v>
      </c>
      <c r="W875" s="1" t="s">
        <v>11310</v>
      </c>
      <c r="X875" s="1" t="s">
        <v>11311</v>
      </c>
      <c r="Y875" s="1" t="s">
        <v>18333</v>
      </c>
      <c r="Z875" s="1" t="s">
        <v>47</v>
      </c>
      <c r="AA875" s="1" t="s">
        <v>48</v>
      </c>
      <c r="AB875" s="1" t="s">
        <v>49</v>
      </c>
      <c r="AC875" s="1" t="s">
        <v>39</v>
      </c>
      <c r="AD875" s="1" t="s">
        <v>11313</v>
      </c>
      <c r="AE875" s="1" t="s">
        <v>11314</v>
      </c>
      <c r="AF875" s="1" t="s">
        <v>18334</v>
      </c>
      <c r="AG875" s="1" t="s">
        <v>11316</v>
      </c>
      <c r="AH875" s="1" t="s">
        <v>43</v>
      </c>
      <c r="AI875" s="1" t="s">
        <v>11317</v>
      </c>
      <c r="AJ875" s="1" t="s">
        <v>65</v>
      </c>
    </row>
    <row r="876" spans="1:36" x14ac:dyDescent="0.2">
      <c r="A876" s="1" t="s">
        <v>18335</v>
      </c>
      <c r="B876" s="1" t="s">
        <v>11337</v>
      </c>
      <c r="C876" s="1" t="s">
        <v>51</v>
      </c>
      <c r="D876" s="1" t="s">
        <v>11293</v>
      </c>
      <c r="E876" s="1" t="s">
        <v>11294</v>
      </c>
      <c r="F876" s="1" t="s">
        <v>18336</v>
      </c>
      <c r="G876" s="1" t="s">
        <v>11339</v>
      </c>
      <c r="H876" s="1" t="s">
        <v>11297</v>
      </c>
      <c r="I876" s="1" t="s">
        <v>18337</v>
      </c>
      <c r="J876" s="1" t="s">
        <v>11299</v>
      </c>
      <c r="K876" s="1" t="s">
        <v>18338</v>
      </c>
      <c r="L876" s="1" t="s">
        <v>18339</v>
      </c>
      <c r="M876" s="7" t="str">
        <f>Table5[[#This Row],[Run]]</f>
        <v>SRR8616137</v>
      </c>
      <c r="N876" s="1" t="s">
        <v>11301</v>
      </c>
      <c r="O876" s="1" t="s">
        <v>11302</v>
      </c>
      <c r="P876" s="1" t="s">
        <v>11303</v>
      </c>
      <c r="Q876" s="1" t="s">
        <v>11304</v>
      </c>
      <c r="R876" s="1" t="s">
        <v>11305</v>
      </c>
      <c r="S876" s="1" t="s">
        <v>12987</v>
      </c>
      <c r="T876" s="1" t="s">
        <v>11388</v>
      </c>
      <c r="U876" s="1" t="s">
        <v>11353</v>
      </c>
      <c r="V876" s="1" t="s">
        <v>18340</v>
      </c>
      <c r="W876" s="1" t="s">
        <v>11310</v>
      </c>
      <c r="X876" s="1" t="s">
        <v>11311</v>
      </c>
      <c r="Y876" s="1" t="s">
        <v>18341</v>
      </c>
      <c r="Z876" s="1" t="s">
        <v>47</v>
      </c>
      <c r="AA876" s="1" t="s">
        <v>48</v>
      </c>
      <c r="AB876" s="1" t="s">
        <v>49</v>
      </c>
      <c r="AC876" s="1" t="s">
        <v>39</v>
      </c>
      <c r="AD876" s="1" t="s">
        <v>11313</v>
      </c>
      <c r="AE876" s="1" t="s">
        <v>11314</v>
      </c>
      <c r="AF876" s="1" t="s">
        <v>18342</v>
      </c>
      <c r="AG876" s="1" t="s">
        <v>11316</v>
      </c>
      <c r="AH876" s="1" t="s">
        <v>43</v>
      </c>
      <c r="AI876" s="1" t="s">
        <v>11317</v>
      </c>
      <c r="AJ876" s="1" t="s">
        <v>11327</v>
      </c>
    </row>
    <row r="877" spans="1:36" x14ac:dyDescent="0.2">
      <c r="A877" s="1" t="s">
        <v>18343</v>
      </c>
      <c r="B877" s="1" t="s">
        <v>6126</v>
      </c>
      <c r="C877" s="1" t="s">
        <v>51</v>
      </c>
      <c r="D877" s="1" t="s">
        <v>11293</v>
      </c>
      <c r="E877" s="1" t="s">
        <v>11294</v>
      </c>
      <c r="F877" s="1" t="s">
        <v>18344</v>
      </c>
      <c r="G877" s="1" t="s">
        <v>18345</v>
      </c>
      <c r="H877" s="1" t="s">
        <v>11297</v>
      </c>
      <c r="I877" s="1" t="s">
        <v>18346</v>
      </c>
      <c r="J877" s="1" t="s">
        <v>11299</v>
      </c>
      <c r="K877" s="1" t="s">
        <v>18347</v>
      </c>
      <c r="L877" s="1" t="s">
        <v>6667</v>
      </c>
      <c r="M877" s="7" t="str">
        <f>Table5[[#This Row],[Run]]</f>
        <v>SRR8616138</v>
      </c>
      <c r="N877" s="1" t="s">
        <v>11301</v>
      </c>
      <c r="O877" s="1" t="s">
        <v>11302</v>
      </c>
      <c r="P877" s="1" t="s">
        <v>11303</v>
      </c>
      <c r="Q877" s="1" t="s">
        <v>11304</v>
      </c>
      <c r="R877" s="1" t="s">
        <v>11305</v>
      </c>
      <c r="S877" s="1" t="s">
        <v>11408</v>
      </c>
      <c r="T877" s="1" t="s">
        <v>11388</v>
      </c>
      <c r="U877" s="1" t="s">
        <v>11308</v>
      </c>
      <c r="V877" s="1" t="s">
        <v>18348</v>
      </c>
      <c r="W877" s="1" t="s">
        <v>11310</v>
      </c>
      <c r="X877" s="1" t="s">
        <v>11311</v>
      </c>
      <c r="Y877" s="1" t="s">
        <v>18349</v>
      </c>
      <c r="Z877" s="1" t="s">
        <v>47</v>
      </c>
      <c r="AA877" s="1" t="s">
        <v>48</v>
      </c>
      <c r="AB877" s="1" t="s">
        <v>49</v>
      </c>
      <c r="AC877" s="1" t="s">
        <v>39</v>
      </c>
      <c r="AD877" s="1" t="s">
        <v>11313</v>
      </c>
      <c r="AE877" s="1" t="s">
        <v>11314</v>
      </c>
      <c r="AF877" s="1" t="s">
        <v>18350</v>
      </c>
      <c r="AG877" s="1" t="s">
        <v>11316</v>
      </c>
      <c r="AH877" s="1" t="s">
        <v>6126</v>
      </c>
      <c r="AI877" s="1" t="s">
        <v>11317</v>
      </c>
      <c r="AJ877" s="1" t="s">
        <v>79</v>
      </c>
    </row>
    <row r="878" spans="1:36" x14ac:dyDescent="0.2">
      <c r="A878" s="1" t="s">
        <v>18351</v>
      </c>
      <c r="B878" s="1" t="s">
        <v>6126</v>
      </c>
      <c r="C878" s="1" t="s">
        <v>51</v>
      </c>
      <c r="D878" s="1" t="s">
        <v>11293</v>
      </c>
      <c r="E878" s="1" t="s">
        <v>11294</v>
      </c>
      <c r="F878" s="1" t="s">
        <v>18352</v>
      </c>
      <c r="G878" s="1" t="s">
        <v>18353</v>
      </c>
      <c r="H878" s="1" t="s">
        <v>11297</v>
      </c>
      <c r="I878" s="1" t="s">
        <v>18354</v>
      </c>
      <c r="J878" s="1" t="s">
        <v>11299</v>
      </c>
      <c r="K878" s="1" t="s">
        <v>18355</v>
      </c>
      <c r="L878" s="1" t="s">
        <v>6670</v>
      </c>
      <c r="M878" s="7" t="str">
        <f>Table5[[#This Row],[Run]]</f>
        <v>SRR8616139</v>
      </c>
      <c r="N878" s="1" t="s">
        <v>11301</v>
      </c>
      <c r="O878" s="1" t="s">
        <v>11302</v>
      </c>
      <c r="P878" s="1" t="s">
        <v>11303</v>
      </c>
      <c r="Q878" s="1" t="s">
        <v>11304</v>
      </c>
      <c r="R878" s="1" t="s">
        <v>11305</v>
      </c>
      <c r="S878" s="1" t="s">
        <v>11352</v>
      </c>
      <c r="T878" s="1" t="s">
        <v>11307</v>
      </c>
      <c r="U878" s="1" t="s">
        <v>11353</v>
      </c>
      <c r="V878" s="1" t="s">
        <v>18356</v>
      </c>
      <c r="W878" s="1" t="s">
        <v>11310</v>
      </c>
      <c r="X878" s="1" t="s">
        <v>11311</v>
      </c>
      <c r="Y878" s="1" t="s">
        <v>18357</v>
      </c>
      <c r="Z878" s="1" t="s">
        <v>47</v>
      </c>
      <c r="AA878" s="1" t="s">
        <v>48</v>
      </c>
      <c r="AB878" s="1" t="s">
        <v>49</v>
      </c>
      <c r="AC878" s="1" t="s">
        <v>39</v>
      </c>
      <c r="AD878" s="1" t="s">
        <v>11313</v>
      </c>
      <c r="AE878" s="1" t="s">
        <v>11314</v>
      </c>
      <c r="AF878" s="1" t="s">
        <v>18358</v>
      </c>
      <c r="AG878" s="1" t="s">
        <v>11316</v>
      </c>
      <c r="AH878" s="1" t="s">
        <v>6126</v>
      </c>
      <c r="AI878" s="1" t="s">
        <v>11317</v>
      </c>
      <c r="AJ878" s="1" t="s">
        <v>11549</v>
      </c>
    </row>
    <row r="879" spans="1:36" x14ac:dyDescent="0.2">
      <c r="A879" s="1" t="s">
        <v>18359</v>
      </c>
      <c r="B879" s="1" t="s">
        <v>6126</v>
      </c>
      <c r="C879" s="1" t="s">
        <v>51</v>
      </c>
      <c r="D879" s="1" t="s">
        <v>11293</v>
      </c>
      <c r="E879" s="1" t="s">
        <v>11294</v>
      </c>
      <c r="F879" s="1" t="s">
        <v>18360</v>
      </c>
      <c r="G879" s="1" t="s">
        <v>18361</v>
      </c>
      <c r="H879" s="1" t="s">
        <v>11297</v>
      </c>
      <c r="I879" s="1" t="s">
        <v>18362</v>
      </c>
      <c r="J879" s="1" t="s">
        <v>11299</v>
      </c>
      <c r="K879" s="1" t="s">
        <v>18363</v>
      </c>
      <c r="L879" s="1" t="s">
        <v>18364</v>
      </c>
      <c r="M879" s="7" t="str">
        <f>Table5[[#This Row],[Run]]</f>
        <v>SRR8616140</v>
      </c>
      <c r="N879" s="1" t="s">
        <v>11301</v>
      </c>
      <c r="O879" s="1" t="s">
        <v>11302</v>
      </c>
      <c r="P879" s="1" t="s">
        <v>11303</v>
      </c>
      <c r="Q879" s="1" t="s">
        <v>11304</v>
      </c>
      <c r="R879" s="1" t="s">
        <v>11305</v>
      </c>
      <c r="S879" s="1" t="s">
        <v>118</v>
      </c>
      <c r="T879" s="1" t="s">
        <v>11307</v>
      </c>
      <c r="U879" s="1" t="s">
        <v>11353</v>
      </c>
      <c r="V879" s="1" t="s">
        <v>18365</v>
      </c>
      <c r="W879" s="1" t="s">
        <v>11310</v>
      </c>
      <c r="X879" s="1" t="s">
        <v>11311</v>
      </c>
      <c r="Y879" s="1" t="s">
        <v>18366</v>
      </c>
      <c r="Z879" s="1" t="s">
        <v>47</v>
      </c>
      <c r="AA879" s="1" t="s">
        <v>48</v>
      </c>
      <c r="AB879" s="1" t="s">
        <v>49</v>
      </c>
      <c r="AC879" s="1" t="s">
        <v>39</v>
      </c>
      <c r="AD879" s="1" t="s">
        <v>11313</v>
      </c>
      <c r="AE879" s="1" t="s">
        <v>11314</v>
      </c>
      <c r="AF879" s="1" t="s">
        <v>18367</v>
      </c>
      <c r="AG879" s="1" t="s">
        <v>11316</v>
      </c>
      <c r="AH879" s="1" t="s">
        <v>93</v>
      </c>
      <c r="AI879" s="1" t="s">
        <v>11317</v>
      </c>
      <c r="AJ879" s="1" t="s">
        <v>11549</v>
      </c>
    </row>
    <row r="880" spans="1:36" x14ac:dyDescent="0.2">
      <c r="A880" s="1" t="s">
        <v>18368</v>
      </c>
      <c r="B880" s="1" t="s">
        <v>18369</v>
      </c>
      <c r="C880" s="1" t="s">
        <v>51</v>
      </c>
      <c r="D880" s="1" t="s">
        <v>11293</v>
      </c>
      <c r="E880" s="1" t="s">
        <v>11294</v>
      </c>
      <c r="F880" s="1" t="s">
        <v>18370</v>
      </c>
      <c r="G880" s="1" t="s">
        <v>18371</v>
      </c>
      <c r="H880" s="1" t="s">
        <v>11297</v>
      </c>
      <c r="I880" s="1" t="s">
        <v>18372</v>
      </c>
      <c r="J880" s="1" t="s">
        <v>11299</v>
      </c>
      <c r="K880" s="1" t="s">
        <v>18373</v>
      </c>
      <c r="L880" s="1" t="s">
        <v>6684</v>
      </c>
      <c r="M880" s="7" t="str">
        <f>Table5[[#This Row],[Run]]</f>
        <v>SRR8616143</v>
      </c>
      <c r="N880" s="1" t="s">
        <v>11301</v>
      </c>
      <c r="O880" s="1" t="s">
        <v>11302</v>
      </c>
      <c r="P880" s="1" t="s">
        <v>11303</v>
      </c>
      <c r="Q880" s="1" t="s">
        <v>11304</v>
      </c>
      <c r="R880" s="1" t="s">
        <v>11305</v>
      </c>
      <c r="S880" s="1" t="s">
        <v>17023</v>
      </c>
      <c r="T880" s="1" t="s">
        <v>11307</v>
      </c>
      <c r="U880" s="1" t="s">
        <v>11308</v>
      </c>
      <c r="V880" s="1" t="s">
        <v>18374</v>
      </c>
      <c r="W880" s="1" t="s">
        <v>11310</v>
      </c>
      <c r="X880" s="1" t="s">
        <v>11311</v>
      </c>
      <c r="Y880" s="1" t="s">
        <v>18375</v>
      </c>
      <c r="Z880" s="1" t="s">
        <v>47</v>
      </c>
      <c r="AA880" s="1" t="s">
        <v>48</v>
      </c>
      <c r="AB880" s="1" t="s">
        <v>49</v>
      </c>
      <c r="AC880" s="1" t="s">
        <v>39</v>
      </c>
      <c r="AD880" s="1" t="s">
        <v>11313</v>
      </c>
      <c r="AE880" s="1" t="s">
        <v>11314</v>
      </c>
      <c r="AF880" s="1" t="s">
        <v>18376</v>
      </c>
      <c r="AG880" s="1" t="s">
        <v>11316</v>
      </c>
      <c r="AH880" s="1" t="s">
        <v>93</v>
      </c>
      <c r="AI880" s="1" t="s">
        <v>11317</v>
      </c>
      <c r="AJ880" s="1" t="s">
        <v>11327</v>
      </c>
    </row>
    <row r="881" spans="1:36" x14ac:dyDescent="0.2">
      <c r="A881" s="1" t="s">
        <v>18377</v>
      </c>
      <c r="B881" s="1" t="s">
        <v>11816</v>
      </c>
      <c r="C881" s="1" t="s">
        <v>51</v>
      </c>
      <c r="D881" s="1" t="s">
        <v>11293</v>
      </c>
      <c r="E881" s="1" t="s">
        <v>11294</v>
      </c>
      <c r="F881" s="1" t="s">
        <v>18378</v>
      </c>
      <c r="G881" s="1" t="s">
        <v>18379</v>
      </c>
      <c r="H881" s="1" t="s">
        <v>11297</v>
      </c>
      <c r="I881" s="1" t="s">
        <v>18380</v>
      </c>
      <c r="J881" s="1" t="s">
        <v>11299</v>
      </c>
      <c r="K881" s="1" t="s">
        <v>18381</v>
      </c>
      <c r="L881" s="1" t="s">
        <v>542</v>
      </c>
      <c r="M881" s="7" t="str">
        <f>Table5[[#This Row],[Run]]</f>
        <v>SRR8616144</v>
      </c>
      <c r="N881" s="1" t="s">
        <v>11301</v>
      </c>
      <c r="O881" s="1" t="s">
        <v>11302</v>
      </c>
      <c r="P881" s="1" t="s">
        <v>11303</v>
      </c>
      <c r="Q881" s="1" t="s">
        <v>11304</v>
      </c>
      <c r="R881" s="1" t="s">
        <v>11305</v>
      </c>
      <c r="S881" s="1" t="s">
        <v>11417</v>
      </c>
      <c r="T881" s="1" t="s">
        <v>11307</v>
      </c>
      <c r="U881" s="1" t="s">
        <v>11308</v>
      </c>
      <c r="V881" s="1" t="s">
        <v>18382</v>
      </c>
      <c r="W881" s="1" t="s">
        <v>11310</v>
      </c>
      <c r="X881" s="1" t="s">
        <v>11311</v>
      </c>
      <c r="Y881" s="1" t="s">
        <v>18383</v>
      </c>
      <c r="Z881" s="1" t="s">
        <v>47</v>
      </c>
      <c r="AA881" s="1" t="s">
        <v>48</v>
      </c>
      <c r="AB881" s="1" t="s">
        <v>49</v>
      </c>
      <c r="AC881" s="1" t="s">
        <v>39</v>
      </c>
      <c r="AD881" s="1" t="s">
        <v>11313</v>
      </c>
      <c r="AE881" s="1" t="s">
        <v>11314</v>
      </c>
      <c r="AF881" s="1" t="s">
        <v>18384</v>
      </c>
      <c r="AG881" s="1" t="s">
        <v>11316</v>
      </c>
      <c r="AH881" s="1" t="s">
        <v>43</v>
      </c>
      <c r="AI881" s="1" t="s">
        <v>11317</v>
      </c>
      <c r="AJ881" s="1" t="s">
        <v>11327</v>
      </c>
    </row>
    <row r="882" spans="1:36" x14ac:dyDescent="0.2">
      <c r="A882" s="1" t="s">
        <v>18385</v>
      </c>
      <c r="B882" s="1" t="s">
        <v>11560</v>
      </c>
      <c r="C882" s="1" t="s">
        <v>51</v>
      </c>
      <c r="D882" s="1" t="s">
        <v>11293</v>
      </c>
      <c r="E882" s="1" t="s">
        <v>11294</v>
      </c>
      <c r="F882" s="1" t="s">
        <v>18386</v>
      </c>
      <c r="G882" s="1" t="s">
        <v>6126</v>
      </c>
      <c r="H882" s="1" t="s">
        <v>11297</v>
      </c>
      <c r="I882" s="1" t="s">
        <v>18387</v>
      </c>
      <c r="J882" s="1" t="s">
        <v>11299</v>
      </c>
      <c r="K882" s="1" t="s">
        <v>18388</v>
      </c>
      <c r="L882" s="1" t="s">
        <v>18389</v>
      </c>
      <c r="M882" s="7" t="str">
        <f>Table5[[#This Row],[Run]]</f>
        <v>SRR8616145</v>
      </c>
      <c r="N882" s="1" t="s">
        <v>11301</v>
      </c>
      <c r="O882" s="1" t="s">
        <v>11302</v>
      </c>
      <c r="P882" s="1" t="s">
        <v>11303</v>
      </c>
      <c r="Q882" s="1" t="s">
        <v>11304</v>
      </c>
      <c r="R882" s="1" t="s">
        <v>11305</v>
      </c>
      <c r="S882" s="1" t="s">
        <v>11352</v>
      </c>
      <c r="T882" s="1" t="s">
        <v>11388</v>
      </c>
      <c r="U882" s="1" t="s">
        <v>11353</v>
      </c>
      <c r="V882" s="1" t="s">
        <v>18390</v>
      </c>
      <c r="W882" s="1" t="s">
        <v>11310</v>
      </c>
      <c r="X882" s="1" t="s">
        <v>11311</v>
      </c>
      <c r="Y882" s="1" t="s">
        <v>18391</v>
      </c>
      <c r="Z882" s="1" t="s">
        <v>47</v>
      </c>
      <c r="AA882" s="1" t="s">
        <v>48</v>
      </c>
      <c r="AB882" s="1" t="s">
        <v>49</v>
      </c>
      <c r="AC882" s="1" t="s">
        <v>39</v>
      </c>
      <c r="AD882" s="1" t="s">
        <v>11313</v>
      </c>
      <c r="AE882" s="1" t="s">
        <v>11314</v>
      </c>
      <c r="AF882" s="1" t="s">
        <v>18392</v>
      </c>
      <c r="AG882" s="1" t="s">
        <v>11316</v>
      </c>
      <c r="AH882" s="1" t="s">
        <v>93</v>
      </c>
      <c r="AI882" s="1" t="s">
        <v>11317</v>
      </c>
      <c r="AJ882" s="1" t="s">
        <v>11549</v>
      </c>
    </row>
    <row r="883" spans="1:36" x14ac:dyDescent="0.2">
      <c r="A883" s="1" t="s">
        <v>18393</v>
      </c>
      <c r="B883" s="1" t="s">
        <v>11413</v>
      </c>
      <c r="C883" s="1" t="s">
        <v>51</v>
      </c>
      <c r="D883" s="1" t="s">
        <v>11293</v>
      </c>
      <c r="E883" s="1" t="s">
        <v>11294</v>
      </c>
      <c r="F883" s="1" t="s">
        <v>18394</v>
      </c>
      <c r="G883" s="1" t="s">
        <v>18395</v>
      </c>
      <c r="H883" s="1" t="s">
        <v>11297</v>
      </c>
      <c r="I883" s="1" t="s">
        <v>18396</v>
      </c>
      <c r="J883" s="1" t="s">
        <v>11299</v>
      </c>
      <c r="K883" s="1" t="s">
        <v>18397</v>
      </c>
      <c r="L883" s="1" t="s">
        <v>6753</v>
      </c>
      <c r="M883" s="7" t="str">
        <f>Table5[[#This Row],[Run]]</f>
        <v>SRR8616146</v>
      </c>
      <c r="N883" s="1" t="s">
        <v>11301</v>
      </c>
      <c r="O883" s="1" t="s">
        <v>11302</v>
      </c>
      <c r="P883" s="1" t="s">
        <v>11303</v>
      </c>
      <c r="Q883" s="1" t="s">
        <v>11304</v>
      </c>
      <c r="R883" s="1" t="s">
        <v>11305</v>
      </c>
      <c r="S883" s="1" t="s">
        <v>11352</v>
      </c>
      <c r="T883" s="1" t="s">
        <v>11307</v>
      </c>
      <c r="U883" s="1" t="s">
        <v>11353</v>
      </c>
      <c r="V883" s="1" t="s">
        <v>18398</v>
      </c>
      <c r="W883" s="1" t="s">
        <v>11310</v>
      </c>
      <c r="X883" s="1" t="s">
        <v>11311</v>
      </c>
      <c r="Y883" s="1" t="s">
        <v>18399</v>
      </c>
      <c r="Z883" s="1" t="s">
        <v>47</v>
      </c>
      <c r="AA883" s="1" t="s">
        <v>48</v>
      </c>
      <c r="AB883" s="1" t="s">
        <v>49</v>
      </c>
      <c r="AC883" s="1" t="s">
        <v>39</v>
      </c>
      <c r="AD883" s="1" t="s">
        <v>11313</v>
      </c>
      <c r="AE883" s="1" t="s">
        <v>11314</v>
      </c>
      <c r="AF883" s="1" t="s">
        <v>18400</v>
      </c>
      <c r="AG883" s="1" t="s">
        <v>11316</v>
      </c>
      <c r="AH883" s="1" t="s">
        <v>43</v>
      </c>
      <c r="AI883" s="1" t="s">
        <v>11317</v>
      </c>
      <c r="AJ883" s="1" t="s">
        <v>11549</v>
      </c>
    </row>
    <row r="884" spans="1:36" x14ac:dyDescent="0.2">
      <c r="A884" s="1" t="s">
        <v>18401</v>
      </c>
      <c r="B884" s="1" t="s">
        <v>12263</v>
      </c>
      <c r="C884" s="1" t="s">
        <v>51</v>
      </c>
      <c r="D884" s="1" t="s">
        <v>11293</v>
      </c>
      <c r="E884" s="1" t="s">
        <v>11294</v>
      </c>
      <c r="F884" s="1" t="s">
        <v>18402</v>
      </c>
      <c r="G884" s="1" t="s">
        <v>11339</v>
      </c>
      <c r="H884" s="1" t="s">
        <v>11297</v>
      </c>
      <c r="I884" s="1" t="s">
        <v>18403</v>
      </c>
      <c r="J884" s="1" t="s">
        <v>11299</v>
      </c>
      <c r="K884" s="1" t="s">
        <v>18404</v>
      </c>
      <c r="L884" s="1" t="s">
        <v>10443</v>
      </c>
      <c r="M884" s="7" t="str">
        <f>Table5[[#This Row],[Run]]</f>
        <v>SRR8616147</v>
      </c>
      <c r="N884" s="1" t="s">
        <v>11301</v>
      </c>
      <c r="O884" s="1" t="s">
        <v>11302</v>
      </c>
      <c r="P884" s="1" t="s">
        <v>11303</v>
      </c>
      <c r="Q884" s="1" t="s">
        <v>11304</v>
      </c>
      <c r="R884" s="1" t="s">
        <v>11305</v>
      </c>
      <c r="S884" s="1" t="s">
        <v>136</v>
      </c>
      <c r="T884" s="1" t="s">
        <v>11388</v>
      </c>
      <c r="U884" s="1" t="s">
        <v>11353</v>
      </c>
      <c r="V884" s="1" t="s">
        <v>18405</v>
      </c>
      <c r="W884" s="1" t="s">
        <v>11310</v>
      </c>
      <c r="X884" s="1" t="s">
        <v>11311</v>
      </c>
      <c r="Y884" s="1" t="s">
        <v>18406</v>
      </c>
      <c r="Z884" s="1" t="s">
        <v>47</v>
      </c>
      <c r="AA884" s="1" t="s">
        <v>48</v>
      </c>
      <c r="AB884" s="1" t="s">
        <v>49</v>
      </c>
      <c r="AC884" s="1" t="s">
        <v>39</v>
      </c>
      <c r="AD884" s="1" t="s">
        <v>11313</v>
      </c>
      <c r="AE884" s="1" t="s">
        <v>11314</v>
      </c>
      <c r="AF884" s="1" t="s">
        <v>18407</v>
      </c>
      <c r="AG884" s="1" t="s">
        <v>11316</v>
      </c>
      <c r="AH884" s="1" t="s">
        <v>43</v>
      </c>
      <c r="AI884" s="1" t="s">
        <v>11317</v>
      </c>
      <c r="AJ884" s="1" t="s">
        <v>12270</v>
      </c>
    </row>
    <row r="885" spans="1:36" x14ac:dyDescent="0.2">
      <c r="A885" s="1" t="s">
        <v>18408</v>
      </c>
      <c r="B885" s="1" t="s">
        <v>6126</v>
      </c>
      <c r="C885" s="1" t="s">
        <v>51</v>
      </c>
      <c r="D885" s="1" t="s">
        <v>11293</v>
      </c>
      <c r="E885" s="1" t="s">
        <v>11294</v>
      </c>
      <c r="F885" s="1" t="s">
        <v>18409</v>
      </c>
      <c r="G885" s="1" t="s">
        <v>11726</v>
      </c>
      <c r="H885" s="1" t="s">
        <v>11297</v>
      </c>
      <c r="I885" s="1" t="s">
        <v>18410</v>
      </c>
      <c r="J885" s="1" t="s">
        <v>11299</v>
      </c>
      <c r="K885" s="1" t="s">
        <v>18411</v>
      </c>
      <c r="L885" s="1" t="s">
        <v>18412</v>
      </c>
      <c r="M885" s="7" t="str">
        <f>Table5[[#This Row],[Run]]</f>
        <v>SRR8616148</v>
      </c>
      <c r="N885" s="1" t="s">
        <v>11301</v>
      </c>
      <c r="O885" s="1" t="s">
        <v>11302</v>
      </c>
      <c r="P885" s="1" t="s">
        <v>11303</v>
      </c>
      <c r="Q885" s="1" t="s">
        <v>11304</v>
      </c>
      <c r="R885" s="1" t="s">
        <v>11305</v>
      </c>
      <c r="S885" s="1" t="s">
        <v>12728</v>
      </c>
      <c r="T885" s="1" t="s">
        <v>11307</v>
      </c>
      <c r="U885" s="1" t="s">
        <v>11308</v>
      </c>
      <c r="V885" s="1" t="s">
        <v>18413</v>
      </c>
      <c r="W885" s="1" t="s">
        <v>11310</v>
      </c>
      <c r="X885" s="1" t="s">
        <v>11311</v>
      </c>
      <c r="Y885" s="1" t="s">
        <v>18414</v>
      </c>
      <c r="Z885" s="1" t="s">
        <v>47</v>
      </c>
      <c r="AA885" s="1" t="s">
        <v>48</v>
      </c>
      <c r="AB885" s="1" t="s">
        <v>49</v>
      </c>
      <c r="AC885" s="1" t="s">
        <v>39</v>
      </c>
      <c r="AD885" s="1" t="s">
        <v>11313</v>
      </c>
      <c r="AE885" s="1" t="s">
        <v>11314</v>
      </c>
      <c r="AF885" s="1" t="s">
        <v>18415</v>
      </c>
      <c r="AG885" s="1" t="s">
        <v>11316</v>
      </c>
      <c r="AH885" s="1" t="s">
        <v>93</v>
      </c>
      <c r="AI885" s="1" t="s">
        <v>11317</v>
      </c>
      <c r="AJ885" s="1" t="s">
        <v>11327</v>
      </c>
    </row>
    <row r="886" spans="1:36" x14ac:dyDescent="0.2">
      <c r="A886" s="1" t="s">
        <v>18416</v>
      </c>
      <c r="B886" s="1" t="s">
        <v>11413</v>
      </c>
      <c r="C886" s="1" t="s">
        <v>51</v>
      </c>
      <c r="D886" s="1" t="s">
        <v>11293</v>
      </c>
      <c r="E886" s="1" t="s">
        <v>11294</v>
      </c>
      <c r="F886" s="1" t="s">
        <v>18417</v>
      </c>
      <c r="G886" s="1" t="s">
        <v>18418</v>
      </c>
      <c r="H886" s="1" t="s">
        <v>11297</v>
      </c>
      <c r="I886" s="1" t="s">
        <v>18419</v>
      </c>
      <c r="J886" s="1" t="s">
        <v>11299</v>
      </c>
      <c r="K886" s="1" t="s">
        <v>18420</v>
      </c>
      <c r="L886" s="1" t="s">
        <v>9548</v>
      </c>
      <c r="M886" s="7" t="str">
        <f>Table5[[#This Row],[Run]]</f>
        <v>SRR8616152</v>
      </c>
      <c r="N886" s="1" t="s">
        <v>11301</v>
      </c>
      <c r="O886" s="1" t="s">
        <v>11302</v>
      </c>
      <c r="P886" s="1" t="s">
        <v>11303</v>
      </c>
      <c r="Q886" s="1" t="s">
        <v>11304</v>
      </c>
      <c r="R886" s="1" t="s">
        <v>11305</v>
      </c>
      <c r="S886" s="1" t="s">
        <v>11508</v>
      </c>
      <c r="T886" s="1" t="s">
        <v>11388</v>
      </c>
      <c r="U886" s="1" t="s">
        <v>11353</v>
      </c>
      <c r="V886" s="1" t="s">
        <v>18421</v>
      </c>
      <c r="W886" s="1" t="s">
        <v>11310</v>
      </c>
      <c r="X886" s="1" t="s">
        <v>11311</v>
      </c>
      <c r="Y886" s="1" t="s">
        <v>18422</v>
      </c>
      <c r="Z886" s="1" t="s">
        <v>47</v>
      </c>
      <c r="AA886" s="1" t="s">
        <v>48</v>
      </c>
      <c r="AB886" s="1" t="s">
        <v>49</v>
      </c>
      <c r="AC886" s="1" t="s">
        <v>39</v>
      </c>
      <c r="AD886" s="1" t="s">
        <v>11313</v>
      </c>
      <c r="AE886" s="1" t="s">
        <v>11314</v>
      </c>
      <c r="AF886" s="1" t="s">
        <v>18423</v>
      </c>
      <c r="AG886" s="1" t="s">
        <v>11316</v>
      </c>
      <c r="AH886" s="1" t="s">
        <v>93</v>
      </c>
      <c r="AI886" s="1" t="s">
        <v>11317</v>
      </c>
      <c r="AJ886" s="1" t="s">
        <v>65</v>
      </c>
    </row>
    <row r="887" spans="1:36" x14ac:dyDescent="0.2">
      <c r="A887" s="1" t="s">
        <v>18424</v>
      </c>
      <c r="B887" s="1" t="s">
        <v>14178</v>
      </c>
      <c r="C887" s="1" t="s">
        <v>51</v>
      </c>
      <c r="D887" s="1" t="s">
        <v>11293</v>
      </c>
      <c r="E887" s="1" t="s">
        <v>11294</v>
      </c>
      <c r="F887" s="1" t="s">
        <v>18425</v>
      </c>
      <c r="G887" s="1" t="s">
        <v>11339</v>
      </c>
      <c r="H887" s="1" t="s">
        <v>11297</v>
      </c>
      <c r="I887" s="1" t="s">
        <v>18426</v>
      </c>
      <c r="J887" s="1" t="s">
        <v>11299</v>
      </c>
      <c r="K887" s="1" t="s">
        <v>18427</v>
      </c>
      <c r="L887" s="1" t="s">
        <v>9551</v>
      </c>
      <c r="M887" s="7" t="str">
        <f>Table5[[#This Row],[Run]]</f>
        <v>SRR8616153</v>
      </c>
      <c r="N887" s="1" t="s">
        <v>11301</v>
      </c>
      <c r="O887" s="1" t="s">
        <v>11302</v>
      </c>
      <c r="P887" s="1" t="s">
        <v>11303</v>
      </c>
      <c r="Q887" s="1" t="s">
        <v>11304</v>
      </c>
      <c r="R887" s="1" t="s">
        <v>11305</v>
      </c>
      <c r="S887" s="1" t="s">
        <v>11352</v>
      </c>
      <c r="T887" s="1" t="s">
        <v>11388</v>
      </c>
      <c r="U887" s="1" t="s">
        <v>11353</v>
      </c>
      <c r="V887" s="1" t="s">
        <v>18428</v>
      </c>
      <c r="W887" s="1" t="s">
        <v>11310</v>
      </c>
      <c r="X887" s="1" t="s">
        <v>11311</v>
      </c>
      <c r="Y887" s="1" t="s">
        <v>18429</v>
      </c>
      <c r="Z887" s="1" t="s">
        <v>47</v>
      </c>
      <c r="AA887" s="1" t="s">
        <v>48</v>
      </c>
      <c r="AB887" s="1" t="s">
        <v>49</v>
      </c>
      <c r="AC887" s="1" t="s">
        <v>39</v>
      </c>
      <c r="AD887" s="1" t="s">
        <v>11313</v>
      </c>
      <c r="AE887" s="1" t="s">
        <v>11314</v>
      </c>
      <c r="AF887" s="1" t="s">
        <v>18430</v>
      </c>
      <c r="AG887" s="1" t="s">
        <v>11316</v>
      </c>
      <c r="AH887" s="1" t="s">
        <v>93</v>
      </c>
      <c r="AI887" s="1" t="s">
        <v>11317</v>
      </c>
      <c r="AJ887" s="1" t="s">
        <v>11549</v>
      </c>
    </row>
    <row r="888" spans="1:36" x14ac:dyDescent="0.2">
      <c r="A888" s="1" t="s">
        <v>18431</v>
      </c>
      <c r="B888" s="1" t="s">
        <v>6126</v>
      </c>
      <c r="C888" s="1" t="s">
        <v>51</v>
      </c>
      <c r="D888" s="1" t="s">
        <v>11293</v>
      </c>
      <c r="E888" s="1" t="s">
        <v>11294</v>
      </c>
      <c r="F888" s="1" t="s">
        <v>18432</v>
      </c>
      <c r="G888" s="1" t="s">
        <v>18433</v>
      </c>
      <c r="H888" s="1" t="s">
        <v>11297</v>
      </c>
      <c r="I888" s="1" t="s">
        <v>18434</v>
      </c>
      <c r="J888" s="1" t="s">
        <v>11299</v>
      </c>
      <c r="K888" s="1" t="s">
        <v>18435</v>
      </c>
      <c r="L888" s="1" t="s">
        <v>9536</v>
      </c>
      <c r="M888" s="7" t="str">
        <f>Table5[[#This Row],[Run]]</f>
        <v>SRR8616156</v>
      </c>
      <c r="N888" s="1" t="s">
        <v>11301</v>
      </c>
      <c r="O888" s="1" t="s">
        <v>11302</v>
      </c>
      <c r="P888" s="1" t="s">
        <v>11303</v>
      </c>
      <c r="Q888" s="1" t="s">
        <v>11304</v>
      </c>
      <c r="R888" s="1" t="s">
        <v>11305</v>
      </c>
      <c r="S888" s="1" t="s">
        <v>13893</v>
      </c>
      <c r="T888" s="1" t="s">
        <v>11388</v>
      </c>
      <c r="U888" s="1" t="s">
        <v>11353</v>
      </c>
      <c r="V888" s="1" t="s">
        <v>18436</v>
      </c>
      <c r="W888" s="1" t="s">
        <v>11310</v>
      </c>
      <c r="X888" s="1" t="s">
        <v>11311</v>
      </c>
      <c r="Y888" s="1" t="s">
        <v>18437</v>
      </c>
      <c r="Z888" s="1" t="s">
        <v>47</v>
      </c>
      <c r="AA888" s="1" t="s">
        <v>48</v>
      </c>
      <c r="AB888" s="1" t="s">
        <v>49</v>
      </c>
      <c r="AC888" s="1" t="s">
        <v>39</v>
      </c>
      <c r="AD888" s="1" t="s">
        <v>11313</v>
      </c>
      <c r="AE888" s="1" t="s">
        <v>11314</v>
      </c>
      <c r="AF888" s="1" t="s">
        <v>18438</v>
      </c>
      <c r="AG888" s="1" t="s">
        <v>11316</v>
      </c>
      <c r="AH888" s="1" t="s">
        <v>93</v>
      </c>
      <c r="AI888" s="1" t="s">
        <v>11317</v>
      </c>
      <c r="AJ888" s="1" t="s">
        <v>65</v>
      </c>
    </row>
    <row r="889" spans="1:36" x14ac:dyDescent="0.2">
      <c r="A889" s="1" t="s">
        <v>18439</v>
      </c>
      <c r="B889" s="1" t="s">
        <v>11523</v>
      </c>
      <c r="C889" s="1" t="s">
        <v>51</v>
      </c>
      <c r="D889" s="1" t="s">
        <v>11293</v>
      </c>
      <c r="E889" s="1" t="s">
        <v>11294</v>
      </c>
      <c r="F889" s="1" t="s">
        <v>18440</v>
      </c>
      <c r="G889" s="1" t="s">
        <v>11296</v>
      </c>
      <c r="H889" s="1" t="s">
        <v>11297</v>
      </c>
      <c r="I889" s="1" t="s">
        <v>18441</v>
      </c>
      <c r="J889" s="1" t="s">
        <v>11299</v>
      </c>
      <c r="K889" s="1" t="s">
        <v>18442</v>
      </c>
      <c r="L889" s="1" t="s">
        <v>9541</v>
      </c>
      <c r="M889" s="7" t="str">
        <f>Table5[[#This Row],[Run]]</f>
        <v>SRR8616157</v>
      </c>
      <c r="N889" s="1" t="s">
        <v>11301</v>
      </c>
      <c r="O889" s="1" t="s">
        <v>11302</v>
      </c>
      <c r="P889" s="1" t="s">
        <v>11303</v>
      </c>
      <c r="Q889" s="1" t="s">
        <v>11304</v>
      </c>
      <c r="R889" s="1" t="s">
        <v>11305</v>
      </c>
      <c r="S889" s="1" t="s">
        <v>11508</v>
      </c>
      <c r="T889" s="1" t="s">
        <v>11388</v>
      </c>
      <c r="U889" s="1" t="s">
        <v>11353</v>
      </c>
      <c r="V889" s="1" t="s">
        <v>18443</v>
      </c>
      <c r="W889" s="1" t="s">
        <v>11310</v>
      </c>
      <c r="X889" s="1" t="s">
        <v>11311</v>
      </c>
      <c r="Y889" s="1" t="s">
        <v>18444</v>
      </c>
      <c r="Z889" s="1" t="s">
        <v>47</v>
      </c>
      <c r="AA889" s="1" t="s">
        <v>48</v>
      </c>
      <c r="AB889" s="1" t="s">
        <v>49</v>
      </c>
      <c r="AC889" s="1" t="s">
        <v>39</v>
      </c>
      <c r="AD889" s="1" t="s">
        <v>11313</v>
      </c>
      <c r="AE889" s="1" t="s">
        <v>11314</v>
      </c>
      <c r="AF889" s="1" t="s">
        <v>18445</v>
      </c>
      <c r="AG889" s="1" t="s">
        <v>11316</v>
      </c>
      <c r="AH889" s="1" t="s">
        <v>93</v>
      </c>
      <c r="AI889" s="1" t="s">
        <v>11317</v>
      </c>
      <c r="AJ889" s="1" t="s">
        <v>11919</v>
      </c>
    </row>
    <row r="890" spans="1:36" x14ac:dyDescent="0.2">
      <c r="A890" s="1" t="s">
        <v>18446</v>
      </c>
      <c r="B890" s="1" t="s">
        <v>11523</v>
      </c>
      <c r="C890" s="1" t="s">
        <v>51</v>
      </c>
      <c r="D890" s="1" t="s">
        <v>11293</v>
      </c>
      <c r="E890" s="1" t="s">
        <v>11294</v>
      </c>
      <c r="F890" s="1" t="s">
        <v>18447</v>
      </c>
      <c r="G890" s="1" t="s">
        <v>18448</v>
      </c>
      <c r="H890" s="1" t="s">
        <v>11297</v>
      </c>
      <c r="I890" s="1" t="s">
        <v>18449</v>
      </c>
      <c r="J890" s="1" t="s">
        <v>11299</v>
      </c>
      <c r="K890" s="1" t="s">
        <v>18450</v>
      </c>
      <c r="L890" s="1" t="s">
        <v>9515</v>
      </c>
      <c r="M890" s="7" t="str">
        <f>Table5[[#This Row],[Run]]</f>
        <v>SRR8616160</v>
      </c>
      <c r="N890" s="1" t="s">
        <v>11301</v>
      </c>
      <c r="O890" s="1" t="s">
        <v>11302</v>
      </c>
      <c r="P890" s="1" t="s">
        <v>11303</v>
      </c>
      <c r="Q890" s="1" t="s">
        <v>11304</v>
      </c>
      <c r="R890" s="1" t="s">
        <v>11305</v>
      </c>
      <c r="S890" s="1" t="s">
        <v>11508</v>
      </c>
      <c r="T890" s="1" t="s">
        <v>11388</v>
      </c>
      <c r="U890" s="1" t="s">
        <v>11353</v>
      </c>
      <c r="V890" s="1" t="s">
        <v>18451</v>
      </c>
      <c r="W890" s="1" t="s">
        <v>11310</v>
      </c>
      <c r="X890" s="1" t="s">
        <v>11311</v>
      </c>
      <c r="Y890" s="1" t="s">
        <v>18452</v>
      </c>
      <c r="Z890" s="1" t="s">
        <v>47</v>
      </c>
      <c r="AA890" s="1" t="s">
        <v>48</v>
      </c>
      <c r="AB890" s="1" t="s">
        <v>49</v>
      </c>
      <c r="AC890" s="1" t="s">
        <v>39</v>
      </c>
      <c r="AD890" s="1" t="s">
        <v>11313</v>
      </c>
      <c r="AE890" s="1" t="s">
        <v>11314</v>
      </c>
      <c r="AF890" s="1" t="s">
        <v>18453</v>
      </c>
      <c r="AG890" s="1" t="s">
        <v>11316</v>
      </c>
      <c r="AH890" s="1" t="s">
        <v>93</v>
      </c>
      <c r="AI890" s="1" t="s">
        <v>11317</v>
      </c>
      <c r="AJ890" s="1" t="s">
        <v>65</v>
      </c>
    </row>
    <row r="891" spans="1:36" x14ac:dyDescent="0.2">
      <c r="A891" s="1" t="s">
        <v>18454</v>
      </c>
      <c r="B891" s="1" t="s">
        <v>11413</v>
      </c>
      <c r="C891" s="1" t="s">
        <v>51</v>
      </c>
      <c r="D891" s="1" t="s">
        <v>11293</v>
      </c>
      <c r="E891" s="1" t="s">
        <v>11294</v>
      </c>
      <c r="F891" s="1" t="s">
        <v>18455</v>
      </c>
      <c r="G891" s="1" t="s">
        <v>18456</v>
      </c>
      <c r="H891" s="1" t="s">
        <v>11297</v>
      </c>
      <c r="I891" s="1" t="s">
        <v>18457</v>
      </c>
      <c r="J891" s="1" t="s">
        <v>11299</v>
      </c>
      <c r="K891" s="1" t="s">
        <v>18458</v>
      </c>
      <c r="L891" s="1" t="s">
        <v>9519</v>
      </c>
      <c r="M891" s="7" t="str">
        <f>Table5[[#This Row],[Run]]</f>
        <v>SRR8616161</v>
      </c>
      <c r="N891" s="1" t="s">
        <v>11301</v>
      </c>
      <c r="O891" s="1" t="s">
        <v>11302</v>
      </c>
      <c r="P891" s="1" t="s">
        <v>11303</v>
      </c>
      <c r="Q891" s="1" t="s">
        <v>11304</v>
      </c>
      <c r="R891" s="1" t="s">
        <v>11305</v>
      </c>
      <c r="S891" s="1" t="s">
        <v>11508</v>
      </c>
      <c r="T891" s="1" t="s">
        <v>11388</v>
      </c>
      <c r="U891" s="1" t="s">
        <v>11353</v>
      </c>
      <c r="V891" s="1" t="s">
        <v>18459</v>
      </c>
      <c r="W891" s="1" t="s">
        <v>11310</v>
      </c>
      <c r="X891" s="1" t="s">
        <v>11311</v>
      </c>
      <c r="Y891" s="1" t="s">
        <v>18460</v>
      </c>
      <c r="Z891" s="1" t="s">
        <v>47</v>
      </c>
      <c r="AA891" s="1" t="s">
        <v>48</v>
      </c>
      <c r="AB891" s="1" t="s">
        <v>49</v>
      </c>
      <c r="AC891" s="1" t="s">
        <v>39</v>
      </c>
      <c r="AD891" s="1" t="s">
        <v>11313</v>
      </c>
      <c r="AE891" s="1" t="s">
        <v>11314</v>
      </c>
      <c r="AF891" s="1" t="s">
        <v>18461</v>
      </c>
      <c r="AG891" s="1" t="s">
        <v>11316</v>
      </c>
      <c r="AH891" s="1" t="s">
        <v>93</v>
      </c>
      <c r="AI891" s="1" t="s">
        <v>11317</v>
      </c>
      <c r="AJ891" s="1" t="s">
        <v>65</v>
      </c>
    </row>
    <row r="892" spans="1:36" x14ac:dyDescent="0.2">
      <c r="A892" s="1" t="s">
        <v>18462</v>
      </c>
      <c r="B892" s="1" t="s">
        <v>11366</v>
      </c>
      <c r="C892" s="1" t="s">
        <v>51</v>
      </c>
      <c r="D892" s="1" t="s">
        <v>11293</v>
      </c>
      <c r="E892" s="1" t="s">
        <v>11294</v>
      </c>
      <c r="F892" s="1" t="s">
        <v>18463</v>
      </c>
      <c r="G892" s="1" t="s">
        <v>18464</v>
      </c>
      <c r="H892" s="1" t="s">
        <v>11297</v>
      </c>
      <c r="I892" s="1" t="s">
        <v>18465</v>
      </c>
      <c r="J892" s="1" t="s">
        <v>11299</v>
      </c>
      <c r="K892" s="1" t="s">
        <v>18466</v>
      </c>
      <c r="L892" s="1" t="s">
        <v>9523</v>
      </c>
      <c r="M892" s="7" t="str">
        <f>Table5[[#This Row],[Run]]</f>
        <v>SRR8616162</v>
      </c>
      <c r="N892" s="1" t="s">
        <v>11301</v>
      </c>
      <c r="O892" s="1" t="s">
        <v>11302</v>
      </c>
      <c r="P892" s="1" t="s">
        <v>11303</v>
      </c>
      <c r="Q892" s="1" t="s">
        <v>11304</v>
      </c>
      <c r="R892" s="1" t="s">
        <v>11305</v>
      </c>
      <c r="S892" s="1" t="s">
        <v>13382</v>
      </c>
      <c r="T892" s="1" t="s">
        <v>11307</v>
      </c>
      <c r="U892" s="1" t="s">
        <v>11353</v>
      </c>
      <c r="V892" s="1" t="s">
        <v>18467</v>
      </c>
      <c r="W892" s="1" t="s">
        <v>11310</v>
      </c>
      <c r="X892" s="1" t="s">
        <v>11311</v>
      </c>
      <c r="Y892" s="1" t="s">
        <v>18468</v>
      </c>
      <c r="Z892" s="1" t="s">
        <v>47</v>
      </c>
      <c r="AA892" s="1" t="s">
        <v>48</v>
      </c>
      <c r="AB892" s="1" t="s">
        <v>49</v>
      </c>
      <c r="AC892" s="1" t="s">
        <v>39</v>
      </c>
      <c r="AD892" s="1" t="s">
        <v>11313</v>
      </c>
      <c r="AE892" s="1" t="s">
        <v>11314</v>
      </c>
      <c r="AF892" s="1" t="s">
        <v>18469</v>
      </c>
      <c r="AG892" s="1" t="s">
        <v>11316</v>
      </c>
      <c r="AH892" s="1" t="s">
        <v>93</v>
      </c>
      <c r="AI892" s="1" t="s">
        <v>11317</v>
      </c>
      <c r="AJ892" s="1" t="s">
        <v>65</v>
      </c>
    </row>
    <row r="893" spans="1:36" x14ac:dyDescent="0.2">
      <c r="A893" s="1" t="s">
        <v>18470</v>
      </c>
      <c r="B893" s="1" t="s">
        <v>6126</v>
      </c>
      <c r="C893" s="1" t="s">
        <v>51</v>
      </c>
      <c r="D893" s="1" t="s">
        <v>11293</v>
      </c>
      <c r="E893" s="1" t="s">
        <v>11294</v>
      </c>
      <c r="F893" s="1" t="s">
        <v>18471</v>
      </c>
      <c r="G893" s="1" t="s">
        <v>18472</v>
      </c>
      <c r="H893" s="1" t="s">
        <v>11297</v>
      </c>
      <c r="I893" s="1" t="s">
        <v>18473</v>
      </c>
      <c r="J893" s="1" t="s">
        <v>11299</v>
      </c>
      <c r="K893" s="1" t="s">
        <v>18474</v>
      </c>
      <c r="L893" s="1" t="s">
        <v>6138</v>
      </c>
      <c r="M893" s="7" t="str">
        <f>Table5[[#This Row],[Run]]</f>
        <v>SRR8616169</v>
      </c>
      <c r="N893" s="1" t="s">
        <v>11301</v>
      </c>
      <c r="O893" s="1" t="s">
        <v>11302</v>
      </c>
      <c r="P893" s="1" t="s">
        <v>11303</v>
      </c>
      <c r="Q893" s="1" t="s">
        <v>11304</v>
      </c>
      <c r="R893" s="1" t="s">
        <v>11305</v>
      </c>
      <c r="S893" s="1" t="s">
        <v>118</v>
      </c>
      <c r="T893" s="1" t="s">
        <v>11307</v>
      </c>
      <c r="U893" s="1" t="s">
        <v>11353</v>
      </c>
      <c r="V893" s="1" t="s">
        <v>18475</v>
      </c>
      <c r="W893" s="1" t="s">
        <v>11310</v>
      </c>
      <c r="X893" s="1" t="s">
        <v>11311</v>
      </c>
      <c r="Y893" s="1" t="s">
        <v>18476</v>
      </c>
      <c r="Z893" s="1" t="s">
        <v>47</v>
      </c>
      <c r="AA893" s="1" t="s">
        <v>48</v>
      </c>
      <c r="AB893" s="1" t="s">
        <v>49</v>
      </c>
      <c r="AC893" s="1" t="s">
        <v>39</v>
      </c>
      <c r="AD893" s="1" t="s">
        <v>11313</v>
      </c>
      <c r="AE893" s="1" t="s">
        <v>11314</v>
      </c>
      <c r="AF893" s="1" t="s">
        <v>18477</v>
      </c>
      <c r="AG893" s="1" t="s">
        <v>11316</v>
      </c>
      <c r="AH893" s="1" t="s">
        <v>93</v>
      </c>
      <c r="AI893" s="1" t="s">
        <v>11317</v>
      </c>
      <c r="AJ893" s="1" t="s">
        <v>11919</v>
      </c>
    </row>
    <row r="894" spans="1:36" x14ac:dyDescent="0.2">
      <c r="A894" s="1" t="s">
        <v>18478</v>
      </c>
      <c r="B894" s="1" t="s">
        <v>11502</v>
      </c>
      <c r="C894" s="1" t="s">
        <v>51</v>
      </c>
      <c r="D894" s="1" t="s">
        <v>11293</v>
      </c>
      <c r="E894" s="1" t="s">
        <v>11294</v>
      </c>
      <c r="F894" s="1" t="s">
        <v>18479</v>
      </c>
      <c r="G894" s="1" t="s">
        <v>18480</v>
      </c>
      <c r="H894" s="1" t="s">
        <v>11297</v>
      </c>
      <c r="I894" s="1" t="s">
        <v>18481</v>
      </c>
      <c r="J894" s="1" t="s">
        <v>11299</v>
      </c>
      <c r="K894" s="1" t="s">
        <v>18482</v>
      </c>
      <c r="L894" s="1" t="s">
        <v>6170</v>
      </c>
      <c r="M894" s="7" t="str">
        <f>Table5[[#This Row],[Run]]</f>
        <v>SRR8616170</v>
      </c>
      <c r="N894" s="1" t="s">
        <v>11301</v>
      </c>
      <c r="O894" s="1" t="s">
        <v>11302</v>
      </c>
      <c r="P894" s="1" t="s">
        <v>11303</v>
      </c>
      <c r="Q894" s="1" t="s">
        <v>11304</v>
      </c>
      <c r="R894" s="1" t="s">
        <v>11305</v>
      </c>
      <c r="S894" s="1" t="s">
        <v>11652</v>
      </c>
      <c r="T894" s="1" t="s">
        <v>11307</v>
      </c>
      <c r="U894" s="1" t="s">
        <v>11353</v>
      </c>
      <c r="V894" s="1" t="s">
        <v>18483</v>
      </c>
      <c r="W894" s="1" t="s">
        <v>11310</v>
      </c>
      <c r="X894" s="1" t="s">
        <v>11311</v>
      </c>
      <c r="Y894" s="1" t="s">
        <v>18484</v>
      </c>
      <c r="Z894" s="1" t="s">
        <v>47</v>
      </c>
      <c r="AA894" s="1" t="s">
        <v>48</v>
      </c>
      <c r="AB894" s="1" t="s">
        <v>49</v>
      </c>
      <c r="AC894" s="1" t="s">
        <v>39</v>
      </c>
      <c r="AD894" s="1" t="s">
        <v>11313</v>
      </c>
      <c r="AE894" s="1" t="s">
        <v>11314</v>
      </c>
      <c r="AF894" s="1" t="s">
        <v>18485</v>
      </c>
      <c r="AG894" s="1" t="s">
        <v>11316</v>
      </c>
      <c r="AH894" s="1" t="s">
        <v>93</v>
      </c>
      <c r="AI894" s="1" t="s">
        <v>11317</v>
      </c>
      <c r="AJ894" s="1" t="s">
        <v>11656</v>
      </c>
    </row>
    <row r="895" spans="1:36" x14ac:dyDescent="0.2">
      <c r="A895" s="1" t="s">
        <v>18486</v>
      </c>
      <c r="B895" s="1" t="s">
        <v>11431</v>
      </c>
      <c r="C895" s="1" t="s">
        <v>51</v>
      </c>
      <c r="D895" s="1" t="s">
        <v>11293</v>
      </c>
      <c r="E895" s="1" t="s">
        <v>11294</v>
      </c>
      <c r="F895" s="1" t="s">
        <v>18487</v>
      </c>
      <c r="G895" s="1" t="s">
        <v>6126</v>
      </c>
      <c r="H895" s="1" t="s">
        <v>11297</v>
      </c>
      <c r="I895" s="1" t="s">
        <v>18488</v>
      </c>
      <c r="J895" s="1" t="s">
        <v>11299</v>
      </c>
      <c r="K895" s="1" t="s">
        <v>18489</v>
      </c>
      <c r="L895" s="1" t="s">
        <v>6159</v>
      </c>
      <c r="M895" s="7" t="str">
        <f>Table5[[#This Row],[Run]]</f>
        <v>SRR8616172</v>
      </c>
      <c r="N895" s="1" t="s">
        <v>11301</v>
      </c>
      <c r="O895" s="1" t="s">
        <v>11302</v>
      </c>
      <c r="P895" s="1" t="s">
        <v>11303</v>
      </c>
      <c r="Q895" s="1" t="s">
        <v>11304</v>
      </c>
      <c r="R895" s="1" t="s">
        <v>11305</v>
      </c>
      <c r="S895" s="1" t="s">
        <v>118</v>
      </c>
      <c r="T895" s="1" t="s">
        <v>11307</v>
      </c>
      <c r="U895" s="1" t="s">
        <v>11308</v>
      </c>
      <c r="V895" s="1" t="s">
        <v>18490</v>
      </c>
      <c r="W895" s="1" t="s">
        <v>11310</v>
      </c>
      <c r="X895" s="1" t="s">
        <v>11311</v>
      </c>
      <c r="Y895" s="1" t="s">
        <v>18491</v>
      </c>
      <c r="Z895" s="1" t="s">
        <v>47</v>
      </c>
      <c r="AA895" s="1" t="s">
        <v>48</v>
      </c>
      <c r="AB895" s="1" t="s">
        <v>49</v>
      </c>
      <c r="AC895" s="1" t="s">
        <v>39</v>
      </c>
      <c r="AD895" s="1" t="s">
        <v>11313</v>
      </c>
      <c r="AE895" s="1" t="s">
        <v>11314</v>
      </c>
      <c r="AF895" s="1" t="s">
        <v>18492</v>
      </c>
      <c r="AG895" s="1" t="s">
        <v>11316</v>
      </c>
      <c r="AH895" s="1" t="s">
        <v>93</v>
      </c>
      <c r="AI895" s="1" t="s">
        <v>11317</v>
      </c>
      <c r="AJ895" s="1" t="s">
        <v>11656</v>
      </c>
    </row>
    <row r="896" spans="1:36" x14ac:dyDescent="0.2">
      <c r="A896" s="1" t="s">
        <v>18493</v>
      </c>
      <c r="B896" s="1" t="s">
        <v>12552</v>
      </c>
      <c r="C896" s="1" t="s">
        <v>51</v>
      </c>
      <c r="D896" s="1" t="s">
        <v>11293</v>
      </c>
      <c r="E896" s="1" t="s">
        <v>11294</v>
      </c>
      <c r="F896" s="1" t="s">
        <v>18494</v>
      </c>
      <c r="G896" s="1" t="s">
        <v>6126</v>
      </c>
      <c r="H896" s="1" t="s">
        <v>11297</v>
      </c>
      <c r="I896" s="1" t="s">
        <v>18495</v>
      </c>
      <c r="J896" s="1" t="s">
        <v>11299</v>
      </c>
      <c r="K896" s="1" t="s">
        <v>18496</v>
      </c>
      <c r="L896" s="1" t="s">
        <v>7537</v>
      </c>
      <c r="M896" s="7" t="str">
        <f>Table5[[#This Row],[Run]]</f>
        <v>SRR8616174</v>
      </c>
      <c r="N896" s="1" t="s">
        <v>11301</v>
      </c>
      <c r="O896" s="1" t="s">
        <v>11302</v>
      </c>
      <c r="P896" s="1" t="s">
        <v>11303</v>
      </c>
      <c r="Q896" s="1" t="s">
        <v>11304</v>
      </c>
      <c r="R896" s="1" t="s">
        <v>11305</v>
      </c>
      <c r="S896" s="1" t="s">
        <v>11538</v>
      </c>
      <c r="T896" s="1" t="s">
        <v>11307</v>
      </c>
      <c r="U896" s="1" t="s">
        <v>11353</v>
      </c>
      <c r="V896" s="1" t="s">
        <v>18497</v>
      </c>
      <c r="W896" s="1" t="s">
        <v>11310</v>
      </c>
      <c r="X896" s="1" t="s">
        <v>11311</v>
      </c>
      <c r="Y896" s="1" t="s">
        <v>18498</v>
      </c>
      <c r="Z896" s="1" t="s">
        <v>47</v>
      </c>
      <c r="AA896" s="1" t="s">
        <v>48</v>
      </c>
      <c r="AB896" s="1" t="s">
        <v>49</v>
      </c>
      <c r="AC896" s="1" t="s">
        <v>39</v>
      </c>
      <c r="AD896" s="1" t="s">
        <v>11313</v>
      </c>
      <c r="AE896" s="1" t="s">
        <v>11314</v>
      </c>
      <c r="AF896" s="1" t="s">
        <v>18499</v>
      </c>
      <c r="AG896" s="1" t="s">
        <v>11316</v>
      </c>
      <c r="AH896" s="1" t="s">
        <v>43</v>
      </c>
      <c r="AI896" s="1" t="s">
        <v>11317</v>
      </c>
      <c r="AJ896" s="1" t="s">
        <v>589</v>
      </c>
    </row>
    <row r="897" spans="1:36" x14ac:dyDescent="0.2">
      <c r="A897" s="1" t="s">
        <v>18500</v>
      </c>
      <c r="B897" s="1" t="s">
        <v>11551</v>
      </c>
      <c r="C897" s="1" t="s">
        <v>51</v>
      </c>
      <c r="D897" s="1" t="s">
        <v>11293</v>
      </c>
      <c r="E897" s="1" t="s">
        <v>11294</v>
      </c>
      <c r="F897" s="1" t="s">
        <v>18501</v>
      </c>
      <c r="G897" s="1" t="s">
        <v>18502</v>
      </c>
      <c r="H897" s="1" t="s">
        <v>11297</v>
      </c>
      <c r="I897" s="1" t="s">
        <v>18503</v>
      </c>
      <c r="J897" s="1" t="s">
        <v>11299</v>
      </c>
      <c r="K897" s="1" t="s">
        <v>18504</v>
      </c>
      <c r="L897" s="1" t="s">
        <v>7415</v>
      </c>
      <c r="M897" s="7" t="str">
        <f>Table5[[#This Row],[Run]]</f>
        <v>SRR8616176</v>
      </c>
      <c r="N897" s="1" t="s">
        <v>11301</v>
      </c>
      <c r="O897" s="1" t="s">
        <v>11302</v>
      </c>
      <c r="P897" s="1" t="s">
        <v>11303</v>
      </c>
      <c r="Q897" s="1" t="s">
        <v>11304</v>
      </c>
      <c r="R897" s="1" t="s">
        <v>11305</v>
      </c>
      <c r="S897" s="1" t="s">
        <v>11306</v>
      </c>
      <c r="T897" s="1" t="s">
        <v>11307</v>
      </c>
      <c r="U897" s="1" t="s">
        <v>12022</v>
      </c>
      <c r="V897" s="1" t="s">
        <v>18505</v>
      </c>
      <c r="W897" s="1" t="s">
        <v>11310</v>
      </c>
      <c r="X897" s="1" t="s">
        <v>11311</v>
      </c>
      <c r="Y897" s="1" t="s">
        <v>18506</v>
      </c>
      <c r="Z897" s="1" t="s">
        <v>47</v>
      </c>
      <c r="AA897" s="1" t="s">
        <v>48</v>
      </c>
      <c r="AB897" s="1" t="s">
        <v>49</v>
      </c>
      <c r="AC897" s="1" t="s">
        <v>39</v>
      </c>
      <c r="AD897" s="1" t="s">
        <v>11313</v>
      </c>
      <c r="AE897" s="1" t="s">
        <v>11314</v>
      </c>
      <c r="AF897" s="1" t="s">
        <v>18507</v>
      </c>
      <c r="AG897" s="1" t="s">
        <v>11316</v>
      </c>
      <c r="AH897" s="1" t="s">
        <v>93</v>
      </c>
      <c r="AI897" s="1" t="s">
        <v>11317</v>
      </c>
      <c r="AJ897" s="1" t="s">
        <v>65</v>
      </c>
    </row>
    <row r="898" spans="1:36" x14ac:dyDescent="0.2">
      <c r="A898" s="1" t="s">
        <v>18508</v>
      </c>
      <c r="B898" s="1" t="s">
        <v>11502</v>
      </c>
      <c r="C898" s="1" t="s">
        <v>51</v>
      </c>
      <c r="D898" s="1" t="s">
        <v>11293</v>
      </c>
      <c r="E898" s="1" t="s">
        <v>11294</v>
      </c>
      <c r="F898" s="1" t="s">
        <v>18509</v>
      </c>
      <c r="G898" s="1" t="s">
        <v>18510</v>
      </c>
      <c r="H898" s="1" t="s">
        <v>11297</v>
      </c>
      <c r="I898" s="1" t="s">
        <v>18511</v>
      </c>
      <c r="J898" s="1" t="s">
        <v>11299</v>
      </c>
      <c r="K898" s="1" t="s">
        <v>18512</v>
      </c>
      <c r="L898" s="1" t="s">
        <v>18513</v>
      </c>
      <c r="M898" s="7" t="str">
        <f>Table5[[#This Row],[Run]]</f>
        <v>SRR8616178</v>
      </c>
      <c r="N898" s="1" t="s">
        <v>11301</v>
      </c>
      <c r="O898" s="1" t="s">
        <v>11302</v>
      </c>
      <c r="P898" s="1" t="s">
        <v>11303</v>
      </c>
      <c r="Q898" s="1" t="s">
        <v>11304</v>
      </c>
      <c r="R898" s="1" t="s">
        <v>11305</v>
      </c>
      <c r="S898" s="1" t="s">
        <v>11352</v>
      </c>
      <c r="T898" s="1" t="s">
        <v>11307</v>
      </c>
      <c r="U898" s="1" t="s">
        <v>12022</v>
      </c>
      <c r="V898" s="1" t="s">
        <v>18514</v>
      </c>
      <c r="W898" s="1" t="s">
        <v>11310</v>
      </c>
      <c r="X898" s="1" t="s">
        <v>11311</v>
      </c>
      <c r="Y898" s="1" t="s">
        <v>18515</v>
      </c>
      <c r="Z898" s="1" t="s">
        <v>47</v>
      </c>
      <c r="AA898" s="1" t="s">
        <v>48</v>
      </c>
      <c r="AB898" s="1" t="s">
        <v>49</v>
      </c>
      <c r="AC898" s="1" t="s">
        <v>39</v>
      </c>
      <c r="AD898" s="1" t="s">
        <v>11313</v>
      </c>
      <c r="AE898" s="1" t="s">
        <v>11314</v>
      </c>
      <c r="AF898" s="1" t="s">
        <v>18516</v>
      </c>
      <c r="AG898" s="1" t="s">
        <v>11316</v>
      </c>
      <c r="AH898" s="1" t="s">
        <v>43</v>
      </c>
      <c r="AI898" s="1" t="s">
        <v>11317</v>
      </c>
      <c r="AJ898" s="1" t="s">
        <v>65</v>
      </c>
    </row>
    <row r="899" spans="1:36" x14ac:dyDescent="0.2">
      <c r="A899" s="1" t="s">
        <v>18517</v>
      </c>
      <c r="B899" s="1" t="s">
        <v>14336</v>
      </c>
      <c r="C899" s="1" t="s">
        <v>51</v>
      </c>
      <c r="D899" s="1" t="s">
        <v>11293</v>
      </c>
      <c r="E899" s="1" t="s">
        <v>11294</v>
      </c>
      <c r="F899" s="1" t="s">
        <v>18518</v>
      </c>
      <c r="G899" s="1" t="s">
        <v>18519</v>
      </c>
      <c r="H899" s="1" t="s">
        <v>11297</v>
      </c>
      <c r="I899" s="1" t="s">
        <v>18520</v>
      </c>
      <c r="J899" s="1" t="s">
        <v>11299</v>
      </c>
      <c r="K899" s="1" t="s">
        <v>18521</v>
      </c>
      <c r="L899" s="1" t="s">
        <v>7532</v>
      </c>
      <c r="M899" s="7" t="str">
        <f>Table5[[#This Row],[Run]]</f>
        <v>SRR8616179</v>
      </c>
      <c r="N899" s="1" t="s">
        <v>11301</v>
      </c>
      <c r="O899" s="1" t="s">
        <v>11302</v>
      </c>
      <c r="P899" s="1" t="s">
        <v>11303</v>
      </c>
      <c r="Q899" s="1" t="s">
        <v>11304</v>
      </c>
      <c r="R899" s="1" t="s">
        <v>11305</v>
      </c>
      <c r="S899" s="1" t="s">
        <v>11538</v>
      </c>
      <c r="T899" s="1" t="s">
        <v>11307</v>
      </c>
      <c r="U899" s="1" t="s">
        <v>11353</v>
      </c>
      <c r="V899" s="1" t="s">
        <v>18522</v>
      </c>
      <c r="W899" s="1" t="s">
        <v>11310</v>
      </c>
      <c r="X899" s="1" t="s">
        <v>11311</v>
      </c>
      <c r="Y899" s="1" t="s">
        <v>18523</v>
      </c>
      <c r="Z899" s="1" t="s">
        <v>47</v>
      </c>
      <c r="AA899" s="1" t="s">
        <v>48</v>
      </c>
      <c r="AB899" s="1" t="s">
        <v>49</v>
      </c>
      <c r="AC899" s="1" t="s">
        <v>39</v>
      </c>
      <c r="AD899" s="1" t="s">
        <v>11313</v>
      </c>
      <c r="AE899" s="1" t="s">
        <v>11314</v>
      </c>
      <c r="AF899" s="1" t="s">
        <v>18524</v>
      </c>
      <c r="AG899" s="1" t="s">
        <v>11316</v>
      </c>
      <c r="AH899" s="1" t="s">
        <v>43</v>
      </c>
      <c r="AI899" s="1" t="s">
        <v>11317</v>
      </c>
      <c r="AJ899" s="1" t="s">
        <v>589</v>
      </c>
    </row>
    <row r="900" spans="1:36" x14ac:dyDescent="0.2">
      <c r="A900" s="1" t="s">
        <v>18525</v>
      </c>
      <c r="B900" s="1" t="s">
        <v>12420</v>
      </c>
      <c r="C900" s="1" t="s">
        <v>51</v>
      </c>
      <c r="D900" s="1" t="s">
        <v>11293</v>
      </c>
      <c r="E900" s="1" t="s">
        <v>11294</v>
      </c>
      <c r="F900" s="1" t="s">
        <v>18526</v>
      </c>
      <c r="G900" s="1" t="s">
        <v>18527</v>
      </c>
      <c r="H900" s="1" t="s">
        <v>11297</v>
      </c>
      <c r="I900" s="1" t="s">
        <v>18528</v>
      </c>
      <c r="J900" s="1" t="s">
        <v>11299</v>
      </c>
      <c r="K900" s="1" t="s">
        <v>18529</v>
      </c>
      <c r="L900" s="1" t="s">
        <v>7505</v>
      </c>
      <c r="M900" s="7" t="str">
        <f>Table5[[#This Row],[Run]]</f>
        <v>SRR8616180</v>
      </c>
      <c r="N900" s="1" t="s">
        <v>11301</v>
      </c>
      <c r="O900" s="1" t="s">
        <v>11302</v>
      </c>
      <c r="P900" s="1" t="s">
        <v>11303</v>
      </c>
      <c r="Q900" s="1" t="s">
        <v>11304</v>
      </c>
      <c r="R900" s="1" t="s">
        <v>11305</v>
      </c>
      <c r="S900" s="1" t="s">
        <v>11538</v>
      </c>
      <c r="T900" s="1" t="s">
        <v>11307</v>
      </c>
      <c r="U900" s="1" t="s">
        <v>12022</v>
      </c>
      <c r="V900" s="1" t="s">
        <v>18530</v>
      </c>
      <c r="W900" s="1" t="s">
        <v>11310</v>
      </c>
      <c r="X900" s="1" t="s">
        <v>11311</v>
      </c>
      <c r="Y900" s="1" t="s">
        <v>18531</v>
      </c>
      <c r="Z900" s="1" t="s">
        <v>47</v>
      </c>
      <c r="AA900" s="1" t="s">
        <v>48</v>
      </c>
      <c r="AB900" s="1" t="s">
        <v>49</v>
      </c>
      <c r="AC900" s="1" t="s">
        <v>39</v>
      </c>
      <c r="AD900" s="1" t="s">
        <v>11313</v>
      </c>
      <c r="AE900" s="1" t="s">
        <v>11314</v>
      </c>
      <c r="AF900" s="1" t="s">
        <v>18532</v>
      </c>
      <c r="AG900" s="1" t="s">
        <v>11316</v>
      </c>
      <c r="AH900" s="1" t="s">
        <v>43</v>
      </c>
      <c r="AI900" s="1" t="s">
        <v>11317</v>
      </c>
      <c r="AJ900" s="1" t="s">
        <v>589</v>
      </c>
    </row>
    <row r="901" spans="1:36" x14ac:dyDescent="0.2">
      <c r="A901" s="1" t="s">
        <v>18533</v>
      </c>
      <c r="B901" s="1" t="s">
        <v>11560</v>
      </c>
      <c r="C901" s="1" t="s">
        <v>51</v>
      </c>
      <c r="D901" s="1" t="s">
        <v>11293</v>
      </c>
      <c r="E901" s="1" t="s">
        <v>11294</v>
      </c>
      <c r="F901" s="1" t="s">
        <v>18534</v>
      </c>
      <c r="G901" s="1" t="s">
        <v>6126</v>
      </c>
      <c r="H901" s="1" t="s">
        <v>11297</v>
      </c>
      <c r="I901" s="1" t="s">
        <v>18535</v>
      </c>
      <c r="J901" s="1" t="s">
        <v>11299</v>
      </c>
      <c r="K901" s="1" t="s">
        <v>18536</v>
      </c>
      <c r="L901" s="1" t="s">
        <v>7513</v>
      </c>
      <c r="M901" s="7" t="str">
        <f>Table5[[#This Row],[Run]]</f>
        <v>SRR8616181</v>
      </c>
      <c r="N901" s="1" t="s">
        <v>11301</v>
      </c>
      <c r="O901" s="1" t="s">
        <v>11302</v>
      </c>
      <c r="P901" s="1" t="s">
        <v>11303</v>
      </c>
      <c r="Q901" s="1" t="s">
        <v>11304</v>
      </c>
      <c r="R901" s="1" t="s">
        <v>11305</v>
      </c>
      <c r="S901" s="1" t="s">
        <v>18537</v>
      </c>
      <c r="T901" s="1" t="s">
        <v>11307</v>
      </c>
      <c r="U901" s="1" t="s">
        <v>12022</v>
      </c>
      <c r="V901" s="1" t="s">
        <v>18538</v>
      </c>
      <c r="W901" s="1" t="s">
        <v>11310</v>
      </c>
      <c r="X901" s="1" t="s">
        <v>11311</v>
      </c>
      <c r="Y901" s="1" t="s">
        <v>18539</v>
      </c>
      <c r="Z901" s="1" t="s">
        <v>47</v>
      </c>
      <c r="AA901" s="1" t="s">
        <v>48</v>
      </c>
      <c r="AB901" s="1" t="s">
        <v>49</v>
      </c>
      <c r="AC901" s="1" t="s">
        <v>39</v>
      </c>
      <c r="AD901" s="1" t="s">
        <v>11313</v>
      </c>
      <c r="AE901" s="1" t="s">
        <v>11314</v>
      </c>
      <c r="AF901" s="1" t="s">
        <v>18540</v>
      </c>
      <c r="AG901" s="1" t="s">
        <v>11316</v>
      </c>
      <c r="AH901" s="1" t="s">
        <v>43</v>
      </c>
      <c r="AI901" s="1" t="s">
        <v>11317</v>
      </c>
      <c r="AJ901" s="1" t="s">
        <v>589</v>
      </c>
    </row>
    <row r="902" spans="1:36" x14ac:dyDescent="0.2">
      <c r="A902" s="1" t="s">
        <v>18541</v>
      </c>
      <c r="B902" s="1" t="s">
        <v>12800</v>
      </c>
      <c r="C902" s="1" t="s">
        <v>51</v>
      </c>
      <c r="D902" s="1" t="s">
        <v>11293</v>
      </c>
      <c r="E902" s="1" t="s">
        <v>11294</v>
      </c>
      <c r="F902" s="1" t="s">
        <v>18542</v>
      </c>
      <c r="G902" s="1" t="s">
        <v>18543</v>
      </c>
      <c r="H902" s="1" t="s">
        <v>11297</v>
      </c>
      <c r="I902" s="1" t="s">
        <v>18544</v>
      </c>
      <c r="J902" s="1" t="s">
        <v>11299</v>
      </c>
      <c r="K902" s="1" t="s">
        <v>18545</v>
      </c>
      <c r="L902" s="1" t="s">
        <v>7521</v>
      </c>
      <c r="M902" s="7" t="str">
        <f>Table5[[#This Row],[Run]]</f>
        <v>SRR8616183</v>
      </c>
      <c r="N902" s="1" t="s">
        <v>11301</v>
      </c>
      <c r="O902" s="1" t="s">
        <v>11302</v>
      </c>
      <c r="P902" s="1" t="s">
        <v>11303</v>
      </c>
      <c r="Q902" s="1" t="s">
        <v>11304</v>
      </c>
      <c r="R902" s="1" t="s">
        <v>11305</v>
      </c>
      <c r="S902" s="1" t="s">
        <v>11538</v>
      </c>
      <c r="T902" s="1" t="s">
        <v>11307</v>
      </c>
      <c r="U902" s="1" t="s">
        <v>11353</v>
      </c>
      <c r="V902" s="1" t="s">
        <v>18546</v>
      </c>
      <c r="W902" s="1" t="s">
        <v>11310</v>
      </c>
      <c r="X902" s="1" t="s">
        <v>11311</v>
      </c>
      <c r="Y902" s="1" t="s">
        <v>18547</v>
      </c>
      <c r="Z902" s="1" t="s">
        <v>47</v>
      </c>
      <c r="AA902" s="1" t="s">
        <v>48</v>
      </c>
      <c r="AB902" s="1" t="s">
        <v>49</v>
      </c>
      <c r="AC902" s="1" t="s">
        <v>39</v>
      </c>
      <c r="AD902" s="1" t="s">
        <v>11313</v>
      </c>
      <c r="AE902" s="1" t="s">
        <v>11314</v>
      </c>
      <c r="AF902" s="1" t="s">
        <v>18548</v>
      </c>
      <c r="AG902" s="1" t="s">
        <v>11316</v>
      </c>
      <c r="AH902" s="1" t="s">
        <v>43</v>
      </c>
      <c r="AI902" s="1" t="s">
        <v>11317</v>
      </c>
      <c r="AJ902" s="1" t="s">
        <v>589</v>
      </c>
    </row>
    <row r="903" spans="1:36" x14ac:dyDescent="0.2">
      <c r="A903" s="1" t="s">
        <v>18549</v>
      </c>
      <c r="B903" s="1" t="s">
        <v>6126</v>
      </c>
      <c r="C903" s="1" t="s">
        <v>51</v>
      </c>
      <c r="D903" s="1" t="s">
        <v>11293</v>
      </c>
      <c r="E903" s="1" t="s">
        <v>11294</v>
      </c>
      <c r="F903" s="1" t="s">
        <v>18550</v>
      </c>
      <c r="G903" s="1" t="s">
        <v>18551</v>
      </c>
      <c r="H903" s="1" t="s">
        <v>11297</v>
      </c>
      <c r="I903" s="1" t="s">
        <v>18552</v>
      </c>
      <c r="J903" s="1" t="s">
        <v>11299</v>
      </c>
      <c r="K903" s="1" t="s">
        <v>18553</v>
      </c>
      <c r="L903" s="1" t="s">
        <v>9149</v>
      </c>
      <c r="M903" s="7" t="str">
        <f>Table5[[#This Row],[Run]]</f>
        <v>SRR8616187</v>
      </c>
      <c r="N903" s="1" t="s">
        <v>11301</v>
      </c>
      <c r="O903" s="1" t="s">
        <v>11302</v>
      </c>
      <c r="P903" s="1" t="s">
        <v>11303</v>
      </c>
      <c r="Q903" s="1" t="s">
        <v>11304</v>
      </c>
      <c r="R903" s="1" t="s">
        <v>11305</v>
      </c>
      <c r="S903" s="1" t="s">
        <v>11352</v>
      </c>
      <c r="T903" s="1" t="s">
        <v>11307</v>
      </c>
      <c r="U903" s="1" t="s">
        <v>11353</v>
      </c>
      <c r="V903" s="1" t="s">
        <v>18554</v>
      </c>
      <c r="W903" s="1" t="s">
        <v>11310</v>
      </c>
      <c r="X903" s="1" t="s">
        <v>11311</v>
      </c>
      <c r="Y903" s="1" t="s">
        <v>18555</v>
      </c>
      <c r="Z903" s="1" t="s">
        <v>47</v>
      </c>
      <c r="AA903" s="1" t="s">
        <v>48</v>
      </c>
      <c r="AB903" s="1" t="s">
        <v>49</v>
      </c>
      <c r="AC903" s="1" t="s">
        <v>39</v>
      </c>
      <c r="AD903" s="1" t="s">
        <v>11313</v>
      </c>
      <c r="AE903" s="1" t="s">
        <v>11314</v>
      </c>
      <c r="AF903" s="1" t="s">
        <v>18556</v>
      </c>
      <c r="AG903" s="1" t="s">
        <v>11316</v>
      </c>
      <c r="AH903" s="1" t="s">
        <v>93</v>
      </c>
      <c r="AI903" s="1" t="s">
        <v>11317</v>
      </c>
      <c r="AJ903" s="1" t="s">
        <v>65</v>
      </c>
    </row>
    <row r="904" spans="1:36" x14ac:dyDescent="0.2">
      <c r="A904" s="1" t="s">
        <v>18557</v>
      </c>
      <c r="B904" s="1" t="s">
        <v>13355</v>
      </c>
      <c r="C904" s="1" t="s">
        <v>51</v>
      </c>
      <c r="D904" s="1" t="s">
        <v>11293</v>
      </c>
      <c r="E904" s="1" t="s">
        <v>11294</v>
      </c>
      <c r="F904" s="1" t="s">
        <v>18558</v>
      </c>
      <c r="G904" s="1" t="s">
        <v>18559</v>
      </c>
      <c r="H904" s="1" t="s">
        <v>11297</v>
      </c>
      <c r="I904" s="1" t="s">
        <v>18560</v>
      </c>
      <c r="J904" s="1" t="s">
        <v>11299</v>
      </c>
      <c r="K904" s="1" t="s">
        <v>18561</v>
      </c>
      <c r="L904" s="1" t="s">
        <v>9144</v>
      </c>
      <c r="M904" s="7" t="str">
        <f>Table5[[#This Row],[Run]]</f>
        <v>SRR8616188</v>
      </c>
      <c r="N904" s="1" t="s">
        <v>11301</v>
      </c>
      <c r="O904" s="1" t="s">
        <v>11302</v>
      </c>
      <c r="P904" s="1" t="s">
        <v>11303</v>
      </c>
      <c r="Q904" s="1" t="s">
        <v>11304</v>
      </c>
      <c r="R904" s="1" t="s">
        <v>11305</v>
      </c>
      <c r="S904" s="1" t="s">
        <v>11508</v>
      </c>
      <c r="T904" s="1" t="s">
        <v>11388</v>
      </c>
      <c r="U904" s="1" t="s">
        <v>11353</v>
      </c>
      <c r="V904" s="1" t="s">
        <v>18562</v>
      </c>
      <c r="W904" s="1" t="s">
        <v>11310</v>
      </c>
      <c r="X904" s="1" t="s">
        <v>11311</v>
      </c>
      <c r="Y904" s="1" t="s">
        <v>18563</v>
      </c>
      <c r="Z904" s="1" t="s">
        <v>47</v>
      </c>
      <c r="AA904" s="1" t="s">
        <v>48</v>
      </c>
      <c r="AB904" s="1" t="s">
        <v>49</v>
      </c>
      <c r="AC904" s="1" t="s">
        <v>39</v>
      </c>
      <c r="AD904" s="1" t="s">
        <v>11313</v>
      </c>
      <c r="AE904" s="1" t="s">
        <v>11314</v>
      </c>
      <c r="AF904" s="1" t="s">
        <v>18564</v>
      </c>
      <c r="AG904" s="1" t="s">
        <v>11316</v>
      </c>
      <c r="AH904" s="1" t="s">
        <v>93</v>
      </c>
      <c r="AI904" s="1" t="s">
        <v>11317</v>
      </c>
      <c r="AJ904" s="1" t="s">
        <v>65</v>
      </c>
    </row>
    <row r="905" spans="1:36" x14ac:dyDescent="0.2">
      <c r="A905" s="1" t="s">
        <v>18565</v>
      </c>
      <c r="B905" s="1" t="s">
        <v>13552</v>
      </c>
      <c r="C905" s="1" t="s">
        <v>51</v>
      </c>
      <c r="D905" s="1" t="s">
        <v>11293</v>
      </c>
      <c r="E905" s="1" t="s">
        <v>11294</v>
      </c>
      <c r="F905" s="1" t="s">
        <v>18566</v>
      </c>
      <c r="G905" s="1" t="s">
        <v>18567</v>
      </c>
      <c r="H905" s="1" t="s">
        <v>11297</v>
      </c>
      <c r="I905" s="1" t="s">
        <v>18568</v>
      </c>
      <c r="J905" s="1" t="s">
        <v>11299</v>
      </c>
      <c r="K905" s="1" t="s">
        <v>18569</v>
      </c>
      <c r="L905" s="1" t="s">
        <v>9153</v>
      </c>
      <c r="M905" s="7" t="str">
        <f>Table5[[#This Row],[Run]]</f>
        <v>SRR8616190</v>
      </c>
      <c r="N905" s="1" t="s">
        <v>11301</v>
      </c>
      <c r="O905" s="1" t="s">
        <v>11302</v>
      </c>
      <c r="P905" s="1" t="s">
        <v>11303</v>
      </c>
      <c r="Q905" s="1" t="s">
        <v>11304</v>
      </c>
      <c r="R905" s="1" t="s">
        <v>11305</v>
      </c>
      <c r="S905" s="1" t="s">
        <v>11582</v>
      </c>
      <c r="T905" s="1" t="s">
        <v>11388</v>
      </c>
      <c r="U905" s="1" t="s">
        <v>11353</v>
      </c>
      <c r="V905" s="1" t="s">
        <v>18570</v>
      </c>
      <c r="W905" s="1" t="s">
        <v>11310</v>
      </c>
      <c r="X905" s="1" t="s">
        <v>11311</v>
      </c>
      <c r="Y905" s="1" t="s">
        <v>18571</v>
      </c>
      <c r="Z905" s="1" t="s">
        <v>47</v>
      </c>
      <c r="AA905" s="1" t="s">
        <v>48</v>
      </c>
      <c r="AB905" s="1" t="s">
        <v>49</v>
      </c>
      <c r="AC905" s="1" t="s">
        <v>39</v>
      </c>
      <c r="AD905" s="1" t="s">
        <v>11313</v>
      </c>
      <c r="AE905" s="1" t="s">
        <v>11314</v>
      </c>
      <c r="AF905" s="1" t="s">
        <v>18572</v>
      </c>
      <c r="AG905" s="1" t="s">
        <v>11316</v>
      </c>
      <c r="AH905" s="1" t="s">
        <v>43</v>
      </c>
      <c r="AI905" s="1" t="s">
        <v>11317</v>
      </c>
      <c r="AJ905" s="1" t="s">
        <v>65</v>
      </c>
    </row>
    <row r="906" spans="1:36" x14ac:dyDescent="0.2">
      <c r="A906" s="1" t="s">
        <v>18573</v>
      </c>
      <c r="B906" s="1" t="s">
        <v>11413</v>
      </c>
      <c r="C906" s="1" t="s">
        <v>51</v>
      </c>
      <c r="D906" s="1" t="s">
        <v>11293</v>
      </c>
      <c r="E906" s="1" t="s">
        <v>11294</v>
      </c>
      <c r="F906" s="1" t="s">
        <v>18574</v>
      </c>
      <c r="G906" s="1" t="s">
        <v>18575</v>
      </c>
      <c r="H906" s="1" t="s">
        <v>11297</v>
      </c>
      <c r="I906" s="1" t="s">
        <v>18576</v>
      </c>
      <c r="J906" s="1" t="s">
        <v>11299</v>
      </c>
      <c r="K906" s="1" t="s">
        <v>18577</v>
      </c>
      <c r="L906" s="1" t="s">
        <v>9166</v>
      </c>
      <c r="M906" s="7" t="str">
        <f>Table5[[#This Row],[Run]]</f>
        <v>SRR8616191</v>
      </c>
      <c r="N906" s="1" t="s">
        <v>11301</v>
      </c>
      <c r="O906" s="1" t="s">
        <v>11302</v>
      </c>
      <c r="P906" s="1" t="s">
        <v>11303</v>
      </c>
      <c r="Q906" s="1" t="s">
        <v>11304</v>
      </c>
      <c r="R906" s="1" t="s">
        <v>11305</v>
      </c>
      <c r="S906" s="1" t="s">
        <v>11508</v>
      </c>
      <c r="T906" s="1" t="s">
        <v>11388</v>
      </c>
      <c r="U906" s="1" t="s">
        <v>11353</v>
      </c>
      <c r="V906" s="1" t="s">
        <v>18578</v>
      </c>
      <c r="W906" s="1" t="s">
        <v>11310</v>
      </c>
      <c r="X906" s="1" t="s">
        <v>11311</v>
      </c>
      <c r="Y906" s="1" t="s">
        <v>18579</v>
      </c>
      <c r="Z906" s="1" t="s">
        <v>47</v>
      </c>
      <c r="AA906" s="1" t="s">
        <v>48</v>
      </c>
      <c r="AB906" s="1" t="s">
        <v>49</v>
      </c>
      <c r="AC906" s="1" t="s">
        <v>39</v>
      </c>
      <c r="AD906" s="1" t="s">
        <v>11313</v>
      </c>
      <c r="AE906" s="1" t="s">
        <v>11314</v>
      </c>
      <c r="AF906" s="1" t="s">
        <v>18580</v>
      </c>
      <c r="AG906" s="1" t="s">
        <v>11316</v>
      </c>
      <c r="AH906" s="1" t="s">
        <v>43</v>
      </c>
      <c r="AI906" s="1" t="s">
        <v>11317</v>
      </c>
      <c r="AJ906" s="1" t="s">
        <v>65</v>
      </c>
    </row>
    <row r="907" spans="1:36" x14ac:dyDescent="0.2">
      <c r="A907" s="1" t="s">
        <v>18581</v>
      </c>
      <c r="B907" s="1" t="s">
        <v>6126</v>
      </c>
      <c r="C907" s="1" t="s">
        <v>51</v>
      </c>
      <c r="D907" s="1" t="s">
        <v>11293</v>
      </c>
      <c r="E907" s="1" t="s">
        <v>11294</v>
      </c>
      <c r="F907" s="1" t="s">
        <v>18582</v>
      </c>
      <c r="G907" s="1" t="s">
        <v>18583</v>
      </c>
      <c r="H907" s="1" t="s">
        <v>11297</v>
      </c>
      <c r="I907" s="1" t="s">
        <v>18584</v>
      </c>
      <c r="J907" s="1" t="s">
        <v>11299</v>
      </c>
      <c r="K907" s="1" t="s">
        <v>18585</v>
      </c>
      <c r="L907" s="1" t="s">
        <v>6502</v>
      </c>
      <c r="M907" s="7" t="str">
        <f>Table5[[#This Row],[Run]]</f>
        <v>SRR8616193</v>
      </c>
      <c r="N907" s="1" t="s">
        <v>11301</v>
      </c>
      <c r="O907" s="1" t="s">
        <v>11302</v>
      </c>
      <c r="P907" s="1" t="s">
        <v>11303</v>
      </c>
      <c r="Q907" s="1" t="s">
        <v>11304</v>
      </c>
      <c r="R907" s="1" t="s">
        <v>11305</v>
      </c>
      <c r="S907" s="1" t="s">
        <v>12277</v>
      </c>
      <c r="T907" s="1" t="s">
        <v>11388</v>
      </c>
      <c r="U907" s="1" t="s">
        <v>11308</v>
      </c>
      <c r="V907" s="1" t="s">
        <v>18586</v>
      </c>
      <c r="W907" s="1" t="s">
        <v>11310</v>
      </c>
      <c r="X907" s="1" t="s">
        <v>11311</v>
      </c>
      <c r="Y907" s="1" t="s">
        <v>18587</v>
      </c>
      <c r="Z907" s="1" t="s">
        <v>47</v>
      </c>
      <c r="AA907" s="1" t="s">
        <v>48</v>
      </c>
      <c r="AB907" s="1" t="s">
        <v>49</v>
      </c>
      <c r="AC907" s="1" t="s">
        <v>39</v>
      </c>
      <c r="AD907" s="1" t="s">
        <v>11313</v>
      </c>
      <c r="AE907" s="1" t="s">
        <v>11314</v>
      </c>
      <c r="AF907" s="1" t="s">
        <v>18588</v>
      </c>
      <c r="AG907" s="1" t="s">
        <v>11316</v>
      </c>
      <c r="AH907" s="1" t="s">
        <v>93</v>
      </c>
      <c r="AI907" s="1" t="s">
        <v>11317</v>
      </c>
      <c r="AJ907" s="1" t="s">
        <v>11327</v>
      </c>
    </row>
    <row r="908" spans="1:36" x14ac:dyDescent="0.2">
      <c r="A908" s="1" t="s">
        <v>18589</v>
      </c>
      <c r="B908" s="1" t="s">
        <v>11383</v>
      </c>
      <c r="C908" s="1" t="s">
        <v>51</v>
      </c>
      <c r="D908" s="1" t="s">
        <v>11293</v>
      </c>
      <c r="E908" s="1" t="s">
        <v>11294</v>
      </c>
      <c r="F908" s="1" t="s">
        <v>18590</v>
      </c>
      <c r="G908" s="1" t="s">
        <v>11339</v>
      </c>
      <c r="H908" s="1" t="s">
        <v>11297</v>
      </c>
      <c r="I908" s="1" t="s">
        <v>18591</v>
      </c>
      <c r="J908" s="1" t="s">
        <v>11299</v>
      </c>
      <c r="K908" s="1" t="s">
        <v>18592</v>
      </c>
      <c r="L908" s="1" t="s">
        <v>6452</v>
      </c>
      <c r="M908" s="7" t="str">
        <f>Table5[[#This Row],[Run]]</f>
        <v>SRR8616195</v>
      </c>
      <c r="N908" s="1" t="s">
        <v>11301</v>
      </c>
      <c r="O908" s="1" t="s">
        <v>11302</v>
      </c>
      <c r="P908" s="1" t="s">
        <v>11303</v>
      </c>
      <c r="Q908" s="1" t="s">
        <v>11304</v>
      </c>
      <c r="R908" s="1" t="s">
        <v>11305</v>
      </c>
      <c r="S908" s="1" t="s">
        <v>11538</v>
      </c>
      <c r="T908" s="1" t="s">
        <v>11307</v>
      </c>
      <c r="U908" s="1" t="s">
        <v>11353</v>
      </c>
      <c r="V908" s="1" t="s">
        <v>18593</v>
      </c>
      <c r="W908" s="1" t="s">
        <v>11310</v>
      </c>
      <c r="X908" s="1" t="s">
        <v>11311</v>
      </c>
      <c r="Y908" s="1" t="s">
        <v>18594</v>
      </c>
      <c r="Z908" s="1" t="s">
        <v>47</v>
      </c>
      <c r="AA908" s="1" t="s">
        <v>48</v>
      </c>
      <c r="AB908" s="1" t="s">
        <v>49</v>
      </c>
      <c r="AC908" s="1" t="s">
        <v>39</v>
      </c>
      <c r="AD908" s="1" t="s">
        <v>11313</v>
      </c>
      <c r="AE908" s="1" t="s">
        <v>11314</v>
      </c>
      <c r="AF908" s="1" t="s">
        <v>18595</v>
      </c>
      <c r="AG908" s="1" t="s">
        <v>11316</v>
      </c>
      <c r="AH908" s="1" t="s">
        <v>43</v>
      </c>
      <c r="AI908" s="1" t="s">
        <v>11317</v>
      </c>
      <c r="AJ908" s="1" t="s">
        <v>589</v>
      </c>
    </row>
    <row r="909" spans="1:36" x14ac:dyDescent="0.2">
      <c r="A909" s="1" t="s">
        <v>18596</v>
      </c>
      <c r="B909" s="1" t="s">
        <v>11629</v>
      </c>
      <c r="C909" s="1" t="s">
        <v>51</v>
      </c>
      <c r="D909" s="1" t="s">
        <v>11293</v>
      </c>
      <c r="E909" s="1" t="s">
        <v>11294</v>
      </c>
      <c r="F909" s="1" t="s">
        <v>18597</v>
      </c>
      <c r="G909" s="1" t="s">
        <v>18598</v>
      </c>
      <c r="H909" s="1" t="s">
        <v>11297</v>
      </c>
      <c r="I909" s="1" t="s">
        <v>18599</v>
      </c>
      <c r="J909" s="1" t="s">
        <v>11299</v>
      </c>
      <c r="K909" s="1" t="s">
        <v>18600</v>
      </c>
      <c r="L909" s="1" t="s">
        <v>314</v>
      </c>
      <c r="M909" s="7" t="str">
        <f>Table5[[#This Row],[Run]]</f>
        <v>SRR8616198</v>
      </c>
      <c r="N909" s="1" t="s">
        <v>11301</v>
      </c>
      <c r="O909" s="1" t="s">
        <v>11302</v>
      </c>
      <c r="P909" s="1" t="s">
        <v>11303</v>
      </c>
      <c r="Q909" s="1" t="s">
        <v>11304</v>
      </c>
      <c r="R909" s="1" t="s">
        <v>11305</v>
      </c>
      <c r="S909" s="1" t="s">
        <v>11417</v>
      </c>
      <c r="T909" s="1" t="s">
        <v>11307</v>
      </c>
      <c r="U909" s="1" t="s">
        <v>11353</v>
      </c>
      <c r="V909" s="1" t="s">
        <v>18601</v>
      </c>
      <c r="W909" s="1" t="s">
        <v>11310</v>
      </c>
      <c r="X909" s="1" t="s">
        <v>11311</v>
      </c>
      <c r="Y909" s="1" t="s">
        <v>18602</v>
      </c>
      <c r="Z909" s="1" t="s">
        <v>47</v>
      </c>
      <c r="AA909" s="1" t="s">
        <v>48</v>
      </c>
      <c r="AB909" s="1" t="s">
        <v>49</v>
      </c>
      <c r="AC909" s="1" t="s">
        <v>39</v>
      </c>
      <c r="AD909" s="1" t="s">
        <v>11313</v>
      </c>
      <c r="AE909" s="1" t="s">
        <v>11314</v>
      </c>
      <c r="AF909" s="1" t="s">
        <v>18603</v>
      </c>
      <c r="AG909" s="1" t="s">
        <v>11316</v>
      </c>
      <c r="AH909" s="1" t="s">
        <v>93</v>
      </c>
      <c r="AI909" s="1" t="s">
        <v>11317</v>
      </c>
      <c r="AJ909" s="1" t="s">
        <v>11327</v>
      </c>
    </row>
    <row r="910" spans="1:36" x14ac:dyDescent="0.2">
      <c r="A910" s="1" t="s">
        <v>18604</v>
      </c>
      <c r="B910" s="1" t="s">
        <v>11347</v>
      </c>
      <c r="C910" s="1" t="s">
        <v>51</v>
      </c>
      <c r="D910" s="1" t="s">
        <v>11293</v>
      </c>
      <c r="E910" s="1" t="s">
        <v>11294</v>
      </c>
      <c r="F910" s="1" t="s">
        <v>18605</v>
      </c>
      <c r="G910" s="1" t="s">
        <v>18606</v>
      </c>
      <c r="H910" s="1" t="s">
        <v>11297</v>
      </c>
      <c r="I910" s="1" t="s">
        <v>18607</v>
      </c>
      <c r="J910" s="1" t="s">
        <v>11299</v>
      </c>
      <c r="K910" s="1" t="s">
        <v>18608</v>
      </c>
      <c r="L910" s="1" t="s">
        <v>344</v>
      </c>
      <c r="M910" s="7" t="str">
        <f>Table5[[#This Row],[Run]]</f>
        <v>SRR8616200</v>
      </c>
      <c r="N910" s="1" t="s">
        <v>11301</v>
      </c>
      <c r="O910" s="1" t="s">
        <v>11302</v>
      </c>
      <c r="P910" s="1" t="s">
        <v>11303</v>
      </c>
      <c r="Q910" s="1" t="s">
        <v>11304</v>
      </c>
      <c r="R910" s="1" t="s">
        <v>11305</v>
      </c>
      <c r="S910" s="1" t="s">
        <v>11352</v>
      </c>
      <c r="T910" s="1" t="s">
        <v>11307</v>
      </c>
      <c r="U910" s="1" t="s">
        <v>11353</v>
      </c>
      <c r="V910" s="1" t="s">
        <v>18609</v>
      </c>
      <c r="W910" s="1" t="s">
        <v>11310</v>
      </c>
      <c r="X910" s="1" t="s">
        <v>11311</v>
      </c>
      <c r="Y910" s="1" t="s">
        <v>18610</v>
      </c>
      <c r="Z910" s="1" t="s">
        <v>47</v>
      </c>
      <c r="AA910" s="1" t="s">
        <v>48</v>
      </c>
      <c r="AB910" s="1" t="s">
        <v>49</v>
      </c>
      <c r="AC910" s="1" t="s">
        <v>39</v>
      </c>
      <c r="AD910" s="1" t="s">
        <v>11313</v>
      </c>
      <c r="AE910" s="1" t="s">
        <v>11314</v>
      </c>
      <c r="AF910" s="1" t="s">
        <v>18611</v>
      </c>
      <c r="AG910" s="1" t="s">
        <v>11316</v>
      </c>
      <c r="AH910" s="1" t="s">
        <v>93</v>
      </c>
      <c r="AI910" s="1" t="s">
        <v>11317</v>
      </c>
      <c r="AJ910" s="1" t="s">
        <v>11549</v>
      </c>
    </row>
    <row r="911" spans="1:36" x14ac:dyDescent="0.2">
      <c r="A911" s="1" t="s">
        <v>18612</v>
      </c>
      <c r="B911" s="1" t="s">
        <v>12037</v>
      </c>
      <c r="C911" s="1" t="s">
        <v>51</v>
      </c>
      <c r="D911" s="1" t="s">
        <v>11293</v>
      </c>
      <c r="E911" s="1" t="s">
        <v>11294</v>
      </c>
      <c r="F911" s="1" t="s">
        <v>18613</v>
      </c>
      <c r="G911" s="1" t="s">
        <v>18614</v>
      </c>
      <c r="H911" s="1" t="s">
        <v>11297</v>
      </c>
      <c r="I911" s="1" t="s">
        <v>18615</v>
      </c>
      <c r="J911" s="1" t="s">
        <v>11299</v>
      </c>
      <c r="K911" s="1" t="s">
        <v>18616</v>
      </c>
      <c r="L911" s="1" t="s">
        <v>6487</v>
      </c>
      <c r="M911" s="7" t="str">
        <f>Table5[[#This Row],[Run]]</f>
        <v>SRR8616201</v>
      </c>
      <c r="N911" s="1" t="s">
        <v>11301</v>
      </c>
      <c r="O911" s="1" t="s">
        <v>11302</v>
      </c>
      <c r="P911" s="1" t="s">
        <v>11303</v>
      </c>
      <c r="Q911" s="1" t="s">
        <v>11304</v>
      </c>
      <c r="R911" s="1" t="s">
        <v>11305</v>
      </c>
      <c r="S911" s="1" t="s">
        <v>11408</v>
      </c>
      <c r="T911" s="1" t="s">
        <v>11307</v>
      </c>
      <c r="U911" s="1" t="s">
        <v>11353</v>
      </c>
      <c r="V911" s="1" t="s">
        <v>18617</v>
      </c>
      <c r="W911" s="1" t="s">
        <v>11310</v>
      </c>
      <c r="X911" s="1" t="s">
        <v>11311</v>
      </c>
      <c r="Y911" s="1" t="s">
        <v>18618</v>
      </c>
      <c r="Z911" s="1" t="s">
        <v>47</v>
      </c>
      <c r="AA911" s="1" t="s">
        <v>48</v>
      </c>
      <c r="AB911" s="1" t="s">
        <v>49</v>
      </c>
      <c r="AC911" s="1" t="s">
        <v>39</v>
      </c>
      <c r="AD911" s="1" t="s">
        <v>11313</v>
      </c>
      <c r="AE911" s="1" t="s">
        <v>11314</v>
      </c>
      <c r="AF911" s="1" t="s">
        <v>18619</v>
      </c>
      <c r="AG911" s="1" t="s">
        <v>11316</v>
      </c>
      <c r="AH911" s="1" t="s">
        <v>93</v>
      </c>
      <c r="AI911" s="1" t="s">
        <v>11317</v>
      </c>
      <c r="AJ911" s="1" t="s">
        <v>79</v>
      </c>
    </row>
    <row r="912" spans="1:36" x14ac:dyDescent="0.2">
      <c r="A912" s="1" t="s">
        <v>18620</v>
      </c>
      <c r="B912" s="1" t="s">
        <v>6126</v>
      </c>
      <c r="C912" s="1" t="s">
        <v>51</v>
      </c>
      <c r="D912" s="1" t="s">
        <v>11293</v>
      </c>
      <c r="E912" s="1" t="s">
        <v>11294</v>
      </c>
      <c r="F912" s="1" t="s">
        <v>18621</v>
      </c>
      <c r="G912" s="1" t="s">
        <v>6126</v>
      </c>
      <c r="H912" s="1" t="s">
        <v>11297</v>
      </c>
      <c r="I912" s="1" t="s">
        <v>18622</v>
      </c>
      <c r="J912" s="1" t="s">
        <v>11299</v>
      </c>
      <c r="K912" s="1" t="s">
        <v>18623</v>
      </c>
      <c r="L912" s="1" t="s">
        <v>18624</v>
      </c>
      <c r="M912" s="7" t="str">
        <f>Table5[[#This Row],[Run]]</f>
        <v>SRR8616202</v>
      </c>
      <c r="N912" s="1" t="s">
        <v>11301</v>
      </c>
      <c r="O912" s="1" t="s">
        <v>11302</v>
      </c>
      <c r="P912" s="1" t="s">
        <v>11303</v>
      </c>
      <c r="Q912" s="1" t="s">
        <v>11304</v>
      </c>
      <c r="R912" s="1" t="s">
        <v>11305</v>
      </c>
      <c r="S912" s="1" t="s">
        <v>6126</v>
      </c>
      <c r="T912" s="1" t="s">
        <v>6126</v>
      </c>
      <c r="U912" s="1" t="s">
        <v>6126</v>
      </c>
      <c r="V912" s="1" t="s">
        <v>18625</v>
      </c>
      <c r="W912" s="1" t="s">
        <v>11310</v>
      </c>
      <c r="X912" s="1" t="s">
        <v>11311</v>
      </c>
      <c r="Y912" s="1" t="s">
        <v>18626</v>
      </c>
      <c r="Z912" s="1" t="s">
        <v>47</v>
      </c>
      <c r="AA912" s="1" t="s">
        <v>48</v>
      </c>
      <c r="AB912" s="1" t="s">
        <v>49</v>
      </c>
      <c r="AC912" s="1" t="s">
        <v>39</v>
      </c>
      <c r="AD912" s="1" t="s">
        <v>11313</v>
      </c>
      <c r="AE912" s="1" t="s">
        <v>11314</v>
      </c>
      <c r="AF912" s="1" t="s">
        <v>18627</v>
      </c>
      <c r="AG912" s="1" t="s">
        <v>11316</v>
      </c>
      <c r="AH912" s="1" t="s">
        <v>6126</v>
      </c>
      <c r="AI912" s="1" t="s">
        <v>11317</v>
      </c>
      <c r="AJ912" s="1" t="s">
        <v>11327</v>
      </c>
    </row>
    <row r="913" spans="1:36" x14ac:dyDescent="0.2">
      <c r="A913" s="1" t="s">
        <v>18628</v>
      </c>
      <c r="B913" s="1" t="s">
        <v>11740</v>
      </c>
      <c r="C913" s="1" t="s">
        <v>51</v>
      </c>
      <c r="D913" s="1" t="s">
        <v>11293</v>
      </c>
      <c r="E913" s="1" t="s">
        <v>11294</v>
      </c>
      <c r="F913" s="1" t="s">
        <v>18629</v>
      </c>
      <c r="G913" s="1" t="s">
        <v>18630</v>
      </c>
      <c r="H913" s="1" t="s">
        <v>11297</v>
      </c>
      <c r="I913" s="1" t="s">
        <v>18631</v>
      </c>
      <c r="J913" s="1" t="s">
        <v>11299</v>
      </c>
      <c r="K913" s="1" t="s">
        <v>18632</v>
      </c>
      <c r="L913" s="1" t="s">
        <v>18633</v>
      </c>
      <c r="M913" s="7" t="str">
        <f>Table5[[#This Row],[Run]]</f>
        <v>SRR8616203</v>
      </c>
      <c r="N913" s="1" t="s">
        <v>11301</v>
      </c>
      <c r="O913" s="1" t="s">
        <v>11302</v>
      </c>
      <c r="P913" s="1" t="s">
        <v>11303</v>
      </c>
      <c r="Q913" s="1" t="s">
        <v>11304</v>
      </c>
      <c r="R913" s="1" t="s">
        <v>11305</v>
      </c>
      <c r="S913" s="1" t="s">
        <v>118</v>
      </c>
      <c r="T913" s="1" t="s">
        <v>11307</v>
      </c>
      <c r="U913" s="1" t="s">
        <v>11353</v>
      </c>
      <c r="V913" s="1" t="s">
        <v>18634</v>
      </c>
      <c r="W913" s="1" t="s">
        <v>11310</v>
      </c>
      <c r="X913" s="1" t="s">
        <v>11311</v>
      </c>
      <c r="Y913" s="1" t="s">
        <v>18635</v>
      </c>
      <c r="Z913" s="1" t="s">
        <v>47</v>
      </c>
      <c r="AA913" s="1" t="s">
        <v>48</v>
      </c>
      <c r="AB913" s="1" t="s">
        <v>49</v>
      </c>
      <c r="AC913" s="1" t="s">
        <v>39</v>
      </c>
      <c r="AD913" s="1" t="s">
        <v>11313</v>
      </c>
      <c r="AE913" s="1" t="s">
        <v>11314</v>
      </c>
      <c r="AF913" s="1" t="s">
        <v>18636</v>
      </c>
      <c r="AG913" s="1" t="s">
        <v>11316</v>
      </c>
      <c r="AH913" s="1" t="s">
        <v>93</v>
      </c>
      <c r="AI913" s="1" t="s">
        <v>11317</v>
      </c>
      <c r="AJ913" s="1" t="s">
        <v>11656</v>
      </c>
    </row>
    <row r="914" spans="1:36" x14ac:dyDescent="0.2">
      <c r="A914" s="1" t="s">
        <v>18637</v>
      </c>
      <c r="B914" s="1" t="s">
        <v>12723</v>
      </c>
      <c r="C914" s="1" t="s">
        <v>51</v>
      </c>
      <c r="D914" s="1" t="s">
        <v>11293</v>
      </c>
      <c r="E914" s="1" t="s">
        <v>11294</v>
      </c>
      <c r="F914" s="1" t="s">
        <v>18638</v>
      </c>
      <c r="G914" s="1" t="s">
        <v>11296</v>
      </c>
      <c r="H914" s="1" t="s">
        <v>11297</v>
      </c>
      <c r="I914" s="1" t="s">
        <v>18639</v>
      </c>
      <c r="J914" s="1" t="s">
        <v>11299</v>
      </c>
      <c r="K914" s="1" t="s">
        <v>18640</v>
      </c>
      <c r="L914" s="1" t="s">
        <v>7770</v>
      </c>
      <c r="M914" s="7" t="str">
        <f>Table5[[#This Row],[Run]]</f>
        <v>SRR8616211</v>
      </c>
      <c r="N914" s="1" t="s">
        <v>11301</v>
      </c>
      <c r="O914" s="1" t="s">
        <v>11302</v>
      </c>
      <c r="P914" s="1" t="s">
        <v>11303</v>
      </c>
      <c r="Q914" s="1" t="s">
        <v>11304</v>
      </c>
      <c r="R914" s="1" t="s">
        <v>11305</v>
      </c>
      <c r="S914" s="1" t="s">
        <v>42</v>
      </c>
      <c r="T914" s="1" t="s">
        <v>11307</v>
      </c>
      <c r="U914" s="1" t="s">
        <v>11353</v>
      </c>
      <c r="V914" s="1" t="s">
        <v>18641</v>
      </c>
      <c r="W914" s="1" t="s">
        <v>11310</v>
      </c>
      <c r="X914" s="1" t="s">
        <v>11311</v>
      </c>
      <c r="Y914" s="1" t="s">
        <v>18642</v>
      </c>
      <c r="Z914" s="1" t="s">
        <v>47</v>
      </c>
      <c r="AA914" s="1" t="s">
        <v>48</v>
      </c>
      <c r="AB914" s="1" t="s">
        <v>49</v>
      </c>
      <c r="AC914" s="1" t="s">
        <v>39</v>
      </c>
      <c r="AD914" s="1" t="s">
        <v>11313</v>
      </c>
      <c r="AE914" s="1" t="s">
        <v>11314</v>
      </c>
      <c r="AF914" s="1" t="s">
        <v>18643</v>
      </c>
      <c r="AG914" s="1" t="s">
        <v>11316</v>
      </c>
      <c r="AH914" s="1" t="s">
        <v>43</v>
      </c>
      <c r="AI914" s="1" t="s">
        <v>11317</v>
      </c>
      <c r="AJ914" s="1" t="s">
        <v>41</v>
      </c>
    </row>
    <row r="915" spans="1:36" x14ac:dyDescent="0.2">
      <c r="A915" s="1" t="s">
        <v>18644</v>
      </c>
      <c r="B915" s="1" t="s">
        <v>6126</v>
      </c>
      <c r="C915" s="1" t="s">
        <v>51</v>
      </c>
      <c r="D915" s="1" t="s">
        <v>11293</v>
      </c>
      <c r="E915" s="1" t="s">
        <v>11294</v>
      </c>
      <c r="F915" s="1" t="s">
        <v>18645</v>
      </c>
      <c r="G915" s="1" t="s">
        <v>6126</v>
      </c>
      <c r="H915" s="1" t="s">
        <v>11297</v>
      </c>
      <c r="I915" s="1" t="s">
        <v>18646</v>
      </c>
      <c r="J915" s="1" t="s">
        <v>11299</v>
      </c>
      <c r="K915" s="1" t="s">
        <v>18647</v>
      </c>
      <c r="L915" s="1" t="s">
        <v>7149</v>
      </c>
      <c r="M915" s="7" t="str">
        <f>Table5[[#This Row],[Run]]</f>
        <v>SRR8616213</v>
      </c>
      <c r="N915" s="1" t="s">
        <v>11301</v>
      </c>
      <c r="O915" s="1" t="s">
        <v>11302</v>
      </c>
      <c r="P915" s="1" t="s">
        <v>11303</v>
      </c>
      <c r="Q915" s="1" t="s">
        <v>11304</v>
      </c>
      <c r="R915" s="1" t="s">
        <v>11305</v>
      </c>
      <c r="S915" s="1" t="s">
        <v>11712</v>
      </c>
      <c r="T915" s="1" t="s">
        <v>6126</v>
      </c>
      <c r="U915" s="1" t="s">
        <v>11353</v>
      </c>
      <c r="V915" s="1" t="s">
        <v>18648</v>
      </c>
      <c r="W915" s="1" t="s">
        <v>11310</v>
      </c>
      <c r="X915" s="1" t="s">
        <v>11311</v>
      </c>
      <c r="Y915" s="1" t="s">
        <v>18649</v>
      </c>
      <c r="Z915" s="1" t="s">
        <v>47</v>
      </c>
      <c r="AA915" s="1" t="s">
        <v>48</v>
      </c>
      <c r="AB915" s="1" t="s">
        <v>49</v>
      </c>
      <c r="AC915" s="1" t="s">
        <v>39</v>
      </c>
      <c r="AD915" s="1" t="s">
        <v>11313</v>
      </c>
      <c r="AE915" s="1" t="s">
        <v>11314</v>
      </c>
      <c r="AF915" s="1" t="s">
        <v>18650</v>
      </c>
      <c r="AG915" s="1" t="s">
        <v>11316</v>
      </c>
      <c r="AH915" s="1" t="s">
        <v>6126</v>
      </c>
      <c r="AI915" s="1" t="s">
        <v>11317</v>
      </c>
      <c r="AJ915" s="1" t="s">
        <v>41</v>
      </c>
    </row>
    <row r="916" spans="1:36" x14ac:dyDescent="0.2">
      <c r="A916" s="1" t="s">
        <v>18651</v>
      </c>
      <c r="B916" s="1" t="s">
        <v>11393</v>
      </c>
      <c r="C916" s="1" t="s">
        <v>51</v>
      </c>
      <c r="D916" s="1" t="s">
        <v>11293</v>
      </c>
      <c r="E916" s="1" t="s">
        <v>11294</v>
      </c>
      <c r="F916" s="1" t="s">
        <v>18652</v>
      </c>
      <c r="G916" s="1" t="s">
        <v>11339</v>
      </c>
      <c r="H916" s="1" t="s">
        <v>11297</v>
      </c>
      <c r="I916" s="1" t="s">
        <v>18653</v>
      </c>
      <c r="J916" s="1" t="s">
        <v>11299</v>
      </c>
      <c r="K916" s="1" t="s">
        <v>18654</v>
      </c>
      <c r="L916" s="1" t="s">
        <v>7158</v>
      </c>
      <c r="M916" s="7" t="str">
        <f>Table5[[#This Row],[Run]]</f>
        <v>SRR8616215</v>
      </c>
      <c r="N916" s="1" t="s">
        <v>11301</v>
      </c>
      <c r="O916" s="1" t="s">
        <v>11302</v>
      </c>
      <c r="P916" s="1" t="s">
        <v>11303</v>
      </c>
      <c r="Q916" s="1" t="s">
        <v>11304</v>
      </c>
      <c r="R916" s="1" t="s">
        <v>11305</v>
      </c>
      <c r="S916" s="1" t="s">
        <v>11306</v>
      </c>
      <c r="T916" s="1" t="s">
        <v>11307</v>
      </c>
      <c r="U916" s="1" t="s">
        <v>11353</v>
      </c>
      <c r="V916" s="1" t="s">
        <v>18655</v>
      </c>
      <c r="W916" s="1" t="s">
        <v>11310</v>
      </c>
      <c r="X916" s="1" t="s">
        <v>11311</v>
      </c>
      <c r="Y916" s="1" t="s">
        <v>18656</v>
      </c>
      <c r="Z916" s="1" t="s">
        <v>47</v>
      </c>
      <c r="AA916" s="1" t="s">
        <v>48</v>
      </c>
      <c r="AB916" s="1" t="s">
        <v>49</v>
      </c>
      <c r="AC916" s="1" t="s">
        <v>39</v>
      </c>
      <c r="AD916" s="1" t="s">
        <v>11313</v>
      </c>
      <c r="AE916" s="1" t="s">
        <v>11314</v>
      </c>
      <c r="AF916" s="1" t="s">
        <v>18657</v>
      </c>
      <c r="AG916" s="1" t="s">
        <v>11316</v>
      </c>
      <c r="AH916" s="1" t="s">
        <v>93</v>
      </c>
      <c r="AI916" s="1" t="s">
        <v>11317</v>
      </c>
      <c r="AJ916" s="1" t="s">
        <v>11645</v>
      </c>
    </row>
    <row r="917" spans="1:36" x14ac:dyDescent="0.2">
      <c r="A917" s="1" t="s">
        <v>18658</v>
      </c>
      <c r="B917" s="1" t="s">
        <v>13403</v>
      </c>
      <c r="C917" s="1" t="s">
        <v>51</v>
      </c>
      <c r="D917" s="1" t="s">
        <v>11293</v>
      </c>
      <c r="E917" s="1" t="s">
        <v>11294</v>
      </c>
      <c r="F917" s="1" t="s">
        <v>18659</v>
      </c>
      <c r="G917" s="1" t="s">
        <v>6126</v>
      </c>
      <c r="H917" s="1" t="s">
        <v>11297</v>
      </c>
      <c r="I917" s="1" t="s">
        <v>18660</v>
      </c>
      <c r="J917" s="1" t="s">
        <v>11299</v>
      </c>
      <c r="K917" s="1" t="s">
        <v>18661</v>
      </c>
      <c r="L917" s="1" t="s">
        <v>7121</v>
      </c>
      <c r="M917" s="7" t="str">
        <f>Table5[[#This Row],[Run]]</f>
        <v>SRR8616219</v>
      </c>
      <c r="N917" s="1" t="s">
        <v>11301</v>
      </c>
      <c r="O917" s="1" t="s">
        <v>11302</v>
      </c>
      <c r="P917" s="1" t="s">
        <v>11303</v>
      </c>
      <c r="Q917" s="1" t="s">
        <v>11304</v>
      </c>
      <c r="R917" s="1" t="s">
        <v>11305</v>
      </c>
      <c r="S917" s="1" t="s">
        <v>14435</v>
      </c>
      <c r="T917" s="1" t="s">
        <v>11307</v>
      </c>
      <c r="U917" s="1" t="s">
        <v>11353</v>
      </c>
      <c r="V917" s="1" t="s">
        <v>18662</v>
      </c>
      <c r="W917" s="1" t="s">
        <v>11310</v>
      </c>
      <c r="X917" s="1" t="s">
        <v>11311</v>
      </c>
      <c r="Y917" s="1" t="s">
        <v>18663</v>
      </c>
      <c r="Z917" s="1" t="s">
        <v>47</v>
      </c>
      <c r="AA917" s="1" t="s">
        <v>48</v>
      </c>
      <c r="AB917" s="1" t="s">
        <v>49</v>
      </c>
      <c r="AC917" s="1" t="s">
        <v>39</v>
      </c>
      <c r="AD917" s="1" t="s">
        <v>11313</v>
      </c>
      <c r="AE917" s="1" t="s">
        <v>11314</v>
      </c>
      <c r="AF917" s="1" t="s">
        <v>18664</v>
      </c>
      <c r="AG917" s="1" t="s">
        <v>11316</v>
      </c>
      <c r="AH917" s="1" t="s">
        <v>43</v>
      </c>
      <c r="AI917" s="1" t="s">
        <v>11317</v>
      </c>
      <c r="AJ917" s="1" t="s">
        <v>11429</v>
      </c>
    </row>
    <row r="918" spans="1:36" x14ac:dyDescent="0.2">
      <c r="A918" s="1" t="s">
        <v>18665</v>
      </c>
      <c r="B918" s="1" t="s">
        <v>6126</v>
      </c>
      <c r="C918" s="1" t="s">
        <v>51</v>
      </c>
      <c r="D918" s="1" t="s">
        <v>11293</v>
      </c>
      <c r="E918" s="1" t="s">
        <v>11294</v>
      </c>
      <c r="F918" s="1" t="s">
        <v>18666</v>
      </c>
      <c r="G918" s="1" t="s">
        <v>18667</v>
      </c>
      <c r="H918" s="1" t="s">
        <v>11297</v>
      </c>
      <c r="I918" s="1" t="s">
        <v>18668</v>
      </c>
      <c r="J918" s="1" t="s">
        <v>11299</v>
      </c>
      <c r="K918" s="1" t="s">
        <v>18669</v>
      </c>
      <c r="L918" s="1" t="s">
        <v>8566</v>
      </c>
      <c r="M918" s="7" t="str">
        <f>Table5[[#This Row],[Run]]</f>
        <v>SRR8615480</v>
      </c>
      <c r="N918" s="1" t="s">
        <v>11301</v>
      </c>
      <c r="O918" s="1" t="s">
        <v>11302</v>
      </c>
      <c r="P918" s="1" t="s">
        <v>11303</v>
      </c>
      <c r="Q918" s="1" t="s">
        <v>11304</v>
      </c>
      <c r="R918" s="1" t="s">
        <v>11305</v>
      </c>
      <c r="S918" s="1" t="s">
        <v>118</v>
      </c>
      <c r="T918" s="1" t="s">
        <v>11388</v>
      </c>
      <c r="U918" s="1" t="s">
        <v>12022</v>
      </c>
      <c r="V918" s="1" t="s">
        <v>18670</v>
      </c>
      <c r="W918" s="1" t="s">
        <v>11310</v>
      </c>
      <c r="X918" s="1" t="s">
        <v>11311</v>
      </c>
      <c r="Y918" s="1" t="s">
        <v>18671</v>
      </c>
      <c r="Z918" s="1" t="s">
        <v>47</v>
      </c>
      <c r="AA918" s="1" t="s">
        <v>48</v>
      </c>
      <c r="AB918" s="1" t="s">
        <v>49</v>
      </c>
      <c r="AC918" s="1" t="s">
        <v>39</v>
      </c>
      <c r="AD918" s="1" t="s">
        <v>11313</v>
      </c>
      <c r="AE918" s="1" t="s">
        <v>11314</v>
      </c>
      <c r="AF918" s="1" t="s">
        <v>18672</v>
      </c>
      <c r="AG918" s="1" t="s">
        <v>11316</v>
      </c>
      <c r="AH918" s="1" t="s">
        <v>6126</v>
      </c>
      <c r="AI918" s="1" t="s">
        <v>11317</v>
      </c>
      <c r="AJ918" s="1" t="s">
        <v>2044</v>
      </c>
    </row>
    <row r="919" spans="1:36" x14ac:dyDescent="0.2">
      <c r="A919" s="1" t="s">
        <v>18673</v>
      </c>
      <c r="B919" s="1" t="s">
        <v>12385</v>
      </c>
      <c r="C919" s="1" t="s">
        <v>51</v>
      </c>
      <c r="D919" s="1" t="s">
        <v>11293</v>
      </c>
      <c r="E919" s="1" t="s">
        <v>11294</v>
      </c>
      <c r="F919" s="1" t="s">
        <v>18674</v>
      </c>
      <c r="G919" s="1" t="s">
        <v>11296</v>
      </c>
      <c r="H919" s="1" t="s">
        <v>11297</v>
      </c>
      <c r="I919" s="1" t="s">
        <v>18675</v>
      </c>
      <c r="J919" s="1" t="s">
        <v>11299</v>
      </c>
      <c r="K919" s="1" t="s">
        <v>18676</v>
      </c>
      <c r="L919" s="1" t="s">
        <v>18677</v>
      </c>
      <c r="M919" s="7" t="str">
        <f>Table5[[#This Row],[Run]]</f>
        <v>SRR8615328</v>
      </c>
      <c r="N919" s="1" t="s">
        <v>11301</v>
      </c>
      <c r="O919" s="1" t="s">
        <v>11302</v>
      </c>
      <c r="P919" s="1" t="s">
        <v>11303</v>
      </c>
      <c r="Q919" s="1" t="s">
        <v>11304</v>
      </c>
      <c r="R919" s="1" t="s">
        <v>11305</v>
      </c>
      <c r="S919" s="1" t="s">
        <v>18678</v>
      </c>
      <c r="T919" s="1" t="s">
        <v>18679</v>
      </c>
      <c r="U919" s="1" t="s">
        <v>11353</v>
      </c>
      <c r="V919" s="1" t="s">
        <v>18680</v>
      </c>
      <c r="W919" s="1" t="s">
        <v>11310</v>
      </c>
      <c r="X919" s="1" t="s">
        <v>11311</v>
      </c>
      <c r="Y919" s="1" t="s">
        <v>18681</v>
      </c>
      <c r="Z919" s="1" t="s">
        <v>47</v>
      </c>
      <c r="AA919" s="1" t="s">
        <v>48</v>
      </c>
      <c r="AB919" s="1" t="s">
        <v>49</v>
      </c>
      <c r="AC919" s="1" t="s">
        <v>39</v>
      </c>
      <c r="AD919" s="1" t="s">
        <v>11313</v>
      </c>
      <c r="AE919" s="1" t="s">
        <v>11314</v>
      </c>
      <c r="AF919" s="1" t="s">
        <v>18682</v>
      </c>
      <c r="AG919" s="1" t="s">
        <v>11316</v>
      </c>
      <c r="AH919" s="1" t="s">
        <v>93</v>
      </c>
      <c r="AI919" s="1" t="s">
        <v>11317</v>
      </c>
      <c r="AJ919" s="1" t="s">
        <v>11645</v>
      </c>
    </row>
    <row r="920" spans="1:36" x14ac:dyDescent="0.2">
      <c r="A920" s="1" t="s">
        <v>18683</v>
      </c>
      <c r="B920" s="1" t="s">
        <v>13245</v>
      </c>
      <c r="C920" s="1" t="s">
        <v>51</v>
      </c>
      <c r="D920" s="1" t="s">
        <v>11293</v>
      </c>
      <c r="E920" s="1" t="s">
        <v>11294</v>
      </c>
      <c r="F920" s="1" t="s">
        <v>18684</v>
      </c>
      <c r="G920" s="1" t="s">
        <v>18685</v>
      </c>
      <c r="H920" s="1" t="s">
        <v>11297</v>
      </c>
      <c r="I920" s="1" t="s">
        <v>18686</v>
      </c>
      <c r="J920" s="1" t="s">
        <v>11299</v>
      </c>
      <c r="K920" s="1" t="s">
        <v>18687</v>
      </c>
      <c r="L920" s="1" t="s">
        <v>18688</v>
      </c>
      <c r="M920" s="7" t="str">
        <f>Table5[[#This Row],[Run]]</f>
        <v>SRR8615873</v>
      </c>
      <c r="N920" s="1" t="s">
        <v>11301</v>
      </c>
      <c r="O920" s="1" t="s">
        <v>11302</v>
      </c>
      <c r="P920" s="1" t="s">
        <v>11303</v>
      </c>
      <c r="Q920" s="1" t="s">
        <v>11304</v>
      </c>
      <c r="R920" s="1" t="s">
        <v>11305</v>
      </c>
      <c r="S920" s="1" t="s">
        <v>118</v>
      </c>
      <c r="T920" s="1" t="s">
        <v>11307</v>
      </c>
      <c r="U920" s="1" t="s">
        <v>11353</v>
      </c>
      <c r="V920" s="1" t="s">
        <v>18689</v>
      </c>
      <c r="W920" s="1" t="s">
        <v>11310</v>
      </c>
      <c r="X920" s="1" t="s">
        <v>11311</v>
      </c>
      <c r="Y920" s="1" t="s">
        <v>18690</v>
      </c>
      <c r="Z920" s="1" t="s">
        <v>47</v>
      </c>
      <c r="AA920" s="1" t="s">
        <v>48</v>
      </c>
      <c r="AB920" s="1" t="s">
        <v>49</v>
      </c>
      <c r="AC920" s="1" t="s">
        <v>39</v>
      </c>
      <c r="AD920" s="1" t="s">
        <v>11313</v>
      </c>
      <c r="AE920" s="1" t="s">
        <v>11314</v>
      </c>
      <c r="AF920" s="1" t="s">
        <v>18691</v>
      </c>
      <c r="AG920" s="1" t="s">
        <v>11316</v>
      </c>
      <c r="AH920" s="1" t="s">
        <v>43</v>
      </c>
      <c r="AI920" s="1" t="s">
        <v>11317</v>
      </c>
      <c r="AJ920" s="1" t="s">
        <v>845</v>
      </c>
    </row>
    <row r="921" spans="1:36" x14ac:dyDescent="0.2">
      <c r="A921" s="1" t="s">
        <v>18692</v>
      </c>
      <c r="B921" s="1" t="s">
        <v>13690</v>
      </c>
      <c r="C921" s="1" t="s">
        <v>51</v>
      </c>
      <c r="D921" s="1" t="s">
        <v>11293</v>
      </c>
      <c r="E921" s="1" t="s">
        <v>11294</v>
      </c>
      <c r="F921" s="1" t="s">
        <v>18693</v>
      </c>
      <c r="G921" s="1" t="s">
        <v>18694</v>
      </c>
      <c r="H921" s="1" t="s">
        <v>11297</v>
      </c>
      <c r="I921" s="1" t="s">
        <v>18695</v>
      </c>
      <c r="J921" s="1" t="s">
        <v>11299</v>
      </c>
      <c r="K921" s="1" t="s">
        <v>18696</v>
      </c>
      <c r="L921" s="1" t="s">
        <v>8943</v>
      </c>
      <c r="M921" s="7" t="str">
        <f>Table5[[#This Row],[Run]]</f>
        <v>SRR8616069</v>
      </c>
      <c r="N921" s="1" t="s">
        <v>11301</v>
      </c>
      <c r="O921" s="1" t="s">
        <v>11302</v>
      </c>
      <c r="P921" s="1" t="s">
        <v>11303</v>
      </c>
      <c r="Q921" s="1" t="s">
        <v>11304</v>
      </c>
      <c r="R921" s="1" t="s">
        <v>11305</v>
      </c>
      <c r="S921" s="1" t="s">
        <v>16456</v>
      </c>
      <c r="T921" s="1" t="s">
        <v>11307</v>
      </c>
      <c r="U921" s="1" t="s">
        <v>11308</v>
      </c>
      <c r="V921" s="1" t="s">
        <v>18697</v>
      </c>
      <c r="W921" s="1" t="s">
        <v>11310</v>
      </c>
      <c r="X921" s="1" t="s">
        <v>11311</v>
      </c>
      <c r="Y921" s="1" t="s">
        <v>18698</v>
      </c>
      <c r="Z921" s="1" t="s">
        <v>47</v>
      </c>
      <c r="AA921" s="1" t="s">
        <v>48</v>
      </c>
      <c r="AB921" s="1" t="s">
        <v>49</v>
      </c>
      <c r="AC921" s="1" t="s">
        <v>39</v>
      </c>
      <c r="AD921" s="1" t="s">
        <v>11313</v>
      </c>
      <c r="AE921" s="1" t="s">
        <v>11314</v>
      </c>
      <c r="AF921" s="1" t="s">
        <v>18699</v>
      </c>
      <c r="AG921" s="1" t="s">
        <v>11316</v>
      </c>
      <c r="AH921" s="1" t="s">
        <v>93</v>
      </c>
      <c r="AI921" s="1" t="s">
        <v>11317</v>
      </c>
      <c r="AJ921" s="1" t="s">
        <v>11327</v>
      </c>
    </row>
    <row r="922" spans="1:36" x14ac:dyDescent="0.2">
      <c r="A922" s="1" t="s">
        <v>18700</v>
      </c>
      <c r="B922" s="1" t="s">
        <v>6126</v>
      </c>
      <c r="C922" s="1" t="s">
        <v>51</v>
      </c>
      <c r="D922" s="1" t="s">
        <v>11293</v>
      </c>
      <c r="E922" s="1" t="s">
        <v>13325</v>
      </c>
      <c r="F922" s="1" t="s">
        <v>18701</v>
      </c>
      <c r="G922" s="1" t="s">
        <v>18702</v>
      </c>
      <c r="H922" s="1" t="s">
        <v>11297</v>
      </c>
      <c r="I922" s="1" t="s">
        <v>18703</v>
      </c>
      <c r="J922" s="1" t="s">
        <v>11299</v>
      </c>
      <c r="K922" s="1" t="s">
        <v>18704</v>
      </c>
      <c r="L922" s="1" t="s">
        <v>18705</v>
      </c>
      <c r="M922" s="7" t="str">
        <f>Table5[[#This Row],[Run]]</f>
        <v>SRR8618300</v>
      </c>
      <c r="N922" s="1" t="s">
        <v>11301</v>
      </c>
      <c r="O922" s="1" t="s">
        <v>11302</v>
      </c>
      <c r="P922" s="1" t="s">
        <v>11303</v>
      </c>
      <c r="Q922" s="1" t="s">
        <v>11304</v>
      </c>
      <c r="R922" s="1" t="s">
        <v>11305</v>
      </c>
      <c r="S922" s="1" t="s">
        <v>11652</v>
      </c>
      <c r="T922" s="1" t="s">
        <v>11307</v>
      </c>
      <c r="U922" s="1" t="s">
        <v>11353</v>
      </c>
      <c r="V922" s="1" t="s">
        <v>18706</v>
      </c>
      <c r="W922" s="1" t="s">
        <v>11310</v>
      </c>
      <c r="X922" s="1" t="s">
        <v>11311</v>
      </c>
      <c r="Y922" s="1" t="s">
        <v>18707</v>
      </c>
      <c r="Z922" s="1" t="s">
        <v>47</v>
      </c>
      <c r="AA922" s="1" t="s">
        <v>48</v>
      </c>
      <c r="AB922" s="1" t="s">
        <v>49</v>
      </c>
      <c r="AC922" s="1" t="s">
        <v>39</v>
      </c>
      <c r="AD922" s="1" t="s">
        <v>11313</v>
      </c>
      <c r="AE922" s="1" t="s">
        <v>11314</v>
      </c>
      <c r="AF922" s="1" t="s">
        <v>18708</v>
      </c>
      <c r="AG922" s="1" t="s">
        <v>11316</v>
      </c>
      <c r="AH922" s="1" t="s">
        <v>93</v>
      </c>
      <c r="AI922" s="1" t="s">
        <v>11317</v>
      </c>
      <c r="AJ922" s="1" t="s">
        <v>11656</v>
      </c>
    </row>
    <row r="923" spans="1:36" x14ac:dyDescent="0.2">
      <c r="A923" s="1" t="s">
        <v>18709</v>
      </c>
      <c r="B923" s="1" t="s">
        <v>11523</v>
      </c>
      <c r="C923" s="1" t="s">
        <v>51</v>
      </c>
      <c r="D923" s="1" t="s">
        <v>11293</v>
      </c>
      <c r="E923" s="1" t="s">
        <v>11294</v>
      </c>
      <c r="F923" s="1" t="s">
        <v>18710</v>
      </c>
      <c r="G923" s="1" t="s">
        <v>18711</v>
      </c>
      <c r="H923" s="1" t="s">
        <v>11297</v>
      </c>
      <c r="I923" s="1" t="s">
        <v>18712</v>
      </c>
      <c r="J923" s="1" t="s">
        <v>11299</v>
      </c>
      <c r="K923" s="1" t="s">
        <v>18713</v>
      </c>
      <c r="L923" s="1" t="s">
        <v>11240</v>
      </c>
      <c r="M923" s="7" t="str">
        <f>Table5[[#This Row],[Run]]</f>
        <v>SRR8618301</v>
      </c>
      <c r="N923" s="1" t="s">
        <v>11301</v>
      </c>
      <c r="O923" s="1" t="s">
        <v>11302</v>
      </c>
      <c r="P923" s="1" t="s">
        <v>11303</v>
      </c>
      <c r="Q923" s="1" t="s">
        <v>11304</v>
      </c>
      <c r="R923" s="1" t="s">
        <v>11305</v>
      </c>
      <c r="S923" s="1" t="s">
        <v>11538</v>
      </c>
      <c r="T923" s="1" t="s">
        <v>11388</v>
      </c>
      <c r="U923" s="1" t="s">
        <v>11353</v>
      </c>
      <c r="V923" s="1" t="s">
        <v>18714</v>
      </c>
      <c r="W923" s="1" t="s">
        <v>11310</v>
      </c>
      <c r="X923" s="1" t="s">
        <v>11311</v>
      </c>
      <c r="Y923" s="1" t="s">
        <v>18715</v>
      </c>
      <c r="Z923" s="1" t="s">
        <v>47</v>
      </c>
      <c r="AA923" s="1" t="s">
        <v>48</v>
      </c>
      <c r="AB923" s="1" t="s">
        <v>49</v>
      </c>
      <c r="AC923" s="1" t="s">
        <v>39</v>
      </c>
      <c r="AD923" s="1" t="s">
        <v>11313</v>
      </c>
      <c r="AE923" s="1" t="s">
        <v>11314</v>
      </c>
      <c r="AF923" s="1" t="s">
        <v>18716</v>
      </c>
      <c r="AG923" s="1" t="s">
        <v>11316</v>
      </c>
      <c r="AH923" s="1" t="s">
        <v>43</v>
      </c>
      <c r="AI923" s="1" t="s">
        <v>11317</v>
      </c>
      <c r="AJ923" s="1" t="s">
        <v>589</v>
      </c>
    </row>
    <row r="924" spans="1:36" x14ac:dyDescent="0.2">
      <c r="A924" s="1" t="s">
        <v>18717</v>
      </c>
      <c r="B924" s="1" t="s">
        <v>6126</v>
      </c>
      <c r="C924" s="1" t="s">
        <v>51</v>
      </c>
      <c r="D924" s="1" t="s">
        <v>11293</v>
      </c>
      <c r="E924" s="1" t="s">
        <v>11294</v>
      </c>
      <c r="F924" s="1" t="s">
        <v>18718</v>
      </c>
      <c r="G924" s="1" t="s">
        <v>11296</v>
      </c>
      <c r="H924" s="1" t="s">
        <v>11297</v>
      </c>
      <c r="I924" s="1" t="s">
        <v>18719</v>
      </c>
      <c r="J924" s="1" t="s">
        <v>11299</v>
      </c>
      <c r="K924" s="1" t="s">
        <v>18720</v>
      </c>
      <c r="L924" s="1" t="s">
        <v>11187</v>
      </c>
      <c r="M924" s="7" t="str">
        <f>Table5[[#This Row],[Run]]</f>
        <v>SRR8618302</v>
      </c>
      <c r="N924" s="1" t="s">
        <v>11301</v>
      </c>
      <c r="O924" s="1" t="s">
        <v>11302</v>
      </c>
      <c r="P924" s="1" t="s">
        <v>11303</v>
      </c>
      <c r="Q924" s="1" t="s">
        <v>11304</v>
      </c>
      <c r="R924" s="1" t="s">
        <v>11305</v>
      </c>
      <c r="S924" s="1" t="s">
        <v>11408</v>
      </c>
      <c r="T924" s="1" t="s">
        <v>11307</v>
      </c>
      <c r="U924" s="1" t="s">
        <v>11353</v>
      </c>
      <c r="V924" s="1" t="s">
        <v>18721</v>
      </c>
      <c r="W924" s="1" t="s">
        <v>11310</v>
      </c>
      <c r="X924" s="1" t="s">
        <v>11311</v>
      </c>
      <c r="Y924" s="1" t="s">
        <v>18722</v>
      </c>
      <c r="Z924" s="1" t="s">
        <v>47</v>
      </c>
      <c r="AA924" s="1" t="s">
        <v>48</v>
      </c>
      <c r="AB924" s="1" t="s">
        <v>49</v>
      </c>
      <c r="AC924" s="1" t="s">
        <v>39</v>
      </c>
      <c r="AD924" s="1" t="s">
        <v>11313</v>
      </c>
      <c r="AE924" s="1" t="s">
        <v>11314</v>
      </c>
      <c r="AF924" s="1" t="s">
        <v>18723</v>
      </c>
      <c r="AG924" s="1" t="s">
        <v>11316</v>
      </c>
      <c r="AH924" s="1" t="s">
        <v>6126</v>
      </c>
      <c r="AI924" s="1" t="s">
        <v>11317</v>
      </c>
      <c r="AJ924" s="1" t="s">
        <v>79</v>
      </c>
    </row>
    <row r="925" spans="1:36" x14ac:dyDescent="0.2">
      <c r="A925" s="1" t="s">
        <v>18724</v>
      </c>
      <c r="B925" s="1" t="s">
        <v>6126</v>
      </c>
      <c r="C925" s="1" t="s">
        <v>51</v>
      </c>
      <c r="D925" s="1" t="s">
        <v>11293</v>
      </c>
      <c r="E925" s="1" t="s">
        <v>11294</v>
      </c>
      <c r="F925" s="1" t="s">
        <v>18725</v>
      </c>
      <c r="G925" s="1" t="s">
        <v>11296</v>
      </c>
      <c r="H925" s="1" t="s">
        <v>11297</v>
      </c>
      <c r="I925" s="1" t="s">
        <v>18726</v>
      </c>
      <c r="J925" s="1" t="s">
        <v>11299</v>
      </c>
      <c r="K925" s="1" t="s">
        <v>18727</v>
      </c>
      <c r="L925" s="1" t="s">
        <v>11184</v>
      </c>
      <c r="M925" s="7" t="str">
        <f>Table5[[#This Row],[Run]]</f>
        <v>SRR8618303</v>
      </c>
      <c r="N925" s="1" t="s">
        <v>11301</v>
      </c>
      <c r="O925" s="1" t="s">
        <v>11302</v>
      </c>
      <c r="P925" s="1" t="s">
        <v>11303</v>
      </c>
      <c r="Q925" s="1" t="s">
        <v>11304</v>
      </c>
      <c r="R925" s="1" t="s">
        <v>11305</v>
      </c>
      <c r="S925" s="1" t="s">
        <v>11408</v>
      </c>
      <c r="T925" s="1" t="s">
        <v>11307</v>
      </c>
      <c r="U925" s="1" t="s">
        <v>11353</v>
      </c>
      <c r="V925" s="1" t="s">
        <v>18728</v>
      </c>
      <c r="W925" s="1" t="s">
        <v>11310</v>
      </c>
      <c r="X925" s="1" t="s">
        <v>11311</v>
      </c>
      <c r="Y925" s="1" t="s">
        <v>18729</v>
      </c>
      <c r="Z925" s="1" t="s">
        <v>47</v>
      </c>
      <c r="AA925" s="1" t="s">
        <v>48</v>
      </c>
      <c r="AB925" s="1" t="s">
        <v>49</v>
      </c>
      <c r="AC925" s="1" t="s">
        <v>39</v>
      </c>
      <c r="AD925" s="1" t="s">
        <v>11313</v>
      </c>
      <c r="AE925" s="1" t="s">
        <v>11314</v>
      </c>
      <c r="AF925" s="1" t="s">
        <v>18730</v>
      </c>
      <c r="AG925" s="1" t="s">
        <v>11316</v>
      </c>
      <c r="AH925" s="1" t="s">
        <v>6126</v>
      </c>
      <c r="AI925" s="1" t="s">
        <v>11317</v>
      </c>
      <c r="AJ925" s="1" t="s">
        <v>79</v>
      </c>
    </row>
    <row r="926" spans="1:36" x14ac:dyDescent="0.2">
      <c r="A926" s="1" t="s">
        <v>18731</v>
      </c>
      <c r="B926" s="1" t="s">
        <v>11551</v>
      </c>
      <c r="C926" s="1" t="s">
        <v>51</v>
      </c>
      <c r="D926" s="1" t="s">
        <v>11293</v>
      </c>
      <c r="E926" s="1" t="s">
        <v>11294</v>
      </c>
      <c r="F926" s="1" t="s">
        <v>18732</v>
      </c>
      <c r="G926" s="1" t="s">
        <v>11296</v>
      </c>
      <c r="H926" s="1" t="s">
        <v>11297</v>
      </c>
      <c r="I926" s="1" t="s">
        <v>18733</v>
      </c>
      <c r="J926" s="1" t="s">
        <v>11299</v>
      </c>
      <c r="K926" s="1" t="s">
        <v>18734</v>
      </c>
      <c r="L926" s="1" t="s">
        <v>4444</v>
      </c>
      <c r="M926" s="7" t="str">
        <f>Table5[[#This Row],[Run]]</f>
        <v>SRR8618304</v>
      </c>
      <c r="N926" s="1" t="s">
        <v>11301</v>
      </c>
      <c r="O926" s="1" t="s">
        <v>11302</v>
      </c>
      <c r="P926" s="1" t="s">
        <v>11303</v>
      </c>
      <c r="Q926" s="1" t="s">
        <v>11304</v>
      </c>
      <c r="R926" s="1" t="s">
        <v>11305</v>
      </c>
      <c r="S926" s="1" t="s">
        <v>11538</v>
      </c>
      <c r="T926" s="1" t="s">
        <v>11388</v>
      </c>
      <c r="U926" s="1" t="s">
        <v>12022</v>
      </c>
      <c r="V926" s="1" t="s">
        <v>18735</v>
      </c>
      <c r="W926" s="1" t="s">
        <v>11310</v>
      </c>
      <c r="X926" s="1" t="s">
        <v>11311</v>
      </c>
      <c r="Y926" s="1" t="s">
        <v>18736</v>
      </c>
      <c r="Z926" s="1" t="s">
        <v>47</v>
      </c>
      <c r="AA926" s="1" t="s">
        <v>48</v>
      </c>
      <c r="AB926" s="1" t="s">
        <v>49</v>
      </c>
      <c r="AC926" s="1" t="s">
        <v>39</v>
      </c>
      <c r="AD926" s="1" t="s">
        <v>11313</v>
      </c>
      <c r="AE926" s="1" t="s">
        <v>11314</v>
      </c>
      <c r="AF926" s="1" t="s">
        <v>18737</v>
      </c>
      <c r="AG926" s="1" t="s">
        <v>11316</v>
      </c>
      <c r="AH926" s="1" t="s">
        <v>43</v>
      </c>
      <c r="AI926" s="1" t="s">
        <v>11317</v>
      </c>
      <c r="AJ926" s="1" t="s">
        <v>589</v>
      </c>
    </row>
    <row r="927" spans="1:36" x14ac:dyDescent="0.2">
      <c r="A927" s="1" t="s">
        <v>18738</v>
      </c>
      <c r="B927" s="1" t="s">
        <v>13355</v>
      </c>
      <c r="C927" s="1" t="s">
        <v>51</v>
      </c>
      <c r="D927" s="1" t="s">
        <v>11293</v>
      </c>
      <c r="E927" s="1" t="s">
        <v>11294</v>
      </c>
      <c r="F927" s="1" t="s">
        <v>18739</v>
      </c>
      <c r="G927" s="1" t="s">
        <v>18740</v>
      </c>
      <c r="H927" s="1" t="s">
        <v>11297</v>
      </c>
      <c r="I927" s="1" t="s">
        <v>18741</v>
      </c>
      <c r="J927" s="1" t="s">
        <v>11299</v>
      </c>
      <c r="K927" s="1" t="s">
        <v>18742</v>
      </c>
      <c r="L927" s="1" t="s">
        <v>11146</v>
      </c>
      <c r="M927" s="7" t="str">
        <f>Table5[[#This Row],[Run]]</f>
        <v>SRR8618305</v>
      </c>
      <c r="N927" s="1" t="s">
        <v>11301</v>
      </c>
      <c r="O927" s="1" t="s">
        <v>11302</v>
      </c>
      <c r="P927" s="1" t="s">
        <v>11303</v>
      </c>
      <c r="Q927" s="1" t="s">
        <v>11304</v>
      </c>
      <c r="R927" s="1" t="s">
        <v>11305</v>
      </c>
      <c r="S927" s="1" t="s">
        <v>11352</v>
      </c>
      <c r="T927" s="1" t="s">
        <v>11388</v>
      </c>
      <c r="U927" s="1" t="s">
        <v>11353</v>
      </c>
      <c r="V927" s="1" t="s">
        <v>18743</v>
      </c>
      <c r="W927" s="1" t="s">
        <v>11310</v>
      </c>
      <c r="X927" s="1" t="s">
        <v>11311</v>
      </c>
      <c r="Y927" s="1" t="s">
        <v>18744</v>
      </c>
      <c r="Z927" s="1" t="s">
        <v>47</v>
      </c>
      <c r="AA927" s="1" t="s">
        <v>48</v>
      </c>
      <c r="AB927" s="1" t="s">
        <v>49</v>
      </c>
      <c r="AC927" s="1" t="s">
        <v>39</v>
      </c>
      <c r="AD927" s="1" t="s">
        <v>11313</v>
      </c>
      <c r="AE927" s="1" t="s">
        <v>11314</v>
      </c>
      <c r="AF927" s="1" t="s">
        <v>18745</v>
      </c>
      <c r="AG927" s="1" t="s">
        <v>11316</v>
      </c>
      <c r="AH927" s="1" t="s">
        <v>93</v>
      </c>
      <c r="AI927" s="1" t="s">
        <v>11317</v>
      </c>
      <c r="AJ927" s="1" t="s">
        <v>11919</v>
      </c>
    </row>
    <row r="928" spans="1:36" x14ac:dyDescent="0.2">
      <c r="A928" s="1" t="s">
        <v>18746</v>
      </c>
      <c r="B928" s="1" t="s">
        <v>11681</v>
      </c>
      <c r="C928" s="1" t="s">
        <v>51</v>
      </c>
      <c r="D928" s="1" t="s">
        <v>11293</v>
      </c>
      <c r="E928" s="1" t="s">
        <v>11294</v>
      </c>
      <c r="F928" s="1" t="s">
        <v>18747</v>
      </c>
      <c r="G928" s="1" t="s">
        <v>18748</v>
      </c>
      <c r="H928" s="1" t="s">
        <v>11297</v>
      </c>
      <c r="I928" s="1" t="s">
        <v>18749</v>
      </c>
      <c r="J928" s="1" t="s">
        <v>11299</v>
      </c>
      <c r="K928" s="1" t="s">
        <v>18750</v>
      </c>
      <c r="L928" s="1" t="s">
        <v>4420</v>
      </c>
      <c r="M928" s="7" t="str">
        <f>Table5[[#This Row],[Run]]</f>
        <v>SRR8618306</v>
      </c>
      <c r="N928" s="1" t="s">
        <v>11301</v>
      </c>
      <c r="O928" s="1" t="s">
        <v>11302</v>
      </c>
      <c r="P928" s="1" t="s">
        <v>11303</v>
      </c>
      <c r="Q928" s="1" t="s">
        <v>11304</v>
      </c>
      <c r="R928" s="1" t="s">
        <v>11305</v>
      </c>
      <c r="S928" s="1" t="s">
        <v>118</v>
      </c>
      <c r="T928" s="1" t="s">
        <v>11388</v>
      </c>
      <c r="U928" s="1" t="s">
        <v>11308</v>
      </c>
      <c r="V928" s="1" t="s">
        <v>18751</v>
      </c>
      <c r="W928" s="1" t="s">
        <v>11310</v>
      </c>
      <c r="X928" s="1" t="s">
        <v>11311</v>
      </c>
      <c r="Y928" s="1" t="s">
        <v>18752</v>
      </c>
      <c r="Z928" s="1" t="s">
        <v>47</v>
      </c>
      <c r="AA928" s="1" t="s">
        <v>48</v>
      </c>
      <c r="AB928" s="1" t="s">
        <v>49</v>
      </c>
      <c r="AC928" s="1" t="s">
        <v>39</v>
      </c>
      <c r="AD928" s="1" t="s">
        <v>11313</v>
      </c>
      <c r="AE928" s="1" t="s">
        <v>11314</v>
      </c>
      <c r="AF928" s="1" t="s">
        <v>18753</v>
      </c>
      <c r="AG928" s="1" t="s">
        <v>11316</v>
      </c>
      <c r="AH928" s="1" t="s">
        <v>93</v>
      </c>
      <c r="AI928" s="1" t="s">
        <v>11317</v>
      </c>
      <c r="AJ928" s="1" t="s">
        <v>2044</v>
      </c>
    </row>
    <row r="929" spans="1:36" x14ac:dyDescent="0.2">
      <c r="A929" s="1" t="s">
        <v>18754</v>
      </c>
      <c r="B929" s="1" t="s">
        <v>11992</v>
      </c>
      <c r="C929" s="1" t="s">
        <v>51</v>
      </c>
      <c r="D929" s="1" t="s">
        <v>11293</v>
      </c>
      <c r="E929" s="1" t="s">
        <v>11294</v>
      </c>
      <c r="F929" s="1" t="s">
        <v>18755</v>
      </c>
      <c r="G929" s="1" t="s">
        <v>18756</v>
      </c>
      <c r="H929" s="1" t="s">
        <v>11297</v>
      </c>
      <c r="I929" s="1" t="s">
        <v>18757</v>
      </c>
      <c r="J929" s="1" t="s">
        <v>11299</v>
      </c>
      <c r="K929" s="1" t="s">
        <v>18758</v>
      </c>
      <c r="L929" s="1" t="s">
        <v>4404</v>
      </c>
      <c r="M929" s="7" t="str">
        <f>Table5[[#This Row],[Run]]</f>
        <v>SRR8618307</v>
      </c>
      <c r="N929" s="1" t="s">
        <v>11301</v>
      </c>
      <c r="O929" s="1" t="s">
        <v>11302</v>
      </c>
      <c r="P929" s="1" t="s">
        <v>11303</v>
      </c>
      <c r="Q929" s="1" t="s">
        <v>11304</v>
      </c>
      <c r="R929" s="1" t="s">
        <v>11305</v>
      </c>
      <c r="S929" s="1" t="s">
        <v>11933</v>
      </c>
      <c r="T929" s="1" t="s">
        <v>11388</v>
      </c>
      <c r="U929" s="1" t="s">
        <v>11353</v>
      </c>
      <c r="V929" s="1" t="s">
        <v>18759</v>
      </c>
      <c r="W929" s="1" t="s">
        <v>11310</v>
      </c>
      <c r="X929" s="1" t="s">
        <v>11311</v>
      </c>
      <c r="Y929" s="1" t="s">
        <v>18760</v>
      </c>
      <c r="Z929" s="1" t="s">
        <v>47</v>
      </c>
      <c r="AA929" s="1" t="s">
        <v>48</v>
      </c>
      <c r="AB929" s="1" t="s">
        <v>49</v>
      </c>
      <c r="AC929" s="1" t="s">
        <v>39</v>
      </c>
      <c r="AD929" s="1" t="s">
        <v>11313</v>
      </c>
      <c r="AE929" s="1" t="s">
        <v>11314</v>
      </c>
      <c r="AF929" s="1" t="s">
        <v>18761</v>
      </c>
      <c r="AG929" s="1" t="s">
        <v>11316</v>
      </c>
      <c r="AH929" s="1" t="s">
        <v>93</v>
      </c>
      <c r="AI929" s="1" t="s">
        <v>11317</v>
      </c>
      <c r="AJ929" s="1" t="s">
        <v>11327</v>
      </c>
    </row>
    <row r="930" spans="1:36" x14ac:dyDescent="0.2">
      <c r="A930" s="1" t="s">
        <v>18762</v>
      </c>
      <c r="B930" s="1" t="s">
        <v>11789</v>
      </c>
      <c r="C930" s="1" t="s">
        <v>51</v>
      </c>
      <c r="D930" s="1" t="s">
        <v>11293</v>
      </c>
      <c r="E930" s="1" t="s">
        <v>13325</v>
      </c>
      <c r="F930" s="1" t="s">
        <v>18763</v>
      </c>
      <c r="G930" s="1" t="s">
        <v>18764</v>
      </c>
      <c r="H930" s="1" t="s">
        <v>11297</v>
      </c>
      <c r="I930" s="1" t="s">
        <v>18765</v>
      </c>
      <c r="J930" s="1" t="s">
        <v>11299</v>
      </c>
      <c r="K930" s="1" t="s">
        <v>18766</v>
      </c>
      <c r="L930" s="1" t="s">
        <v>11217</v>
      </c>
      <c r="M930" s="7" t="str">
        <f>Table5[[#This Row],[Run]]</f>
        <v>SRR8618308</v>
      </c>
      <c r="N930" s="1" t="s">
        <v>11301</v>
      </c>
      <c r="O930" s="1" t="s">
        <v>11302</v>
      </c>
      <c r="P930" s="1" t="s">
        <v>11303</v>
      </c>
      <c r="Q930" s="1" t="s">
        <v>11304</v>
      </c>
      <c r="R930" s="1" t="s">
        <v>11305</v>
      </c>
      <c r="S930" s="1" t="s">
        <v>14539</v>
      </c>
      <c r="T930" s="1" t="s">
        <v>11307</v>
      </c>
      <c r="U930" s="1" t="s">
        <v>11308</v>
      </c>
      <c r="V930" s="1" t="s">
        <v>18767</v>
      </c>
      <c r="W930" s="1" t="s">
        <v>11310</v>
      </c>
      <c r="X930" s="1" t="s">
        <v>11311</v>
      </c>
      <c r="Y930" s="1" t="s">
        <v>18768</v>
      </c>
      <c r="Z930" s="1" t="s">
        <v>47</v>
      </c>
      <c r="AA930" s="1" t="s">
        <v>48</v>
      </c>
      <c r="AB930" s="1" t="s">
        <v>49</v>
      </c>
      <c r="AC930" s="1" t="s">
        <v>39</v>
      </c>
      <c r="AD930" s="1" t="s">
        <v>11313</v>
      </c>
      <c r="AE930" s="1" t="s">
        <v>11314</v>
      </c>
      <c r="AF930" s="1" t="s">
        <v>18769</v>
      </c>
      <c r="AG930" s="1" t="s">
        <v>11316</v>
      </c>
      <c r="AH930" s="1" t="s">
        <v>93</v>
      </c>
      <c r="AI930" s="1" t="s">
        <v>11317</v>
      </c>
      <c r="AJ930" s="1" t="s">
        <v>14543</v>
      </c>
    </row>
    <row r="931" spans="1:36" x14ac:dyDescent="0.2">
      <c r="A931" s="1" t="s">
        <v>18770</v>
      </c>
      <c r="B931" s="1" t="s">
        <v>11901</v>
      </c>
      <c r="C931" s="1" t="s">
        <v>51</v>
      </c>
      <c r="D931" s="1" t="s">
        <v>11293</v>
      </c>
      <c r="E931" s="1" t="s">
        <v>11294</v>
      </c>
      <c r="F931" s="1" t="s">
        <v>18771</v>
      </c>
      <c r="G931" s="1" t="s">
        <v>18772</v>
      </c>
      <c r="H931" s="1" t="s">
        <v>11297</v>
      </c>
      <c r="I931" s="1" t="s">
        <v>18773</v>
      </c>
      <c r="J931" s="1" t="s">
        <v>11299</v>
      </c>
      <c r="K931" s="1" t="s">
        <v>18774</v>
      </c>
      <c r="L931" s="1" t="s">
        <v>11214</v>
      </c>
      <c r="M931" s="7" t="str">
        <f>Table5[[#This Row],[Run]]</f>
        <v>SRR8618309</v>
      </c>
      <c r="N931" s="1" t="s">
        <v>11301</v>
      </c>
      <c r="O931" s="1" t="s">
        <v>11302</v>
      </c>
      <c r="P931" s="1" t="s">
        <v>11303</v>
      </c>
      <c r="Q931" s="1" t="s">
        <v>11304</v>
      </c>
      <c r="R931" s="1" t="s">
        <v>11305</v>
      </c>
      <c r="S931" s="1" t="s">
        <v>11306</v>
      </c>
      <c r="T931" s="1" t="s">
        <v>11307</v>
      </c>
      <c r="U931" s="1" t="s">
        <v>11308</v>
      </c>
      <c r="V931" s="1" t="s">
        <v>18775</v>
      </c>
      <c r="W931" s="1" t="s">
        <v>11310</v>
      </c>
      <c r="X931" s="1" t="s">
        <v>11311</v>
      </c>
      <c r="Y931" s="1" t="s">
        <v>18776</v>
      </c>
      <c r="Z931" s="1" t="s">
        <v>47</v>
      </c>
      <c r="AA931" s="1" t="s">
        <v>48</v>
      </c>
      <c r="AB931" s="1" t="s">
        <v>49</v>
      </c>
      <c r="AC931" s="1" t="s">
        <v>39</v>
      </c>
      <c r="AD931" s="1" t="s">
        <v>11313</v>
      </c>
      <c r="AE931" s="1" t="s">
        <v>11314</v>
      </c>
      <c r="AF931" s="1" t="s">
        <v>18777</v>
      </c>
      <c r="AG931" s="1" t="s">
        <v>11316</v>
      </c>
      <c r="AH931" s="1" t="s">
        <v>93</v>
      </c>
      <c r="AI931" s="1" t="s">
        <v>11317</v>
      </c>
      <c r="AJ931" s="1" t="s">
        <v>11645</v>
      </c>
    </row>
    <row r="932" spans="1:36" x14ac:dyDescent="0.2">
      <c r="A932" s="1" t="s">
        <v>18778</v>
      </c>
      <c r="B932" s="1" t="s">
        <v>11851</v>
      </c>
      <c r="C932" s="1" t="s">
        <v>51</v>
      </c>
      <c r="D932" s="1" t="s">
        <v>11293</v>
      </c>
      <c r="E932" s="1" t="s">
        <v>11294</v>
      </c>
      <c r="F932" s="1" t="s">
        <v>18779</v>
      </c>
      <c r="G932" s="1" t="s">
        <v>18780</v>
      </c>
      <c r="H932" s="1" t="s">
        <v>11297</v>
      </c>
      <c r="I932" s="1" t="s">
        <v>18781</v>
      </c>
      <c r="J932" s="1" t="s">
        <v>11299</v>
      </c>
      <c r="K932" s="1" t="s">
        <v>18782</v>
      </c>
      <c r="L932" s="1" t="s">
        <v>18783</v>
      </c>
      <c r="M932" s="7" t="str">
        <f>Table5[[#This Row],[Run]]</f>
        <v>SRR8618310</v>
      </c>
      <c r="N932" s="1" t="s">
        <v>11301</v>
      </c>
      <c r="O932" s="1" t="s">
        <v>11302</v>
      </c>
      <c r="P932" s="1" t="s">
        <v>11303</v>
      </c>
      <c r="Q932" s="1" t="s">
        <v>11304</v>
      </c>
      <c r="R932" s="1" t="s">
        <v>11305</v>
      </c>
      <c r="S932" s="1" t="s">
        <v>11306</v>
      </c>
      <c r="T932" s="1" t="s">
        <v>11307</v>
      </c>
      <c r="U932" s="1" t="s">
        <v>11308</v>
      </c>
      <c r="V932" s="1" t="s">
        <v>18784</v>
      </c>
      <c r="W932" s="1" t="s">
        <v>11310</v>
      </c>
      <c r="X932" s="1" t="s">
        <v>11311</v>
      </c>
      <c r="Y932" s="1" t="s">
        <v>18785</v>
      </c>
      <c r="Z932" s="1" t="s">
        <v>47</v>
      </c>
      <c r="AA932" s="1" t="s">
        <v>48</v>
      </c>
      <c r="AB932" s="1" t="s">
        <v>49</v>
      </c>
      <c r="AC932" s="1" t="s">
        <v>39</v>
      </c>
      <c r="AD932" s="1" t="s">
        <v>11313</v>
      </c>
      <c r="AE932" s="1" t="s">
        <v>11314</v>
      </c>
      <c r="AF932" s="1" t="s">
        <v>18786</v>
      </c>
      <c r="AG932" s="1" t="s">
        <v>11316</v>
      </c>
      <c r="AH932" s="1" t="s">
        <v>43</v>
      </c>
      <c r="AI932" s="1" t="s">
        <v>11317</v>
      </c>
      <c r="AJ932" s="1" t="s">
        <v>11645</v>
      </c>
    </row>
    <row r="933" spans="1:36" x14ac:dyDescent="0.2">
      <c r="A933" s="1" t="s">
        <v>18787</v>
      </c>
      <c r="B933" s="1" t="s">
        <v>11901</v>
      </c>
      <c r="C933" s="1" t="s">
        <v>51</v>
      </c>
      <c r="D933" s="1" t="s">
        <v>11293</v>
      </c>
      <c r="E933" s="1" t="s">
        <v>13325</v>
      </c>
      <c r="F933" s="1" t="s">
        <v>18788</v>
      </c>
      <c r="G933" s="1" t="s">
        <v>18789</v>
      </c>
      <c r="H933" s="1" t="s">
        <v>11297</v>
      </c>
      <c r="I933" s="1" t="s">
        <v>18790</v>
      </c>
      <c r="J933" s="1" t="s">
        <v>11299</v>
      </c>
      <c r="K933" s="1" t="s">
        <v>18791</v>
      </c>
      <c r="L933" s="1" t="s">
        <v>11220</v>
      </c>
      <c r="M933" s="7" t="str">
        <f>Table5[[#This Row],[Run]]</f>
        <v>SRR8618311</v>
      </c>
      <c r="N933" s="1" t="s">
        <v>11301</v>
      </c>
      <c r="O933" s="1" t="s">
        <v>11302</v>
      </c>
      <c r="P933" s="1" t="s">
        <v>11303</v>
      </c>
      <c r="Q933" s="1" t="s">
        <v>11304</v>
      </c>
      <c r="R933" s="1" t="s">
        <v>11305</v>
      </c>
      <c r="S933" s="1" t="s">
        <v>11306</v>
      </c>
      <c r="T933" s="1" t="s">
        <v>11307</v>
      </c>
      <c r="U933" s="1" t="s">
        <v>11308</v>
      </c>
      <c r="V933" s="1" t="s">
        <v>18792</v>
      </c>
      <c r="W933" s="1" t="s">
        <v>11310</v>
      </c>
      <c r="X933" s="1" t="s">
        <v>11311</v>
      </c>
      <c r="Y933" s="1" t="s">
        <v>18793</v>
      </c>
      <c r="Z933" s="1" t="s">
        <v>47</v>
      </c>
      <c r="AA933" s="1" t="s">
        <v>48</v>
      </c>
      <c r="AB933" s="1" t="s">
        <v>49</v>
      </c>
      <c r="AC933" s="1" t="s">
        <v>39</v>
      </c>
      <c r="AD933" s="1" t="s">
        <v>11313</v>
      </c>
      <c r="AE933" s="1" t="s">
        <v>11314</v>
      </c>
      <c r="AF933" s="1" t="s">
        <v>18794</v>
      </c>
      <c r="AG933" s="1" t="s">
        <v>11316</v>
      </c>
      <c r="AH933" s="1" t="s">
        <v>93</v>
      </c>
      <c r="AI933" s="1" t="s">
        <v>11317</v>
      </c>
      <c r="AJ933" s="1" t="s">
        <v>11645</v>
      </c>
    </row>
    <row r="934" spans="1:36" x14ac:dyDescent="0.2">
      <c r="A934" s="1" t="s">
        <v>18795</v>
      </c>
      <c r="B934" s="1" t="s">
        <v>6126</v>
      </c>
      <c r="C934" s="1" t="s">
        <v>51</v>
      </c>
      <c r="D934" s="1" t="s">
        <v>11293</v>
      </c>
      <c r="E934" s="1" t="s">
        <v>11294</v>
      </c>
      <c r="F934" s="1" t="s">
        <v>18796</v>
      </c>
      <c r="G934" s="1" t="s">
        <v>11296</v>
      </c>
      <c r="H934" s="1" t="s">
        <v>11297</v>
      </c>
      <c r="I934" s="1" t="s">
        <v>18797</v>
      </c>
      <c r="J934" s="1" t="s">
        <v>11299</v>
      </c>
      <c r="K934" s="1" t="s">
        <v>18798</v>
      </c>
      <c r="L934" s="1" t="s">
        <v>18799</v>
      </c>
      <c r="M934" s="7" t="str">
        <f>Table5[[#This Row],[Run]]</f>
        <v>SRR8618312</v>
      </c>
      <c r="N934" s="1" t="s">
        <v>11301</v>
      </c>
      <c r="O934" s="1" t="s">
        <v>11302</v>
      </c>
      <c r="P934" s="1" t="s">
        <v>11303</v>
      </c>
      <c r="Q934" s="1" t="s">
        <v>11304</v>
      </c>
      <c r="R934" s="1" t="s">
        <v>11305</v>
      </c>
      <c r="S934" s="1" t="s">
        <v>11528</v>
      </c>
      <c r="T934" s="1" t="s">
        <v>11307</v>
      </c>
      <c r="U934" s="1" t="s">
        <v>11308</v>
      </c>
      <c r="V934" s="1" t="s">
        <v>18800</v>
      </c>
      <c r="W934" s="1" t="s">
        <v>11310</v>
      </c>
      <c r="X934" s="1" t="s">
        <v>11311</v>
      </c>
      <c r="Y934" s="1" t="s">
        <v>18801</v>
      </c>
      <c r="Z934" s="1" t="s">
        <v>47</v>
      </c>
      <c r="AA934" s="1" t="s">
        <v>48</v>
      </c>
      <c r="AB934" s="1" t="s">
        <v>49</v>
      </c>
      <c r="AC934" s="1" t="s">
        <v>39</v>
      </c>
      <c r="AD934" s="1" t="s">
        <v>11313</v>
      </c>
      <c r="AE934" s="1" t="s">
        <v>11314</v>
      </c>
      <c r="AF934" s="1" t="s">
        <v>18802</v>
      </c>
      <c r="AG934" s="1" t="s">
        <v>11316</v>
      </c>
      <c r="AH934" s="1" t="s">
        <v>43</v>
      </c>
      <c r="AI934" s="1" t="s">
        <v>11317</v>
      </c>
      <c r="AJ934" s="1" t="s">
        <v>11521</v>
      </c>
    </row>
    <row r="935" spans="1:36" x14ac:dyDescent="0.2">
      <c r="A935" s="1" t="s">
        <v>18803</v>
      </c>
      <c r="B935" s="1" t="s">
        <v>13577</v>
      </c>
      <c r="C935" s="1" t="s">
        <v>51</v>
      </c>
      <c r="D935" s="1" t="s">
        <v>11293</v>
      </c>
      <c r="E935" s="1" t="s">
        <v>11294</v>
      </c>
      <c r="F935" s="1" t="s">
        <v>18804</v>
      </c>
      <c r="G935" s="1" t="s">
        <v>11726</v>
      </c>
      <c r="H935" s="1" t="s">
        <v>11297</v>
      </c>
      <c r="I935" s="1" t="s">
        <v>18805</v>
      </c>
      <c r="J935" s="1" t="s">
        <v>11299</v>
      </c>
      <c r="K935" s="1" t="s">
        <v>18806</v>
      </c>
      <c r="L935" s="1" t="s">
        <v>4428</v>
      </c>
      <c r="M935" s="7" t="str">
        <f>Table5[[#This Row],[Run]]</f>
        <v>SRR8618313</v>
      </c>
      <c r="N935" s="1" t="s">
        <v>11301</v>
      </c>
      <c r="O935" s="1" t="s">
        <v>11302</v>
      </c>
      <c r="P935" s="1" t="s">
        <v>11303</v>
      </c>
      <c r="Q935" s="1" t="s">
        <v>11304</v>
      </c>
      <c r="R935" s="1" t="s">
        <v>11305</v>
      </c>
      <c r="S935" s="1" t="s">
        <v>11528</v>
      </c>
      <c r="T935" s="1" t="s">
        <v>11307</v>
      </c>
      <c r="U935" s="1" t="s">
        <v>11308</v>
      </c>
      <c r="V935" s="1" t="s">
        <v>18807</v>
      </c>
      <c r="W935" s="1" t="s">
        <v>11310</v>
      </c>
      <c r="X935" s="1" t="s">
        <v>11311</v>
      </c>
      <c r="Y935" s="1" t="s">
        <v>18808</v>
      </c>
      <c r="Z935" s="1" t="s">
        <v>47</v>
      </c>
      <c r="AA935" s="1" t="s">
        <v>48</v>
      </c>
      <c r="AB935" s="1" t="s">
        <v>49</v>
      </c>
      <c r="AC935" s="1" t="s">
        <v>39</v>
      </c>
      <c r="AD935" s="1" t="s">
        <v>11313</v>
      </c>
      <c r="AE935" s="1" t="s">
        <v>11314</v>
      </c>
      <c r="AF935" s="1" t="s">
        <v>18809</v>
      </c>
      <c r="AG935" s="1" t="s">
        <v>11316</v>
      </c>
      <c r="AH935" s="1" t="s">
        <v>93</v>
      </c>
      <c r="AI935" s="1" t="s">
        <v>11317</v>
      </c>
      <c r="AJ935" s="1" t="s">
        <v>11521</v>
      </c>
    </row>
    <row r="936" spans="1:36" x14ac:dyDescent="0.2">
      <c r="A936" s="1" t="s">
        <v>18810</v>
      </c>
      <c r="B936" s="1" t="s">
        <v>11403</v>
      </c>
      <c r="C936" s="1" t="s">
        <v>51</v>
      </c>
      <c r="D936" s="1" t="s">
        <v>11293</v>
      </c>
      <c r="E936" s="1" t="s">
        <v>11294</v>
      </c>
      <c r="F936" s="1" t="s">
        <v>18811</v>
      </c>
      <c r="G936" s="1" t="s">
        <v>18812</v>
      </c>
      <c r="H936" s="1" t="s">
        <v>11297</v>
      </c>
      <c r="I936" s="1" t="s">
        <v>18813</v>
      </c>
      <c r="J936" s="1" t="s">
        <v>11299</v>
      </c>
      <c r="K936" s="1" t="s">
        <v>18814</v>
      </c>
      <c r="L936" s="1" t="s">
        <v>11177</v>
      </c>
      <c r="M936" s="7" t="str">
        <f>Table5[[#This Row],[Run]]</f>
        <v>SRR8618314</v>
      </c>
      <c r="N936" s="1" t="s">
        <v>11301</v>
      </c>
      <c r="O936" s="1" t="s">
        <v>11302</v>
      </c>
      <c r="P936" s="1" t="s">
        <v>11303</v>
      </c>
      <c r="Q936" s="1" t="s">
        <v>11304</v>
      </c>
      <c r="R936" s="1" t="s">
        <v>11305</v>
      </c>
      <c r="S936" s="1" t="s">
        <v>11408</v>
      </c>
      <c r="T936" s="1" t="s">
        <v>11388</v>
      </c>
      <c r="U936" s="1" t="s">
        <v>11353</v>
      </c>
      <c r="V936" s="1" t="s">
        <v>18815</v>
      </c>
      <c r="W936" s="1" t="s">
        <v>11310</v>
      </c>
      <c r="X936" s="1" t="s">
        <v>11311</v>
      </c>
      <c r="Y936" s="1" t="s">
        <v>18816</v>
      </c>
      <c r="Z936" s="1" t="s">
        <v>47</v>
      </c>
      <c r="AA936" s="1" t="s">
        <v>48</v>
      </c>
      <c r="AB936" s="1" t="s">
        <v>49</v>
      </c>
      <c r="AC936" s="1" t="s">
        <v>39</v>
      </c>
      <c r="AD936" s="1" t="s">
        <v>11313</v>
      </c>
      <c r="AE936" s="1" t="s">
        <v>11314</v>
      </c>
      <c r="AF936" s="1" t="s">
        <v>18817</v>
      </c>
      <c r="AG936" s="1" t="s">
        <v>11316</v>
      </c>
      <c r="AH936" s="1" t="s">
        <v>43</v>
      </c>
      <c r="AI936" s="1" t="s">
        <v>11317</v>
      </c>
      <c r="AJ936" s="1" t="s">
        <v>79</v>
      </c>
    </row>
    <row r="937" spans="1:36" x14ac:dyDescent="0.2">
      <c r="A937" s="1" t="s">
        <v>18818</v>
      </c>
      <c r="B937" s="1" t="s">
        <v>6126</v>
      </c>
      <c r="C937" s="1" t="s">
        <v>51</v>
      </c>
      <c r="D937" s="1" t="s">
        <v>11293</v>
      </c>
      <c r="E937" s="1" t="s">
        <v>11294</v>
      </c>
      <c r="F937" s="1" t="s">
        <v>18819</v>
      </c>
      <c r="G937" s="1" t="s">
        <v>11950</v>
      </c>
      <c r="H937" s="1" t="s">
        <v>11297</v>
      </c>
      <c r="I937" s="1" t="s">
        <v>18820</v>
      </c>
      <c r="J937" s="1" t="s">
        <v>11299</v>
      </c>
      <c r="K937" s="1" t="s">
        <v>18821</v>
      </c>
      <c r="L937" s="1" t="s">
        <v>4346</v>
      </c>
      <c r="M937" s="7" t="str">
        <f>Table5[[#This Row],[Run]]</f>
        <v>SRR8618315</v>
      </c>
      <c r="N937" s="1" t="s">
        <v>11301</v>
      </c>
      <c r="O937" s="1" t="s">
        <v>11302</v>
      </c>
      <c r="P937" s="1" t="s">
        <v>11303</v>
      </c>
      <c r="Q937" s="1" t="s">
        <v>11304</v>
      </c>
      <c r="R937" s="1" t="s">
        <v>11305</v>
      </c>
      <c r="S937" s="1" t="s">
        <v>12032</v>
      </c>
      <c r="T937" s="1" t="s">
        <v>11307</v>
      </c>
      <c r="U937" s="1" t="s">
        <v>11353</v>
      </c>
      <c r="V937" s="1" t="s">
        <v>18822</v>
      </c>
      <c r="W937" s="1" t="s">
        <v>11310</v>
      </c>
      <c r="X937" s="1" t="s">
        <v>11311</v>
      </c>
      <c r="Y937" s="1" t="s">
        <v>18823</v>
      </c>
      <c r="Z937" s="1" t="s">
        <v>47</v>
      </c>
      <c r="AA937" s="1" t="s">
        <v>48</v>
      </c>
      <c r="AB937" s="1" t="s">
        <v>49</v>
      </c>
      <c r="AC937" s="1" t="s">
        <v>39</v>
      </c>
      <c r="AD937" s="1" t="s">
        <v>11313</v>
      </c>
      <c r="AE937" s="1" t="s">
        <v>11314</v>
      </c>
      <c r="AF937" s="1" t="s">
        <v>18824</v>
      </c>
      <c r="AG937" s="1" t="s">
        <v>11316</v>
      </c>
      <c r="AH937" s="1" t="s">
        <v>6126</v>
      </c>
      <c r="AI937" s="1" t="s">
        <v>11317</v>
      </c>
      <c r="AJ937" s="1" t="s">
        <v>227</v>
      </c>
    </row>
    <row r="938" spans="1:36" x14ac:dyDescent="0.2">
      <c r="A938" s="1" t="s">
        <v>18825</v>
      </c>
      <c r="B938" s="1" t="s">
        <v>6126</v>
      </c>
      <c r="C938" s="1" t="s">
        <v>51</v>
      </c>
      <c r="D938" s="1" t="s">
        <v>11293</v>
      </c>
      <c r="E938" s="1" t="s">
        <v>11294</v>
      </c>
      <c r="F938" s="1" t="s">
        <v>18826</v>
      </c>
      <c r="G938" s="1" t="s">
        <v>18827</v>
      </c>
      <c r="H938" s="1" t="s">
        <v>11297</v>
      </c>
      <c r="I938" s="1" t="s">
        <v>18828</v>
      </c>
      <c r="J938" s="1" t="s">
        <v>11299</v>
      </c>
      <c r="K938" s="1" t="s">
        <v>18829</v>
      </c>
      <c r="L938" s="1" t="s">
        <v>11192</v>
      </c>
      <c r="M938" s="7" t="str">
        <f>Table5[[#This Row],[Run]]</f>
        <v>SRR8618316</v>
      </c>
      <c r="N938" s="1" t="s">
        <v>11301</v>
      </c>
      <c r="O938" s="1" t="s">
        <v>11302</v>
      </c>
      <c r="P938" s="1" t="s">
        <v>11303</v>
      </c>
      <c r="Q938" s="1" t="s">
        <v>11304</v>
      </c>
      <c r="R938" s="1" t="s">
        <v>11305</v>
      </c>
      <c r="S938" s="1" t="s">
        <v>11408</v>
      </c>
      <c r="T938" s="1" t="s">
        <v>11307</v>
      </c>
      <c r="U938" s="1" t="s">
        <v>11353</v>
      </c>
      <c r="V938" s="1" t="s">
        <v>18830</v>
      </c>
      <c r="W938" s="1" t="s">
        <v>11310</v>
      </c>
      <c r="X938" s="1" t="s">
        <v>11311</v>
      </c>
      <c r="Y938" s="1" t="s">
        <v>18831</v>
      </c>
      <c r="Z938" s="1" t="s">
        <v>47</v>
      </c>
      <c r="AA938" s="1" t="s">
        <v>48</v>
      </c>
      <c r="AB938" s="1" t="s">
        <v>49</v>
      </c>
      <c r="AC938" s="1" t="s">
        <v>39</v>
      </c>
      <c r="AD938" s="1" t="s">
        <v>11313</v>
      </c>
      <c r="AE938" s="1" t="s">
        <v>11314</v>
      </c>
      <c r="AF938" s="1" t="s">
        <v>18832</v>
      </c>
      <c r="AG938" s="1" t="s">
        <v>11316</v>
      </c>
      <c r="AH938" s="1" t="s">
        <v>6126</v>
      </c>
      <c r="AI938" s="1" t="s">
        <v>11317</v>
      </c>
      <c r="AJ938" s="1" t="s">
        <v>79</v>
      </c>
    </row>
    <row r="939" spans="1:36" x14ac:dyDescent="0.2">
      <c r="A939" s="1" t="s">
        <v>18833</v>
      </c>
      <c r="B939" s="1" t="s">
        <v>6126</v>
      </c>
      <c r="C939" s="1" t="s">
        <v>51</v>
      </c>
      <c r="D939" s="1" t="s">
        <v>11293</v>
      </c>
      <c r="E939" s="1" t="s">
        <v>11294</v>
      </c>
      <c r="F939" s="1" t="s">
        <v>18834</v>
      </c>
      <c r="G939" s="1" t="s">
        <v>6126</v>
      </c>
      <c r="H939" s="1" t="s">
        <v>11297</v>
      </c>
      <c r="I939" s="1" t="s">
        <v>18835</v>
      </c>
      <c r="J939" s="1" t="s">
        <v>11299</v>
      </c>
      <c r="K939" s="1" t="s">
        <v>18836</v>
      </c>
      <c r="L939" s="1" t="s">
        <v>11161</v>
      </c>
      <c r="M939" s="7" t="str">
        <f>Table5[[#This Row],[Run]]</f>
        <v>SRR8618317</v>
      </c>
      <c r="N939" s="1" t="s">
        <v>11301</v>
      </c>
      <c r="O939" s="1" t="s">
        <v>11302</v>
      </c>
      <c r="P939" s="1" t="s">
        <v>11303</v>
      </c>
      <c r="Q939" s="1" t="s">
        <v>11304</v>
      </c>
      <c r="R939" s="1" t="s">
        <v>11305</v>
      </c>
      <c r="S939" s="1" t="s">
        <v>118</v>
      </c>
      <c r="T939" s="1" t="s">
        <v>11307</v>
      </c>
      <c r="U939" s="1" t="s">
        <v>11353</v>
      </c>
      <c r="V939" s="1" t="s">
        <v>18837</v>
      </c>
      <c r="W939" s="1" t="s">
        <v>11310</v>
      </c>
      <c r="X939" s="1" t="s">
        <v>11311</v>
      </c>
      <c r="Y939" s="1" t="s">
        <v>18838</v>
      </c>
      <c r="Z939" s="1" t="s">
        <v>47</v>
      </c>
      <c r="AA939" s="1" t="s">
        <v>48</v>
      </c>
      <c r="AB939" s="1" t="s">
        <v>49</v>
      </c>
      <c r="AC939" s="1" t="s">
        <v>39</v>
      </c>
      <c r="AD939" s="1" t="s">
        <v>11313</v>
      </c>
      <c r="AE939" s="1" t="s">
        <v>11314</v>
      </c>
      <c r="AF939" s="1" t="s">
        <v>18839</v>
      </c>
      <c r="AG939" s="1" t="s">
        <v>11316</v>
      </c>
      <c r="AH939" s="1" t="s">
        <v>93</v>
      </c>
      <c r="AI939" s="1" t="s">
        <v>11317</v>
      </c>
      <c r="AJ939" s="1" t="s">
        <v>227</v>
      </c>
    </row>
    <row r="940" spans="1:36" x14ac:dyDescent="0.2">
      <c r="A940" s="1" t="s">
        <v>18840</v>
      </c>
      <c r="B940" s="1" t="s">
        <v>13355</v>
      </c>
      <c r="C940" s="1" t="s">
        <v>51</v>
      </c>
      <c r="D940" s="1" t="s">
        <v>11293</v>
      </c>
      <c r="E940" s="1" t="s">
        <v>11294</v>
      </c>
      <c r="F940" s="1" t="s">
        <v>18841</v>
      </c>
      <c r="G940" s="1" t="s">
        <v>6126</v>
      </c>
      <c r="H940" s="1" t="s">
        <v>11297</v>
      </c>
      <c r="I940" s="1" t="s">
        <v>18842</v>
      </c>
      <c r="J940" s="1" t="s">
        <v>11299</v>
      </c>
      <c r="K940" s="1" t="s">
        <v>18843</v>
      </c>
      <c r="L940" s="1" t="s">
        <v>11172</v>
      </c>
      <c r="M940" s="7" t="str">
        <f>Table5[[#This Row],[Run]]</f>
        <v>SRR8618318</v>
      </c>
      <c r="N940" s="1" t="s">
        <v>11301</v>
      </c>
      <c r="O940" s="1" t="s">
        <v>11302</v>
      </c>
      <c r="P940" s="1" t="s">
        <v>11303</v>
      </c>
      <c r="Q940" s="1" t="s">
        <v>11304</v>
      </c>
      <c r="R940" s="1" t="s">
        <v>11305</v>
      </c>
      <c r="S940" s="1" t="s">
        <v>11408</v>
      </c>
      <c r="T940" s="1" t="s">
        <v>11307</v>
      </c>
      <c r="U940" s="1" t="s">
        <v>11353</v>
      </c>
      <c r="V940" s="1" t="s">
        <v>18844</v>
      </c>
      <c r="W940" s="1" t="s">
        <v>11310</v>
      </c>
      <c r="X940" s="1" t="s">
        <v>11311</v>
      </c>
      <c r="Y940" s="1" t="s">
        <v>18845</v>
      </c>
      <c r="Z940" s="1" t="s">
        <v>47</v>
      </c>
      <c r="AA940" s="1" t="s">
        <v>48</v>
      </c>
      <c r="AB940" s="1" t="s">
        <v>49</v>
      </c>
      <c r="AC940" s="1" t="s">
        <v>39</v>
      </c>
      <c r="AD940" s="1" t="s">
        <v>11313</v>
      </c>
      <c r="AE940" s="1" t="s">
        <v>11314</v>
      </c>
      <c r="AF940" s="1" t="s">
        <v>18846</v>
      </c>
      <c r="AG940" s="1" t="s">
        <v>11316</v>
      </c>
      <c r="AH940" s="1" t="s">
        <v>43</v>
      </c>
      <c r="AI940" s="1" t="s">
        <v>11317</v>
      </c>
      <c r="AJ940" s="1" t="s">
        <v>79</v>
      </c>
    </row>
    <row r="941" spans="1:36" x14ac:dyDescent="0.2">
      <c r="A941" s="1" t="s">
        <v>18847</v>
      </c>
      <c r="B941" s="1" t="s">
        <v>6126</v>
      </c>
      <c r="C941" s="1" t="s">
        <v>51</v>
      </c>
      <c r="D941" s="1" t="s">
        <v>11293</v>
      </c>
      <c r="E941" s="1" t="s">
        <v>11294</v>
      </c>
      <c r="F941" s="1" t="s">
        <v>18848</v>
      </c>
      <c r="G941" s="1" t="s">
        <v>18827</v>
      </c>
      <c r="H941" s="1" t="s">
        <v>11297</v>
      </c>
      <c r="I941" s="1" t="s">
        <v>18849</v>
      </c>
      <c r="J941" s="1" t="s">
        <v>11299</v>
      </c>
      <c r="K941" s="1" t="s">
        <v>18850</v>
      </c>
      <c r="L941" s="1" t="s">
        <v>11181</v>
      </c>
      <c r="M941" s="7" t="str">
        <f>Table5[[#This Row],[Run]]</f>
        <v>SRR8618319</v>
      </c>
      <c r="N941" s="1" t="s">
        <v>11301</v>
      </c>
      <c r="O941" s="1" t="s">
        <v>11302</v>
      </c>
      <c r="P941" s="1" t="s">
        <v>11303</v>
      </c>
      <c r="Q941" s="1" t="s">
        <v>11304</v>
      </c>
      <c r="R941" s="1" t="s">
        <v>11305</v>
      </c>
      <c r="S941" s="1" t="s">
        <v>11408</v>
      </c>
      <c r="T941" s="1" t="s">
        <v>11307</v>
      </c>
      <c r="U941" s="1" t="s">
        <v>11353</v>
      </c>
      <c r="V941" s="1" t="s">
        <v>18851</v>
      </c>
      <c r="W941" s="1" t="s">
        <v>11310</v>
      </c>
      <c r="X941" s="1" t="s">
        <v>11311</v>
      </c>
      <c r="Y941" s="1" t="s">
        <v>18852</v>
      </c>
      <c r="Z941" s="1" t="s">
        <v>47</v>
      </c>
      <c r="AA941" s="1" t="s">
        <v>48</v>
      </c>
      <c r="AB941" s="1" t="s">
        <v>49</v>
      </c>
      <c r="AC941" s="1" t="s">
        <v>39</v>
      </c>
      <c r="AD941" s="1" t="s">
        <v>11313</v>
      </c>
      <c r="AE941" s="1" t="s">
        <v>11314</v>
      </c>
      <c r="AF941" s="1" t="s">
        <v>18853</v>
      </c>
      <c r="AG941" s="1" t="s">
        <v>11316</v>
      </c>
      <c r="AH941" s="1" t="s">
        <v>6126</v>
      </c>
      <c r="AI941" s="1" t="s">
        <v>11317</v>
      </c>
      <c r="AJ941" s="1" t="s">
        <v>79</v>
      </c>
    </row>
    <row r="942" spans="1:36" x14ac:dyDescent="0.2">
      <c r="A942" s="1" t="s">
        <v>18854</v>
      </c>
      <c r="B942" s="1" t="s">
        <v>6126</v>
      </c>
      <c r="C942" s="1" t="s">
        <v>51</v>
      </c>
      <c r="D942" s="1" t="s">
        <v>11293</v>
      </c>
      <c r="E942" s="1" t="s">
        <v>11294</v>
      </c>
      <c r="F942" s="1" t="s">
        <v>18855</v>
      </c>
      <c r="G942" s="1" t="s">
        <v>6126</v>
      </c>
      <c r="H942" s="1" t="s">
        <v>11297</v>
      </c>
      <c r="I942" s="1" t="s">
        <v>18856</v>
      </c>
      <c r="J942" s="1" t="s">
        <v>11299</v>
      </c>
      <c r="K942" s="1" t="s">
        <v>18857</v>
      </c>
      <c r="L942" s="1" t="s">
        <v>18858</v>
      </c>
      <c r="M942" s="7" t="str">
        <f>Table5[[#This Row],[Run]]</f>
        <v>SRR8615400</v>
      </c>
      <c r="N942" s="1" t="s">
        <v>11301</v>
      </c>
      <c r="O942" s="1" t="s">
        <v>11302</v>
      </c>
      <c r="P942" s="1" t="s">
        <v>11303</v>
      </c>
      <c r="Q942" s="1" t="s">
        <v>11304</v>
      </c>
      <c r="R942" s="1" t="s">
        <v>11305</v>
      </c>
      <c r="S942" s="1" t="s">
        <v>13439</v>
      </c>
      <c r="T942" s="1" t="s">
        <v>6126</v>
      </c>
      <c r="U942" s="1" t="s">
        <v>11353</v>
      </c>
      <c r="V942" s="1" t="s">
        <v>18859</v>
      </c>
      <c r="W942" s="1" t="s">
        <v>11310</v>
      </c>
      <c r="X942" s="1" t="s">
        <v>11311</v>
      </c>
      <c r="Y942" s="1" t="s">
        <v>18860</v>
      </c>
      <c r="Z942" s="1" t="s">
        <v>47</v>
      </c>
      <c r="AA942" s="1" t="s">
        <v>48</v>
      </c>
      <c r="AB942" s="1" t="s">
        <v>49</v>
      </c>
      <c r="AC942" s="1" t="s">
        <v>39</v>
      </c>
      <c r="AD942" s="1" t="s">
        <v>11313</v>
      </c>
      <c r="AE942" s="1" t="s">
        <v>11314</v>
      </c>
      <c r="AF942" s="1" t="s">
        <v>18861</v>
      </c>
      <c r="AG942" s="1" t="s">
        <v>11316</v>
      </c>
      <c r="AH942" s="1" t="s">
        <v>93</v>
      </c>
      <c r="AI942" s="1" t="s">
        <v>11317</v>
      </c>
      <c r="AJ942" s="1" t="s">
        <v>11521</v>
      </c>
    </row>
    <row r="943" spans="1:36" x14ac:dyDescent="0.2">
      <c r="A943" s="1" t="s">
        <v>18862</v>
      </c>
      <c r="B943" s="1" t="s">
        <v>13355</v>
      </c>
      <c r="C943" s="1" t="s">
        <v>51</v>
      </c>
      <c r="D943" s="1" t="s">
        <v>11293</v>
      </c>
      <c r="E943" s="1" t="s">
        <v>11294</v>
      </c>
      <c r="F943" s="1" t="s">
        <v>18863</v>
      </c>
      <c r="G943" s="1" t="s">
        <v>18864</v>
      </c>
      <c r="H943" s="1" t="s">
        <v>11297</v>
      </c>
      <c r="I943" s="1" t="s">
        <v>18865</v>
      </c>
      <c r="J943" s="1" t="s">
        <v>11299</v>
      </c>
      <c r="K943" s="1" t="s">
        <v>18866</v>
      </c>
      <c r="L943" s="1" t="s">
        <v>10638</v>
      </c>
      <c r="M943" s="7" t="str">
        <f>Table5[[#This Row],[Run]]</f>
        <v>SRR8616027</v>
      </c>
      <c r="N943" s="1" t="s">
        <v>11301</v>
      </c>
      <c r="O943" s="1" t="s">
        <v>11302</v>
      </c>
      <c r="P943" s="1" t="s">
        <v>11303</v>
      </c>
      <c r="Q943" s="1" t="s">
        <v>11304</v>
      </c>
      <c r="R943" s="1" t="s">
        <v>11305</v>
      </c>
      <c r="S943" s="1" t="s">
        <v>118</v>
      </c>
      <c r="T943" s="1" t="s">
        <v>11388</v>
      </c>
      <c r="U943" s="1" t="s">
        <v>11308</v>
      </c>
      <c r="V943" s="1" t="s">
        <v>18867</v>
      </c>
      <c r="W943" s="1" t="s">
        <v>11310</v>
      </c>
      <c r="X943" s="1" t="s">
        <v>11311</v>
      </c>
      <c r="Y943" s="1" t="s">
        <v>18868</v>
      </c>
      <c r="Z943" s="1" t="s">
        <v>47</v>
      </c>
      <c r="AA943" s="1" t="s">
        <v>48</v>
      </c>
      <c r="AB943" s="1" t="s">
        <v>49</v>
      </c>
      <c r="AC943" s="1" t="s">
        <v>39</v>
      </c>
      <c r="AD943" s="1" t="s">
        <v>11313</v>
      </c>
      <c r="AE943" s="1" t="s">
        <v>11314</v>
      </c>
      <c r="AF943" s="1" t="s">
        <v>18869</v>
      </c>
      <c r="AG943" s="1" t="s">
        <v>11316</v>
      </c>
      <c r="AH943" s="1" t="s">
        <v>43</v>
      </c>
      <c r="AI943" s="1" t="s">
        <v>11317</v>
      </c>
      <c r="AJ943" s="1" t="s">
        <v>1208</v>
      </c>
    </row>
    <row r="944" spans="1:36" x14ac:dyDescent="0.2">
      <c r="A944" s="1" t="s">
        <v>18870</v>
      </c>
      <c r="B944" s="1" t="s">
        <v>13069</v>
      </c>
      <c r="C944" s="1" t="s">
        <v>51</v>
      </c>
      <c r="D944" s="1" t="s">
        <v>11293</v>
      </c>
      <c r="E944" s="1" t="s">
        <v>11294</v>
      </c>
      <c r="F944" s="1" t="s">
        <v>18871</v>
      </c>
      <c r="G944" s="1" t="s">
        <v>18872</v>
      </c>
      <c r="H944" s="1" t="s">
        <v>11297</v>
      </c>
      <c r="I944" s="1" t="s">
        <v>18873</v>
      </c>
      <c r="J944" s="1" t="s">
        <v>11299</v>
      </c>
      <c r="K944" s="1" t="s">
        <v>18874</v>
      </c>
      <c r="L944" s="1" t="s">
        <v>8799</v>
      </c>
      <c r="M944" s="7" t="str">
        <f>Table5[[#This Row],[Run]]</f>
        <v>SRR8615578</v>
      </c>
      <c r="N944" s="1" t="s">
        <v>11301</v>
      </c>
      <c r="O944" s="1" t="s">
        <v>11302</v>
      </c>
      <c r="P944" s="1" t="s">
        <v>11303</v>
      </c>
      <c r="Q944" s="1" t="s">
        <v>11304</v>
      </c>
      <c r="R944" s="1" t="s">
        <v>11305</v>
      </c>
      <c r="S944" s="1" t="s">
        <v>118</v>
      </c>
      <c r="T944" s="1" t="s">
        <v>11388</v>
      </c>
      <c r="U944" s="1" t="s">
        <v>12022</v>
      </c>
      <c r="V944" s="1" t="s">
        <v>18875</v>
      </c>
      <c r="W944" s="1" t="s">
        <v>11310</v>
      </c>
      <c r="X944" s="1" t="s">
        <v>11311</v>
      </c>
      <c r="Y944" s="1" t="s">
        <v>18876</v>
      </c>
      <c r="Z944" s="1" t="s">
        <v>47</v>
      </c>
      <c r="AA944" s="1" t="s">
        <v>48</v>
      </c>
      <c r="AB944" s="1" t="s">
        <v>49</v>
      </c>
      <c r="AC944" s="1" t="s">
        <v>39</v>
      </c>
      <c r="AD944" s="1" t="s">
        <v>11313</v>
      </c>
      <c r="AE944" s="1" t="s">
        <v>11314</v>
      </c>
      <c r="AF944" s="1" t="s">
        <v>18877</v>
      </c>
      <c r="AG944" s="1" t="s">
        <v>11316</v>
      </c>
      <c r="AH944" s="1" t="s">
        <v>43</v>
      </c>
      <c r="AI944" s="1" t="s">
        <v>11317</v>
      </c>
      <c r="AJ944" s="1" t="s">
        <v>589</v>
      </c>
    </row>
    <row r="945" spans="1:36" x14ac:dyDescent="0.2">
      <c r="A945" s="1" t="s">
        <v>18878</v>
      </c>
      <c r="B945" s="1" t="s">
        <v>6126</v>
      </c>
      <c r="C945" s="1" t="s">
        <v>51</v>
      </c>
      <c r="D945" s="1" t="s">
        <v>11293</v>
      </c>
      <c r="E945" s="1" t="s">
        <v>11294</v>
      </c>
      <c r="F945" s="1" t="s">
        <v>18879</v>
      </c>
      <c r="G945" s="1" t="s">
        <v>18880</v>
      </c>
      <c r="H945" s="1" t="s">
        <v>11297</v>
      </c>
      <c r="I945" s="1" t="s">
        <v>18881</v>
      </c>
      <c r="J945" s="1" t="s">
        <v>11299</v>
      </c>
      <c r="K945" s="1" t="s">
        <v>18882</v>
      </c>
      <c r="L945" s="1" t="s">
        <v>9276</v>
      </c>
      <c r="M945" s="7" t="str">
        <f>Table5[[#This Row],[Run]]</f>
        <v>SRR8615260</v>
      </c>
      <c r="N945" s="1" t="s">
        <v>11301</v>
      </c>
      <c r="O945" s="1" t="s">
        <v>11302</v>
      </c>
      <c r="P945" s="1" t="s">
        <v>11303</v>
      </c>
      <c r="Q945" s="1" t="s">
        <v>11304</v>
      </c>
      <c r="R945" s="1" t="s">
        <v>11305</v>
      </c>
      <c r="S945" s="1" t="s">
        <v>11582</v>
      </c>
      <c r="T945" s="1" t="s">
        <v>11307</v>
      </c>
      <c r="U945" s="1" t="s">
        <v>11353</v>
      </c>
      <c r="V945" s="1" t="s">
        <v>18883</v>
      </c>
      <c r="W945" s="1" t="s">
        <v>11310</v>
      </c>
      <c r="X945" s="1" t="s">
        <v>11311</v>
      </c>
      <c r="Y945" s="1" t="s">
        <v>18884</v>
      </c>
      <c r="Z945" s="1" t="s">
        <v>47</v>
      </c>
      <c r="AA945" s="1" t="s">
        <v>48</v>
      </c>
      <c r="AB945" s="1" t="s">
        <v>49</v>
      </c>
      <c r="AC945" s="1" t="s">
        <v>39</v>
      </c>
      <c r="AD945" s="1" t="s">
        <v>11313</v>
      </c>
      <c r="AE945" s="1" t="s">
        <v>11314</v>
      </c>
      <c r="AF945" s="1" t="s">
        <v>18885</v>
      </c>
      <c r="AG945" s="1" t="s">
        <v>11316</v>
      </c>
      <c r="AH945" s="1" t="s">
        <v>43</v>
      </c>
      <c r="AI945" s="1" t="s">
        <v>11317</v>
      </c>
      <c r="AJ945" s="1" t="s">
        <v>65</v>
      </c>
    </row>
    <row r="946" spans="1:36" x14ac:dyDescent="0.2">
      <c r="A946" s="1" t="s">
        <v>18886</v>
      </c>
      <c r="B946" s="1" t="s">
        <v>11465</v>
      </c>
      <c r="C946" s="1" t="s">
        <v>51</v>
      </c>
      <c r="D946" s="1" t="s">
        <v>11293</v>
      </c>
      <c r="E946" s="1" t="s">
        <v>11294</v>
      </c>
      <c r="F946" s="1" t="s">
        <v>18887</v>
      </c>
      <c r="G946" s="1" t="s">
        <v>18888</v>
      </c>
      <c r="H946" s="1" t="s">
        <v>11297</v>
      </c>
      <c r="I946" s="1" t="s">
        <v>18889</v>
      </c>
      <c r="J946" s="1" t="s">
        <v>11299</v>
      </c>
      <c r="K946" s="1" t="s">
        <v>18890</v>
      </c>
      <c r="L946" s="1" t="s">
        <v>18891</v>
      </c>
      <c r="M946" s="7" t="str">
        <f>Table5[[#This Row],[Run]]</f>
        <v>SRR8615395</v>
      </c>
      <c r="N946" s="1" t="s">
        <v>11301</v>
      </c>
      <c r="O946" s="1" t="s">
        <v>11302</v>
      </c>
      <c r="P946" s="1" t="s">
        <v>11303</v>
      </c>
      <c r="Q946" s="1" t="s">
        <v>11304</v>
      </c>
      <c r="R946" s="1" t="s">
        <v>11305</v>
      </c>
      <c r="S946" s="1" t="s">
        <v>11582</v>
      </c>
      <c r="T946" s="1" t="s">
        <v>11307</v>
      </c>
      <c r="U946" s="1" t="s">
        <v>11308</v>
      </c>
      <c r="V946" s="1" t="s">
        <v>18892</v>
      </c>
      <c r="W946" s="1" t="s">
        <v>11310</v>
      </c>
      <c r="X946" s="1" t="s">
        <v>11311</v>
      </c>
      <c r="Y946" s="1" t="s">
        <v>18893</v>
      </c>
      <c r="Z946" s="1" t="s">
        <v>47</v>
      </c>
      <c r="AA946" s="1" t="s">
        <v>48</v>
      </c>
      <c r="AB946" s="1" t="s">
        <v>49</v>
      </c>
      <c r="AC946" s="1" t="s">
        <v>39</v>
      </c>
      <c r="AD946" s="1" t="s">
        <v>11313</v>
      </c>
      <c r="AE946" s="1" t="s">
        <v>11314</v>
      </c>
      <c r="AF946" s="1" t="s">
        <v>18894</v>
      </c>
      <c r="AG946" s="1" t="s">
        <v>11316</v>
      </c>
      <c r="AH946" s="1" t="s">
        <v>93</v>
      </c>
      <c r="AI946" s="1" t="s">
        <v>11317</v>
      </c>
      <c r="AJ946" s="1" t="s">
        <v>65</v>
      </c>
    </row>
    <row r="947" spans="1:36" x14ac:dyDescent="0.2">
      <c r="A947" s="1" t="s">
        <v>18895</v>
      </c>
      <c r="B947" s="1" t="s">
        <v>11647</v>
      </c>
      <c r="C947" s="1" t="s">
        <v>51</v>
      </c>
      <c r="D947" s="1" t="s">
        <v>11293</v>
      </c>
      <c r="E947" s="1" t="s">
        <v>11294</v>
      </c>
      <c r="F947" s="1" t="s">
        <v>18896</v>
      </c>
      <c r="G947" s="1" t="s">
        <v>18897</v>
      </c>
      <c r="H947" s="1" t="s">
        <v>11297</v>
      </c>
      <c r="I947" s="1" t="s">
        <v>18898</v>
      </c>
      <c r="J947" s="1" t="s">
        <v>11299</v>
      </c>
      <c r="K947" s="1" t="s">
        <v>18899</v>
      </c>
      <c r="L947" s="1" t="s">
        <v>7431</v>
      </c>
      <c r="M947" s="7" t="str">
        <f>Table5[[#This Row],[Run]]</f>
        <v>SRR8615457</v>
      </c>
      <c r="N947" s="1" t="s">
        <v>11301</v>
      </c>
      <c r="O947" s="1" t="s">
        <v>11302</v>
      </c>
      <c r="P947" s="1" t="s">
        <v>11303</v>
      </c>
      <c r="Q947" s="1" t="s">
        <v>11304</v>
      </c>
      <c r="R947" s="1" t="s">
        <v>11305</v>
      </c>
      <c r="S947" s="1" t="s">
        <v>13382</v>
      </c>
      <c r="T947" s="1" t="s">
        <v>11307</v>
      </c>
      <c r="U947" s="1" t="s">
        <v>11353</v>
      </c>
      <c r="V947" s="1" t="s">
        <v>18900</v>
      </c>
      <c r="W947" s="1" t="s">
        <v>11310</v>
      </c>
      <c r="X947" s="1" t="s">
        <v>11311</v>
      </c>
      <c r="Y947" s="1" t="s">
        <v>18901</v>
      </c>
      <c r="Z947" s="1" t="s">
        <v>47</v>
      </c>
      <c r="AA947" s="1" t="s">
        <v>48</v>
      </c>
      <c r="AB947" s="1" t="s">
        <v>49</v>
      </c>
      <c r="AC947" s="1" t="s">
        <v>39</v>
      </c>
      <c r="AD947" s="1" t="s">
        <v>11313</v>
      </c>
      <c r="AE947" s="1" t="s">
        <v>11314</v>
      </c>
      <c r="AF947" s="1" t="s">
        <v>18902</v>
      </c>
      <c r="AG947" s="1" t="s">
        <v>11316</v>
      </c>
      <c r="AH947" s="1" t="s">
        <v>43</v>
      </c>
      <c r="AI947" s="1" t="s">
        <v>11317</v>
      </c>
      <c r="AJ947" s="1" t="s">
        <v>65</v>
      </c>
    </row>
    <row r="948" spans="1:36" x14ac:dyDescent="0.2">
      <c r="A948" s="1" t="s">
        <v>18903</v>
      </c>
      <c r="B948" s="1" t="s">
        <v>11393</v>
      </c>
      <c r="C948" s="1" t="s">
        <v>51</v>
      </c>
      <c r="D948" s="1" t="s">
        <v>11293</v>
      </c>
      <c r="E948" s="1" t="s">
        <v>11294</v>
      </c>
      <c r="F948" s="1" t="s">
        <v>18904</v>
      </c>
      <c r="G948" s="1" t="s">
        <v>11339</v>
      </c>
      <c r="H948" s="1" t="s">
        <v>11297</v>
      </c>
      <c r="I948" s="1" t="s">
        <v>18905</v>
      </c>
      <c r="J948" s="1" t="s">
        <v>11299</v>
      </c>
      <c r="K948" s="1" t="s">
        <v>18906</v>
      </c>
      <c r="L948" s="1" t="s">
        <v>7062</v>
      </c>
      <c r="M948" s="7" t="str">
        <f>Table5[[#This Row],[Run]]</f>
        <v>SRR8615290</v>
      </c>
      <c r="N948" s="1" t="s">
        <v>11301</v>
      </c>
      <c r="O948" s="1" t="s">
        <v>11302</v>
      </c>
      <c r="P948" s="1" t="s">
        <v>11303</v>
      </c>
      <c r="Q948" s="1" t="s">
        <v>11304</v>
      </c>
      <c r="R948" s="1" t="s">
        <v>11305</v>
      </c>
      <c r="S948" s="1" t="s">
        <v>15528</v>
      </c>
      <c r="T948" s="1" t="s">
        <v>11388</v>
      </c>
      <c r="U948" s="1" t="s">
        <v>11353</v>
      </c>
      <c r="V948" s="1" t="s">
        <v>18907</v>
      </c>
      <c r="W948" s="1" t="s">
        <v>11310</v>
      </c>
      <c r="X948" s="1" t="s">
        <v>11311</v>
      </c>
      <c r="Y948" s="1" t="s">
        <v>18908</v>
      </c>
      <c r="Z948" s="1" t="s">
        <v>47</v>
      </c>
      <c r="AA948" s="1" t="s">
        <v>48</v>
      </c>
      <c r="AB948" s="1" t="s">
        <v>49</v>
      </c>
      <c r="AC948" s="1" t="s">
        <v>39</v>
      </c>
      <c r="AD948" s="1" t="s">
        <v>11313</v>
      </c>
      <c r="AE948" s="1" t="s">
        <v>11314</v>
      </c>
      <c r="AF948" s="1" t="s">
        <v>18909</v>
      </c>
      <c r="AG948" s="1" t="s">
        <v>11316</v>
      </c>
      <c r="AH948" s="1" t="s">
        <v>43</v>
      </c>
      <c r="AI948" s="1" t="s">
        <v>11317</v>
      </c>
      <c r="AJ948" s="1" t="s">
        <v>845</v>
      </c>
    </row>
    <row r="949" spans="1:36" x14ac:dyDescent="0.2">
      <c r="A949" s="1" t="s">
        <v>18910</v>
      </c>
      <c r="B949" s="1" t="s">
        <v>6126</v>
      </c>
      <c r="C949" s="1" t="s">
        <v>51</v>
      </c>
      <c r="D949" s="1" t="s">
        <v>11293</v>
      </c>
      <c r="E949" s="1" t="s">
        <v>11294</v>
      </c>
      <c r="F949" s="1" t="s">
        <v>18911</v>
      </c>
      <c r="G949" s="1" t="s">
        <v>11726</v>
      </c>
      <c r="H949" s="1" t="s">
        <v>11297</v>
      </c>
      <c r="I949" s="1" t="s">
        <v>18912</v>
      </c>
      <c r="J949" s="1" t="s">
        <v>11299</v>
      </c>
      <c r="K949" s="1" t="s">
        <v>18913</v>
      </c>
      <c r="L949" s="1" t="s">
        <v>8457</v>
      </c>
      <c r="M949" s="7" t="str">
        <f>Table5[[#This Row],[Run]]</f>
        <v>SRR8616071</v>
      </c>
      <c r="N949" s="1" t="s">
        <v>11301</v>
      </c>
      <c r="O949" s="1" t="s">
        <v>11302</v>
      </c>
      <c r="P949" s="1" t="s">
        <v>11303</v>
      </c>
      <c r="Q949" s="1" t="s">
        <v>11304</v>
      </c>
      <c r="R949" s="1" t="s">
        <v>11305</v>
      </c>
      <c r="S949" s="1" t="s">
        <v>136</v>
      </c>
      <c r="T949" s="1" t="s">
        <v>11388</v>
      </c>
      <c r="U949" s="1" t="s">
        <v>11308</v>
      </c>
      <c r="V949" s="1" t="s">
        <v>18914</v>
      </c>
      <c r="W949" s="1" t="s">
        <v>11310</v>
      </c>
      <c r="X949" s="1" t="s">
        <v>11311</v>
      </c>
      <c r="Y949" s="1" t="s">
        <v>18915</v>
      </c>
      <c r="Z949" s="1" t="s">
        <v>47</v>
      </c>
      <c r="AA949" s="1" t="s">
        <v>48</v>
      </c>
      <c r="AB949" s="1" t="s">
        <v>49</v>
      </c>
      <c r="AC949" s="1" t="s">
        <v>39</v>
      </c>
      <c r="AD949" s="1" t="s">
        <v>11313</v>
      </c>
      <c r="AE949" s="1" t="s">
        <v>11314</v>
      </c>
      <c r="AF949" s="1" t="s">
        <v>18916</v>
      </c>
      <c r="AG949" s="1" t="s">
        <v>11316</v>
      </c>
      <c r="AH949" s="1" t="s">
        <v>6126</v>
      </c>
      <c r="AI949" s="1" t="s">
        <v>11317</v>
      </c>
      <c r="AJ949" s="1" t="s">
        <v>12270</v>
      </c>
    </row>
    <row r="950" spans="1:36" x14ac:dyDescent="0.2">
      <c r="A950" s="1" t="s">
        <v>18917</v>
      </c>
      <c r="B950" s="1" t="s">
        <v>11707</v>
      </c>
      <c r="C950" s="1" t="s">
        <v>51</v>
      </c>
      <c r="D950" s="1" t="s">
        <v>11293</v>
      </c>
      <c r="E950" s="1" t="s">
        <v>11294</v>
      </c>
      <c r="F950" s="1" t="s">
        <v>18918</v>
      </c>
      <c r="G950" s="1" t="s">
        <v>18919</v>
      </c>
      <c r="H950" s="1" t="s">
        <v>11297</v>
      </c>
      <c r="I950" s="1" t="s">
        <v>18920</v>
      </c>
      <c r="J950" s="1" t="s">
        <v>11299</v>
      </c>
      <c r="K950" s="1" t="s">
        <v>18921</v>
      </c>
      <c r="L950" s="1" t="s">
        <v>9031</v>
      </c>
      <c r="M950" s="7" t="str">
        <f>Table5[[#This Row],[Run]]</f>
        <v>SRR8615346</v>
      </c>
      <c r="N950" s="1" t="s">
        <v>11301</v>
      </c>
      <c r="O950" s="1" t="s">
        <v>11302</v>
      </c>
      <c r="P950" s="1" t="s">
        <v>11303</v>
      </c>
      <c r="Q950" s="1" t="s">
        <v>11304</v>
      </c>
      <c r="R950" s="1" t="s">
        <v>11305</v>
      </c>
      <c r="S950" s="1" t="s">
        <v>11452</v>
      </c>
      <c r="T950" s="1" t="s">
        <v>11307</v>
      </c>
      <c r="U950" s="1" t="s">
        <v>11353</v>
      </c>
      <c r="V950" s="1" t="s">
        <v>18922</v>
      </c>
      <c r="W950" s="1" t="s">
        <v>11310</v>
      </c>
      <c r="X950" s="1" t="s">
        <v>11311</v>
      </c>
      <c r="Y950" s="1" t="s">
        <v>18923</v>
      </c>
      <c r="Z950" s="1" t="s">
        <v>47</v>
      </c>
      <c r="AA950" s="1" t="s">
        <v>48</v>
      </c>
      <c r="AB950" s="1" t="s">
        <v>49</v>
      </c>
      <c r="AC950" s="1" t="s">
        <v>39</v>
      </c>
      <c r="AD950" s="1" t="s">
        <v>11313</v>
      </c>
      <c r="AE950" s="1" t="s">
        <v>11314</v>
      </c>
      <c r="AF950" s="1" t="s">
        <v>18924</v>
      </c>
      <c r="AG950" s="1" t="s">
        <v>11316</v>
      </c>
      <c r="AH950" s="1" t="s">
        <v>93</v>
      </c>
      <c r="AI950" s="1" t="s">
        <v>11317</v>
      </c>
      <c r="AJ950" s="1" t="s">
        <v>11327</v>
      </c>
    </row>
    <row r="951" spans="1:36" x14ac:dyDescent="0.2">
      <c r="A951" s="1" t="s">
        <v>18925</v>
      </c>
      <c r="B951" s="1" t="s">
        <v>11431</v>
      </c>
      <c r="C951" s="1" t="s">
        <v>51</v>
      </c>
      <c r="D951" s="1" t="s">
        <v>11293</v>
      </c>
      <c r="E951" s="1" t="s">
        <v>11294</v>
      </c>
      <c r="F951" s="1" t="s">
        <v>18926</v>
      </c>
      <c r="G951" s="1" t="s">
        <v>18927</v>
      </c>
      <c r="H951" s="1" t="s">
        <v>11297</v>
      </c>
      <c r="I951" s="1" t="s">
        <v>18928</v>
      </c>
      <c r="J951" s="1" t="s">
        <v>11299</v>
      </c>
      <c r="K951" s="1" t="s">
        <v>18929</v>
      </c>
      <c r="L951" s="1" t="s">
        <v>9283</v>
      </c>
      <c r="M951" s="7" t="str">
        <f>Table5[[#This Row],[Run]]</f>
        <v>SRR8615258</v>
      </c>
      <c r="N951" s="1" t="s">
        <v>11301</v>
      </c>
      <c r="O951" s="1" t="s">
        <v>11302</v>
      </c>
      <c r="P951" s="1" t="s">
        <v>11303</v>
      </c>
      <c r="Q951" s="1" t="s">
        <v>11304</v>
      </c>
      <c r="R951" s="1" t="s">
        <v>11305</v>
      </c>
      <c r="S951" s="1" t="s">
        <v>11352</v>
      </c>
      <c r="T951" s="1" t="s">
        <v>11388</v>
      </c>
      <c r="U951" s="1" t="s">
        <v>11353</v>
      </c>
      <c r="V951" s="1" t="s">
        <v>18930</v>
      </c>
      <c r="W951" s="1" t="s">
        <v>11310</v>
      </c>
      <c r="X951" s="1" t="s">
        <v>11311</v>
      </c>
      <c r="Y951" s="1" t="s">
        <v>18931</v>
      </c>
      <c r="Z951" s="1" t="s">
        <v>47</v>
      </c>
      <c r="AA951" s="1" t="s">
        <v>48</v>
      </c>
      <c r="AB951" s="1" t="s">
        <v>49</v>
      </c>
      <c r="AC951" s="1" t="s">
        <v>39</v>
      </c>
      <c r="AD951" s="1" t="s">
        <v>11313</v>
      </c>
      <c r="AE951" s="1" t="s">
        <v>11314</v>
      </c>
      <c r="AF951" s="1" t="s">
        <v>18932</v>
      </c>
      <c r="AG951" s="1" t="s">
        <v>11316</v>
      </c>
      <c r="AH951" s="1" t="s">
        <v>43</v>
      </c>
      <c r="AI951" s="1" t="s">
        <v>11317</v>
      </c>
      <c r="AJ951" s="1" t="s">
        <v>65</v>
      </c>
    </row>
    <row r="952" spans="1:36" x14ac:dyDescent="0.2">
      <c r="A952" s="1" t="s">
        <v>18933</v>
      </c>
      <c r="B952" s="1" t="s">
        <v>12594</v>
      </c>
      <c r="C952" s="1" t="s">
        <v>51</v>
      </c>
      <c r="D952" s="1" t="s">
        <v>11293</v>
      </c>
      <c r="E952" s="1" t="s">
        <v>11294</v>
      </c>
      <c r="F952" s="1" t="s">
        <v>18934</v>
      </c>
      <c r="G952" s="1" t="s">
        <v>11339</v>
      </c>
      <c r="H952" s="1" t="s">
        <v>11297</v>
      </c>
      <c r="I952" s="1" t="s">
        <v>18935</v>
      </c>
      <c r="J952" s="1" t="s">
        <v>11299</v>
      </c>
      <c r="K952" s="1" t="s">
        <v>18936</v>
      </c>
      <c r="L952" s="1" t="s">
        <v>8085</v>
      </c>
      <c r="M952" s="7" t="str">
        <f>Table5[[#This Row],[Run]]</f>
        <v>SRR8615842</v>
      </c>
      <c r="N952" s="1" t="s">
        <v>11301</v>
      </c>
      <c r="O952" s="1" t="s">
        <v>11302</v>
      </c>
      <c r="P952" s="1" t="s">
        <v>11303</v>
      </c>
      <c r="Q952" s="1" t="s">
        <v>11304</v>
      </c>
      <c r="R952" s="1" t="s">
        <v>11305</v>
      </c>
      <c r="S952" s="1" t="s">
        <v>136</v>
      </c>
      <c r="T952" s="1" t="s">
        <v>11307</v>
      </c>
      <c r="U952" s="1" t="s">
        <v>11353</v>
      </c>
      <c r="V952" s="1" t="s">
        <v>18937</v>
      </c>
      <c r="W952" s="1" t="s">
        <v>11310</v>
      </c>
      <c r="X952" s="1" t="s">
        <v>11311</v>
      </c>
      <c r="Y952" s="1" t="s">
        <v>18938</v>
      </c>
      <c r="Z952" s="1" t="s">
        <v>47</v>
      </c>
      <c r="AA952" s="1" t="s">
        <v>48</v>
      </c>
      <c r="AB952" s="1" t="s">
        <v>49</v>
      </c>
      <c r="AC952" s="1" t="s">
        <v>39</v>
      </c>
      <c r="AD952" s="1" t="s">
        <v>11313</v>
      </c>
      <c r="AE952" s="1" t="s">
        <v>11314</v>
      </c>
      <c r="AF952" s="1" t="s">
        <v>18939</v>
      </c>
      <c r="AG952" s="1" t="s">
        <v>11316</v>
      </c>
      <c r="AH952" s="1" t="s">
        <v>93</v>
      </c>
      <c r="AI952" s="1" t="s">
        <v>11317</v>
      </c>
      <c r="AJ952" s="1" t="s">
        <v>12270</v>
      </c>
    </row>
    <row r="953" spans="1:36" x14ac:dyDescent="0.2">
      <c r="A953" s="1" t="s">
        <v>18940</v>
      </c>
      <c r="B953" s="1" t="s">
        <v>18941</v>
      </c>
      <c r="C953" s="1" t="s">
        <v>51</v>
      </c>
      <c r="D953" s="1" t="s">
        <v>11293</v>
      </c>
      <c r="E953" s="1" t="s">
        <v>11294</v>
      </c>
      <c r="F953" s="1" t="s">
        <v>18942</v>
      </c>
      <c r="G953" s="1" t="s">
        <v>18943</v>
      </c>
      <c r="H953" s="1" t="s">
        <v>11297</v>
      </c>
      <c r="I953" s="1" t="s">
        <v>18944</v>
      </c>
      <c r="J953" s="1" t="s">
        <v>11299</v>
      </c>
      <c r="K953" s="1" t="s">
        <v>18945</v>
      </c>
      <c r="L953" s="1" t="s">
        <v>8514</v>
      </c>
      <c r="M953" s="7" t="str">
        <f>Table5[[#This Row],[Run]]</f>
        <v>SRR8616036</v>
      </c>
      <c r="N953" s="1" t="s">
        <v>11301</v>
      </c>
      <c r="O953" s="1" t="s">
        <v>11302</v>
      </c>
      <c r="P953" s="1" t="s">
        <v>11303</v>
      </c>
      <c r="Q953" s="1" t="s">
        <v>11304</v>
      </c>
      <c r="R953" s="1" t="s">
        <v>11305</v>
      </c>
      <c r="S953" s="1" t="s">
        <v>11306</v>
      </c>
      <c r="T953" s="1" t="s">
        <v>11307</v>
      </c>
      <c r="U953" s="1" t="s">
        <v>11308</v>
      </c>
      <c r="V953" s="1" t="s">
        <v>18946</v>
      </c>
      <c r="W953" s="1" t="s">
        <v>11310</v>
      </c>
      <c r="X953" s="1" t="s">
        <v>11311</v>
      </c>
      <c r="Y953" s="1" t="s">
        <v>18947</v>
      </c>
      <c r="Z953" s="1" t="s">
        <v>47</v>
      </c>
      <c r="AA953" s="1" t="s">
        <v>48</v>
      </c>
      <c r="AB953" s="1" t="s">
        <v>49</v>
      </c>
      <c r="AC953" s="1" t="s">
        <v>39</v>
      </c>
      <c r="AD953" s="1" t="s">
        <v>11313</v>
      </c>
      <c r="AE953" s="1" t="s">
        <v>11314</v>
      </c>
      <c r="AF953" s="1" t="s">
        <v>18948</v>
      </c>
      <c r="AG953" s="1" t="s">
        <v>11316</v>
      </c>
      <c r="AH953" s="1" t="s">
        <v>93</v>
      </c>
      <c r="AI953" s="1" t="s">
        <v>11317</v>
      </c>
      <c r="AJ953" s="1" t="s">
        <v>11318</v>
      </c>
    </row>
    <row r="954" spans="1:36" x14ac:dyDescent="0.2">
      <c r="A954" s="1" t="s">
        <v>18949</v>
      </c>
      <c r="B954" s="1" t="s">
        <v>12782</v>
      </c>
      <c r="C954" s="1" t="s">
        <v>51</v>
      </c>
      <c r="D954" s="1" t="s">
        <v>11293</v>
      </c>
      <c r="E954" s="1" t="s">
        <v>11294</v>
      </c>
      <c r="F954" s="1" t="s">
        <v>18950</v>
      </c>
      <c r="G954" s="1" t="s">
        <v>11339</v>
      </c>
      <c r="H954" s="1" t="s">
        <v>11297</v>
      </c>
      <c r="I954" s="1" t="s">
        <v>18951</v>
      </c>
      <c r="J954" s="1" t="s">
        <v>11299</v>
      </c>
      <c r="K954" s="1" t="s">
        <v>18952</v>
      </c>
      <c r="L954" s="1" t="s">
        <v>7274</v>
      </c>
      <c r="M954" s="7" t="str">
        <f>Table5[[#This Row],[Run]]</f>
        <v>SRR8615385</v>
      </c>
      <c r="N954" s="1" t="s">
        <v>11301</v>
      </c>
      <c r="O954" s="1" t="s">
        <v>11302</v>
      </c>
      <c r="P954" s="1" t="s">
        <v>11303</v>
      </c>
      <c r="Q954" s="1" t="s">
        <v>11304</v>
      </c>
      <c r="R954" s="1" t="s">
        <v>11305</v>
      </c>
      <c r="S954" s="1" t="s">
        <v>11479</v>
      </c>
      <c r="T954" s="1" t="s">
        <v>11307</v>
      </c>
      <c r="U954" s="1" t="s">
        <v>11353</v>
      </c>
      <c r="V954" s="1" t="s">
        <v>18953</v>
      </c>
      <c r="W954" s="1" t="s">
        <v>11310</v>
      </c>
      <c r="X954" s="1" t="s">
        <v>11311</v>
      </c>
      <c r="Y954" s="1" t="s">
        <v>18954</v>
      </c>
      <c r="Z954" s="1" t="s">
        <v>47</v>
      </c>
      <c r="AA954" s="1" t="s">
        <v>48</v>
      </c>
      <c r="AB954" s="1" t="s">
        <v>49</v>
      </c>
      <c r="AC954" s="1" t="s">
        <v>39</v>
      </c>
      <c r="AD954" s="1" t="s">
        <v>11313</v>
      </c>
      <c r="AE954" s="1" t="s">
        <v>11314</v>
      </c>
      <c r="AF954" s="1" t="s">
        <v>18955</v>
      </c>
      <c r="AG954" s="1" t="s">
        <v>11316</v>
      </c>
      <c r="AH954" s="1" t="s">
        <v>43</v>
      </c>
      <c r="AI954" s="1" t="s">
        <v>11317</v>
      </c>
      <c r="AJ954" s="1" t="s">
        <v>11327</v>
      </c>
    </row>
    <row r="955" spans="1:36" x14ac:dyDescent="0.2">
      <c r="A955" s="1" t="s">
        <v>18956</v>
      </c>
      <c r="B955" s="1" t="s">
        <v>11629</v>
      </c>
      <c r="C955" s="1" t="s">
        <v>51</v>
      </c>
      <c r="D955" s="1" t="s">
        <v>11293</v>
      </c>
      <c r="E955" s="1" t="s">
        <v>11294</v>
      </c>
      <c r="F955" s="1" t="s">
        <v>18957</v>
      </c>
      <c r="G955" s="1" t="s">
        <v>18958</v>
      </c>
      <c r="H955" s="1" t="s">
        <v>11297</v>
      </c>
      <c r="I955" s="1" t="s">
        <v>18959</v>
      </c>
      <c r="J955" s="1" t="s">
        <v>11299</v>
      </c>
      <c r="K955" s="1" t="s">
        <v>18960</v>
      </c>
      <c r="L955" s="1" t="s">
        <v>10668</v>
      </c>
      <c r="M955" s="7" t="str">
        <f>Table5[[#This Row],[Run]]</f>
        <v>SRR8615473</v>
      </c>
      <c r="N955" s="1" t="s">
        <v>11301</v>
      </c>
      <c r="O955" s="1" t="s">
        <v>11302</v>
      </c>
      <c r="P955" s="1" t="s">
        <v>11303</v>
      </c>
      <c r="Q955" s="1" t="s">
        <v>11304</v>
      </c>
      <c r="R955" s="1" t="s">
        <v>11305</v>
      </c>
      <c r="S955" s="1" t="s">
        <v>18961</v>
      </c>
      <c r="T955" s="1" t="s">
        <v>11307</v>
      </c>
      <c r="U955" s="1" t="s">
        <v>11308</v>
      </c>
      <c r="V955" s="1" t="s">
        <v>18962</v>
      </c>
      <c r="W955" s="1" t="s">
        <v>11310</v>
      </c>
      <c r="X955" s="1" t="s">
        <v>11311</v>
      </c>
      <c r="Y955" s="1" t="s">
        <v>18963</v>
      </c>
      <c r="Z955" s="1" t="s">
        <v>47</v>
      </c>
      <c r="AA955" s="1" t="s">
        <v>48</v>
      </c>
      <c r="AB955" s="1" t="s">
        <v>49</v>
      </c>
      <c r="AC955" s="1" t="s">
        <v>39</v>
      </c>
      <c r="AD955" s="1" t="s">
        <v>11313</v>
      </c>
      <c r="AE955" s="1" t="s">
        <v>11314</v>
      </c>
      <c r="AF955" s="1" t="s">
        <v>18964</v>
      </c>
      <c r="AG955" s="1" t="s">
        <v>11316</v>
      </c>
      <c r="AH955" s="1" t="s">
        <v>43</v>
      </c>
      <c r="AI955" s="1" t="s">
        <v>11317</v>
      </c>
      <c r="AJ955" s="1" t="s">
        <v>845</v>
      </c>
    </row>
    <row r="956" spans="1:36" x14ac:dyDescent="0.2">
      <c r="A956" s="1" t="s">
        <v>18965</v>
      </c>
      <c r="B956" s="1" t="s">
        <v>6126</v>
      </c>
      <c r="C956" s="1" t="s">
        <v>51</v>
      </c>
      <c r="D956" s="1" t="s">
        <v>11293</v>
      </c>
      <c r="E956" s="1" t="s">
        <v>11294</v>
      </c>
      <c r="F956" s="1" t="s">
        <v>18966</v>
      </c>
      <c r="G956" s="1" t="s">
        <v>11339</v>
      </c>
      <c r="H956" s="1" t="s">
        <v>11297</v>
      </c>
      <c r="I956" s="1" t="s">
        <v>18967</v>
      </c>
      <c r="J956" s="1" t="s">
        <v>11299</v>
      </c>
      <c r="K956" s="1" t="s">
        <v>18968</v>
      </c>
      <c r="L956" s="1" t="s">
        <v>18969</v>
      </c>
      <c r="M956" s="7" t="str">
        <f>Table5[[#This Row],[Run]]</f>
        <v>SRR8615783</v>
      </c>
      <c r="N956" s="1" t="s">
        <v>11301</v>
      </c>
      <c r="O956" s="1" t="s">
        <v>11302</v>
      </c>
      <c r="P956" s="1" t="s">
        <v>11303</v>
      </c>
      <c r="Q956" s="1" t="s">
        <v>11304</v>
      </c>
      <c r="R956" s="1" t="s">
        <v>11305</v>
      </c>
      <c r="S956" s="1" t="s">
        <v>118</v>
      </c>
      <c r="T956" s="1" t="s">
        <v>11307</v>
      </c>
      <c r="U956" s="1" t="s">
        <v>11353</v>
      </c>
      <c r="V956" s="1" t="s">
        <v>18970</v>
      </c>
      <c r="W956" s="1" t="s">
        <v>11310</v>
      </c>
      <c r="X956" s="1" t="s">
        <v>11311</v>
      </c>
      <c r="Y956" s="1" t="s">
        <v>18971</v>
      </c>
      <c r="Z956" s="1" t="s">
        <v>47</v>
      </c>
      <c r="AA956" s="1" t="s">
        <v>48</v>
      </c>
      <c r="AB956" s="1" t="s">
        <v>49</v>
      </c>
      <c r="AC956" s="1" t="s">
        <v>39</v>
      </c>
      <c r="AD956" s="1" t="s">
        <v>11313</v>
      </c>
      <c r="AE956" s="1" t="s">
        <v>11314</v>
      </c>
      <c r="AF956" s="1" t="s">
        <v>18972</v>
      </c>
      <c r="AG956" s="1" t="s">
        <v>11316</v>
      </c>
      <c r="AH956" s="1" t="s">
        <v>93</v>
      </c>
      <c r="AI956" s="1" t="s">
        <v>11317</v>
      </c>
      <c r="AJ956" s="1" t="s">
        <v>11549</v>
      </c>
    </row>
    <row r="957" spans="1:36" x14ac:dyDescent="0.2">
      <c r="A957" s="1" t="s">
        <v>18973</v>
      </c>
      <c r="B957" s="1" t="s">
        <v>11465</v>
      </c>
      <c r="C957" s="1" t="s">
        <v>51</v>
      </c>
      <c r="D957" s="1" t="s">
        <v>11293</v>
      </c>
      <c r="E957" s="1" t="s">
        <v>11294</v>
      </c>
      <c r="F957" s="1" t="s">
        <v>18974</v>
      </c>
      <c r="G957" s="1" t="s">
        <v>18975</v>
      </c>
      <c r="H957" s="1" t="s">
        <v>11297</v>
      </c>
      <c r="I957" s="1" t="s">
        <v>18976</v>
      </c>
      <c r="J957" s="1" t="s">
        <v>11299</v>
      </c>
      <c r="K957" s="1" t="s">
        <v>18977</v>
      </c>
      <c r="L957" s="1" t="s">
        <v>8091</v>
      </c>
      <c r="M957" s="7" t="str">
        <f>Table5[[#This Row],[Run]]</f>
        <v>SRR8615494</v>
      </c>
      <c r="N957" s="1" t="s">
        <v>11301</v>
      </c>
      <c r="O957" s="1" t="s">
        <v>11302</v>
      </c>
      <c r="P957" s="1" t="s">
        <v>11303</v>
      </c>
      <c r="Q957" s="1" t="s">
        <v>11304</v>
      </c>
      <c r="R957" s="1" t="s">
        <v>11305</v>
      </c>
      <c r="S957" s="1" t="s">
        <v>11408</v>
      </c>
      <c r="T957" s="1" t="s">
        <v>11307</v>
      </c>
      <c r="U957" s="1" t="s">
        <v>11353</v>
      </c>
      <c r="V957" s="1" t="s">
        <v>18978</v>
      </c>
      <c r="W957" s="1" t="s">
        <v>11310</v>
      </c>
      <c r="X957" s="1" t="s">
        <v>11311</v>
      </c>
      <c r="Y957" s="1" t="s">
        <v>18979</v>
      </c>
      <c r="Z957" s="1" t="s">
        <v>47</v>
      </c>
      <c r="AA957" s="1" t="s">
        <v>48</v>
      </c>
      <c r="AB957" s="1" t="s">
        <v>49</v>
      </c>
      <c r="AC957" s="1" t="s">
        <v>39</v>
      </c>
      <c r="AD957" s="1" t="s">
        <v>11313</v>
      </c>
      <c r="AE957" s="1" t="s">
        <v>11314</v>
      </c>
      <c r="AF957" s="1" t="s">
        <v>18980</v>
      </c>
      <c r="AG957" s="1" t="s">
        <v>11316</v>
      </c>
      <c r="AH957" s="1" t="s">
        <v>43</v>
      </c>
      <c r="AI957" s="1" t="s">
        <v>11317</v>
      </c>
      <c r="AJ957" s="1" t="s">
        <v>79</v>
      </c>
    </row>
    <row r="958" spans="1:36" x14ac:dyDescent="0.2">
      <c r="A958" s="1" t="s">
        <v>18981</v>
      </c>
      <c r="B958" s="1" t="s">
        <v>11983</v>
      </c>
      <c r="C958" s="1" t="s">
        <v>51</v>
      </c>
      <c r="D958" s="1" t="s">
        <v>11293</v>
      </c>
      <c r="E958" s="1" t="s">
        <v>11294</v>
      </c>
      <c r="F958" s="1" t="s">
        <v>18982</v>
      </c>
      <c r="G958" s="1" t="s">
        <v>11296</v>
      </c>
      <c r="H958" s="1" t="s">
        <v>11297</v>
      </c>
      <c r="I958" s="1" t="s">
        <v>18983</v>
      </c>
      <c r="J958" s="1" t="s">
        <v>11299</v>
      </c>
      <c r="K958" s="1" t="s">
        <v>18984</v>
      </c>
      <c r="L958" s="1" t="s">
        <v>7489</v>
      </c>
      <c r="M958" s="7" t="str">
        <f>Table5[[#This Row],[Run]]</f>
        <v>SRR8615821</v>
      </c>
      <c r="N958" s="1" t="s">
        <v>11301</v>
      </c>
      <c r="O958" s="1" t="s">
        <v>11302</v>
      </c>
      <c r="P958" s="1" t="s">
        <v>11303</v>
      </c>
      <c r="Q958" s="1" t="s">
        <v>11304</v>
      </c>
      <c r="R958" s="1" t="s">
        <v>11305</v>
      </c>
      <c r="S958" s="1" t="s">
        <v>11538</v>
      </c>
      <c r="T958" s="1" t="s">
        <v>11307</v>
      </c>
      <c r="U958" s="1" t="s">
        <v>11353</v>
      </c>
      <c r="V958" s="1" t="s">
        <v>18985</v>
      </c>
      <c r="W958" s="1" t="s">
        <v>11310</v>
      </c>
      <c r="X958" s="1" t="s">
        <v>11311</v>
      </c>
      <c r="Y958" s="1" t="s">
        <v>18986</v>
      </c>
      <c r="Z958" s="1" t="s">
        <v>47</v>
      </c>
      <c r="AA958" s="1" t="s">
        <v>48</v>
      </c>
      <c r="AB958" s="1" t="s">
        <v>49</v>
      </c>
      <c r="AC958" s="1" t="s">
        <v>39</v>
      </c>
      <c r="AD958" s="1" t="s">
        <v>11313</v>
      </c>
      <c r="AE958" s="1" t="s">
        <v>11314</v>
      </c>
      <c r="AF958" s="1" t="s">
        <v>18987</v>
      </c>
      <c r="AG958" s="1" t="s">
        <v>11316</v>
      </c>
      <c r="AH958" s="1" t="s">
        <v>43</v>
      </c>
      <c r="AI958" s="1" t="s">
        <v>11317</v>
      </c>
      <c r="AJ958" s="1" t="s">
        <v>589</v>
      </c>
    </row>
    <row r="959" spans="1:36" x14ac:dyDescent="0.2">
      <c r="A959" s="1" t="s">
        <v>18988</v>
      </c>
      <c r="B959" s="1" t="s">
        <v>11383</v>
      </c>
      <c r="C959" s="1" t="s">
        <v>51</v>
      </c>
      <c r="D959" s="1" t="s">
        <v>11293</v>
      </c>
      <c r="E959" s="1" t="s">
        <v>11294</v>
      </c>
      <c r="F959" s="1" t="s">
        <v>18989</v>
      </c>
      <c r="G959" s="1" t="s">
        <v>11950</v>
      </c>
      <c r="H959" s="1" t="s">
        <v>11297</v>
      </c>
      <c r="I959" s="1" t="s">
        <v>18990</v>
      </c>
      <c r="J959" s="1" t="s">
        <v>11299</v>
      </c>
      <c r="K959" s="1" t="s">
        <v>18991</v>
      </c>
      <c r="L959" s="1" t="s">
        <v>8403</v>
      </c>
      <c r="M959" s="7" t="str">
        <f>Table5[[#This Row],[Run]]</f>
        <v>SRR8615941</v>
      </c>
      <c r="N959" s="1" t="s">
        <v>11301</v>
      </c>
      <c r="O959" s="1" t="s">
        <v>11302</v>
      </c>
      <c r="P959" s="1" t="s">
        <v>11303</v>
      </c>
      <c r="Q959" s="1" t="s">
        <v>11304</v>
      </c>
      <c r="R959" s="1" t="s">
        <v>11305</v>
      </c>
      <c r="S959" s="1" t="s">
        <v>11803</v>
      </c>
      <c r="T959" s="1" t="s">
        <v>11307</v>
      </c>
      <c r="U959" s="1" t="s">
        <v>11308</v>
      </c>
      <c r="V959" s="1" t="s">
        <v>18992</v>
      </c>
      <c r="W959" s="1" t="s">
        <v>11310</v>
      </c>
      <c r="X959" s="1" t="s">
        <v>11311</v>
      </c>
      <c r="Y959" s="1" t="s">
        <v>18993</v>
      </c>
      <c r="Z959" s="1" t="s">
        <v>47</v>
      </c>
      <c r="AA959" s="1" t="s">
        <v>48</v>
      </c>
      <c r="AB959" s="1" t="s">
        <v>49</v>
      </c>
      <c r="AC959" s="1" t="s">
        <v>39</v>
      </c>
      <c r="AD959" s="1" t="s">
        <v>11313</v>
      </c>
      <c r="AE959" s="1" t="s">
        <v>11314</v>
      </c>
      <c r="AF959" s="1" t="s">
        <v>18994</v>
      </c>
      <c r="AG959" s="1" t="s">
        <v>11316</v>
      </c>
      <c r="AH959" s="1" t="s">
        <v>43</v>
      </c>
      <c r="AI959" s="1" t="s">
        <v>11317</v>
      </c>
      <c r="AJ959" s="1" t="s">
        <v>11327</v>
      </c>
    </row>
    <row r="960" spans="1:36" x14ac:dyDescent="0.2">
      <c r="A960" s="1" t="s">
        <v>18995</v>
      </c>
      <c r="B960" s="1" t="s">
        <v>11533</v>
      </c>
      <c r="C960" s="1" t="s">
        <v>51</v>
      </c>
      <c r="D960" s="1" t="s">
        <v>11293</v>
      </c>
      <c r="E960" s="1" t="s">
        <v>11294</v>
      </c>
      <c r="F960" s="1" t="s">
        <v>18996</v>
      </c>
      <c r="G960" s="1" t="s">
        <v>11339</v>
      </c>
      <c r="H960" s="1" t="s">
        <v>11297</v>
      </c>
      <c r="I960" s="1" t="s">
        <v>18997</v>
      </c>
      <c r="J960" s="1" t="s">
        <v>11299</v>
      </c>
      <c r="K960" s="1" t="s">
        <v>18998</v>
      </c>
      <c r="L960" s="1" t="s">
        <v>8060</v>
      </c>
      <c r="M960" s="7" t="str">
        <f>Table5[[#This Row],[Run]]</f>
        <v>SRR8615846</v>
      </c>
      <c r="N960" s="1" t="s">
        <v>11301</v>
      </c>
      <c r="O960" s="1" t="s">
        <v>11302</v>
      </c>
      <c r="P960" s="1" t="s">
        <v>11303</v>
      </c>
      <c r="Q960" s="1" t="s">
        <v>11304</v>
      </c>
      <c r="R960" s="1" t="s">
        <v>11305</v>
      </c>
      <c r="S960" s="1" t="s">
        <v>11408</v>
      </c>
      <c r="T960" s="1" t="s">
        <v>11388</v>
      </c>
      <c r="U960" s="1" t="s">
        <v>11353</v>
      </c>
      <c r="V960" s="1" t="s">
        <v>18999</v>
      </c>
      <c r="W960" s="1" t="s">
        <v>11310</v>
      </c>
      <c r="X960" s="1" t="s">
        <v>11311</v>
      </c>
      <c r="Y960" s="1" t="s">
        <v>19000</v>
      </c>
      <c r="Z960" s="1" t="s">
        <v>47</v>
      </c>
      <c r="AA960" s="1" t="s">
        <v>48</v>
      </c>
      <c r="AB960" s="1" t="s">
        <v>49</v>
      </c>
      <c r="AC960" s="1" t="s">
        <v>39</v>
      </c>
      <c r="AD960" s="1" t="s">
        <v>11313</v>
      </c>
      <c r="AE960" s="1" t="s">
        <v>11314</v>
      </c>
      <c r="AF960" s="1" t="s">
        <v>19001</v>
      </c>
      <c r="AG960" s="1" t="s">
        <v>11316</v>
      </c>
      <c r="AH960" s="1" t="s">
        <v>93</v>
      </c>
      <c r="AI960" s="1" t="s">
        <v>11317</v>
      </c>
      <c r="AJ960" s="1" t="s">
        <v>79</v>
      </c>
    </row>
    <row r="961" spans="1:36" x14ac:dyDescent="0.2">
      <c r="A961" s="1" t="s">
        <v>19002</v>
      </c>
      <c r="B961" s="1" t="s">
        <v>12037</v>
      </c>
      <c r="C961" s="1" t="s">
        <v>51</v>
      </c>
      <c r="D961" s="1" t="s">
        <v>11293</v>
      </c>
      <c r="E961" s="1" t="s">
        <v>11294</v>
      </c>
      <c r="F961" s="1" t="s">
        <v>19003</v>
      </c>
      <c r="G961" s="1" t="s">
        <v>19004</v>
      </c>
      <c r="H961" s="1" t="s">
        <v>11297</v>
      </c>
      <c r="I961" s="1" t="s">
        <v>19005</v>
      </c>
      <c r="J961" s="1" t="s">
        <v>11299</v>
      </c>
      <c r="K961" s="1" t="s">
        <v>19006</v>
      </c>
      <c r="L961" s="1" t="s">
        <v>3778</v>
      </c>
      <c r="M961" s="7" t="str">
        <f>Table5[[#This Row],[Run]]</f>
        <v>SRR8616022</v>
      </c>
      <c r="N961" s="1" t="s">
        <v>11301</v>
      </c>
      <c r="O961" s="1" t="s">
        <v>11302</v>
      </c>
      <c r="P961" s="1" t="s">
        <v>11303</v>
      </c>
      <c r="Q961" s="1" t="s">
        <v>11304</v>
      </c>
      <c r="R961" s="1" t="s">
        <v>11305</v>
      </c>
      <c r="S961" s="1" t="s">
        <v>118</v>
      </c>
      <c r="T961" s="1" t="s">
        <v>11307</v>
      </c>
      <c r="U961" s="1" t="s">
        <v>11308</v>
      </c>
      <c r="V961" s="1" t="s">
        <v>19007</v>
      </c>
      <c r="W961" s="1" t="s">
        <v>11310</v>
      </c>
      <c r="X961" s="1" t="s">
        <v>11311</v>
      </c>
      <c r="Y961" s="1" t="s">
        <v>19008</v>
      </c>
      <c r="Z961" s="1" t="s">
        <v>47</v>
      </c>
      <c r="AA961" s="1" t="s">
        <v>48</v>
      </c>
      <c r="AB961" s="1" t="s">
        <v>49</v>
      </c>
      <c r="AC961" s="1" t="s">
        <v>39</v>
      </c>
      <c r="AD961" s="1" t="s">
        <v>11313</v>
      </c>
      <c r="AE961" s="1" t="s">
        <v>11314</v>
      </c>
      <c r="AF961" s="1" t="s">
        <v>19009</v>
      </c>
      <c r="AG961" s="1" t="s">
        <v>11316</v>
      </c>
      <c r="AH961" s="1" t="s">
        <v>93</v>
      </c>
      <c r="AI961" s="1" t="s">
        <v>11317</v>
      </c>
      <c r="AJ961" s="1" t="s">
        <v>11549</v>
      </c>
    </row>
    <row r="962" spans="1:36" x14ac:dyDescent="0.2">
      <c r="A962" s="1" t="s">
        <v>19010</v>
      </c>
      <c r="B962" s="1" t="s">
        <v>11523</v>
      </c>
      <c r="C962" s="1" t="s">
        <v>51</v>
      </c>
      <c r="D962" s="1" t="s">
        <v>11293</v>
      </c>
      <c r="E962" s="1" t="s">
        <v>11294</v>
      </c>
      <c r="F962" s="1" t="s">
        <v>19011</v>
      </c>
      <c r="G962" s="1" t="s">
        <v>11950</v>
      </c>
      <c r="H962" s="1" t="s">
        <v>11297</v>
      </c>
      <c r="I962" s="1" t="s">
        <v>19012</v>
      </c>
      <c r="J962" s="1" t="s">
        <v>11299</v>
      </c>
      <c r="K962" s="1" t="s">
        <v>19013</v>
      </c>
      <c r="L962" s="1" t="s">
        <v>19014</v>
      </c>
      <c r="M962" s="7" t="str">
        <f>Table5[[#This Row],[Run]]</f>
        <v>SRR8615841</v>
      </c>
      <c r="N962" s="1" t="s">
        <v>11301</v>
      </c>
      <c r="O962" s="1" t="s">
        <v>11302</v>
      </c>
      <c r="P962" s="1" t="s">
        <v>11303</v>
      </c>
      <c r="Q962" s="1" t="s">
        <v>11304</v>
      </c>
      <c r="R962" s="1" t="s">
        <v>11305</v>
      </c>
      <c r="S962" s="1" t="s">
        <v>19015</v>
      </c>
      <c r="T962" s="1" t="s">
        <v>11307</v>
      </c>
      <c r="U962" s="1" t="s">
        <v>11308</v>
      </c>
      <c r="V962" s="1" t="s">
        <v>19016</v>
      </c>
      <c r="W962" s="1" t="s">
        <v>11310</v>
      </c>
      <c r="X962" s="1" t="s">
        <v>11311</v>
      </c>
      <c r="Y962" s="1" t="s">
        <v>19017</v>
      </c>
      <c r="Z962" s="1" t="s">
        <v>47</v>
      </c>
      <c r="AA962" s="1" t="s">
        <v>48</v>
      </c>
      <c r="AB962" s="1" t="s">
        <v>49</v>
      </c>
      <c r="AC962" s="1" t="s">
        <v>39</v>
      </c>
      <c r="AD962" s="1" t="s">
        <v>11313</v>
      </c>
      <c r="AE962" s="1" t="s">
        <v>11314</v>
      </c>
      <c r="AF962" s="1" t="s">
        <v>19018</v>
      </c>
      <c r="AG962" s="1" t="s">
        <v>11316</v>
      </c>
      <c r="AH962" s="1" t="s">
        <v>93</v>
      </c>
      <c r="AI962" s="1" t="s">
        <v>11317</v>
      </c>
      <c r="AJ962" s="1" t="s">
        <v>1208</v>
      </c>
    </row>
    <row r="963" spans="1:36" x14ac:dyDescent="0.2">
      <c r="A963" s="1" t="s">
        <v>19019</v>
      </c>
      <c r="B963" s="1" t="s">
        <v>13552</v>
      </c>
      <c r="C963" s="1" t="s">
        <v>51</v>
      </c>
      <c r="D963" s="1" t="s">
        <v>11293</v>
      </c>
      <c r="E963" s="1" t="s">
        <v>11294</v>
      </c>
      <c r="F963" s="1" t="s">
        <v>19020</v>
      </c>
      <c r="G963" s="1" t="s">
        <v>11339</v>
      </c>
      <c r="H963" s="1" t="s">
        <v>11297</v>
      </c>
      <c r="I963" s="1" t="s">
        <v>19021</v>
      </c>
      <c r="J963" s="1" t="s">
        <v>11299</v>
      </c>
      <c r="K963" s="1" t="s">
        <v>19022</v>
      </c>
      <c r="L963" s="1" t="s">
        <v>19023</v>
      </c>
      <c r="M963" s="7" t="str">
        <f>Table5[[#This Row],[Run]]</f>
        <v>SRR8615886</v>
      </c>
      <c r="N963" s="1" t="s">
        <v>11301</v>
      </c>
      <c r="O963" s="1" t="s">
        <v>11302</v>
      </c>
      <c r="P963" s="1" t="s">
        <v>11303</v>
      </c>
      <c r="Q963" s="1" t="s">
        <v>11304</v>
      </c>
      <c r="R963" s="1" t="s">
        <v>11305</v>
      </c>
      <c r="S963" s="1" t="s">
        <v>11408</v>
      </c>
      <c r="T963" s="1" t="s">
        <v>11388</v>
      </c>
      <c r="U963" s="1" t="s">
        <v>11353</v>
      </c>
      <c r="V963" s="1" t="s">
        <v>19024</v>
      </c>
      <c r="W963" s="1" t="s">
        <v>11310</v>
      </c>
      <c r="X963" s="1" t="s">
        <v>11311</v>
      </c>
      <c r="Y963" s="1" t="s">
        <v>19025</v>
      </c>
      <c r="Z963" s="1" t="s">
        <v>47</v>
      </c>
      <c r="AA963" s="1" t="s">
        <v>48</v>
      </c>
      <c r="AB963" s="1" t="s">
        <v>49</v>
      </c>
      <c r="AC963" s="1" t="s">
        <v>39</v>
      </c>
      <c r="AD963" s="1" t="s">
        <v>11313</v>
      </c>
      <c r="AE963" s="1" t="s">
        <v>11314</v>
      </c>
      <c r="AF963" s="1" t="s">
        <v>19026</v>
      </c>
      <c r="AG963" s="1" t="s">
        <v>11316</v>
      </c>
      <c r="AH963" s="1" t="s">
        <v>43</v>
      </c>
      <c r="AI963" s="1" t="s">
        <v>11317</v>
      </c>
      <c r="AJ963" s="1" t="s">
        <v>79</v>
      </c>
    </row>
    <row r="964" spans="1:36" x14ac:dyDescent="0.2">
      <c r="A964" s="1" t="s">
        <v>19027</v>
      </c>
      <c r="B964" s="1" t="s">
        <v>13245</v>
      </c>
      <c r="C964" s="1" t="s">
        <v>51</v>
      </c>
      <c r="D964" s="1" t="s">
        <v>11293</v>
      </c>
      <c r="E964" s="1" t="s">
        <v>11294</v>
      </c>
      <c r="F964" s="1" t="s">
        <v>19028</v>
      </c>
      <c r="G964" s="1" t="s">
        <v>11296</v>
      </c>
      <c r="H964" s="1" t="s">
        <v>11297</v>
      </c>
      <c r="I964" s="1" t="s">
        <v>19029</v>
      </c>
      <c r="J964" s="1" t="s">
        <v>11299</v>
      </c>
      <c r="K964" s="1" t="s">
        <v>19030</v>
      </c>
      <c r="L964" s="1" t="s">
        <v>19031</v>
      </c>
      <c r="M964" s="7" t="str">
        <f>Table5[[#This Row],[Run]]</f>
        <v>SRR8615238</v>
      </c>
      <c r="N964" s="1" t="s">
        <v>11301</v>
      </c>
      <c r="O964" s="1" t="s">
        <v>11302</v>
      </c>
      <c r="P964" s="1" t="s">
        <v>11303</v>
      </c>
      <c r="Q964" s="1" t="s">
        <v>11304</v>
      </c>
      <c r="R964" s="1" t="s">
        <v>11305</v>
      </c>
      <c r="S964" s="1" t="s">
        <v>11408</v>
      </c>
      <c r="T964" s="1" t="s">
        <v>11388</v>
      </c>
      <c r="U964" s="1" t="s">
        <v>11353</v>
      </c>
      <c r="V964" s="1" t="s">
        <v>19032</v>
      </c>
      <c r="W964" s="1" t="s">
        <v>11310</v>
      </c>
      <c r="X964" s="1" t="s">
        <v>11311</v>
      </c>
      <c r="Y964" s="1" t="s">
        <v>19033</v>
      </c>
      <c r="Z964" s="1" t="s">
        <v>47</v>
      </c>
      <c r="AA964" s="1" t="s">
        <v>48</v>
      </c>
      <c r="AB964" s="1" t="s">
        <v>49</v>
      </c>
      <c r="AC964" s="1" t="s">
        <v>39</v>
      </c>
      <c r="AD964" s="1" t="s">
        <v>11313</v>
      </c>
      <c r="AE964" s="1" t="s">
        <v>11314</v>
      </c>
      <c r="AF964" s="1" t="s">
        <v>19034</v>
      </c>
      <c r="AG964" s="1" t="s">
        <v>11316</v>
      </c>
      <c r="AH964" s="1" t="s">
        <v>93</v>
      </c>
      <c r="AI964" s="1" t="s">
        <v>11317</v>
      </c>
      <c r="AJ964" s="1" t="s">
        <v>79</v>
      </c>
    </row>
    <row r="965" spans="1:36" x14ac:dyDescent="0.2">
      <c r="A965" s="1" t="s">
        <v>19035</v>
      </c>
      <c r="B965" s="1" t="s">
        <v>11347</v>
      </c>
      <c r="C965" s="1" t="s">
        <v>51</v>
      </c>
      <c r="D965" s="1" t="s">
        <v>11293</v>
      </c>
      <c r="E965" s="1" t="s">
        <v>11294</v>
      </c>
      <c r="F965" s="1" t="s">
        <v>19036</v>
      </c>
      <c r="G965" s="1" t="s">
        <v>19037</v>
      </c>
      <c r="H965" s="1" t="s">
        <v>11297</v>
      </c>
      <c r="I965" s="1" t="s">
        <v>19038</v>
      </c>
      <c r="J965" s="1" t="s">
        <v>11299</v>
      </c>
      <c r="K965" s="1" t="s">
        <v>19039</v>
      </c>
      <c r="L965" s="1" t="s">
        <v>9677</v>
      </c>
      <c r="M965" s="7" t="str">
        <f>Table5[[#This Row],[Run]]</f>
        <v>SRR8615450</v>
      </c>
      <c r="N965" s="1" t="s">
        <v>11301</v>
      </c>
      <c r="O965" s="1" t="s">
        <v>11302</v>
      </c>
      <c r="P965" s="1" t="s">
        <v>11303</v>
      </c>
      <c r="Q965" s="1" t="s">
        <v>11304</v>
      </c>
      <c r="R965" s="1" t="s">
        <v>11305</v>
      </c>
      <c r="S965" s="1" t="s">
        <v>118</v>
      </c>
      <c r="T965" s="1" t="s">
        <v>11307</v>
      </c>
      <c r="U965" s="1" t="s">
        <v>11308</v>
      </c>
      <c r="V965" s="1" t="s">
        <v>19040</v>
      </c>
      <c r="W965" s="1" t="s">
        <v>11310</v>
      </c>
      <c r="X965" s="1" t="s">
        <v>11311</v>
      </c>
      <c r="Y965" s="1" t="s">
        <v>19041</v>
      </c>
      <c r="Z965" s="1" t="s">
        <v>47</v>
      </c>
      <c r="AA965" s="1" t="s">
        <v>48</v>
      </c>
      <c r="AB965" s="1" t="s">
        <v>49</v>
      </c>
      <c r="AC965" s="1" t="s">
        <v>39</v>
      </c>
      <c r="AD965" s="1" t="s">
        <v>11313</v>
      </c>
      <c r="AE965" s="1" t="s">
        <v>11314</v>
      </c>
      <c r="AF965" s="1" t="s">
        <v>19042</v>
      </c>
      <c r="AG965" s="1" t="s">
        <v>11316</v>
      </c>
      <c r="AH965" s="1" t="s">
        <v>93</v>
      </c>
      <c r="AI965" s="1" t="s">
        <v>11317</v>
      </c>
      <c r="AJ965" s="1" t="s">
        <v>1208</v>
      </c>
    </row>
    <row r="966" spans="1:36" x14ac:dyDescent="0.2">
      <c r="A966" s="1" t="s">
        <v>19043</v>
      </c>
      <c r="B966" s="1" t="s">
        <v>11366</v>
      </c>
      <c r="C966" s="1" t="s">
        <v>51</v>
      </c>
      <c r="D966" s="1" t="s">
        <v>11293</v>
      </c>
      <c r="E966" s="1" t="s">
        <v>11294</v>
      </c>
      <c r="F966" s="1" t="s">
        <v>19044</v>
      </c>
      <c r="G966" s="1" t="s">
        <v>19045</v>
      </c>
      <c r="H966" s="1" t="s">
        <v>11297</v>
      </c>
      <c r="I966" s="1" t="s">
        <v>19046</v>
      </c>
      <c r="J966" s="1" t="s">
        <v>11299</v>
      </c>
      <c r="K966" s="1" t="s">
        <v>19047</v>
      </c>
      <c r="L966" s="1" t="s">
        <v>8220</v>
      </c>
      <c r="M966" s="7" t="str">
        <f>Table5[[#This Row],[Run]]</f>
        <v>SRR8615713</v>
      </c>
      <c r="N966" s="1" t="s">
        <v>11301</v>
      </c>
      <c r="O966" s="1" t="s">
        <v>11302</v>
      </c>
      <c r="P966" s="1" t="s">
        <v>11303</v>
      </c>
      <c r="Q966" s="1" t="s">
        <v>11304</v>
      </c>
      <c r="R966" s="1" t="s">
        <v>11305</v>
      </c>
      <c r="S966" s="1" t="s">
        <v>11417</v>
      </c>
      <c r="T966" s="1" t="s">
        <v>11307</v>
      </c>
      <c r="U966" s="1" t="s">
        <v>11353</v>
      </c>
      <c r="V966" s="1" t="s">
        <v>19048</v>
      </c>
      <c r="W966" s="1" t="s">
        <v>11310</v>
      </c>
      <c r="X966" s="1" t="s">
        <v>11311</v>
      </c>
      <c r="Y966" s="1" t="s">
        <v>19049</v>
      </c>
      <c r="Z966" s="1" t="s">
        <v>47</v>
      </c>
      <c r="AA966" s="1" t="s">
        <v>48</v>
      </c>
      <c r="AB966" s="1" t="s">
        <v>49</v>
      </c>
      <c r="AC966" s="1" t="s">
        <v>39</v>
      </c>
      <c r="AD966" s="1" t="s">
        <v>11313</v>
      </c>
      <c r="AE966" s="1" t="s">
        <v>11314</v>
      </c>
      <c r="AF966" s="1" t="s">
        <v>19050</v>
      </c>
      <c r="AG966" s="1" t="s">
        <v>11316</v>
      </c>
      <c r="AH966" s="1" t="s">
        <v>93</v>
      </c>
      <c r="AI966" s="1" t="s">
        <v>11317</v>
      </c>
      <c r="AJ966" s="1" t="s">
        <v>11327</v>
      </c>
    </row>
    <row r="967" spans="1:36" x14ac:dyDescent="0.2">
      <c r="A967" s="1" t="s">
        <v>19051</v>
      </c>
      <c r="B967" s="1" t="s">
        <v>12037</v>
      </c>
      <c r="C967" s="1" t="s">
        <v>51</v>
      </c>
      <c r="D967" s="1" t="s">
        <v>11293</v>
      </c>
      <c r="E967" s="1" t="s">
        <v>11294</v>
      </c>
      <c r="F967" s="1" t="s">
        <v>19052</v>
      </c>
      <c r="G967" s="1" t="s">
        <v>19053</v>
      </c>
      <c r="H967" s="1" t="s">
        <v>11297</v>
      </c>
      <c r="I967" s="1" t="s">
        <v>19054</v>
      </c>
      <c r="J967" s="1" t="s">
        <v>11299</v>
      </c>
      <c r="K967" s="1" t="s">
        <v>19055</v>
      </c>
      <c r="L967" s="1" t="s">
        <v>11090</v>
      </c>
      <c r="M967" s="7" t="str">
        <f>Table5[[#This Row],[Run]]</f>
        <v>SRR8615896</v>
      </c>
      <c r="N967" s="1" t="s">
        <v>11301</v>
      </c>
      <c r="O967" s="1" t="s">
        <v>11302</v>
      </c>
      <c r="P967" s="1" t="s">
        <v>11303</v>
      </c>
      <c r="Q967" s="1" t="s">
        <v>11304</v>
      </c>
      <c r="R967" s="1" t="s">
        <v>11305</v>
      </c>
      <c r="S967" s="1" t="s">
        <v>11803</v>
      </c>
      <c r="T967" s="1" t="s">
        <v>11307</v>
      </c>
      <c r="U967" s="1" t="s">
        <v>11353</v>
      </c>
      <c r="V967" s="1" t="s">
        <v>19056</v>
      </c>
      <c r="W967" s="1" t="s">
        <v>11310</v>
      </c>
      <c r="X967" s="1" t="s">
        <v>11311</v>
      </c>
      <c r="Y967" s="1" t="s">
        <v>19057</v>
      </c>
      <c r="Z967" s="1" t="s">
        <v>47</v>
      </c>
      <c r="AA967" s="1" t="s">
        <v>48</v>
      </c>
      <c r="AB967" s="1" t="s">
        <v>49</v>
      </c>
      <c r="AC967" s="1" t="s">
        <v>39</v>
      </c>
      <c r="AD967" s="1" t="s">
        <v>11313</v>
      </c>
      <c r="AE967" s="1" t="s">
        <v>11314</v>
      </c>
      <c r="AF967" s="1" t="s">
        <v>19058</v>
      </c>
      <c r="AG967" s="1" t="s">
        <v>11316</v>
      </c>
      <c r="AH967" s="1" t="s">
        <v>93</v>
      </c>
      <c r="AI967" s="1" t="s">
        <v>11317</v>
      </c>
      <c r="AJ967" s="1" t="s">
        <v>11327</v>
      </c>
    </row>
    <row r="968" spans="1:36" x14ac:dyDescent="0.2">
      <c r="A968" s="1" t="s">
        <v>19059</v>
      </c>
      <c r="B968" s="1" t="s">
        <v>6126</v>
      </c>
      <c r="C968" s="1" t="s">
        <v>51</v>
      </c>
      <c r="D968" s="1" t="s">
        <v>11293</v>
      </c>
      <c r="E968" s="1" t="s">
        <v>11294</v>
      </c>
      <c r="F968" s="1" t="s">
        <v>19060</v>
      </c>
      <c r="G968" s="1" t="s">
        <v>6126</v>
      </c>
      <c r="H968" s="1" t="s">
        <v>11297</v>
      </c>
      <c r="I968" s="1" t="s">
        <v>19061</v>
      </c>
      <c r="J968" s="1" t="s">
        <v>11299</v>
      </c>
      <c r="K968" s="1" t="s">
        <v>19062</v>
      </c>
      <c r="L968" s="1" t="s">
        <v>9386</v>
      </c>
      <c r="M968" s="7" t="str">
        <f>Table5[[#This Row],[Run]]</f>
        <v>SRR8616111</v>
      </c>
      <c r="N968" s="1" t="s">
        <v>11301</v>
      </c>
      <c r="O968" s="1" t="s">
        <v>11302</v>
      </c>
      <c r="P968" s="1" t="s">
        <v>11303</v>
      </c>
      <c r="Q968" s="1" t="s">
        <v>11304</v>
      </c>
      <c r="R968" s="1" t="s">
        <v>11305</v>
      </c>
      <c r="S968" s="1" t="s">
        <v>11352</v>
      </c>
      <c r="T968" s="1" t="s">
        <v>11307</v>
      </c>
      <c r="U968" s="1" t="s">
        <v>11353</v>
      </c>
      <c r="V968" s="1" t="s">
        <v>19063</v>
      </c>
      <c r="W968" s="1" t="s">
        <v>11310</v>
      </c>
      <c r="X968" s="1" t="s">
        <v>11311</v>
      </c>
      <c r="Y968" s="1" t="s">
        <v>19064</v>
      </c>
      <c r="Z968" s="1" t="s">
        <v>47</v>
      </c>
      <c r="AA968" s="1" t="s">
        <v>48</v>
      </c>
      <c r="AB968" s="1" t="s">
        <v>49</v>
      </c>
      <c r="AC968" s="1" t="s">
        <v>39</v>
      </c>
      <c r="AD968" s="1" t="s">
        <v>11313</v>
      </c>
      <c r="AE968" s="1" t="s">
        <v>11314</v>
      </c>
      <c r="AF968" s="1" t="s">
        <v>19065</v>
      </c>
      <c r="AG968" s="1" t="s">
        <v>11316</v>
      </c>
      <c r="AH968" s="1" t="s">
        <v>43</v>
      </c>
      <c r="AI968" s="1" t="s">
        <v>11317</v>
      </c>
      <c r="AJ968" s="1" t="s">
        <v>65</v>
      </c>
    </row>
    <row r="969" spans="1:36" x14ac:dyDescent="0.2">
      <c r="A969" s="1" t="s">
        <v>19066</v>
      </c>
      <c r="B969" s="1" t="s">
        <v>6126</v>
      </c>
      <c r="C969" s="1" t="s">
        <v>51</v>
      </c>
      <c r="D969" s="1" t="s">
        <v>11293</v>
      </c>
      <c r="E969" s="1" t="s">
        <v>11294</v>
      </c>
      <c r="F969" s="1" t="s">
        <v>19067</v>
      </c>
      <c r="G969" s="1" t="s">
        <v>19068</v>
      </c>
      <c r="H969" s="1" t="s">
        <v>11297</v>
      </c>
      <c r="I969" s="1" t="s">
        <v>19069</v>
      </c>
      <c r="J969" s="1" t="s">
        <v>11299</v>
      </c>
      <c r="K969" s="1" t="s">
        <v>19070</v>
      </c>
      <c r="L969" s="1" t="s">
        <v>6909</v>
      </c>
      <c r="M969" s="7" t="str">
        <f>Table5[[#This Row],[Run]]</f>
        <v>SRR8615959</v>
      </c>
      <c r="N969" s="1" t="s">
        <v>11301</v>
      </c>
      <c r="O969" s="1" t="s">
        <v>11302</v>
      </c>
      <c r="P969" s="1" t="s">
        <v>11303</v>
      </c>
      <c r="Q969" s="1" t="s">
        <v>11304</v>
      </c>
      <c r="R969" s="1" t="s">
        <v>11305</v>
      </c>
      <c r="S969" s="1" t="s">
        <v>118</v>
      </c>
      <c r="T969" s="1" t="s">
        <v>11307</v>
      </c>
      <c r="U969" s="1" t="s">
        <v>11353</v>
      </c>
      <c r="V969" s="1" t="s">
        <v>19071</v>
      </c>
      <c r="W969" s="1" t="s">
        <v>11310</v>
      </c>
      <c r="X969" s="1" t="s">
        <v>11311</v>
      </c>
      <c r="Y969" s="1" t="s">
        <v>19072</v>
      </c>
      <c r="Z969" s="1" t="s">
        <v>47</v>
      </c>
      <c r="AA969" s="1" t="s">
        <v>48</v>
      </c>
      <c r="AB969" s="1" t="s">
        <v>49</v>
      </c>
      <c r="AC969" s="1" t="s">
        <v>39</v>
      </c>
      <c r="AD969" s="1" t="s">
        <v>11313</v>
      </c>
      <c r="AE969" s="1" t="s">
        <v>11314</v>
      </c>
      <c r="AF969" s="1" t="s">
        <v>19073</v>
      </c>
      <c r="AG969" s="1" t="s">
        <v>11316</v>
      </c>
      <c r="AH969" s="1" t="s">
        <v>6126</v>
      </c>
      <c r="AI969" s="1" t="s">
        <v>11317</v>
      </c>
      <c r="AJ969" s="1" t="s">
        <v>2044</v>
      </c>
    </row>
    <row r="970" spans="1:36" x14ac:dyDescent="0.2">
      <c r="A970" s="1" t="s">
        <v>19074</v>
      </c>
      <c r="B970" s="1" t="s">
        <v>12289</v>
      </c>
      <c r="C970" s="1" t="s">
        <v>51</v>
      </c>
      <c r="D970" s="1" t="s">
        <v>11293</v>
      </c>
      <c r="E970" s="1" t="s">
        <v>11294</v>
      </c>
      <c r="F970" s="1" t="s">
        <v>19075</v>
      </c>
      <c r="G970" s="1" t="s">
        <v>19076</v>
      </c>
      <c r="H970" s="1" t="s">
        <v>11297</v>
      </c>
      <c r="I970" s="1" t="s">
        <v>19077</v>
      </c>
      <c r="J970" s="1" t="s">
        <v>11299</v>
      </c>
      <c r="K970" s="1" t="s">
        <v>19078</v>
      </c>
      <c r="L970" s="1" t="s">
        <v>10372</v>
      </c>
      <c r="M970" s="7" t="str">
        <f>Table5[[#This Row],[Run]]</f>
        <v>SRR8615682</v>
      </c>
      <c r="N970" s="1" t="s">
        <v>11301</v>
      </c>
      <c r="O970" s="1" t="s">
        <v>11302</v>
      </c>
      <c r="P970" s="1" t="s">
        <v>11303</v>
      </c>
      <c r="Q970" s="1" t="s">
        <v>11304</v>
      </c>
      <c r="R970" s="1" t="s">
        <v>11305</v>
      </c>
      <c r="S970" s="1" t="s">
        <v>11352</v>
      </c>
      <c r="T970" s="1" t="s">
        <v>11388</v>
      </c>
      <c r="U970" s="1" t="s">
        <v>11353</v>
      </c>
      <c r="V970" s="1" t="s">
        <v>19079</v>
      </c>
      <c r="W970" s="1" t="s">
        <v>11310</v>
      </c>
      <c r="X970" s="1" t="s">
        <v>11311</v>
      </c>
      <c r="Y970" s="1" t="s">
        <v>19080</v>
      </c>
      <c r="Z970" s="1" t="s">
        <v>47</v>
      </c>
      <c r="AA970" s="1" t="s">
        <v>48</v>
      </c>
      <c r="AB970" s="1" t="s">
        <v>49</v>
      </c>
      <c r="AC970" s="1" t="s">
        <v>39</v>
      </c>
      <c r="AD970" s="1" t="s">
        <v>11313</v>
      </c>
      <c r="AE970" s="1" t="s">
        <v>11314</v>
      </c>
      <c r="AF970" s="1" t="s">
        <v>19081</v>
      </c>
      <c r="AG970" s="1" t="s">
        <v>11316</v>
      </c>
      <c r="AH970" s="1" t="s">
        <v>93</v>
      </c>
      <c r="AI970" s="1" t="s">
        <v>11317</v>
      </c>
      <c r="AJ970" s="1" t="s">
        <v>359</v>
      </c>
    </row>
    <row r="971" spans="1:36" x14ac:dyDescent="0.2">
      <c r="A971" s="1" t="s">
        <v>19082</v>
      </c>
      <c r="B971" s="1" t="s">
        <v>12046</v>
      </c>
      <c r="C971" s="1" t="s">
        <v>51</v>
      </c>
      <c r="D971" s="1" t="s">
        <v>11293</v>
      </c>
      <c r="E971" s="1" t="s">
        <v>11294</v>
      </c>
      <c r="F971" s="1" t="s">
        <v>19083</v>
      </c>
      <c r="G971" s="1" t="s">
        <v>19084</v>
      </c>
      <c r="H971" s="1" t="s">
        <v>11297</v>
      </c>
      <c r="I971" s="1" t="s">
        <v>19085</v>
      </c>
      <c r="J971" s="1" t="s">
        <v>11299</v>
      </c>
      <c r="K971" s="1" t="s">
        <v>19086</v>
      </c>
      <c r="L971" s="1" t="s">
        <v>8558</v>
      </c>
      <c r="M971" s="7" t="str">
        <f>Table5[[#This Row],[Run]]</f>
        <v>SRR8615486</v>
      </c>
      <c r="N971" s="1" t="s">
        <v>11301</v>
      </c>
      <c r="O971" s="1" t="s">
        <v>11302</v>
      </c>
      <c r="P971" s="1" t="s">
        <v>11303</v>
      </c>
      <c r="Q971" s="1" t="s">
        <v>11304</v>
      </c>
      <c r="R971" s="1" t="s">
        <v>11305</v>
      </c>
      <c r="S971" s="1" t="s">
        <v>11753</v>
      </c>
      <c r="T971" s="1" t="s">
        <v>11388</v>
      </c>
      <c r="U971" s="1" t="s">
        <v>11353</v>
      </c>
      <c r="V971" s="1" t="s">
        <v>19087</v>
      </c>
      <c r="W971" s="1" t="s">
        <v>11310</v>
      </c>
      <c r="X971" s="1" t="s">
        <v>11311</v>
      </c>
      <c r="Y971" s="1" t="s">
        <v>19088</v>
      </c>
      <c r="Z971" s="1" t="s">
        <v>47</v>
      </c>
      <c r="AA971" s="1" t="s">
        <v>48</v>
      </c>
      <c r="AB971" s="1" t="s">
        <v>49</v>
      </c>
      <c r="AC971" s="1" t="s">
        <v>39</v>
      </c>
      <c r="AD971" s="1" t="s">
        <v>11313</v>
      </c>
      <c r="AE971" s="1" t="s">
        <v>11314</v>
      </c>
      <c r="AF971" s="1" t="s">
        <v>19089</v>
      </c>
      <c r="AG971" s="1" t="s">
        <v>11316</v>
      </c>
      <c r="AH971" s="1" t="s">
        <v>43</v>
      </c>
      <c r="AI971" s="1" t="s">
        <v>11317</v>
      </c>
      <c r="AJ971" s="1" t="s">
        <v>11327</v>
      </c>
    </row>
    <row r="972" spans="1:36" x14ac:dyDescent="0.2">
      <c r="A972" s="1" t="s">
        <v>19090</v>
      </c>
      <c r="B972" s="1" t="s">
        <v>11569</v>
      </c>
      <c r="C972" s="1" t="s">
        <v>51</v>
      </c>
      <c r="D972" s="1" t="s">
        <v>11293</v>
      </c>
      <c r="E972" s="1" t="s">
        <v>11294</v>
      </c>
      <c r="F972" s="1" t="s">
        <v>19091</v>
      </c>
      <c r="G972" s="1" t="s">
        <v>19092</v>
      </c>
      <c r="H972" s="1" t="s">
        <v>11297</v>
      </c>
      <c r="I972" s="1" t="s">
        <v>19093</v>
      </c>
      <c r="J972" s="1" t="s">
        <v>11299</v>
      </c>
      <c r="K972" s="1" t="s">
        <v>19094</v>
      </c>
      <c r="L972" s="1" t="s">
        <v>7030</v>
      </c>
      <c r="M972" s="7" t="str">
        <f>Table5[[#This Row],[Run]]</f>
        <v>SRR8615274</v>
      </c>
      <c r="N972" s="1" t="s">
        <v>11301</v>
      </c>
      <c r="O972" s="1" t="s">
        <v>11302</v>
      </c>
      <c r="P972" s="1" t="s">
        <v>11303</v>
      </c>
      <c r="Q972" s="1" t="s">
        <v>11304</v>
      </c>
      <c r="R972" s="1" t="s">
        <v>11305</v>
      </c>
      <c r="S972" s="1" t="s">
        <v>118</v>
      </c>
      <c r="T972" s="1" t="s">
        <v>11307</v>
      </c>
      <c r="U972" s="1" t="s">
        <v>11308</v>
      </c>
      <c r="V972" s="1" t="s">
        <v>19095</v>
      </c>
      <c r="W972" s="1" t="s">
        <v>11310</v>
      </c>
      <c r="X972" s="1" t="s">
        <v>11311</v>
      </c>
      <c r="Y972" s="1" t="s">
        <v>19096</v>
      </c>
      <c r="Z972" s="1" t="s">
        <v>47</v>
      </c>
      <c r="AA972" s="1" t="s">
        <v>48</v>
      </c>
      <c r="AB972" s="1" t="s">
        <v>49</v>
      </c>
      <c r="AC972" s="1" t="s">
        <v>39</v>
      </c>
      <c r="AD972" s="1" t="s">
        <v>11313</v>
      </c>
      <c r="AE972" s="1" t="s">
        <v>11314</v>
      </c>
      <c r="AF972" s="1" t="s">
        <v>19097</v>
      </c>
      <c r="AG972" s="1" t="s">
        <v>11316</v>
      </c>
      <c r="AH972" s="1" t="s">
        <v>93</v>
      </c>
      <c r="AI972" s="1" t="s">
        <v>11317</v>
      </c>
      <c r="AJ972" s="1" t="s">
        <v>11318</v>
      </c>
    </row>
    <row r="973" spans="1:36" x14ac:dyDescent="0.2">
      <c r="A973" s="1" t="s">
        <v>19098</v>
      </c>
      <c r="B973" s="1" t="s">
        <v>11393</v>
      </c>
      <c r="C973" s="1" t="s">
        <v>51</v>
      </c>
      <c r="D973" s="1" t="s">
        <v>11293</v>
      </c>
      <c r="E973" s="1" t="s">
        <v>11294</v>
      </c>
      <c r="F973" s="1" t="s">
        <v>19099</v>
      </c>
      <c r="G973" s="1" t="s">
        <v>19100</v>
      </c>
      <c r="H973" s="1" t="s">
        <v>11297</v>
      </c>
      <c r="I973" s="1" t="s">
        <v>19101</v>
      </c>
      <c r="J973" s="1" t="s">
        <v>11299</v>
      </c>
      <c r="K973" s="1" t="s">
        <v>19102</v>
      </c>
      <c r="L973" s="1" t="s">
        <v>8767</v>
      </c>
      <c r="M973" s="7" t="str">
        <f>Table5[[#This Row],[Run]]</f>
        <v>SRR8615766</v>
      </c>
      <c r="N973" s="1" t="s">
        <v>11301</v>
      </c>
      <c r="O973" s="1" t="s">
        <v>11302</v>
      </c>
      <c r="P973" s="1" t="s">
        <v>11303</v>
      </c>
      <c r="Q973" s="1" t="s">
        <v>11304</v>
      </c>
      <c r="R973" s="1" t="s">
        <v>11305</v>
      </c>
      <c r="S973" s="1" t="s">
        <v>11538</v>
      </c>
      <c r="T973" s="1" t="s">
        <v>11388</v>
      </c>
      <c r="U973" s="1" t="s">
        <v>12022</v>
      </c>
      <c r="V973" s="1" t="s">
        <v>19103</v>
      </c>
      <c r="W973" s="1" t="s">
        <v>11310</v>
      </c>
      <c r="X973" s="1" t="s">
        <v>11311</v>
      </c>
      <c r="Y973" s="1" t="s">
        <v>19104</v>
      </c>
      <c r="Z973" s="1" t="s">
        <v>47</v>
      </c>
      <c r="AA973" s="1" t="s">
        <v>48</v>
      </c>
      <c r="AB973" s="1" t="s">
        <v>49</v>
      </c>
      <c r="AC973" s="1" t="s">
        <v>39</v>
      </c>
      <c r="AD973" s="1" t="s">
        <v>11313</v>
      </c>
      <c r="AE973" s="1" t="s">
        <v>11314</v>
      </c>
      <c r="AF973" s="1" t="s">
        <v>19105</v>
      </c>
      <c r="AG973" s="1" t="s">
        <v>11316</v>
      </c>
      <c r="AH973" s="1" t="s">
        <v>43</v>
      </c>
      <c r="AI973" s="1" t="s">
        <v>11317</v>
      </c>
      <c r="AJ973" s="1" t="s">
        <v>589</v>
      </c>
    </row>
    <row r="974" spans="1:36" x14ac:dyDescent="0.2">
      <c r="A974" s="1" t="s">
        <v>19106</v>
      </c>
      <c r="B974" s="1" t="s">
        <v>6126</v>
      </c>
      <c r="C974" s="1" t="s">
        <v>51</v>
      </c>
      <c r="D974" s="1" t="s">
        <v>11293</v>
      </c>
      <c r="E974" s="1" t="s">
        <v>11294</v>
      </c>
      <c r="F974" s="1" t="s">
        <v>19107</v>
      </c>
      <c r="G974" s="1" t="s">
        <v>19108</v>
      </c>
      <c r="H974" s="1" t="s">
        <v>11297</v>
      </c>
      <c r="I974" s="1" t="s">
        <v>19109</v>
      </c>
      <c r="J974" s="1" t="s">
        <v>11299</v>
      </c>
      <c r="K974" s="1" t="s">
        <v>19110</v>
      </c>
      <c r="L974" s="1" t="s">
        <v>9505</v>
      </c>
      <c r="M974" s="7" t="str">
        <f>Table5[[#This Row],[Run]]</f>
        <v>SRR8615799</v>
      </c>
      <c r="N974" s="1" t="s">
        <v>11301</v>
      </c>
      <c r="O974" s="1" t="s">
        <v>11302</v>
      </c>
      <c r="P974" s="1" t="s">
        <v>11303</v>
      </c>
      <c r="Q974" s="1" t="s">
        <v>11304</v>
      </c>
      <c r="R974" s="1" t="s">
        <v>11305</v>
      </c>
      <c r="S974" s="1" t="s">
        <v>11306</v>
      </c>
      <c r="T974" s="1" t="s">
        <v>11307</v>
      </c>
      <c r="U974" s="1" t="s">
        <v>11353</v>
      </c>
      <c r="V974" s="1" t="s">
        <v>19111</v>
      </c>
      <c r="W974" s="1" t="s">
        <v>11310</v>
      </c>
      <c r="X974" s="1" t="s">
        <v>11311</v>
      </c>
      <c r="Y974" s="1" t="s">
        <v>19112</v>
      </c>
      <c r="Z974" s="1" t="s">
        <v>47</v>
      </c>
      <c r="AA974" s="1" t="s">
        <v>48</v>
      </c>
      <c r="AB974" s="1" t="s">
        <v>49</v>
      </c>
      <c r="AC974" s="1" t="s">
        <v>39</v>
      </c>
      <c r="AD974" s="1" t="s">
        <v>11313</v>
      </c>
      <c r="AE974" s="1" t="s">
        <v>11314</v>
      </c>
      <c r="AF974" s="1" t="s">
        <v>19113</v>
      </c>
      <c r="AG974" s="1" t="s">
        <v>11316</v>
      </c>
      <c r="AH974" s="1" t="s">
        <v>93</v>
      </c>
      <c r="AI974" s="1" t="s">
        <v>11317</v>
      </c>
      <c r="AJ974" s="1" t="s">
        <v>65</v>
      </c>
    </row>
    <row r="975" spans="1:36" x14ac:dyDescent="0.2">
      <c r="A975" s="1" t="s">
        <v>19114</v>
      </c>
      <c r="B975" s="1" t="s">
        <v>12552</v>
      </c>
      <c r="C975" s="1" t="s">
        <v>51</v>
      </c>
      <c r="D975" s="1" t="s">
        <v>11293</v>
      </c>
      <c r="E975" s="1" t="s">
        <v>11294</v>
      </c>
      <c r="F975" s="1" t="s">
        <v>19115</v>
      </c>
      <c r="G975" s="1" t="s">
        <v>19116</v>
      </c>
      <c r="H975" s="1" t="s">
        <v>11297</v>
      </c>
      <c r="I975" s="1" t="s">
        <v>19117</v>
      </c>
      <c r="J975" s="1" t="s">
        <v>11299</v>
      </c>
      <c r="K975" s="1" t="s">
        <v>19118</v>
      </c>
      <c r="L975" s="1" t="s">
        <v>8598</v>
      </c>
      <c r="M975" s="7" t="str">
        <f>Table5[[#This Row],[Run]]</f>
        <v>SRR8616115</v>
      </c>
      <c r="N975" s="1" t="s">
        <v>11301</v>
      </c>
      <c r="O975" s="1" t="s">
        <v>11302</v>
      </c>
      <c r="P975" s="1" t="s">
        <v>11303</v>
      </c>
      <c r="Q975" s="1" t="s">
        <v>11304</v>
      </c>
      <c r="R975" s="1" t="s">
        <v>11305</v>
      </c>
      <c r="S975" s="1" t="s">
        <v>12621</v>
      </c>
      <c r="T975" s="1" t="s">
        <v>11388</v>
      </c>
      <c r="U975" s="1" t="s">
        <v>11353</v>
      </c>
      <c r="V975" s="1" t="s">
        <v>19119</v>
      </c>
      <c r="W975" s="1" t="s">
        <v>11310</v>
      </c>
      <c r="X975" s="1" t="s">
        <v>11311</v>
      </c>
      <c r="Y975" s="1" t="s">
        <v>19120</v>
      </c>
      <c r="Z975" s="1" t="s">
        <v>47</v>
      </c>
      <c r="AA975" s="1" t="s">
        <v>48</v>
      </c>
      <c r="AB975" s="1" t="s">
        <v>49</v>
      </c>
      <c r="AC975" s="1" t="s">
        <v>39</v>
      </c>
      <c r="AD975" s="1" t="s">
        <v>11313</v>
      </c>
      <c r="AE975" s="1" t="s">
        <v>11314</v>
      </c>
      <c r="AF975" s="1" t="s">
        <v>19121</v>
      </c>
      <c r="AG975" s="1" t="s">
        <v>11316</v>
      </c>
      <c r="AH975" s="1" t="s">
        <v>93</v>
      </c>
      <c r="AI975" s="1" t="s">
        <v>11317</v>
      </c>
      <c r="AJ975" s="1" t="s">
        <v>65</v>
      </c>
    </row>
    <row r="976" spans="1:36" x14ac:dyDescent="0.2">
      <c r="A976" s="1" t="s">
        <v>19122</v>
      </c>
      <c r="B976" s="1" t="s">
        <v>11681</v>
      </c>
      <c r="C976" s="1" t="s">
        <v>51</v>
      </c>
      <c r="D976" s="1" t="s">
        <v>11293</v>
      </c>
      <c r="E976" s="1" t="s">
        <v>11294</v>
      </c>
      <c r="F976" s="1" t="s">
        <v>19123</v>
      </c>
      <c r="G976" s="1" t="s">
        <v>19124</v>
      </c>
      <c r="H976" s="1" t="s">
        <v>11297</v>
      </c>
      <c r="I976" s="1" t="s">
        <v>19125</v>
      </c>
      <c r="J976" s="1" t="s">
        <v>11299</v>
      </c>
      <c r="K976" s="1" t="s">
        <v>19126</v>
      </c>
      <c r="L976" s="1" t="s">
        <v>7484</v>
      </c>
      <c r="M976" s="7" t="str">
        <f>Table5[[#This Row],[Run]]</f>
        <v>SRR8615822</v>
      </c>
      <c r="N976" s="1" t="s">
        <v>11301</v>
      </c>
      <c r="O976" s="1" t="s">
        <v>11302</v>
      </c>
      <c r="P976" s="1" t="s">
        <v>11303</v>
      </c>
      <c r="Q976" s="1" t="s">
        <v>11304</v>
      </c>
      <c r="R976" s="1" t="s">
        <v>11305</v>
      </c>
      <c r="S976" s="1" t="s">
        <v>11538</v>
      </c>
      <c r="T976" s="1" t="s">
        <v>11307</v>
      </c>
      <c r="U976" s="1" t="s">
        <v>11353</v>
      </c>
      <c r="V976" s="1" t="s">
        <v>19127</v>
      </c>
      <c r="W976" s="1" t="s">
        <v>11310</v>
      </c>
      <c r="X976" s="1" t="s">
        <v>11311</v>
      </c>
      <c r="Y976" s="1" t="s">
        <v>19128</v>
      </c>
      <c r="Z976" s="1" t="s">
        <v>47</v>
      </c>
      <c r="AA976" s="1" t="s">
        <v>48</v>
      </c>
      <c r="AB976" s="1" t="s">
        <v>49</v>
      </c>
      <c r="AC976" s="1" t="s">
        <v>39</v>
      </c>
      <c r="AD976" s="1" t="s">
        <v>11313</v>
      </c>
      <c r="AE976" s="1" t="s">
        <v>11314</v>
      </c>
      <c r="AF976" s="1" t="s">
        <v>19129</v>
      </c>
      <c r="AG976" s="1" t="s">
        <v>11316</v>
      </c>
      <c r="AH976" s="1" t="s">
        <v>43</v>
      </c>
      <c r="AI976" s="1" t="s">
        <v>11317</v>
      </c>
      <c r="AJ976" s="1" t="s">
        <v>589</v>
      </c>
    </row>
    <row r="977" spans="1:36" x14ac:dyDescent="0.2">
      <c r="A977" s="1" t="s">
        <v>19130</v>
      </c>
      <c r="B977" s="1" t="s">
        <v>6126</v>
      </c>
      <c r="C977" s="1" t="s">
        <v>51</v>
      </c>
      <c r="D977" s="1" t="s">
        <v>11293</v>
      </c>
      <c r="E977" s="1" t="s">
        <v>11294</v>
      </c>
      <c r="F977" s="1" t="s">
        <v>19131</v>
      </c>
      <c r="G977" s="1" t="s">
        <v>19132</v>
      </c>
      <c r="H977" s="1" t="s">
        <v>11297</v>
      </c>
      <c r="I977" s="1" t="s">
        <v>19133</v>
      </c>
      <c r="J977" s="1" t="s">
        <v>11299</v>
      </c>
      <c r="K977" s="1" t="s">
        <v>19134</v>
      </c>
      <c r="L977" s="1" t="s">
        <v>4092</v>
      </c>
      <c r="M977" s="7" t="str">
        <f>Table5[[#This Row],[Run]]</f>
        <v>SRR8615827</v>
      </c>
      <c r="N977" s="1" t="s">
        <v>11301</v>
      </c>
      <c r="O977" s="1" t="s">
        <v>11302</v>
      </c>
      <c r="P977" s="1" t="s">
        <v>11303</v>
      </c>
      <c r="Q977" s="1" t="s">
        <v>11304</v>
      </c>
      <c r="R977" s="1" t="s">
        <v>11305</v>
      </c>
      <c r="S977" s="1" t="s">
        <v>11306</v>
      </c>
      <c r="T977" s="1" t="s">
        <v>11307</v>
      </c>
      <c r="U977" s="1" t="s">
        <v>11308</v>
      </c>
      <c r="V977" s="1" t="s">
        <v>19135</v>
      </c>
      <c r="W977" s="1" t="s">
        <v>11310</v>
      </c>
      <c r="X977" s="1" t="s">
        <v>11311</v>
      </c>
      <c r="Y977" s="1" t="s">
        <v>19136</v>
      </c>
      <c r="Z977" s="1" t="s">
        <v>47</v>
      </c>
      <c r="AA977" s="1" t="s">
        <v>48</v>
      </c>
      <c r="AB977" s="1" t="s">
        <v>49</v>
      </c>
      <c r="AC977" s="1" t="s">
        <v>39</v>
      </c>
      <c r="AD977" s="1" t="s">
        <v>11313</v>
      </c>
      <c r="AE977" s="1" t="s">
        <v>11314</v>
      </c>
      <c r="AF977" s="1" t="s">
        <v>19137</v>
      </c>
      <c r="AG977" s="1" t="s">
        <v>11316</v>
      </c>
      <c r="AH977" s="1" t="s">
        <v>6126</v>
      </c>
      <c r="AI977" s="1" t="s">
        <v>11317</v>
      </c>
      <c r="AJ977" s="1" t="s">
        <v>11318</v>
      </c>
    </row>
    <row r="978" spans="1:36" x14ac:dyDescent="0.2">
      <c r="A978" s="1" t="s">
        <v>19138</v>
      </c>
      <c r="B978" s="1" t="s">
        <v>11533</v>
      </c>
      <c r="C978" s="1" t="s">
        <v>51</v>
      </c>
      <c r="D978" s="1" t="s">
        <v>11293</v>
      </c>
      <c r="E978" s="1" t="s">
        <v>11294</v>
      </c>
      <c r="F978" s="1" t="s">
        <v>19139</v>
      </c>
      <c r="G978" s="1" t="s">
        <v>19140</v>
      </c>
      <c r="H978" s="1" t="s">
        <v>11297</v>
      </c>
      <c r="I978" s="1" t="s">
        <v>19141</v>
      </c>
      <c r="J978" s="1" t="s">
        <v>11299</v>
      </c>
      <c r="K978" s="1" t="s">
        <v>19142</v>
      </c>
      <c r="L978" s="1" t="s">
        <v>8065</v>
      </c>
      <c r="M978" s="7" t="str">
        <f>Table5[[#This Row],[Run]]</f>
        <v>SRR8615843</v>
      </c>
      <c r="N978" s="1" t="s">
        <v>11301</v>
      </c>
      <c r="O978" s="1" t="s">
        <v>11302</v>
      </c>
      <c r="P978" s="1" t="s">
        <v>11303</v>
      </c>
      <c r="Q978" s="1" t="s">
        <v>11304</v>
      </c>
      <c r="R978" s="1" t="s">
        <v>11305</v>
      </c>
      <c r="S978" s="1" t="s">
        <v>11408</v>
      </c>
      <c r="T978" s="1" t="s">
        <v>11307</v>
      </c>
      <c r="U978" s="1" t="s">
        <v>11353</v>
      </c>
      <c r="V978" s="1" t="s">
        <v>19143</v>
      </c>
      <c r="W978" s="1" t="s">
        <v>11310</v>
      </c>
      <c r="X978" s="1" t="s">
        <v>11311</v>
      </c>
      <c r="Y978" s="1" t="s">
        <v>19144</v>
      </c>
      <c r="Z978" s="1" t="s">
        <v>47</v>
      </c>
      <c r="AA978" s="1" t="s">
        <v>48</v>
      </c>
      <c r="AB978" s="1" t="s">
        <v>49</v>
      </c>
      <c r="AC978" s="1" t="s">
        <v>39</v>
      </c>
      <c r="AD978" s="1" t="s">
        <v>11313</v>
      </c>
      <c r="AE978" s="1" t="s">
        <v>11314</v>
      </c>
      <c r="AF978" s="1" t="s">
        <v>19145</v>
      </c>
      <c r="AG978" s="1" t="s">
        <v>11316</v>
      </c>
      <c r="AH978" s="1" t="s">
        <v>93</v>
      </c>
      <c r="AI978" s="1" t="s">
        <v>11317</v>
      </c>
      <c r="AJ978" s="1" t="s">
        <v>79</v>
      </c>
    </row>
    <row r="979" spans="1:36" x14ac:dyDescent="0.2">
      <c r="A979" s="1" t="s">
        <v>19146</v>
      </c>
      <c r="B979" s="1" t="s">
        <v>12037</v>
      </c>
      <c r="C979" s="1" t="s">
        <v>51</v>
      </c>
      <c r="D979" s="1" t="s">
        <v>11293</v>
      </c>
      <c r="E979" s="1" t="s">
        <v>11294</v>
      </c>
      <c r="F979" s="1" t="s">
        <v>19147</v>
      </c>
      <c r="G979" s="1" t="s">
        <v>11339</v>
      </c>
      <c r="H979" s="1" t="s">
        <v>11297</v>
      </c>
      <c r="I979" s="1" t="s">
        <v>19148</v>
      </c>
      <c r="J979" s="1" t="s">
        <v>11299</v>
      </c>
      <c r="K979" s="1" t="s">
        <v>19149</v>
      </c>
      <c r="L979" s="1" t="s">
        <v>19150</v>
      </c>
      <c r="M979" s="7" t="str">
        <f>Table5[[#This Row],[Run]]</f>
        <v>SRR8615847</v>
      </c>
      <c r="N979" s="1" t="s">
        <v>11301</v>
      </c>
      <c r="O979" s="1" t="s">
        <v>11302</v>
      </c>
      <c r="P979" s="1" t="s">
        <v>11303</v>
      </c>
      <c r="Q979" s="1" t="s">
        <v>11304</v>
      </c>
      <c r="R979" s="1" t="s">
        <v>11305</v>
      </c>
      <c r="S979" s="1" t="s">
        <v>11352</v>
      </c>
      <c r="T979" s="1" t="s">
        <v>11307</v>
      </c>
      <c r="U979" s="1" t="s">
        <v>12022</v>
      </c>
      <c r="V979" s="1" t="s">
        <v>19151</v>
      </c>
      <c r="W979" s="1" t="s">
        <v>11310</v>
      </c>
      <c r="X979" s="1" t="s">
        <v>11311</v>
      </c>
      <c r="Y979" s="1" t="s">
        <v>19152</v>
      </c>
      <c r="Z979" s="1" t="s">
        <v>47</v>
      </c>
      <c r="AA979" s="1" t="s">
        <v>48</v>
      </c>
      <c r="AB979" s="1" t="s">
        <v>49</v>
      </c>
      <c r="AC979" s="1" t="s">
        <v>39</v>
      </c>
      <c r="AD979" s="1" t="s">
        <v>11313</v>
      </c>
      <c r="AE979" s="1" t="s">
        <v>11314</v>
      </c>
      <c r="AF979" s="1" t="s">
        <v>19153</v>
      </c>
      <c r="AG979" s="1" t="s">
        <v>11316</v>
      </c>
      <c r="AH979" s="1" t="s">
        <v>93</v>
      </c>
      <c r="AI979" s="1" t="s">
        <v>11317</v>
      </c>
      <c r="AJ979" s="1" t="s">
        <v>19154</v>
      </c>
    </row>
    <row r="980" spans="1:36" x14ac:dyDescent="0.2">
      <c r="A980" s="1" t="s">
        <v>19155</v>
      </c>
      <c r="B980" s="1" t="s">
        <v>6126</v>
      </c>
      <c r="C980" s="1" t="s">
        <v>51</v>
      </c>
      <c r="D980" s="1" t="s">
        <v>11293</v>
      </c>
      <c r="E980" s="1" t="s">
        <v>11294</v>
      </c>
      <c r="F980" s="1" t="s">
        <v>19156</v>
      </c>
      <c r="G980" s="1" t="s">
        <v>6126</v>
      </c>
      <c r="H980" s="1" t="s">
        <v>11297</v>
      </c>
      <c r="I980" s="1" t="s">
        <v>19157</v>
      </c>
      <c r="J980" s="1" t="s">
        <v>11299</v>
      </c>
      <c r="K980" s="1" t="s">
        <v>19158</v>
      </c>
      <c r="L980" s="1" t="s">
        <v>19159</v>
      </c>
      <c r="M980" s="7" t="str">
        <f>Table5[[#This Row],[Run]]</f>
        <v>SRR8615491</v>
      </c>
      <c r="N980" s="1" t="s">
        <v>11301</v>
      </c>
      <c r="O980" s="1" t="s">
        <v>11302</v>
      </c>
      <c r="P980" s="1" t="s">
        <v>11303</v>
      </c>
      <c r="Q980" s="1" t="s">
        <v>11304</v>
      </c>
      <c r="R980" s="1" t="s">
        <v>11305</v>
      </c>
      <c r="S980" s="1" t="s">
        <v>14807</v>
      </c>
      <c r="T980" s="1" t="s">
        <v>6126</v>
      </c>
      <c r="U980" s="1" t="s">
        <v>11308</v>
      </c>
      <c r="V980" s="1" t="s">
        <v>19160</v>
      </c>
      <c r="W980" s="1" t="s">
        <v>11310</v>
      </c>
      <c r="X980" s="1" t="s">
        <v>11311</v>
      </c>
      <c r="Y980" s="1" t="s">
        <v>19161</v>
      </c>
      <c r="Z980" s="1" t="s">
        <v>47</v>
      </c>
      <c r="AA980" s="1" t="s">
        <v>48</v>
      </c>
      <c r="AB980" s="1" t="s">
        <v>49</v>
      </c>
      <c r="AC980" s="1" t="s">
        <v>39</v>
      </c>
      <c r="AD980" s="1" t="s">
        <v>11313</v>
      </c>
      <c r="AE980" s="1" t="s">
        <v>11314</v>
      </c>
      <c r="AF980" s="1" t="s">
        <v>19162</v>
      </c>
      <c r="AG980" s="1" t="s">
        <v>11316</v>
      </c>
      <c r="AH980" s="1" t="s">
        <v>6126</v>
      </c>
      <c r="AI980" s="1" t="s">
        <v>11317</v>
      </c>
      <c r="AJ980" s="1" t="s">
        <v>11521</v>
      </c>
    </row>
    <row r="981" spans="1:36" x14ac:dyDescent="0.2">
      <c r="A981" s="1" t="s">
        <v>19163</v>
      </c>
      <c r="B981" s="1" t="s">
        <v>13069</v>
      </c>
      <c r="C981" s="1" t="s">
        <v>51</v>
      </c>
      <c r="D981" s="1" t="s">
        <v>11293</v>
      </c>
      <c r="E981" s="1" t="s">
        <v>11294</v>
      </c>
      <c r="F981" s="1" t="s">
        <v>19164</v>
      </c>
      <c r="G981" s="1" t="s">
        <v>11339</v>
      </c>
      <c r="H981" s="1" t="s">
        <v>11297</v>
      </c>
      <c r="I981" s="1" t="s">
        <v>19165</v>
      </c>
      <c r="J981" s="1" t="s">
        <v>11299</v>
      </c>
      <c r="K981" s="1" t="s">
        <v>19166</v>
      </c>
      <c r="L981" s="1" t="s">
        <v>10398</v>
      </c>
      <c r="M981" s="7" t="str">
        <f>Table5[[#This Row],[Run]]</f>
        <v>SRR8616054</v>
      </c>
      <c r="N981" s="1" t="s">
        <v>11301</v>
      </c>
      <c r="O981" s="1" t="s">
        <v>11302</v>
      </c>
      <c r="P981" s="1" t="s">
        <v>11303</v>
      </c>
      <c r="Q981" s="1" t="s">
        <v>11304</v>
      </c>
      <c r="R981" s="1" t="s">
        <v>11305</v>
      </c>
      <c r="S981" s="1" t="s">
        <v>11408</v>
      </c>
      <c r="T981" s="1" t="s">
        <v>11307</v>
      </c>
      <c r="U981" s="1" t="s">
        <v>11353</v>
      </c>
      <c r="V981" s="1" t="s">
        <v>19167</v>
      </c>
      <c r="W981" s="1" t="s">
        <v>11310</v>
      </c>
      <c r="X981" s="1" t="s">
        <v>11311</v>
      </c>
      <c r="Y981" s="1" t="s">
        <v>19168</v>
      </c>
      <c r="Z981" s="1" t="s">
        <v>47</v>
      </c>
      <c r="AA981" s="1" t="s">
        <v>48</v>
      </c>
      <c r="AB981" s="1" t="s">
        <v>49</v>
      </c>
      <c r="AC981" s="1" t="s">
        <v>39</v>
      </c>
      <c r="AD981" s="1" t="s">
        <v>11313</v>
      </c>
      <c r="AE981" s="1" t="s">
        <v>11314</v>
      </c>
      <c r="AF981" s="1" t="s">
        <v>19169</v>
      </c>
      <c r="AG981" s="1" t="s">
        <v>11316</v>
      </c>
      <c r="AH981" s="1" t="s">
        <v>93</v>
      </c>
      <c r="AI981" s="1" t="s">
        <v>11317</v>
      </c>
      <c r="AJ981" s="1" t="s">
        <v>79</v>
      </c>
    </row>
    <row r="982" spans="1:36" x14ac:dyDescent="0.2">
      <c r="A982" s="1" t="s">
        <v>19170</v>
      </c>
      <c r="B982" s="1" t="s">
        <v>11413</v>
      </c>
      <c r="C982" s="1" t="s">
        <v>51</v>
      </c>
      <c r="D982" s="1" t="s">
        <v>11293</v>
      </c>
      <c r="E982" s="1" t="s">
        <v>11294</v>
      </c>
      <c r="F982" s="1" t="s">
        <v>19171</v>
      </c>
      <c r="G982" s="1" t="s">
        <v>19172</v>
      </c>
      <c r="H982" s="1" t="s">
        <v>11297</v>
      </c>
      <c r="I982" s="1" t="s">
        <v>19173</v>
      </c>
      <c r="J982" s="1" t="s">
        <v>11299</v>
      </c>
      <c r="K982" s="1" t="s">
        <v>19174</v>
      </c>
      <c r="L982" s="1" t="s">
        <v>9408</v>
      </c>
      <c r="M982" s="7" t="str">
        <f>Table5[[#This Row],[Run]]</f>
        <v>SRR8616105</v>
      </c>
      <c r="N982" s="1" t="s">
        <v>11301</v>
      </c>
      <c r="O982" s="1" t="s">
        <v>11302</v>
      </c>
      <c r="P982" s="1" t="s">
        <v>11303</v>
      </c>
      <c r="Q982" s="1" t="s">
        <v>11304</v>
      </c>
      <c r="R982" s="1" t="s">
        <v>11305</v>
      </c>
      <c r="S982" s="1" t="s">
        <v>11352</v>
      </c>
      <c r="T982" s="1" t="s">
        <v>11307</v>
      </c>
      <c r="U982" s="1" t="s">
        <v>11353</v>
      </c>
      <c r="V982" s="1" t="s">
        <v>19175</v>
      </c>
      <c r="W982" s="1" t="s">
        <v>11310</v>
      </c>
      <c r="X982" s="1" t="s">
        <v>11311</v>
      </c>
      <c r="Y982" s="1" t="s">
        <v>19176</v>
      </c>
      <c r="Z982" s="1" t="s">
        <v>47</v>
      </c>
      <c r="AA982" s="1" t="s">
        <v>48</v>
      </c>
      <c r="AB982" s="1" t="s">
        <v>49</v>
      </c>
      <c r="AC982" s="1" t="s">
        <v>39</v>
      </c>
      <c r="AD982" s="1" t="s">
        <v>11313</v>
      </c>
      <c r="AE982" s="1" t="s">
        <v>11314</v>
      </c>
      <c r="AF982" s="1" t="s">
        <v>19177</v>
      </c>
      <c r="AG982" s="1" t="s">
        <v>11316</v>
      </c>
      <c r="AH982" s="1" t="s">
        <v>93</v>
      </c>
      <c r="AI982" s="1" t="s">
        <v>11317</v>
      </c>
      <c r="AJ982" s="1" t="s">
        <v>65</v>
      </c>
    </row>
    <row r="983" spans="1:36" x14ac:dyDescent="0.2">
      <c r="A983" s="1" t="s">
        <v>19178</v>
      </c>
      <c r="B983" s="1" t="s">
        <v>12626</v>
      </c>
      <c r="C983" s="1" t="s">
        <v>51</v>
      </c>
      <c r="D983" s="1" t="s">
        <v>11293</v>
      </c>
      <c r="E983" s="1" t="s">
        <v>11294</v>
      </c>
      <c r="F983" s="1" t="s">
        <v>19179</v>
      </c>
      <c r="G983" s="1" t="s">
        <v>19180</v>
      </c>
      <c r="H983" s="1" t="s">
        <v>11297</v>
      </c>
      <c r="I983" s="1" t="s">
        <v>19181</v>
      </c>
      <c r="J983" s="1" t="s">
        <v>11299</v>
      </c>
      <c r="K983" s="1" t="s">
        <v>19182</v>
      </c>
      <c r="L983" s="1" t="s">
        <v>10886</v>
      </c>
      <c r="M983" s="7" t="str">
        <f>Table5[[#This Row],[Run]]</f>
        <v>SRR8615812</v>
      </c>
      <c r="N983" s="1" t="s">
        <v>11301</v>
      </c>
      <c r="O983" s="1" t="s">
        <v>11302</v>
      </c>
      <c r="P983" s="1" t="s">
        <v>11303</v>
      </c>
      <c r="Q983" s="1" t="s">
        <v>11304</v>
      </c>
      <c r="R983" s="1" t="s">
        <v>11305</v>
      </c>
      <c r="S983" s="1" t="s">
        <v>11538</v>
      </c>
      <c r="T983" s="1" t="s">
        <v>11388</v>
      </c>
      <c r="U983" s="1" t="s">
        <v>11353</v>
      </c>
      <c r="V983" s="1" t="s">
        <v>19183</v>
      </c>
      <c r="W983" s="1" t="s">
        <v>11310</v>
      </c>
      <c r="X983" s="1" t="s">
        <v>11311</v>
      </c>
      <c r="Y983" s="1" t="s">
        <v>19184</v>
      </c>
      <c r="Z983" s="1" t="s">
        <v>47</v>
      </c>
      <c r="AA983" s="1" t="s">
        <v>48</v>
      </c>
      <c r="AB983" s="1" t="s">
        <v>49</v>
      </c>
      <c r="AC983" s="1" t="s">
        <v>39</v>
      </c>
      <c r="AD983" s="1" t="s">
        <v>11313</v>
      </c>
      <c r="AE983" s="1" t="s">
        <v>11314</v>
      </c>
      <c r="AF983" s="1" t="s">
        <v>19185</v>
      </c>
      <c r="AG983" s="1" t="s">
        <v>11316</v>
      </c>
      <c r="AH983" s="1" t="s">
        <v>43</v>
      </c>
      <c r="AI983" s="1" t="s">
        <v>11317</v>
      </c>
      <c r="AJ983" s="1" t="s">
        <v>589</v>
      </c>
    </row>
    <row r="984" spans="1:36" x14ac:dyDescent="0.2">
      <c r="A984" s="1" t="s">
        <v>19186</v>
      </c>
      <c r="B984" s="1" t="s">
        <v>6126</v>
      </c>
      <c r="C984" s="1" t="s">
        <v>51</v>
      </c>
      <c r="D984" s="1" t="s">
        <v>11293</v>
      </c>
      <c r="E984" s="1" t="s">
        <v>11294</v>
      </c>
      <c r="F984" s="1" t="s">
        <v>19187</v>
      </c>
      <c r="G984" s="1" t="s">
        <v>6126</v>
      </c>
      <c r="H984" s="1" t="s">
        <v>11297</v>
      </c>
      <c r="I984" s="1" t="s">
        <v>19188</v>
      </c>
      <c r="J984" s="1" t="s">
        <v>11299</v>
      </c>
      <c r="K984" s="1" t="s">
        <v>19189</v>
      </c>
      <c r="L984" s="1" t="s">
        <v>19190</v>
      </c>
      <c r="M984" s="7" t="str">
        <f>Table5[[#This Row],[Run]]</f>
        <v>SRR8615862</v>
      </c>
      <c r="N984" s="1" t="s">
        <v>11301</v>
      </c>
      <c r="O984" s="1" t="s">
        <v>11302</v>
      </c>
      <c r="P984" s="1" t="s">
        <v>11303</v>
      </c>
      <c r="Q984" s="1" t="s">
        <v>11304</v>
      </c>
      <c r="R984" s="1" t="s">
        <v>11305</v>
      </c>
      <c r="S984" s="1" t="s">
        <v>12032</v>
      </c>
      <c r="T984" s="1" t="s">
        <v>11307</v>
      </c>
      <c r="U984" s="1" t="s">
        <v>11353</v>
      </c>
      <c r="V984" s="1" t="s">
        <v>19191</v>
      </c>
      <c r="W984" s="1" t="s">
        <v>11310</v>
      </c>
      <c r="X984" s="1" t="s">
        <v>11311</v>
      </c>
      <c r="Y984" s="1" t="s">
        <v>19192</v>
      </c>
      <c r="Z984" s="1" t="s">
        <v>47</v>
      </c>
      <c r="AA984" s="1" t="s">
        <v>48</v>
      </c>
      <c r="AB984" s="1" t="s">
        <v>49</v>
      </c>
      <c r="AC984" s="1" t="s">
        <v>39</v>
      </c>
      <c r="AD984" s="1" t="s">
        <v>11313</v>
      </c>
      <c r="AE984" s="1" t="s">
        <v>11314</v>
      </c>
      <c r="AF984" s="1" t="s">
        <v>19193</v>
      </c>
      <c r="AG984" s="1" t="s">
        <v>11316</v>
      </c>
      <c r="AH984" s="1" t="s">
        <v>6126</v>
      </c>
      <c r="AI984" s="1" t="s">
        <v>11317</v>
      </c>
      <c r="AJ984" s="1" t="s">
        <v>227</v>
      </c>
    </row>
    <row r="985" spans="1:36" x14ac:dyDescent="0.2">
      <c r="A985" s="1" t="s">
        <v>19194</v>
      </c>
      <c r="B985" s="1" t="s">
        <v>11983</v>
      </c>
      <c r="C985" s="1" t="s">
        <v>51</v>
      </c>
      <c r="D985" s="1" t="s">
        <v>11293</v>
      </c>
      <c r="E985" s="1" t="s">
        <v>11294</v>
      </c>
      <c r="F985" s="1" t="s">
        <v>19195</v>
      </c>
      <c r="G985" s="1" t="s">
        <v>11339</v>
      </c>
      <c r="H985" s="1" t="s">
        <v>11297</v>
      </c>
      <c r="I985" s="1" t="s">
        <v>19196</v>
      </c>
      <c r="J985" s="1" t="s">
        <v>11299</v>
      </c>
      <c r="K985" s="1" t="s">
        <v>19197</v>
      </c>
      <c r="L985" s="1" t="s">
        <v>9835</v>
      </c>
      <c r="M985" s="7" t="str">
        <f>Table5[[#This Row],[Run]]</f>
        <v>SRR8615870</v>
      </c>
      <c r="N985" s="1" t="s">
        <v>11301</v>
      </c>
      <c r="O985" s="1" t="s">
        <v>11302</v>
      </c>
      <c r="P985" s="1" t="s">
        <v>11303</v>
      </c>
      <c r="Q985" s="1" t="s">
        <v>11304</v>
      </c>
      <c r="R985" s="1" t="s">
        <v>11305</v>
      </c>
      <c r="S985" s="1" t="s">
        <v>118</v>
      </c>
      <c r="T985" s="1" t="s">
        <v>11307</v>
      </c>
      <c r="U985" s="1" t="s">
        <v>11353</v>
      </c>
      <c r="V985" s="1" t="s">
        <v>19198</v>
      </c>
      <c r="W985" s="1" t="s">
        <v>11310</v>
      </c>
      <c r="X985" s="1" t="s">
        <v>11311</v>
      </c>
      <c r="Y985" s="1" t="s">
        <v>19199</v>
      </c>
      <c r="Z985" s="1" t="s">
        <v>47</v>
      </c>
      <c r="AA985" s="1" t="s">
        <v>48</v>
      </c>
      <c r="AB985" s="1" t="s">
        <v>49</v>
      </c>
      <c r="AC985" s="1" t="s">
        <v>39</v>
      </c>
      <c r="AD985" s="1" t="s">
        <v>11313</v>
      </c>
      <c r="AE985" s="1" t="s">
        <v>11314</v>
      </c>
      <c r="AF985" s="1" t="s">
        <v>19200</v>
      </c>
      <c r="AG985" s="1" t="s">
        <v>11316</v>
      </c>
      <c r="AH985" s="1" t="s">
        <v>43</v>
      </c>
      <c r="AI985" s="1" t="s">
        <v>11317</v>
      </c>
      <c r="AJ985" s="1" t="s">
        <v>845</v>
      </c>
    </row>
    <row r="986" spans="1:36" x14ac:dyDescent="0.2">
      <c r="A986" s="1" t="s">
        <v>19201</v>
      </c>
      <c r="B986" s="1" t="s">
        <v>11439</v>
      </c>
      <c r="C986" s="1" t="s">
        <v>51</v>
      </c>
      <c r="D986" s="1" t="s">
        <v>11293</v>
      </c>
      <c r="E986" s="1" t="s">
        <v>11294</v>
      </c>
      <c r="F986" s="1" t="s">
        <v>19202</v>
      </c>
      <c r="G986" s="1" t="s">
        <v>19203</v>
      </c>
      <c r="H986" s="1" t="s">
        <v>11297</v>
      </c>
      <c r="I986" s="1" t="s">
        <v>19204</v>
      </c>
      <c r="J986" s="1" t="s">
        <v>11299</v>
      </c>
      <c r="K986" s="1" t="s">
        <v>19205</v>
      </c>
      <c r="L986" s="1" t="s">
        <v>8544</v>
      </c>
      <c r="M986" s="7" t="str">
        <f>Table5[[#This Row],[Run]]</f>
        <v>SRR8615482</v>
      </c>
      <c r="N986" s="1" t="s">
        <v>11301</v>
      </c>
      <c r="O986" s="1" t="s">
        <v>11302</v>
      </c>
      <c r="P986" s="1" t="s">
        <v>11303</v>
      </c>
      <c r="Q986" s="1" t="s">
        <v>11304</v>
      </c>
      <c r="R986" s="1" t="s">
        <v>11305</v>
      </c>
      <c r="S986" s="1" t="s">
        <v>11306</v>
      </c>
      <c r="T986" s="1" t="s">
        <v>11307</v>
      </c>
      <c r="U986" s="1" t="s">
        <v>11308</v>
      </c>
      <c r="V986" s="1" t="s">
        <v>19206</v>
      </c>
      <c r="W986" s="1" t="s">
        <v>11310</v>
      </c>
      <c r="X986" s="1" t="s">
        <v>11311</v>
      </c>
      <c r="Y986" s="1" t="s">
        <v>19207</v>
      </c>
      <c r="Z986" s="1" t="s">
        <v>47</v>
      </c>
      <c r="AA986" s="1" t="s">
        <v>48</v>
      </c>
      <c r="AB986" s="1" t="s">
        <v>49</v>
      </c>
      <c r="AC986" s="1" t="s">
        <v>39</v>
      </c>
      <c r="AD986" s="1" t="s">
        <v>11313</v>
      </c>
      <c r="AE986" s="1" t="s">
        <v>11314</v>
      </c>
      <c r="AF986" s="1" t="s">
        <v>19208</v>
      </c>
      <c r="AG986" s="1" t="s">
        <v>11316</v>
      </c>
      <c r="AH986" s="1" t="s">
        <v>93</v>
      </c>
      <c r="AI986" s="1" t="s">
        <v>11317</v>
      </c>
      <c r="AJ986" s="1" t="s">
        <v>11318</v>
      </c>
    </row>
    <row r="987" spans="1:36" x14ac:dyDescent="0.2">
      <c r="A987" s="1" t="s">
        <v>19209</v>
      </c>
      <c r="B987" s="1" t="s">
        <v>11393</v>
      </c>
      <c r="C987" s="1" t="s">
        <v>51</v>
      </c>
      <c r="D987" s="1" t="s">
        <v>11293</v>
      </c>
      <c r="E987" s="1" t="s">
        <v>11294</v>
      </c>
      <c r="F987" s="1" t="s">
        <v>19210</v>
      </c>
      <c r="G987" s="1" t="s">
        <v>19211</v>
      </c>
      <c r="H987" s="1" t="s">
        <v>11297</v>
      </c>
      <c r="I987" s="1" t="s">
        <v>19212</v>
      </c>
      <c r="J987" s="1" t="s">
        <v>11299</v>
      </c>
      <c r="K987" s="1" t="s">
        <v>19213</v>
      </c>
      <c r="L987" s="1" t="s">
        <v>9500</v>
      </c>
      <c r="M987" s="7" t="str">
        <f>Table5[[#This Row],[Run]]</f>
        <v>SRR8615808</v>
      </c>
      <c r="N987" s="1" t="s">
        <v>11301</v>
      </c>
      <c r="O987" s="1" t="s">
        <v>11302</v>
      </c>
      <c r="P987" s="1" t="s">
        <v>11303</v>
      </c>
      <c r="Q987" s="1" t="s">
        <v>11304</v>
      </c>
      <c r="R987" s="1" t="s">
        <v>11305</v>
      </c>
      <c r="S987" s="1" t="s">
        <v>11508</v>
      </c>
      <c r="T987" s="1" t="s">
        <v>11307</v>
      </c>
      <c r="U987" s="1" t="s">
        <v>11353</v>
      </c>
      <c r="V987" s="1" t="s">
        <v>19214</v>
      </c>
      <c r="W987" s="1" t="s">
        <v>11310</v>
      </c>
      <c r="X987" s="1" t="s">
        <v>11311</v>
      </c>
      <c r="Y987" s="1" t="s">
        <v>19215</v>
      </c>
      <c r="Z987" s="1" t="s">
        <v>47</v>
      </c>
      <c r="AA987" s="1" t="s">
        <v>48</v>
      </c>
      <c r="AB987" s="1" t="s">
        <v>49</v>
      </c>
      <c r="AC987" s="1" t="s">
        <v>39</v>
      </c>
      <c r="AD987" s="1" t="s">
        <v>11313</v>
      </c>
      <c r="AE987" s="1" t="s">
        <v>11314</v>
      </c>
      <c r="AF987" s="1" t="s">
        <v>19216</v>
      </c>
      <c r="AG987" s="1" t="s">
        <v>11316</v>
      </c>
      <c r="AH987" s="1" t="s">
        <v>93</v>
      </c>
      <c r="AI987" s="1" t="s">
        <v>11317</v>
      </c>
      <c r="AJ987" s="1" t="s">
        <v>65</v>
      </c>
    </row>
    <row r="988" spans="1:36" x14ac:dyDescent="0.2">
      <c r="A988" s="1" t="s">
        <v>19217</v>
      </c>
      <c r="B988" s="1" t="s">
        <v>12289</v>
      </c>
      <c r="C988" s="1" t="s">
        <v>51</v>
      </c>
      <c r="D988" s="1" t="s">
        <v>11293</v>
      </c>
      <c r="E988" s="1" t="s">
        <v>11294</v>
      </c>
      <c r="F988" s="1" t="s">
        <v>19218</v>
      </c>
      <c r="G988" s="1" t="s">
        <v>19219</v>
      </c>
      <c r="H988" s="1" t="s">
        <v>11297</v>
      </c>
      <c r="I988" s="1" t="s">
        <v>19220</v>
      </c>
      <c r="J988" s="1" t="s">
        <v>11299</v>
      </c>
      <c r="K988" s="1" t="s">
        <v>19221</v>
      </c>
      <c r="L988" s="1" t="s">
        <v>7427</v>
      </c>
      <c r="M988" s="7" t="str">
        <f>Table5[[#This Row],[Run]]</f>
        <v>SRR8615900</v>
      </c>
      <c r="N988" s="1" t="s">
        <v>11301</v>
      </c>
      <c r="O988" s="1" t="s">
        <v>11302</v>
      </c>
      <c r="P988" s="1" t="s">
        <v>11303</v>
      </c>
      <c r="Q988" s="1" t="s">
        <v>11304</v>
      </c>
      <c r="R988" s="1" t="s">
        <v>11305</v>
      </c>
      <c r="S988" s="1" t="s">
        <v>11508</v>
      </c>
      <c r="T988" s="1" t="s">
        <v>11388</v>
      </c>
      <c r="U988" s="1" t="s">
        <v>11353</v>
      </c>
      <c r="V988" s="1" t="s">
        <v>19222</v>
      </c>
      <c r="W988" s="1" t="s">
        <v>11310</v>
      </c>
      <c r="X988" s="1" t="s">
        <v>11311</v>
      </c>
      <c r="Y988" s="1" t="s">
        <v>19223</v>
      </c>
      <c r="Z988" s="1" t="s">
        <v>47</v>
      </c>
      <c r="AA988" s="1" t="s">
        <v>48</v>
      </c>
      <c r="AB988" s="1" t="s">
        <v>49</v>
      </c>
      <c r="AC988" s="1" t="s">
        <v>39</v>
      </c>
      <c r="AD988" s="1" t="s">
        <v>11313</v>
      </c>
      <c r="AE988" s="1" t="s">
        <v>11314</v>
      </c>
      <c r="AF988" s="1" t="s">
        <v>19224</v>
      </c>
      <c r="AG988" s="1" t="s">
        <v>11316</v>
      </c>
      <c r="AH988" s="1" t="s">
        <v>93</v>
      </c>
      <c r="AI988" s="1" t="s">
        <v>11317</v>
      </c>
      <c r="AJ988" s="1" t="s">
        <v>65</v>
      </c>
    </row>
    <row r="989" spans="1:36" x14ac:dyDescent="0.2">
      <c r="A989" s="1" t="s">
        <v>19225</v>
      </c>
      <c r="B989" s="1" t="s">
        <v>12037</v>
      </c>
      <c r="C989" s="1" t="s">
        <v>51</v>
      </c>
      <c r="D989" s="1" t="s">
        <v>11293</v>
      </c>
      <c r="E989" s="1" t="s">
        <v>11294</v>
      </c>
      <c r="F989" s="1" t="s">
        <v>19226</v>
      </c>
      <c r="G989" s="1" t="s">
        <v>19227</v>
      </c>
      <c r="H989" s="1" t="s">
        <v>11297</v>
      </c>
      <c r="I989" s="1" t="s">
        <v>19228</v>
      </c>
      <c r="J989" s="1" t="s">
        <v>11299</v>
      </c>
      <c r="K989" s="1" t="s">
        <v>19229</v>
      </c>
      <c r="L989" s="1" t="s">
        <v>10652</v>
      </c>
      <c r="M989" s="7" t="str">
        <f>Table5[[#This Row],[Run]]</f>
        <v>SRR8616031</v>
      </c>
      <c r="N989" s="1" t="s">
        <v>11301</v>
      </c>
      <c r="O989" s="1" t="s">
        <v>11302</v>
      </c>
      <c r="P989" s="1" t="s">
        <v>11303</v>
      </c>
      <c r="Q989" s="1" t="s">
        <v>11304</v>
      </c>
      <c r="R989" s="1" t="s">
        <v>11305</v>
      </c>
      <c r="S989" s="1" t="s">
        <v>118</v>
      </c>
      <c r="T989" s="1" t="s">
        <v>11307</v>
      </c>
      <c r="U989" s="1" t="s">
        <v>11308</v>
      </c>
      <c r="V989" s="1" t="s">
        <v>19230</v>
      </c>
      <c r="W989" s="1" t="s">
        <v>11310</v>
      </c>
      <c r="X989" s="1" t="s">
        <v>11311</v>
      </c>
      <c r="Y989" s="1" t="s">
        <v>19231</v>
      </c>
      <c r="Z989" s="1" t="s">
        <v>47</v>
      </c>
      <c r="AA989" s="1" t="s">
        <v>48</v>
      </c>
      <c r="AB989" s="1" t="s">
        <v>49</v>
      </c>
      <c r="AC989" s="1" t="s">
        <v>39</v>
      </c>
      <c r="AD989" s="1" t="s">
        <v>11313</v>
      </c>
      <c r="AE989" s="1" t="s">
        <v>11314</v>
      </c>
      <c r="AF989" s="1" t="s">
        <v>19232</v>
      </c>
      <c r="AG989" s="1" t="s">
        <v>11316</v>
      </c>
      <c r="AH989" s="1" t="s">
        <v>93</v>
      </c>
      <c r="AI989" s="1" t="s">
        <v>11317</v>
      </c>
      <c r="AJ989" s="1" t="s">
        <v>1208</v>
      </c>
    </row>
    <row r="990" spans="1:36" x14ac:dyDescent="0.2">
      <c r="A990" s="1" t="s">
        <v>19233</v>
      </c>
      <c r="B990" s="1" t="s">
        <v>12263</v>
      </c>
      <c r="C990" s="1" t="s">
        <v>51</v>
      </c>
      <c r="D990" s="1" t="s">
        <v>11293</v>
      </c>
      <c r="E990" s="1" t="s">
        <v>11294</v>
      </c>
      <c r="F990" s="1" t="s">
        <v>19234</v>
      </c>
      <c r="G990" s="1" t="s">
        <v>11726</v>
      </c>
      <c r="H990" s="1" t="s">
        <v>11297</v>
      </c>
      <c r="I990" s="1" t="s">
        <v>19235</v>
      </c>
      <c r="J990" s="1" t="s">
        <v>11299</v>
      </c>
      <c r="K990" s="1" t="s">
        <v>19236</v>
      </c>
      <c r="L990" s="1" t="s">
        <v>8460</v>
      </c>
      <c r="M990" s="7" t="str">
        <f>Table5[[#This Row],[Run]]</f>
        <v>SRR8616072</v>
      </c>
      <c r="N990" s="1" t="s">
        <v>11301</v>
      </c>
      <c r="O990" s="1" t="s">
        <v>11302</v>
      </c>
      <c r="P990" s="1" t="s">
        <v>11303</v>
      </c>
      <c r="Q990" s="1" t="s">
        <v>11304</v>
      </c>
      <c r="R990" s="1" t="s">
        <v>11305</v>
      </c>
      <c r="S990" s="1" t="s">
        <v>136</v>
      </c>
      <c r="T990" s="1" t="s">
        <v>11388</v>
      </c>
      <c r="U990" s="1" t="s">
        <v>11308</v>
      </c>
      <c r="V990" s="1" t="s">
        <v>19237</v>
      </c>
      <c r="W990" s="1" t="s">
        <v>11310</v>
      </c>
      <c r="X990" s="1" t="s">
        <v>11311</v>
      </c>
      <c r="Y990" s="1" t="s">
        <v>19238</v>
      </c>
      <c r="Z990" s="1" t="s">
        <v>47</v>
      </c>
      <c r="AA990" s="1" t="s">
        <v>48</v>
      </c>
      <c r="AB990" s="1" t="s">
        <v>49</v>
      </c>
      <c r="AC990" s="1" t="s">
        <v>39</v>
      </c>
      <c r="AD990" s="1" t="s">
        <v>11313</v>
      </c>
      <c r="AE990" s="1" t="s">
        <v>11314</v>
      </c>
      <c r="AF990" s="1" t="s">
        <v>19239</v>
      </c>
      <c r="AG990" s="1" t="s">
        <v>11316</v>
      </c>
      <c r="AH990" s="1" t="s">
        <v>93</v>
      </c>
      <c r="AI990" s="1" t="s">
        <v>11317</v>
      </c>
      <c r="AJ990" s="1" t="s">
        <v>12270</v>
      </c>
    </row>
    <row r="991" spans="1:36" x14ac:dyDescent="0.2">
      <c r="A991" s="1" t="s">
        <v>19240</v>
      </c>
      <c r="B991" s="1" t="s">
        <v>11740</v>
      </c>
      <c r="C991" s="1" t="s">
        <v>51</v>
      </c>
      <c r="D991" s="1" t="s">
        <v>11293</v>
      </c>
      <c r="E991" s="1" t="s">
        <v>11294</v>
      </c>
      <c r="F991" s="1" t="s">
        <v>19241</v>
      </c>
      <c r="G991" s="1" t="s">
        <v>19242</v>
      </c>
      <c r="H991" s="1" t="s">
        <v>11297</v>
      </c>
      <c r="I991" s="1" t="s">
        <v>19243</v>
      </c>
      <c r="J991" s="1" t="s">
        <v>11299</v>
      </c>
      <c r="K991" s="1" t="s">
        <v>19244</v>
      </c>
      <c r="L991" s="1" t="s">
        <v>9366</v>
      </c>
      <c r="M991" s="7" t="str">
        <f>Table5[[#This Row],[Run]]</f>
        <v>SRR8616107</v>
      </c>
      <c r="N991" s="1" t="s">
        <v>11301</v>
      </c>
      <c r="O991" s="1" t="s">
        <v>11302</v>
      </c>
      <c r="P991" s="1" t="s">
        <v>11303</v>
      </c>
      <c r="Q991" s="1" t="s">
        <v>11304</v>
      </c>
      <c r="R991" s="1" t="s">
        <v>11305</v>
      </c>
      <c r="S991" s="1" t="s">
        <v>11508</v>
      </c>
      <c r="T991" s="1" t="s">
        <v>11388</v>
      </c>
      <c r="U991" s="1" t="s">
        <v>11353</v>
      </c>
      <c r="V991" s="1" t="s">
        <v>19245</v>
      </c>
      <c r="W991" s="1" t="s">
        <v>11310</v>
      </c>
      <c r="X991" s="1" t="s">
        <v>11311</v>
      </c>
      <c r="Y991" s="1" t="s">
        <v>19246</v>
      </c>
      <c r="Z991" s="1" t="s">
        <v>47</v>
      </c>
      <c r="AA991" s="1" t="s">
        <v>48</v>
      </c>
      <c r="AB991" s="1" t="s">
        <v>49</v>
      </c>
      <c r="AC991" s="1" t="s">
        <v>39</v>
      </c>
      <c r="AD991" s="1" t="s">
        <v>11313</v>
      </c>
      <c r="AE991" s="1" t="s">
        <v>11314</v>
      </c>
      <c r="AF991" s="1" t="s">
        <v>19247</v>
      </c>
      <c r="AG991" s="1" t="s">
        <v>11316</v>
      </c>
      <c r="AH991" s="1" t="s">
        <v>93</v>
      </c>
      <c r="AI991" s="1" t="s">
        <v>11317</v>
      </c>
      <c r="AJ991" s="1" t="s">
        <v>65</v>
      </c>
    </row>
    <row r="992" spans="1:36" x14ac:dyDescent="0.2">
      <c r="A992" s="1" t="s">
        <v>19248</v>
      </c>
      <c r="B992" s="1" t="s">
        <v>12263</v>
      </c>
      <c r="C992" s="1" t="s">
        <v>51</v>
      </c>
      <c r="D992" s="1" t="s">
        <v>11293</v>
      </c>
      <c r="E992" s="1" t="s">
        <v>11294</v>
      </c>
      <c r="F992" s="1" t="s">
        <v>19249</v>
      </c>
      <c r="G992" s="1" t="s">
        <v>11726</v>
      </c>
      <c r="H992" s="1" t="s">
        <v>11297</v>
      </c>
      <c r="I992" s="1" t="s">
        <v>19250</v>
      </c>
      <c r="J992" s="1" t="s">
        <v>11299</v>
      </c>
      <c r="K992" s="1" t="s">
        <v>19251</v>
      </c>
      <c r="L992" s="1" t="s">
        <v>9780</v>
      </c>
      <c r="M992" s="7" t="str">
        <f>Table5[[#This Row],[Run]]</f>
        <v>SRR8615867</v>
      </c>
      <c r="N992" s="1" t="s">
        <v>11301</v>
      </c>
      <c r="O992" s="1" t="s">
        <v>11302</v>
      </c>
      <c r="P992" s="1" t="s">
        <v>11303</v>
      </c>
      <c r="Q992" s="1" t="s">
        <v>11304</v>
      </c>
      <c r="R992" s="1" t="s">
        <v>11305</v>
      </c>
      <c r="S992" s="1" t="s">
        <v>17799</v>
      </c>
      <c r="T992" s="1" t="s">
        <v>11307</v>
      </c>
      <c r="U992" s="1" t="s">
        <v>11308</v>
      </c>
      <c r="V992" s="1" t="s">
        <v>19252</v>
      </c>
      <c r="W992" s="1" t="s">
        <v>11310</v>
      </c>
      <c r="X992" s="1" t="s">
        <v>11311</v>
      </c>
      <c r="Y992" s="1" t="s">
        <v>19253</v>
      </c>
      <c r="Z992" s="1" t="s">
        <v>47</v>
      </c>
      <c r="AA992" s="1" t="s">
        <v>48</v>
      </c>
      <c r="AB992" s="1" t="s">
        <v>49</v>
      </c>
      <c r="AC992" s="1" t="s">
        <v>39</v>
      </c>
      <c r="AD992" s="1" t="s">
        <v>11313</v>
      </c>
      <c r="AE992" s="1" t="s">
        <v>11314</v>
      </c>
      <c r="AF992" s="1" t="s">
        <v>19254</v>
      </c>
      <c r="AG992" s="1" t="s">
        <v>11316</v>
      </c>
      <c r="AH992" s="1" t="s">
        <v>43</v>
      </c>
      <c r="AI992" s="1" t="s">
        <v>11317</v>
      </c>
      <c r="AJ992" s="1" t="s">
        <v>11521</v>
      </c>
    </row>
    <row r="993" spans="1:36" x14ac:dyDescent="0.2">
      <c r="A993" s="1" t="s">
        <v>19255</v>
      </c>
      <c r="B993" s="1" t="s">
        <v>11859</v>
      </c>
      <c r="C993" s="1" t="s">
        <v>51</v>
      </c>
      <c r="D993" s="1" t="s">
        <v>11293</v>
      </c>
      <c r="E993" s="1" t="s">
        <v>11294</v>
      </c>
      <c r="F993" s="1" t="s">
        <v>19256</v>
      </c>
      <c r="G993" s="1" t="s">
        <v>19257</v>
      </c>
      <c r="H993" s="1" t="s">
        <v>11297</v>
      </c>
      <c r="I993" s="1" t="s">
        <v>19258</v>
      </c>
      <c r="J993" s="1" t="s">
        <v>11299</v>
      </c>
      <c r="K993" s="1" t="s">
        <v>19259</v>
      </c>
      <c r="L993" s="1" t="s">
        <v>19260</v>
      </c>
      <c r="M993" s="7" t="str">
        <f>Table5[[#This Row],[Run]]</f>
        <v>SRR8615881</v>
      </c>
      <c r="N993" s="1" t="s">
        <v>11301</v>
      </c>
      <c r="O993" s="1" t="s">
        <v>11302</v>
      </c>
      <c r="P993" s="1" t="s">
        <v>11303</v>
      </c>
      <c r="Q993" s="1" t="s">
        <v>11304</v>
      </c>
      <c r="R993" s="1" t="s">
        <v>11305</v>
      </c>
      <c r="S993" s="1" t="s">
        <v>11712</v>
      </c>
      <c r="T993" s="1" t="s">
        <v>11307</v>
      </c>
      <c r="U993" s="1" t="s">
        <v>11353</v>
      </c>
      <c r="V993" s="1" t="s">
        <v>19261</v>
      </c>
      <c r="W993" s="1" t="s">
        <v>11310</v>
      </c>
      <c r="X993" s="1" t="s">
        <v>11311</v>
      </c>
      <c r="Y993" s="1" t="s">
        <v>19262</v>
      </c>
      <c r="Z993" s="1" t="s">
        <v>47</v>
      </c>
      <c r="AA993" s="1" t="s">
        <v>48</v>
      </c>
      <c r="AB993" s="1" t="s">
        <v>49</v>
      </c>
      <c r="AC993" s="1" t="s">
        <v>39</v>
      </c>
      <c r="AD993" s="1" t="s">
        <v>11313</v>
      </c>
      <c r="AE993" s="1" t="s">
        <v>11314</v>
      </c>
      <c r="AF993" s="1" t="s">
        <v>19263</v>
      </c>
      <c r="AG993" s="1" t="s">
        <v>11316</v>
      </c>
      <c r="AH993" s="1" t="s">
        <v>43</v>
      </c>
      <c r="AI993" s="1" t="s">
        <v>11317</v>
      </c>
      <c r="AJ993" s="1" t="s">
        <v>41</v>
      </c>
    </row>
    <row r="994" spans="1:36" x14ac:dyDescent="0.2">
      <c r="A994" s="1" t="s">
        <v>19264</v>
      </c>
      <c r="B994" s="1" t="s">
        <v>6126</v>
      </c>
      <c r="C994" s="1" t="s">
        <v>51</v>
      </c>
      <c r="D994" s="1" t="s">
        <v>11293</v>
      </c>
      <c r="E994" s="1" t="s">
        <v>11294</v>
      </c>
      <c r="F994" s="1" t="s">
        <v>19265</v>
      </c>
      <c r="G994" s="1" t="s">
        <v>11950</v>
      </c>
      <c r="H994" s="1" t="s">
        <v>11297</v>
      </c>
      <c r="I994" s="1" t="s">
        <v>19266</v>
      </c>
      <c r="J994" s="1" t="s">
        <v>11299</v>
      </c>
      <c r="K994" s="1" t="s">
        <v>19267</v>
      </c>
      <c r="L994" s="1" t="s">
        <v>8353</v>
      </c>
      <c r="M994" s="7" t="str">
        <f>Table5[[#This Row],[Run]]</f>
        <v>SRR8615902</v>
      </c>
      <c r="N994" s="1" t="s">
        <v>11301</v>
      </c>
      <c r="O994" s="1" t="s">
        <v>11302</v>
      </c>
      <c r="P994" s="1" t="s">
        <v>11303</v>
      </c>
      <c r="Q994" s="1" t="s">
        <v>11304</v>
      </c>
      <c r="R994" s="1" t="s">
        <v>11305</v>
      </c>
      <c r="S994" s="1" t="s">
        <v>11693</v>
      </c>
      <c r="T994" s="1" t="s">
        <v>11307</v>
      </c>
      <c r="U994" s="1" t="s">
        <v>11308</v>
      </c>
      <c r="V994" s="1" t="s">
        <v>19268</v>
      </c>
      <c r="W994" s="1" t="s">
        <v>11310</v>
      </c>
      <c r="X994" s="1" t="s">
        <v>11311</v>
      </c>
      <c r="Y994" s="1" t="s">
        <v>19269</v>
      </c>
      <c r="Z994" s="1" t="s">
        <v>47</v>
      </c>
      <c r="AA994" s="1" t="s">
        <v>48</v>
      </c>
      <c r="AB994" s="1" t="s">
        <v>49</v>
      </c>
      <c r="AC994" s="1" t="s">
        <v>39</v>
      </c>
      <c r="AD994" s="1" t="s">
        <v>11313</v>
      </c>
      <c r="AE994" s="1" t="s">
        <v>11314</v>
      </c>
      <c r="AF994" s="1" t="s">
        <v>19270</v>
      </c>
      <c r="AG994" s="1" t="s">
        <v>11316</v>
      </c>
      <c r="AH994" s="1" t="s">
        <v>93</v>
      </c>
      <c r="AI994" s="1" t="s">
        <v>11317</v>
      </c>
      <c r="AJ994" s="1" t="s">
        <v>227</v>
      </c>
    </row>
    <row r="995" spans="1:36" x14ac:dyDescent="0.2">
      <c r="A995" s="1" t="s">
        <v>19271</v>
      </c>
      <c r="B995" s="1" t="s">
        <v>14311</v>
      </c>
      <c r="C995" s="1" t="s">
        <v>51</v>
      </c>
      <c r="D995" s="1" t="s">
        <v>11293</v>
      </c>
      <c r="E995" s="1" t="s">
        <v>11294</v>
      </c>
      <c r="F995" s="1" t="s">
        <v>19272</v>
      </c>
      <c r="G995" s="1" t="s">
        <v>11339</v>
      </c>
      <c r="H995" s="1" t="s">
        <v>11297</v>
      </c>
      <c r="I995" s="1" t="s">
        <v>19273</v>
      </c>
      <c r="J995" s="1" t="s">
        <v>11299</v>
      </c>
      <c r="K995" s="1" t="s">
        <v>19274</v>
      </c>
      <c r="L995" s="1" t="s">
        <v>10775</v>
      </c>
      <c r="M995" s="7" t="str">
        <f>Table5[[#This Row],[Run]]</f>
        <v>SRR8615926</v>
      </c>
      <c r="N995" s="1" t="s">
        <v>11301</v>
      </c>
      <c r="O995" s="1" t="s">
        <v>11302</v>
      </c>
      <c r="P995" s="1" t="s">
        <v>11303</v>
      </c>
      <c r="Q995" s="1" t="s">
        <v>11304</v>
      </c>
      <c r="R995" s="1" t="s">
        <v>11305</v>
      </c>
      <c r="S995" s="1" t="s">
        <v>11943</v>
      </c>
      <c r="T995" s="1" t="s">
        <v>11388</v>
      </c>
      <c r="U995" s="1" t="s">
        <v>11353</v>
      </c>
      <c r="V995" s="1" t="s">
        <v>19275</v>
      </c>
      <c r="W995" s="1" t="s">
        <v>11310</v>
      </c>
      <c r="X995" s="1" t="s">
        <v>11311</v>
      </c>
      <c r="Y995" s="1" t="s">
        <v>19276</v>
      </c>
      <c r="Z995" s="1" t="s">
        <v>47</v>
      </c>
      <c r="AA995" s="1" t="s">
        <v>48</v>
      </c>
      <c r="AB995" s="1" t="s">
        <v>49</v>
      </c>
      <c r="AC995" s="1" t="s">
        <v>39</v>
      </c>
      <c r="AD995" s="1" t="s">
        <v>11313</v>
      </c>
      <c r="AE995" s="1" t="s">
        <v>11314</v>
      </c>
      <c r="AF995" s="1" t="s">
        <v>19277</v>
      </c>
      <c r="AG995" s="1" t="s">
        <v>11316</v>
      </c>
      <c r="AH995" s="1" t="s">
        <v>93</v>
      </c>
      <c r="AI995" s="1" t="s">
        <v>11317</v>
      </c>
      <c r="AJ995" s="1" t="s">
        <v>11327</v>
      </c>
    </row>
    <row r="996" spans="1:36" x14ac:dyDescent="0.2">
      <c r="A996" s="1" t="s">
        <v>19278</v>
      </c>
      <c r="B996" s="1" t="s">
        <v>6126</v>
      </c>
      <c r="C996" s="1" t="s">
        <v>51</v>
      </c>
      <c r="D996" s="1" t="s">
        <v>11293</v>
      </c>
      <c r="E996" s="1" t="s">
        <v>11294</v>
      </c>
      <c r="F996" s="1" t="s">
        <v>19279</v>
      </c>
      <c r="G996" s="1" t="s">
        <v>6126</v>
      </c>
      <c r="H996" s="1" t="s">
        <v>11297</v>
      </c>
      <c r="I996" s="1" t="s">
        <v>19280</v>
      </c>
      <c r="J996" s="1" t="s">
        <v>11299</v>
      </c>
      <c r="K996" s="1" t="s">
        <v>19281</v>
      </c>
      <c r="L996" s="1" t="s">
        <v>7597</v>
      </c>
      <c r="M996" s="7" t="str">
        <f>Table5[[#This Row],[Run]]</f>
        <v>SRR8615453</v>
      </c>
      <c r="N996" s="1" t="s">
        <v>11301</v>
      </c>
      <c r="O996" s="1" t="s">
        <v>11302</v>
      </c>
      <c r="P996" s="1" t="s">
        <v>11303</v>
      </c>
      <c r="Q996" s="1" t="s">
        <v>11304</v>
      </c>
      <c r="R996" s="1" t="s">
        <v>11305</v>
      </c>
      <c r="S996" s="1" t="s">
        <v>6126</v>
      </c>
      <c r="T996" s="1" t="s">
        <v>6126</v>
      </c>
      <c r="U996" s="1" t="s">
        <v>6126</v>
      </c>
      <c r="V996" s="1" t="s">
        <v>19282</v>
      </c>
      <c r="W996" s="1" t="s">
        <v>11310</v>
      </c>
      <c r="X996" s="1" t="s">
        <v>11311</v>
      </c>
      <c r="Y996" s="1" t="s">
        <v>19283</v>
      </c>
      <c r="Z996" s="1" t="s">
        <v>47</v>
      </c>
      <c r="AA996" s="1" t="s">
        <v>48</v>
      </c>
      <c r="AB996" s="1" t="s">
        <v>49</v>
      </c>
      <c r="AC996" s="1" t="s">
        <v>39</v>
      </c>
      <c r="AD996" s="1" t="s">
        <v>11313</v>
      </c>
      <c r="AE996" s="1" t="s">
        <v>11314</v>
      </c>
      <c r="AF996" s="1" t="s">
        <v>19284</v>
      </c>
      <c r="AG996" s="1" t="s">
        <v>11316</v>
      </c>
      <c r="AH996" s="1" t="s">
        <v>6126</v>
      </c>
      <c r="AI996" s="1" t="s">
        <v>11317</v>
      </c>
      <c r="AJ996" s="1" t="s">
        <v>65</v>
      </c>
    </row>
    <row r="997" spans="1:36" x14ac:dyDescent="0.2">
      <c r="A997" s="1" t="s">
        <v>19285</v>
      </c>
      <c r="B997" s="1" t="s">
        <v>13577</v>
      </c>
      <c r="C997" s="1" t="s">
        <v>51</v>
      </c>
      <c r="D997" s="1" t="s">
        <v>11293</v>
      </c>
      <c r="E997" s="1" t="s">
        <v>11294</v>
      </c>
      <c r="F997" s="1" t="s">
        <v>19286</v>
      </c>
      <c r="G997" s="1" t="s">
        <v>19287</v>
      </c>
      <c r="H997" s="1" t="s">
        <v>11297</v>
      </c>
      <c r="I997" s="1" t="s">
        <v>19288</v>
      </c>
      <c r="J997" s="1" t="s">
        <v>11299</v>
      </c>
      <c r="K997" s="1" t="s">
        <v>19289</v>
      </c>
      <c r="L997" s="1" t="s">
        <v>6602</v>
      </c>
      <c r="M997" s="7" t="str">
        <f>Table5[[#This Row],[Run]]</f>
        <v>SRR8615247</v>
      </c>
      <c r="N997" s="1" t="s">
        <v>11301</v>
      </c>
      <c r="O997" s="1" t="s">
        <v>11302</v>
      </c>
      <c r="P997" s="1" t="s">
        <v>11303</v>
      </c>
      <c r="Q997" s="1" t="s">
        <v>11304</v>
      </c>
      <c r="R997" s="1" t="s">
        <v>11305</v>
      </c>
      <c r="S997" s="1" t="s">
        <v>11538</v>
      </c>
      <c r="T997" s="1" t="s">
        <v>11388</v>
      </c>
      <c r="U997" s="1" t="s">
        <v>11353</v>
      </c>
      <c r="V997" s="1" t="s">
        <v>19290</v>
      </c>
      <c r="W997" s="1" t="s">
        <v>11310</v>
      </c>
      <c r="X997" s="1" t="s">
        <v>11311</v>
      </c>
      <c r="Y997" s="1" t="s">
        <v>19291</v>
      </c>
      <c r="Z997" s="1" t="s">
        <v>47</v>
      </c>
      <c r="AA997" s="1" t="s">
        <v>48</v>
      </c>
      <c r="AB997" s="1" t="s">
        <v>49</v>
      </c>
      <c r="AC997" s="1" t="s">
        <v>39</v>
      </c>
      <c r="AD997" s="1" t="s">
        <v>11313</v>
      </c>
      <c r="AE997" s="1" t="s">
        <v>11314</v>
      </c>
      <c r="AF997" s="1" t="s">
        <v>19292</v>
      </c>
      <c r="AG997" s="1" t="s">
        <v>11316</v>
      </c>
      <c r="AH997" s="1" t="s">
        <v>93</v>
      </c>
      <c r="AI997" s="1" t="s">
        <v>11317</v>
      </c>
      <c r="AJ997" s="1" t="s">
        <v>2044</v>
      </c>
    </row>
    <row r="998" spans="1:36" x14ac:dyDescent="0.2">
      <c r="A998" s="1" t="s">
        <v>19293</v>
      </c>
      <c r="B998" s="1" t="s">
        <v>11393</v>
      </c>
      <c r="C998" s="1" t="s">
        <v>51</v>
      </c>
      <c r="D998" s="1" t="s">
        <v>11293</v>
      </c>
      <c r="E998" s="1" t="s">
        <v>11294</v>
      </c>
      <c r="F998" s="1" t="s">
        <v>19294</v>
      </c>
      <c r="G998" s="1" t="s">
        <v>19295</v>
      </c>
      <c r="H998" s="1" t="s">
        <v>11297</v>
      </c>
      <c r="I998" s="1" t="s">
        <v>19296</v>
      </c>
      <c r="J998" s="1" t="s">
        <v>11299</v>
      </c>
      <c r="K998" s="1" t="s">
        <v>19297</v>
      </c>
      <c r="L998" s="1" t="s">
        <v>9784</v>
      </c>
      <c r="M998" s="7" t="str">
        <f>Table5[[#This Row],[Run]]</f>
        <v>SRR8615877</v>
      </c>
      <c r="N998" s="1" t="s">
        <v>11301</v>
      </c>
      <c r="O998" s="1" t="s">
        <v>11302</v>
      </c>
      <c r="P998" s="1" t="s">
        <v>11303</v>
      </c>
      <c r="Q998" s="1" t="s">
        <v>11304</v>
      </c>
      <c r="R998" s="1" t="s">
        <v>11305</v>
      </c>
      <c r="S998" s="1" t="s">
        <v>11803</v>
      </c>
      <c r="T998" s="1" t="s">
        <v>11307</v>
      </c>
      <c r="U998" s="1" t="s">
        <v>11308</v>
      </c>
      <c r="V998" s="1" t="s">
        <v>19298</v>
      </c>
      <c r="W998" s="1" t="s">
        <v>11310</v>
      </c>
      <c r="X998" s="1" t="s">
        <v>11311</v>
      </c>
      <c r="Y998" s="1" t="s">
        <v>19299</v>
      </c>
      <c r="Z998" s="1" t="s">
        <v>47</v>
      </c>
      <c r="AA998" s="1" t="s">
        <v>48</v>
      </c>
      <c r="AB998" s="1" t="s">
        <v>49</v>
      </c>
      <c r="AC998" s="1" t="s">
        <v>39</v>
      </c>
      <c r="AD998" s="1" t="s">
        <v>11313</v>
      </c>
      <c r="AE998" s="1" t="s">
        <v>11314</v>
      </c>
      <c r="AF998" s="1" t="s">
        <v>19300</v>
      </c>
      <c r="AG998" s="1" t="s">
        <v>11316</v>
      </c>
      <c r="AH998" s="1" t="s">
        <v>43</v>
      </c>
      <c r="AI998" s="1" t="s">
        <v>11317</v>
      </c>
      <c r="AJ998" s="1" t="s">
        <v>11327</v>
      </c>
    </row>
    <row r="999" spans="1:36" x14ac:dyDescent="0.2">
      <c r="A999" s="1" t="s">
        <v>19301</v>
      </c>
      <c r="B999" s="1" t="s">
        <v>6126</v>
      </c>
      <c r="C999" s="1" t="s">
        <v>51</v>
      </c>
      <c r="D999" s="1" t="s">
        <v>11293</v>
      </c>
      <c r="E999" s="1" t="s">
        <v>11294</v>
      </c>
      <c r="F999" s="1" t="s">
        <v>19302</v>
      </c>
      <c r="G999" s="1" t="s">
        <v>6126</v>
      </c>
      <c r="H999" s="1" t="s">
        <v>11297</v>
      </c>
      <c r="I999" s="1" t="s">
        <v>19303</v>
      </c>
      <c r="J999" s="1" t="s">
        <v>11299</v>
      </c>
      <c r="K999" s="1" t="s">
        <v>19304</v>
      </c>
      <c r="L999" s="1" t="s">
        <v>7577</v>
      </c>
      <c r="M999" s="7" t="str">
        <f>Table5[[#This Row],[Run]]</f>
        <v>SRR8615897</v>
      </c>
      <c r="N999" s="1" t="s">
        <v>11301</v>
      </c>
      <c r="O999" s="1" t="s">
        <v>11302</v>
      </c>
      <c r="P999" s="1" t="s">
        <v>11303</v>
      </c>
      <c r="Q999" s="1" t="s">
        <v>11304</v>
      </c>
      <c r="R999" s="1" t="s">
        <v>11305</v>
      </c>
      <c r="S999" s="1" t="s">
        <v>11352</v>
      </c>
      <c r="T999" s="1" t="s">
        <v>6126</v>
      </c>
      <c r="U999" s="1" t="s">
        <v>11353</v>
      </c>
      <c r="V999" s="1" t="s">
        <v>19305</v>
      </c>
      <c r="W999" s="1" t="s">
        <v>11310</v>
      </c>
      <c r="X999" s="1" t="s">
        <v>11311</v>
      </c>
      <c r="Y999" s="1" t="s">
        <v>19306</v>
      </c>
      <c r="Z999" s="1" t="s">
        <v>47</v>
      </c>
      <c r="AA999" s="1" t="s">
        <v>48</v>
      </c>
      <c r="AB999" s="1" t="s">
        <v>49</v>
      </c>
      <c r="AC999" s="1" t="s">
        <v>39</v>
      </c>
      <c r="AD999" s="1" t="s">
        <v>11313</v>
      </c>
      <c r="AE999" s="1" t="s">
        <v>11314</v>
      </c>
      <c r="AF999" s="1" t="s">
        <v>19307</v>
      </c>
      <c r="AG999" s="1" t="s">
        <v>11316</v>
      </c>
      <c r="AH999" s="1" t="s">
        <v>6126</v>
      </c>
      <c r="AI999" s="1" t="s">
        <v>11317</v>
      </c>
      <c r="AJ999" s="1" t="s">
        <v>65</v>
      </c>
    </row>
    <row r="1000" spans="1:36" x14ac:dyDescent="0.2">
      <c r="A1000" s="1" t="s">
        <v>19308</v>
      </c>
      <c r="B1000" s="1" t="s">
        <v>6126</v>
      </c>
      <c r="C1000" s="1" t="s">
        <v>51</v>
      </c>
      <c r="D1000" s="1" t="s">
        <v>11293</v>
      </c>
      <c r="E1000" s="1" t="s">
        <v>11294</v>
      </c>
      <c r="F1000" s="1" t="s">
        <v>19309</v>
      </c>
      <c r="G1000" s="1" t="s">
        <v>11950</v>
      </c>
      <c r="H1000" s="1" t="s">
        <v>11297</v>
      </c>
      <c r="I1000" s="1" t="s">
        <v>19310</v>
      </c>
      <c r="J1000" s="1" t="s">
        <v>11299</v>
      </c>
      <c r="K1000" s="1" t="s">
        <v>19311</v>
      </c>
      <c r="L1000" s="1" t="s">
        <v>8737</v>
      </c>
      <c r="M1000" s="7" t="str">
        <f>Table5[[#This Row],[Run]]</f>
        <v>SRR8615757</v>
      </c>
      <c r="N1000" s="1" t="s">
        <v>11301</v>
      </c>
      <c r="O1000" s="1" t="s">
        <v>11302</v>
      </c>
      <c r="P1000" s="1" t="s">
        <v>11303</v>
      </c>
      <c r="Q1000" s="1" t="s">
        <v>11304</v>
      </c>
      <c r="R1000" s="1" t="s">
        <v>11305</v>
      </c>
      <c r="S1000" s="1" t="s">
        <v>11352</v>
      </c>
      <c r="T1000" s="1" t="s">
        <v>11307</v>
      </c>
      <c r="U1000" s="1" t="s">
        <v>11308</v>
      </c>
      <c r="V1000" s="1" t="s">
        <v>19312</v>
      </c>
      <c r="W1000" s="1" t="s">
        <v>11310</v>
      </c>
      <c r="X1000" s="1" t="s">
        <v>11311</v>
      </c>
      <c r="Y1000" s="1" t="s">
        <v>19313</v>
      </c>
      <c r="Z1000" s="1" t="s">
        <v>47</v>
      </c>
      <c r="AA1000" s="1" t="s">
        <v>48</v>
      </c>
      <c r="AB1000" s="1" t="s">
        <v>49</v>
      </c>
      <c r="AC1000" s="1" t="s">
        <v>39</v>
      </c>
      <c r="AD1000" s="1" t="s">
        <v>11313</v>
      </c>
      <c r="AE1000" s="1" t="s">
        <v>11314</v>
      </c>
      <c r="AF1000" s="1" t="s">
        <v>19314</v>
      </c>
      <c r="AG1000" s="1" t="s">
        <v>11316</v>
      </c>
      <c r="AH1000" s="1" t="s">
        <v>43</v>
      </c>
      <c r="AI1000" s="1" t="s">
        <v>11317</v>
      </c>
      <c r="AJ1000" s="1" t="s">
        <v>845</v>
      </c>
    </row>
    <row r="1001" spans="1:36" x14ac:dyDescent="0.2">
      <c r="A1001" s="1" t="s">
        <v>19315</v>
      </c>
      <c r="B1001" s="1" t="s">
        <v>11403</v>
      </c>
      <c r="C1001" s="1" t="s">
        <v>51</v>
      </c>
      <c r="D1001" s="1" t="s">
        <v>11293</v>
      </c>
      <c r="E1001" s="1" t="s">
        <v>11294</v>
      </c>
      <c r="F1001" s="1" t="s">
        <v>19316</v>
      </c>
      <c r="G1001" s="1" t="s">
        <v>19317</v>
      </c>
      <c r="H1001" s="1" t="s">
        <v>11297</v>
      </c>
      <c r="I1001" s="1" t="s">
        <v>19318</v>
      </c>
      <c r="J1001" s="1" t="s">
        <v>11299</v>
      </c>
      <c r="K1001" s="1" t="s">
        <v>19319</v>
      </c>
      <c r="L1001" s="1" t="s">
        <v>19320</v>
      </c>
      <c r="M1001" s="7" t="str">
        <f>Table5[[#This Row],[Run]]</f>
        <v>SRR8615885</v>
      </c>
      <c r="N1001" s="1" t="s">
        <v>11301</v>
      </c>
      <c r="O1001" s="1" t="s">
        <v>11302</v>
      </c>
      <c r="P1001" s="1" t="s">
        <v>11303</v>
      </c>
      <c r="Q1001" s="1" t="s">
        <v>11304</v>
      </c>
      <c r="R1001" s="1" t="s">
        <v>11305</v>
      </c>
      <c r="S1001" s="1" t="s">
        <v>11408</v>
      </c>
      <c r="T1001" s="1" t="s">
        <v>11307</v>
      </c>
      <c r="U1001" s="1" t="s">
        <v>11353</v>
      </c>
      <c r="V1001" s="1" t="s">
        <v>19321</v>
      </c>
      <c r="W1001" s="1" t="s">
        <v>11310</v>
      </c>
      <c r="X1001" s="1" t="s">
        <v>11311</v>
      </c>
      <c r="Y1001" s="1" t="s">
        <v>19322</v>
      </c>
      <c r="Z1001" s="1" t="s">
        <v>47</v>
      </c>
      <c r="AA1001" s="1" t="s">
        <v>48</v>
      </c>
      <c r="AB1001" s="1" t="s">
        <v>49</v>
      </c>
      <c r="AC1001" s="1" t="s">
        <v>39</v>
      </c>
      <c r="AD1001" s="1" t="s">
        <v>11313</v>
      </c>
      <c r="AE1001" s="1" t="s">
        <v>11314</v>
      </c>
      <c r="AF1001" s="1" t="s">
        <v>19323</v>
      </c>
      <c r="AG1001" s="1" t="s">
        <v>11316</v>
      </c>
      <c r="AH1001" s="1" t="s">
        <v>43</v>
      </c>
      <c r="AI1001" s="1" t="s">
        <v>11317</v>
      </c>
      <c r="AJ1001" s="1" t="s">
        <v>79</v>
      </c>
    </row>
    <row r="1002" spans="1:36" x14ac:dyDescent="0.2">
      <c r="A1002" s="1" t="s">
        <v>19324</v>
      </c>
      <c r="B1002" s="1" t="s">
        <v>11681</v>
      </c>
      <c r="C1002" s="1" t="s">
        <v>51</v>
      </c>
      <c r="D1002" s="1" t="s">
        <v>11293</v>
      </c>
      <c r="E1002" s="1" t="s">
        <v>11294</v>
      </c>
      <c r="F1002" s="1" t="s">
        <v>19325</v>
      </c>
      <c r="G1002" s="1" t="s">
        <v>19326</v>
      </c>
      <c r="H1002" s="1" t="s">
        <v>11297</v>
      </c>
      <c r="I1002" s="1" t="s">
        <v>19327</v>
      </c>
      <c r="J1002" s="1" t="s">
        <v>11299</v>
      </c>
      <c r="K1002" s="1" t="s">
        <v>19328</v>
      </c>
      <c r="L1002" s="1" t="s">
        <v>9101</v>
      </c>
      <c r="M1002" s="7" t="str">
        <f>Table5[[#This Row],[Run]]</f>
        <v>SRR8615898</v>
      </c>
      <c r="N1002" s="1" t="s">
        <v>11301</v>
      </c>
      <c r="O1002" s="1" t="s">
        <v>11302</v>
      </c>
      <c r="P1002" s="1" t="s">
        <v>11303</v>
      </c>
      <c r="Q1002" s="1" t="s">
        <v>11304</v>
      </c>
      <c r="R1002" s="1" t="s">
        <v>11305</v>
      </c>
      <c r="S1002" s="1" t="s">
        <v>11582</v>
      </c>
      <c r="T1002" s="1" t="s">
        <v>11388</v>
      </c>
      <c r="U1002" s="1" t="s">
        <v>11353</v>
      </c>
      <c r="V1002" s="1" t="s">
        <v>19329</v>
      </c>
      <c r="W1002" s="1" t="s">
        <v>11310</v>
      </c>
      <c r="X1002" s="1" t="s">
        <v>11311</v>
      </c>
      <c r="Y1002" s="1" t="s">
        <v>19330</v>
      </c>
      <c r="Z1002" s="1" t="s">
        <v>47</v>
      </c>
      <c r="AA1002" s="1" t="s">
        <v>48</v>
      </c>
      <c r="AB1002" s="1" t="s">
        <v>49</v>
      </c>
      <c r="AC1002" s="1" t="s">
        <v>39</v>
      </c>
      <c r="AD1002" s="1" t="s">
        <v>11313</v>
      </c>
      <c r="AE1002" s="1" t="s">
        <v>11314</v>
      </c>
      <c r="AF1002" s="1" t="s">
        <v>19331</v>
      </c>
      <c r="AG1002" s="1" t="s">
        <v>11316</v>
      </c>
      <c r="AH1002" s="1" t="s">
        <v>93</v>
      </c>
      <c r="AI1002" s="1" t="s">
        <v>11317</v>
      </c>
      <c r="AJ1002" s="1" t="s">
        <v>65</v>
      </c>
    </row>
    <row r="1003" spans="1:36" x14ac:dyDescent="0.2">
      <c r="A1003" s="1" t="s">
        <v>19332</v>
      </c>
      <c r="B1003" s="1" t="s">
        <v>11859</v>
      </c>
      <c r="C1003" s="1" t="s">
        <v>51</v>
      </c>
      <c r="D1003" s="1" t="s">
        <v>11293</v>
      </c>
      <c r="E1003" s="1" t="s">
        <v>11294</v>
      </c>
      <c r="F1003" s="1" t="s">
        <v>19333</v>
      </c>
      <c r="G1003" s="1" t="s">
        <v>19334</v>
      </c>
      <c r="H1003" s="1" t="s">
        <v>11297</v>
      </c>
      <c r="I1003" s="1" t="s">
        <v>19335</v>
      </c>
      <c r="J1003" s="1" t="s">
        <v>11299</v>
      </c>
      <c r="K1003" s="1" t="s">
        <v>19336</v>
      </c>
      <c r="L1003" s="1" t="s">
        <v>10771</v>
      </c>
      <c r="M1003" s="7" t="str">
        <f>Table5[[#This Row],[Run]]</f>
        <v>SRR8615928</v>
      </c>
      <c r="N1003" s="1" t="s">
        <v>11301</v>
      </c>
      <c r="O1003" s="1" t="s">
        <v>11302</v>
      </c>
      <c r="P1003" s="1" t="s">
        <v>11303</v>
      </c>
      <c r="Q1003" s="1" t="s">
        <v>11304</v>
      </c>
      <c r="R1003" s="1" t="s">
        <v>11305</v>
      </c>
      <c r="S1003" s="1" t="s">
        <v>13027</v>
      </c>
      <c r="T1003" s="1" t="s">
        <v>11388</v>
      </c>
      <c r="U1003" s="1" t="s">
        <v>11353</v>
      </c>
      <c r="V1003" s="1" t="s">
        <v>19337</v>
      </c>
      <c r="W1003" s="1" t="s">
        <v>11310</v>
      </c>
      <c r="X1003" s="1" t="s">
        <v>11311</v>
      </c>
      <c r="Y1003" s="1" t="s">
        <v>19338</v>
      </c>
      <c r="Z1003" s="1" t="s">
        <v>47</v>
      </c>
      <c r="AA1003" s="1" t="s">
        <v>48</v>
      </c>
      <c r="AB1003" s="1" t="s">
        <v>49</v>
      </c>
      <c r="AC1003" s="1" t="s">
        <v>39</v>
      </c>
      <c r="AD1003" s="1" t="s">
        <v>11313</v>
      </c>
      <c r="AE1003" s="1" t="s">
        <v>11314</v>
      </c>
      <c r="AF1003" s="1" t="s">
        <v>19339</v>
      </c>
      <c r="AG1003" s="1" t="s">
        <v>11316</v>
      </c>
      <c r="AH1003" s="1" t="s">
        <v>43</v>
      </c>
      <c r="AI1003" s="1" t="s">
        <v>11317</v>
      </c>
      <c r="AJ1003" s="1" t="s">
        <v>11327</v>
      </c>
    </row>
    <row r="1004" spans="1:36" x14ac:dyDescent="0.2">
      <c r="A1004" s="1" t="s">
        <v>19340</v>
      </c>
      <c r="B1004" s="1" t="s">
        <v>11789</v>
      </c>
      <c r="C1004" s="1" t="s">
        <v>51</v>
      </c>
      <c r="D1004" s="1" t="s">
        <v>11293</v>
      </c>
      <c r="E1004" s="1" t="s">
        <v>11294</v>
      </c>
      <c r="F1004" s="1" t="s">
        <v>19341</v>
      </c>
      <c r="G1004" s="1" t="s">
        <v>19342</v>
      </c>
      <c r="H1004" s="1" t="s">
        <v>11297</v>
      </c>
      <c r="I1004" s="1" t="s">
        <v>19343</v>
      </c>
      <c r="J1004" s="1" t="s">
        <v>11299</v>
      </c>
      <c r="K1004" s="1" t="s">
        <v>19344</v>
      </c>
      <c r="L1004" s="1" t="s">
        <v>7572</v>
      </c>
      <c r="M1004" s="7" t="str">
        <f>Table5[[#This Row],[Run]]</f>
        <v>SRR8615996</v>
      </c>
      <c r="N1004" s="1" t="s">
        <v>11301</v>
      </c>
      <c r="O1004" s="1" t="s">
        <v>11302</v>
      </c>
      <c r="P1004" s="1" t="s">
        <v>11303</v>
      </c>
      <c r="Q1004" s="1" t="s">
        <v>11304</v>
      </c>
      <c r="R1004" s="1" t="s">
        <v>11305</v>
      </c>
      <c r="S1004" s="1" t="s">
        <v>11582</v>
      </c>
      <c r="T1004" s="1" t="s">
        <v>11307</v>
      </c>
      <c r="U1004" s="1" t="s">
        <v>11353</v>
      </c>
      <c r="V1004" s="1" t="s">
        <v>19345</v>
      </c>
      <c r="W1004" s="1" t="s">
        <v>11310</v>
      </c>
      <c r="X1004" s="1" t="s">
        <v>11311</v>
      </c>
      <c r="Y1004" s="1" t="s">
        <v>19346</v>
      </c>
      <c r="Z1004" s="1" t="s">
        <v>47</v>
      </c>
      <c r="AA1004" s="1" t="s">
        <v>48</v>
      </c>
      <c r="AB1004" s="1" t="s">
        <v>49</v>
      </c>
      <c r="AC1004" s="1" t="s">
        <v>39</v>
      </c>
      <c r="AD1004" s="1" t="s">
        <v>11313</v>
      </c>
      <c r="AE1004" s="1" t="s">
        <v>11314</v>
      </c>
      <c r="AF1004" s="1" t="s">
        <v>19347</v>
      </c>
      <c r="AG1004" s="1" t="s">
        <v>11316</v>
      </c>
      <c r="AH1004" s="1" t="s">
        <v>93</v>
      </c>
      <c r="AI1004" s="1" t="s">
        <v>11317</v>
      </c>
      <c r="AJ1004" s="1" t="s">
        <v>65</v>
      </c>
    </row>
    <row r="1005" spans="1:36" x14ac:dyDescent="0.2">
      <c r="A1005" s="1" t="s">
        <v>19348</v>
      </c>
      <c r="B1005" s="1" t="s">
        <v>6126</v>
      </c>
      <c r="C1005" s="1" t="s">
        <v>51</v>
      </c>
      <c r="D1005" s="1" t="s">
        <v>11293</v>
      </c>
      <c r="E1005" s="1" t="s">
        <v>11294</v>
      </c>
      <c r="F1005" s="1" t="s">
        <v>19349</v>
      </c>
      <c r="G1005" s="1" t="s">
        <v>19350</v>
      </c>
      <c r="H1005" s="1" t="s">
        <v>11297</v>
      </c>
      <c r="I1005" s="1" t="s">
        <v>19351</v>
      </c>
      <c r="J1005" s="1" t="s">
        <v>11299</v>
      </c>
      <c r="K1005" s="1" t="s">
        <v>19352</v>
      </c>
      <c r="L1005" s="1" t="s">
        <v>8826</v>
      </c>
      <c r="M1005" s="7" t="str">
        <f>Table5[[#This Row],[Run]]</f>
        <v>SRR8615233</v>
      </c>
      <c r="N1005" s="1" t="s">
        <v>11301</v>
      </c>
      <c r="O1005" s="1" t="s">
        <v>11302</v>
      </c>
      <c r="P1005" s="1" t="s">
        <v>11303</v>
      </c>
      <c r="Q1005" s="1" t="s">
        <v>11304</v>
      </c>
      <c r="R1005" s="1" t="s">
        <v>11305</v>
      </c>
      <c r="S1005" s="1" t="s">
        <v>11408</v>
      </c>
      <c r="T1005" s="1" t="s">
        <v>11307</v>
      </c>
      <c r="U1005" s="1" t="s">
        <v>11353</v>
      </c>
      <c r="V1005" s="1" t="s">
        <v>19353</v>
      </c>
      <c r="W1005" s="1" t="s">
        <v>11310</v>
      </c>
      <c r="X1005" s="1" t="s">
        <v>11311</v>
      </c>
      <c r="Y1005" s="1" t="s">
        <v>19354</v>
      </c>
      <c r="Z1005" s="1" t="s">
        <v>47</v>
      </c>
      <c r="AA1005" s="1" t="s">
        <v>48</v>
      </c>
      <c r="AB1005" s="1" t="s">
        <v>49</v>
      </c>
      <c r="AC1005" s="1" t="s">
        <v>39</v>
      </c>
      <c r="AD1005" s="1" t="s">
        <v>11313</v>
      </c>
      <c r="AE1005" s="1" t="s">
        <v>11314</v>
      </c>
      <c r="AF1005" s="1" t="s">
        <v>19355</v>
      </c>
      <c r="AG1005" s="1" t="s">
        <v>11316</v>
      </c>
      <c r="AH1005" s="1" t="s">
        <v>43</v>
      </c>
      <c r="AI1005" s="1" t="s">
        <v>11317</v>
      </c>
      <c r="AJ1005" s="1" t="s">
        <v>79</v>
      </c>
    </row>
    <row r="1006" spans="1:36" x14ac:dyDescent="0.2">
      <c r="A1006" s="1" t="s">
        <v>19356</v>
      </c>
      <c r="B1006" s="1" t="s">
        <v>12096</v>
      </c>
      <c r="C1006" s="1" t="s">
        <v>51</v>
      </c>
      <c r="D1006" s="1" t="s">
        <v>11293</v>
      </c>
      <c r="E1006" s="1" t="s">
        <v>11294</v>
      </c>
      <c r="F1006" s="1" t="s">
        <v>19357</v>
      </c>
      <c r="G1006" s="1" t="s">
        <v>6126</v>
      </c>
      <c r="H1006" s="1" t="s">
        <v>11297</v>
      </c>
      <c r="I1006" s="1" t="s">
        <v>19358</v>
      </c>
      <c r="J1006" s="1" t="s">
        <v>11299</v>
      </c>
      <c r="K1006" s="1" t="s">
        <v>19359</v>
      </c>
      <c r="L1006" s="1" t="s">
        <v>19360</v>
      </c>
      <c r="M1006" s="7" t="str">
        <f>Table5[[#This Row],[Run]]</f>
        <v>SRR8615737</v>
      </c>
      <c r="N1006" s="1" t="s">
        <v>11301</v>
      </c>
      <c r="O1006" s="1" t="s">
        <v>11302</v>
      </c>
      <c r="P1006" s="1" t="s">
        <v>11303</v>
      </c>
      <c r="Q1006" s="1" t="s">
        <v>19361</v>
      </c>
      <c r="R1006" s="1" t="s">
        <v>11305</v>
      </c>
      <c r="S1006" s="1" t="s">
        <v>42</v>
      </c>
      <c r="T1006" s="1" t="s">
        <v>11307</v>
      </c>
      <c r="U1006" s="1" t="s">
        <v>11353</v>
      </c>
      <c r="V1006" s="1" t="s">
        <v>19362</v>
      </c>
      <c r="W1006" s="1" t="s">
        <v>11310</v>
      </c>
      <c r="X1006" s="1" t="s">
        <v>11311</v>
      </c>
      <c r="Y1006" s="1" t="s">
        <v>19363</v>
      </c>
      <c r="Z1006" s="1" t="s">
        <v>47</v>
      </c>
      <c r="AA1006" s="1" t="s">
        <v>48</v>
      </c>
      <c r="AB1006" s="1" t="s">
        <v>49</v>
      </c>
      <c r="AC1006" s="1" t="s">
        <v>39</v>
      </c>
      <c r="AD1006" s="1" t="s">
        <v>11313</v>
      </c>
      <c r="AE1006" s="1" t="s">
        <v>11314</v>
      </c>
      <c r="AF1006" s="1" t="s">
        <v>19364</v>
      </c>
      <c r="AG1006" s="1" t="s">
        <v>11316</v>
      </c>
      <c r="AH1006" s="1" t="s">
        <v>43</v>
      </c>
      <c r="AI1006" s="1" t="s">
        <v>11317</v>
      </c>
      <c r="AJ1006" s="1" t="s">
        <v>41</v>
      </c>
    </row>
    <row r="1007" spans="1:36" x14ac:dyDescent="0.2">
      <c r="A1007" s="1" t="s">
        <v>19365</v>
      </c>
      <c r="B1007" s="1" t="s">
        <v>11403</v>
      </c>
      <c r="C1007" s="1" t="s">
        <v>51</v>
      </c>
      <c r="D1007" s="1" t="s">
        <v>11293</v>
      </c>
      <c r="E1007" s="1" t="s">
        <v>11294</v>
      </c>
      <c r="F1007" s="1" t="s">
        <v>19366</v>
      </c>
      <c r="G1007" s="1" t="s">
        <v>11296</v>
      </c>
      <c r="H1007" s="1" t="s">
        <v>11297</v>
      </c>
      <c r="I1007" s="1" t="s">
        <v>19367</v>
      </c>
      <c r="J1007" s="1" t="s">
        <v>11299</v>
      </c>
      <c r="K1007" s="1" t="s">
        <v>19368</v>
      </c>
      <c r="L1007" s="1" t="s">
        <v>10948</v>
      </c>
      <c r="M1007" s="7" t="str">
        <f>Table5[[#This Row],[Run]]</f>
        <v>SRR8615828</v>
      </c>
      <c r="N1007" s="1" t="s">
        <v>11301</v>
      </c>
      <c r="O1007" s="1" t="s">
        <v>11302</v>
      </c>
      <c r="P1007" s="1" t="s">
        <v>11303</v>
      </c>
      <c r="Q1007" s="1" t="s">
        <v>11304</v>
      </c>
      <c r="R1007" s="1" t="s">
        <v>11305</v>
      </c>
      <c r="S1007" s="1" t="s">
        <v>11306</v>
      </c>
      <c r="T1007" s="1" t="s">
        <v>11307</v>
      </c>
      <c r="U1007" s="1" t="s">
        <v>11308</v>
      </c>
      <c r="V1007" s="1" t="s">
        <v>19369</v>
      </c>
      <c r="W1007" s="1" t="s">
        <v>11310</v>
      </c>
      <c r="X1007" s="1" t="s">
        <v>11311</v>
      </c>
      <c r="Y1007" s="1" t="s">
        <v>19370</v>
      </c>
      <c r="Z1007" s="1" t="s">
        <v>47</v>
      </c>
      <c r="AA1007" s="1" t="s">
        <v>48</v>
      </c>
      <c r="AB1007" s="1" t="s">
        <v>49</v>
      </c>
      <c r="AC1007" s="1" t="s">
        <v>39</v>
      </c>
      <c r="AD1007" s="1" t="s">
        <v>11313</v>
      </c>
      <c r="AE1007" s="1" t="s">
        <v>11314</v>
      </c>
      <c r="AF1007" s="1" t="s">
        <v>19371</v>
      </c>
      <c r="AG1007" s="1" t="s">
        <v>11316</v>
      </c>
      <c r="AH1007" s="1" t="s">
        <v>6126</v>
      </c>
      <c r="AI1007" s="1" t="s">
        <v>11317</v>
      </c>
      <c r="AJ1007" s="1" t="s">
        <v>11318</v>
      </c>
    </row>
    <row r="1008" spans="1:36" x14ac:dyDescent="0.2">
      <c r="A1008" s="1" t="s">
        <v>19372</v>
      </c>
      <c r="B1008" s="1" t="s">
        <v>6126</v>
      </c>
      <c r="C1008" s="1" t="s">
        <v>51</v>
      </c>
      <c r="D1008" s="1" t="s">
        <v>11293</v>
      </c>
      <c r="E1008" s="1" t="s">
        <v>11294</v>
      </c>
      <c r="F1008" s="1" t="s">
        <v>19373</v>
      </c>
      <c r="G1008" s="1" t="s">
        <v>6126</v>
      </c>
      <c r="H1008" s="1" t="s">
        <v>11297</v>
      </c>
      <c r="I1008" s="1" t="s">
        <v>19374</v>
      </c>
      <c r="J1008" s="1" t="s">
        <v>11299</v>
      </c>
      <c r="K1008" s="1" t="s">
        <v>19375</v>
      </c>
      <c r="L1008" s="1" t="s">
        <v>19376</v>
      </c>
      <c r="M1008" s="7" t="str">
        <f>Table5[[#This Row],[Run]]</f>
        <v>SRR8615865</v>
      </c>
      <c r="N1008" s="1" t="s">
        <v>11301</v>
      </c>
      <c r="O1008" s="1" t="s">
        <v>11302</v>
      </c>
      <c r="P1008" s="1" t="s">
        <v>11303</v>
      </c>
      <c r="Q1008" s="1" t="s">
        <v>11304</v>
      </c>
      <c r="R1008" s="1" t="s">
        <v>11305</v>
      </c>
      <c r="S1008" s="1" t="s">
        <v>12032</v>
      </c>
      <c r="T1008" s="1" t="s">
        <v>11307</v>
      </c>
      <c r="U1008" s="1" t="s">
        <v>11353</v>
      </c>
      <c r="V1008" s="1" t="s">
        <v>19377</v>
      </c>
      <c r="W1008" s="1" t="s">
        <v>11310</v>
      </c>
      <c r="X1008" s="1" t="s">
        <v>11311</v>
      </c>
      <c r="Y1008" s="1" t="s">
        <v>19378</v>
      </c>
      <c r="Z1008" s="1" t="s">
        <v>47</v>
      </c>
      <c r="AA1008" s="1" t="s">
        <v>48</v>
      </c>
      <c r="AB1008" s="1" t="s">
        <v>49</v>
      </c>
      <c r="AC1008" s="1" t="s">
        <v>39</v>
      </c>
      <c r="AD1008" s="1" t="s">
        <v>11313</v>
      </c>
      <c r="AE1008" s="1" t="s">
        <v>11314</v>
      </c>
      <c r="AF1008" s="1" t="s">
        <v>19379</v>
      </c>
      <c r="AG1008" s="1" t="s">
        <v>11316</v>
      </c>
      <c r="AH1008" s="1" t="s">
        <v>6126</v>
      </c>
      <c r="AI1008" s="1" t="s">
        <v>11317</v>
      </c>
      <c r="AJ1008" s="1" t="s">
        <v>227</v>
      </c>
    </row>
    <row r="1009" spans="1:36" x14ac:dyDescent="0.2">
      <c r="A1009" s="1" t="s">
        <v>19380</v>
      </c>
      <c r="B1009" s="1" t="s">
        <v>11681</v>
      </c>
      <c r="C1009" s="1" t="s">
        <v>51</v>
      </c>
      <c r="D1009" s="1" t="s">
        <v>11293</v>
      </c>
      <c r="E1009" s="1" t="s">
        <v>11294</v>
      </c>
      <c r="F1009" s="1" t="s">
        <v>19381</v>
      </c>
      <c r="G1009" s="1" t="s">
        <v>19382</v>
      </c>
      <c r="H1009" s="1" t="s">
        <v>11297</v>
      </c>
      <c r="I1009" s="1" t="s">
        <v>19383</v>
      </c>
      <c r="J1009" s="1" t="s">
        <v>11299</v>
      </c>
      <c r="K1009" s="1" t="s">
        <v>19384</v>
      </c>
      <c r="L1009" s="1" t="s">
        <v>2942</v>
      </c>
      <c r="M1009" s="7" t="str">
        <f>Table5[[#This Row],[Run]]</f>
        <v>SRR8616158</v>
      </c>
      <c r="N1009" s="1" t="s">
        <v>11301</v>
      </c>
      <c r="O1009" s="1" t="s">
        <v>11302</v>
      </c>
      <c r="P1009" s="1" t="s">
        <v>11303</v>
      </c>
      <c r="Q1009" s="1" t="s">
        <v>11304</v>
      </c>
      <c r="R1009" s="1" t="s">
        <v>11305</v>
      </c>
      <c r="S1009" s="1" t="s">
        <v>12621</v>
      </c>
      <c r="T1009" s="1" t="s">
        <v>11388</v>
      </c>
      <c r="U1009" s="1" t="s">
        <v>11353</v>
      </c>
      <c r="V1009" s="1" t="s">
        <v>19385</v>
      </c>
      <c r="W1009" s="1" t="s">
        <v>11310</v>
      </c>
      <c r="X1009" s="1" t="s">
        <v>11311</v>
      </c>
      <c r="Y1009" s="1" t="s">
        <v>19386</v>
      </c>
      <c r="Z1009" s="1" t="s">
        <v>47</v>
      </c>
      <c r="AA1009" s="1" t="s">
        <v>48</v>
      </c>
      <c r="AB1009" s="1" t="s">
        <v>49</v>
      </c>
      <c r="AC1009" s="1" t="s">
        <v>39</v>
      </c>
      <c r="AD1009" s="1" t="s">
        <v>11313</v>
      </c>
      <c r="AE1009" s="1" t="s">
        <v>11314</v>
      </c>
      <c r="AF1009" s="1" t="s">
        <v>19387</v>
      </c>
      <c r="AG1009" s="1" t="s">
        <v>11316</v>
      </c>
      <c r="AH1009" s="1" t="s">
        <v>93</v>
      </c>
      <c r="AI1009" s="1" t="s">
        <v>11317</v>
      </c>
      <c r="AJ1009" s="1" t="s">
        <v>65</v>
      </c>
    </row>
    <row r="1010" spans="1:36" x14ac:dyDescent="0.2">
      <c r="A1010" s="1" t="s">
        <v>19388</v>
      </c>
      <c r="B1010" s="1" t="s">
        <v>6126</v>
      </c>
      <c r="C1010" s="1" t="s">
        <v>51</v>
      </c>
      <c r="D1010" s="1" t="s">
        <v>11293</v>
      </c>
      <c r="E1010" s="1" t="s">
        <v>11294</v>
      </c>
      <c r="F1010" s="1" t="s">
        <v>19389</v>
      </c>
      <c r="G1010" s="1" t="s">
        <v>6126</v>
      </c>
      <c r="H1010" s="1" t="s">
        <v>11297</v>
      </c>
      <c r="I1010" s="1" t="s">
        <v>19390</v>
      </c>
      <c r="J1010" s="1" t="s">
        <v>11299</v>
      </c>
      <c r="K1010" s="1" t="s">
        <v>19391</v>
      </c>
      <c r="L1010" s="1" t="s">
        <v>19392</v>
      </c>
      <c r="M1010" s="7" t="str">
        <f>Table5[[#This Row],[Run]]</f>
        <v>SRR8615994</v>
      </c>
      <c r="N1010" s="1" t="s">
        <v>11301</v>
      </c>
      <c r="O1010" s="1" t="s">
        <v>11302</v>
      </c>
      <c r="P1010" s="1" t="s">
        <v>11303</v>
      </c>
      <c r="Q1010" s="1" t="s">
        <v>11304</v>
      </c>
      <c r="R1010" s="1" t="s">
        <v>11305</v>
      </c>
      <c r="S1010" s="1" t="s">
        <v>6126</v>
      </c>
      <c r="T1010" s="1" t="s">
        <v>6126</v>
      </c>
      <c r="U1010" s="1" t="s">
        <v>6126</v>
      </c>
      <c r="V1010" s="1" t="s">
        <v>19393</v>
      </c>
      <c r="W1010" s="1" t="s">
        <v>11310</v>
      </c>
      <c r="X1010" s="1" t="s">
        <v>11311</v>
      </c>
      <c r="Y1010" s="1" t="s">
        <v>19394</v>
      </c>
      <c r="Z1010" s="1" t="s">
        <v>47</v>
      </c>
      <c r="AA1010" s="1" t="s">
        <v>48</v>
      </c>
      <c r="AB1010" s="1" t="s">
        <v>49</v>
      </c>
      <c r="AC1010" s="1" t="s">
        <v>39</v>
      </c>
      <c r="AD1010" s="1" t="s">
        <v>11313</v>
      </c>
      <c r="AE1010" s="1" t="s">
        <v>11314</v>
      </c>
      <c r="AF1010" s="1" t="s">
        <v>19395</v>
      </c>
      <c r="AG1010" s="1" t="s">
        <v>11316</v>
      </c>
      <c r="AH1010" s="1" t="s">
        <v>6126</v>
      </c>
      <c r="AI1010" s="1" t="s">
        <v>11317</v>
      </c>
      <c r="AJ1010" s="1" t="s">
        <v>65</v>
      </c>
    </row>
    <row r="1011" spans="1:36" x14ac:dyDescent="0.2">
      <c r="A1011" s="1" t="s">
        <v>19396</v>
      </c>
      <c r="B1011" s="1" t="s">
        <v>11789</v>
      </c>
      <c r="C1011" s="1" t="s">
        <v>51</v>
      </c>
      <c r="D1011" s="1" t="s">
        <v>11293</v>
      </c>
      <c r="E1011" s="1" t="s">
        <v>11294</v>
      </c>
      <c r="F1011" s="1" t="s">
        <v>19397</v>
      </c>
      <c r="G1011" s="1" t="s">
        <v>11296</v>
      </c>
      <c r="H1011" s="1" t="s">
        <v>11297</v>
      </c>
      <c r="I1011" s="1" t="s">
        <v>19398</v>
      </c>
      <c r="J1011" s="1" t="s">
        <v>11299</v>
      </c>
      <c r="K1011" s="1" t="s">
        <v>19399</v>
      </c>
      <c r="L1011" s="1" t="s">
        <v>19400</v>
      </c>
      <c r="M1011" s="7" t="str">
        <f>Table5[[#This Row],[Run]]</f>
        <v>SRR8616068</v>
      </c>
      <c r="N1011" s="1" t="s">
        <v>11301</v>
      </c>
      <c r="O1011" s="1" t="s">
        <v>11302</v>
      </c>
      <c r="P1011" s="1" t="s">
        <v>11303</v>
      </c>
      <c r="Q1011" s="1" t="s">
        <v>11304</v>
      </c>
      <c r="R1011" s="1" t="s">
        <v>11305</v>
      </c>
      <c r="S1011" s="1" t="s">
        <v>15546</v>
      </c>
      <c r="T1011" s="1" t="s">
        <v>11388</v>
      </c>
      <c r="U1011" s="1" t="s">
        <v>11308</v>
      </c>
      <c r="V1011" s="1" t="s">
        <v>19401</v>
      </c>
      <c r="W1011" s="1" t="s">
        <v>11310</v>
      </c>
      <c r="X1011" s="1" t="s">
        <v>11311</v>
      </c>
      <c r="Y1011" s="1" t="s">
        <v>19402</v>
      </c>
      <c r="Z1011" s="1" t="s">
        <v>47</v>
      </c>
      <c r="AA1011" s="1" t="s">
        <v>48</v>
      </c>
      <c r="AB1011" s="1" t="s">
        <v>49</v>
      </c>
      <c r="AC1011" s="1" t="s">
        <v>39</v>
      </c>
      <c r="AD1011" s="1" t="s">
        <v>11313</v>
      </c>
      <c r="AE1011" s="1" t="s">
        <v>11314</v>
      </c>
      <c r="AF1011" s="1" t="s">
        <v>19403</v>
      </c>
      <c r="AG1011" s="1" t="s">
        <v>11316</v>
      </c>
      <c r="AH1011" s="1" t="s">
        <v>93</v>
      </c>
      <c r="AI1011" s="1" t="s">
        <v>11317</v>
      </c>
      <c r="AJ1011" s="1" t="s">
        <v>1208</v>
      </c>
    </row>
    <row r="1012" spans="1:36" x14ac:dyDescent="0.2">
      <c r="A1012" s="1" t="s">
        <v>19404</v>
      </c>
      <c r="B1012" s="1" t="s">
        <v>11474</v>
      </c>
      <c r="C1012" s="1" t="s">
        <v>51</v>
      </c>
      <c r="D1012" s="1" t="s">
        <v>11293</v>
      </c>
      <c r="E1012" s="1" t="s">
        <v>11294</v>
      </c>
      <c r="F1012" s="1" t="s">
        <v>19405</v>
      </c>
      <c r="G1012" s="1" t="s">
        <v>19406</v>
      </c>
      <c r="H1012" s="1" t="s">
        <v>11297</v>
      </c>
      <c r="I1012" s="1" t="s">
        <v>19407</v>
      </c>
      <c r="J1012" s="1" t="s">
        <v>11299</v>
      </c>
      <c r="K1012" s="1" t="s">
        <v>19408</v>
      </c>
      <c r="L1012" s="1" t="s">
        <v>8195</v>
      </c>
      <c r="M1012" s="7" t="str">
        <f>Table5[[#This Row],[Run]]</f>
        <v>SRR8615557</v>
      </c>
      <c r="N1012" s="1" t="s">
        <v>11301</v>
      </c>
      <c r="O1012" s="1" t="s">
        <v>11302</v>
      </c>
      <c r="P1012" s="1" t="s">
        <v>11303</v>
      </c>
      <c r="Q1012" s="1" t="s">
        <v>11304</v>
      </c>
      <c r="R1012" s="1" t="s">
        <v>11305</v>
      </c>
      <c r="S1012" s="1" t="s">
        <v>11803</v>
      </c>
      <c r="T1012" s="1" t="s">
        <v>11307</v>
      </c>
      <c r="U1012" s="1" t="s">
        <v>11353</v>
      </c>
      <c r="V1012" s="1" t="s">
        <v>19409</v>
      </c>
      <c r="W1012" s="1" t="s">
        <v>11310</v>
      </c>
      <c r="X1012" s="1" t="s">
        <v>11311</v>
      </c>
      <c r="Y1012" s="1" t="s">
        <v>19410</v>
      </c>
      <c r="Z1012" s="1" t="s">
        <v>47</v>
      </c>
      <c r="AA1012" s="1" t="s">
        <v>48</v>
      </c>
      <c r="AB1012" s="1" t="s">
        <v>49</v>
      </c>
      <c r="AC1012" s="1" t="s">
        <v>39</v>
      </c>
      <c r="AD1012" s="1" t="s">
        <v>11313</v>
      </c>
      <c r="AE1012" s="1" t="s">
        <v>11314</v>
      </c>
      <c r="AF1012" s="1" t="s">
        <v>19411</v>
      </c>
      <c r="AG1012" s="1" t="s">
        <v>11316</v>
      </c>
      <c r="AH1012" s="1" t="s">
        <v>43</v>
      </c>
      <c r="AI1012" s="1" t="s">
        <v>11317</v>
      </c>
      <c r="AJ1012" s="1" t="s">
        <v>11327</v>
      </c>
    </row>
    <row r="1013" spans="1:36" x14ac:dyDescent="0.2">
      <c r="A1013" s="1" t="s">
        <v>19412</v>
      </c>
      <c r="B1013" s="1" t="s">
        <v>11383</v>
      </c>
      <c r="C1013" s="1" t="s">
        <v>51</v>
      </c>
      <c r="D1013" s="1" t="s">
        <v>11293</v>
      </c>
      <c r="E1013" s="1" t="s">
        <v>11294</v>
      </c>
      <c r="F1013" s="1" t="s">
        <v>19413</v>
      </c>
      <c r="G1013" s="1" t="s">
        <v>19414</v>
      </c>
      <c r="H1013" s="1" t="s">
        <v>11297</v>
      </c>
      <c r="I1013" s="1" t="s">
        <v>19415</v>
      </c>
      <c r="J1013" s="1" t="s">
        <v>11299</v>
      </c>
      <c r="K1013" s="1" t="s">
        <v>19416</v>
      </c>
      <c r="L1013" s="1" t="s">
        <v>19417</v>
      </c>
      <c r="M1013" s="7" t="str">
        <f>Table5[[#This Row],[Run]]</f>
        <v>SRR8615299</v>
      </c>
      <c r="N1013" s="1" t="s">
        <v>11301</v>
      </c>
      <c r="O1013" s="1" t="s">
        <v>11302</v>
      </c>
      <c r="P1013" s="1" t="s">
        <v>11303</v>
      </c>
      <c r="Q1013" s="1" t="s">
        <v>11304</v>
      </c>
      <c r="R1013" s="1" t="s">
        <v>11305</v>
      </c>
      <c r="S1013" s="1" t="s">
        <v>11306</v>
      </c>
      <c r="T1013" s="1" t="s">
        <v>11307</v>
      </c>
      <c r="U1013" s="1" t="s">
        <v>11353</v>
      </c>
      <c r="V1013" s="1" t="s">
        <v>19418</v>
      </c>
      <c r="W1013" s="1" t="s">
        <v>11310</v>
      </c>
      <c r="X1013" s="1" t="s">
        <v>11311</v>
      </c>
      <c r="Y1013" s="1" t="s">
        <v>19419</v>
      </c>
      <c r="Z1013" s="1" t="s">
        <v>47</v>
      </c>
      <c r="AA1013" s="1" t="s">
        <v>48</v>
      </c>
      <c r="AB1013" s="1" t="s">
        <v>49</v>
      </c>
      <c r="AC1013" s="1" t="s">
        <v>39</v>
      </c>
      <c r="AD1013" s="1" t="s">
        <v>11313</v>
      </c>
      <c r="AE1013" s="1" t="s">
        <v>11314</v>
      </c>
      <c r="AF1013" s="1" t="s">
        <v>19420</v>
      </c>
      <c r="AG1013" s="1" t="s">
        <v>11316</v>
      </c>
      <c r="AH1013" s="1" t="s">
        <v>93</v>
      </c>
      <c r="AI1013" s="1" t="s">
        <v>11317</v>
      </c>
      <c r="AJ1013" s="1" t="s">
        <v>11645</v>
      </c>
    </row>
    <row r="1014" spans="1:36" x14ac:dyDescent="0.2">
      <c r="A1014" s="1" t="s">
        <v>19421</v>
      </c>
      <c r="B1014" s="1" t="s">
        <v>15515</v>
      </c>
      <c r="C1014" s="1" t="s">
        <v>51</v>
      </c>
      <c r="D1014" s="1" t="s">
        <v>11293</v>
      </c>
      <c r="E1014" s="1" t="s">
        <v>11294</v>
      </c>
      <c r="F1014" s="1" t="s">
        <v>19422</v>
      </c>
      <c r="G1014" s="1" t="s">
        <v>19423</v>
      </c>
      <c r="H1014" s="1" t="s">
        <v>11297</v>
      </c>
      <c r="I1014" s="1" t="s">
        <v>19424</v>
      </c>
      <c r="J1014" s="1" t="s">
        <v>11299</v>
      </c>
      <c r="K1014" s="1" t="s">
        <v>19425</v>
      </c>
      <c r="L1014" s="1" t="s">
        <v>8292</v>
      </c>
      <c r="M1014" s="7" t="str">
        <f>Table5[[#This Row],[Run]]</f>
        <v>SRR8615367</v>
      </c>
      <c r="N1014" s="1" t="s">
        <v>11301</v>
      </c>
      <c r="O1014" s="1" t="s">
        <v>11302</v>
      </c>
      <c r="P1014" s="1" t="s">
        <v>11303</v>
      </c>
      <c r="Q1014" s="1" t="s">
        <v>11304</v>
      </c>
      <c r="R1014" s="1" t="s">
        <v>11305</v>
      </c>
      <c r="S1014" s="1" t="s">
        <v>11943</v>
      </c>
      <c r="T1014" s="1" t="s">
        <v>11307</v>
      </c>
      <c r="U1014" s="1" t="s">
        <v>11353</v>
      </c>
      <c r="V1014" s="1" t="s">
        <v>19426</v>
      </c>
      <c r="W1014" s="1" t="s">
        <v>11310</v>
      </c>
      <c r="X1014" s="1" t="s">
        <v>11311</v>
      </c>
      <c r="Y1014" s="1" t="s">
        <v>19427</v>
      </c>
      <c r="Z1014" s="1" t="s">
        <v>47</v>
      </c>
      <c r="AA1014" s="1" t="s">
        <v>48</v>
      </c>
      <c r="AB1014" s="1" t="s">
        <v>49</v>
      </c>
      <c r="AC1014" s="1" t="s">
        <v>39</v>
      </c>
      <c r="AD1014" s="1" t="s">
        <v>11313</v>
      </c>
      <c r="AE1014" s="1" t="s">
        <v>11314</v>
      </c>
      <c r="AF1014" s="1" t="s">
        <v>19428</v>
      </c>
      <c r="AG1014" s="1" t="s">
        <v>11316</v>
      </c>
      <c r="AH1014" s="1" t="s">
        <v>93</v>
      </c>
      <c r="AI1014" s="1" t="s">
        <v>11317</v>
      </c>
      <c r="AJ1014" s="1" t="s">
        <v>11327</v>
      </c>
    </row>
    <row r="1015" spans="1:36" x14ac:dyDescent="0.2">
      <c r="A1015" s="1" t="s">
        <v>19429</v>
      </c>
      <c r="B1015" s="1" t="s">
        <v>11523</v>
      </c>
      <c r="C1015" s="1" t="s">
        <v>51</v>
      </c>
      <c r="D1015" s="1" t="s">
        <v>11293</v>
      </c>
      <c r="E1015" s="1" t="s">
        <v>11294</v>
      </c>
      <c r="F1015" s="1" t="s">
        <v>19430</v>
      </c>
      <c r="G1015" s="1" t="s">
        <v>19431</v>
      </c>
      <c r="H1015" s="1" t="s">
        <v>11297</v>
      </c>
      <c r="I1015" s="1" t="s">
        <v>19432</v>
      </c>
      <c r="J1015" s="1" t="s">
        <v>11299</v>
      </c>
      <c r="K1015" s="1" t="s">
        <v>19433</v>
      </c>
      <c r="L1015" s="1" t="s">
        <v>6147</v>
      </c>
      <c r="M1015" s="7" t="str">
        <f>Table5[[#This Row],[Run]]</f>
        <v>SRR8616173</v>
      </c>
      <c r="N1015" s="1" t="s">
        <v>11301</v>
      </c>
      <c r="O1015" s="1" t="s">
        <v>11302</v>
      </c>
      <c r="P1015" s="1" t="s">
        <v>11303</v>
      </c>
      <c r="Q1015" s="1" t="s">
        <v>11304</v>
      </c>
      <c r="R1015" s="1" t="s">
        <v>11305</v>
      </c>
      <c r="S1015" s="1" t="s">
        <v>11528</v>
      </c>
      <c r="T1015" s="1" t="s">
        <v>11307</v>
      </c>
      <c r="U1015" s="1" t="s">
        <v>11353</v>
      </c>
      <c r="V1015" s="1" t="s">
        <v>19434</v>
      </c>
      <c r="W1015" s="1" t="s">
        <v>11310</v>
      </c>
      <c r="X1015" s="1" t="s">
        <v>11311</v>
      </c>
      <c r="Y1015" s="1" t="s">
        <v>19435</v>
      </c>
      <c r="Z1015" s="1" t="s">
        <v>47</v>
      </c>
      <c r="AA1015" s="1" t="s">
        <v>48</v>
      </c>
      <c r="AB1015" s="1" t="s">
        <v>49</v>
      </c>
      <c r="AC1015" s="1" t="s">
        <v>39</v>
      </c>
      <c r="AD1015" s="1" t="s">
        <v>11313</v>
      </c>
      <c r="AE1015" s="1" t="s">
        <v>11314</v>
      </c>
      <c r="AF1015" s="1" t="s">
        <v>19436</v>
      </c>
      <c r="AG1015" s="1" t="s">
        <v>11316</v>
      </c>
      <c r="AH1015" s="1" t="s">
        <v>93</v>
      </c>
      <c r="AI1015" s="1" t="s">
        <v>11317</v>
      </c>
      <c r="AJ1015" s="1" t="s">
        <v>11521</v>
      </c>
    </row>
    <row r="1016" spans="1:36" x14ac:dyDescent="0.2">
      <c r="A1016" s="1" t="s">
        <v>19437</v>
      </c>
      <c r="B1016" s="1" t="s">
        <v>11465</v>
      </c>
      <c r="C1016" s="1" t="s">
        <v>51</v>
      </c>
      <c r="D1016" s="1" t="s">
        <v>11293</v>
      </c>
      <c r="E1016" s="1" t="s">
        <v>11294</v>
      </c>
      <c r="F1016" s="1" t="s">
        <v>19438</v>
      </c>
      <c r="G1016" s="1" t="s">
        <v>11726</v>
      </c>
      <c r="H1016" s="1" t="s">
        <v>11297</v>
      </c>
      <c r="I1016" s="1" t="s">
        <v>19439</v>
      </c>
      <c r="J1016" s="1" t="s">
        <v>11299</v>
      </c>
      <c r="K1016" s="1" t="s">
        <v>19440</v>
      </c>
      <c r="L1016" s="1" t="s">
        <v>7948</v>
      </c>
      <c r="M1016" s="7" t="str">
        <f>Table5[[#This Row],[Run]]</f>
        <v>SRR8616041</v>
      </c>
      <c r="N1016" s="1" t="s">
        <v>11301</v>
      </c>
      <c r="O1016" s="1" t="s">
        <v>11302</v>
      </c>
      <c r="P1016" s="1" t="s">
        <v>11303</v>
      </c>
      <c r="Q1016" s="1" t="s">
        <v>11304</v>
      </c>
      <c r="R1016" s="1" t="s">
        <v>11305</v>
      </c>
      <c r="S1016" s="1" t="s">
        <v>11306</v>
      </c>
      <c r="T1016" s="1" t="s">
        <v>11388</v>
      </c>
      <c r="U1016" s="1" t="s">
        <v>11308</v>
      </c>
      <c r="V1016" s="1" t="s">
        <v>19441</v>
      </c>
      <c r="W1016" s="1" t="s">
        <v>11310</v>
      </c>
      <c r="X1016" s="1" t="s">
        <v>11311</v>
      </c>
      <c r="Y1016" s="1" t="s">
        <v>19442</v>
      </c>
      <c r="Z1016" s="1" t="s">
        <v>47</v>
      </c>
      <c r="AA1016" s="1" t="s">
        <v>48</v>
      </c>
      <c r="AB1016" s="1" t="s">
        <v>49</v>
      </c>
      <c r="AC1016" s="1" t="s">
        <v>39</v>
      </c>
      <c r="AD1016" s="1" t="s">
        <v>11313</v>
      </c>
      <c r="AE1016" s="1" t="s">
        <v>11314</v>
      </c>
      <c r="AF1016" s="1" t="s">
        <v>19443</v>
      </c>
      <c r="AG1016" s="1" t="s">
        <v>11316</v>
      </c>
      <c r="AH1016" s="1" t="s">
        <v>93</v>
      </c>
      <c r="AI1016" s="1" t="s">
        <v>11317</v>
      </c>
      <c r="AJ1016" s="1" t="s">
        <v>11645</v>
      </c>
    </row>
    <row r="1017" spans="1:36" x14ac:dyDescent="0.2">
      <c r="A1017" s="1" t="s">
        <v>19444</v>
      </c>
      <c r="B1017" s="1" t="s">
        <v>11403</v>
      </c>
      <c r="C1017" s="1" t="s">
        <v>51</v>
      </c>
      <c r="D1017" s="1" t="s">
        <v>11293</v>
      </c>
      <c r="E1017" s="1" t="s">
        <v>11294</v>
      </c>
      <c r="F1017" s="1" t="s">
        <v>19445</v>
      </c>
      <c r="G1017" s="1" t="s">
        <v>19446</v>
      </c>
      <c r="H1017" s="1" t="s">
        <v>11297</v>
      </c>
      <c r="I1017" s="1" t="s">
        <v>19447</v>
      </c>
      <c r="J1017" s="1" t="s">
        <v>11299</v>
      </c>
      <c r="K1017" s="1" t="s">
        <v>19448</v>
      </c>
      <c r="L1017" s="1" t="s">
        <v>10556</v>
      </c>
      <c r="M1017" s="7" t="str">
        <f>Table5[[#This Row],[Run]]</f>
        <v>SRR8615930</v>
      </c>
      <c r="N1017" s="1" t="s">
        <v>11301</v>
      </c>
      <c r="O1017" s="1" t="s">
        <v>11302</v>
      </c>
      <c r="P1017" s="1" t="s">
        <v>11303</v>
      </c>
      <c r="Q1017" s="1" t="s">
        <v>11304</v>
      </c>
      <c r="R1017" s="1" t="s">
        <v>11305</v>
      </c>
      <c r="S1017" s="1" t="s">
        <v>11528</v>
      </c>
      <c r="T1017" s="1" t="s">
        <v>11307</v>
      </c>
      <c r="U1017" s="1" t="s">
        <v>11308</v>
      </c>
      <c r="V1017" s="1" t="s">
        <v>19449</v>
      </c>
      <c r="W1017" s="1" t="s">
        <v>11310</v>
      </c>
      <c r="X1017" s="1" t="s">
        <v>11311</v>
      </c>
      <c r="Y1017" s="1" t="s">
        <v>19450</v>
      </c>
      <c r="Z1017" s="1" t="s">
        <v>47</v>
      </c>
      <c r="AA1017" s="1" t="s">
        <v>48</v>
      </c>
      <c r="AB1017" s="1" t="s">
        <v>49</v>
      </c>
      <c r="AC1017" s="1" t="s">
        <v>39</v>
      </c>
      <c r="AD1017" s="1" t="s">
        <v>11313</v>
      </c>
      <c r="AE1017" s="1" t="s">
        <v>11314</v>
      </c>
      <c r="AF1017" s="1" t="s">
        <v>19451</v>
      </c>
      <c r="AG1017" s="1" t="s">
        <v>11316</v>
      </c>
      <c r="AH1017" s="1" t="s">
        <v>93</v>
      </c>
      <c r="AI1017" s="1" t="s">
        <v>11317</v>
      </c>
      <c r="AJ1017" s="1" t="s">
        <v>11521</v>
      </c>
    </row>
    <row r="1018" spans="1:36" x14ac:dyDescent="0.2">
      <c r="A1018" s="1" t="s">
        <v>19452</v>
      </c>
      <c r="B1018" s="1" t="s">
        <v>13355</v>
      </c>
      <c r="C1018" s="1" t="s">
        <v>51</v>
      </c>
      <c r="D1018" s="1" t="s">
        <v>11293</v>
      </c>
      <c r="E1018" s="1" t="s">
        <v>11294</v>
      </c>
      <c r="F1018" s="1" t="s">
        <v>19453</v>
      </c>
      <c r="G1018" s="1" t="s">
        <v>19454</v>
      </c>
      <c r="H1018" s="1" t="s">
        <v>11297</v>
      </c>
      <c r="I1018" s="1" t="s">
        <v>19455</v>
      </c>
      <c r="J1018" s="1" t="s">
        <v>11299</v>
      </c>
      <c r="K1018" s="1" t="s">
        <v>19456</v>
      </c>
      <c r="L1018" s="1" t="s">
        <v>6928</v>
      </c>
      <c r="M1018" s="7" t="str">
        <f>Table5[[#This Row],[Run]]</f>
        <v>SRR8615953</v>
      </c>
      <c r="N1018" s="1" t="s">
        <v>11301</v>
      </c>
      <c r="O1018" s="1" t="s">
        <v>11302</v>
      </c>
      <c r="P1018" s="1" t="s">
        <v>11303</v>
      </c>
      <c r="Q1018" s="1" t="s">
        <v>11304</v>
      </c>
      <c r="R1018" s="1" t="s">
        <v>11305</v>
      </c>
      <c r="S1018" s="1" t="s">
        <v>11528</v>
      </c>
      <c r="T1018" s="1" t="s">
        <v>11307</v>
      </c>
      <c r="U1018" s="1" t="s">
        <v>11353</v>
      </c>
      <c r="V1018" s="1" t="s">
        <v>19457</v>
      </c>
      <c r="W1018" s="1" t="s">
        <v>11310</v>
      </c>
      <c r="X1018" s="1" t="s">
        <v>11311</v>
      </c>
      <c r="Y1018" s="1" t="s">
        <v>19458</v>
      </c>
      <c r="Z1018" s="1" t="s">
        <v>47</v>
      </c>
      <c r="AA1018" s="1" t="s">
        <v>48</v>
      </c>
      <c r="AB1018" s="1" t="s">
        <v>49</v>
      </c>
      <c r="AC1018" s="1" t="s">
        <v>39</v>
      </c>
      <c r="AD1018" s="1" t="s">
        <v>11313</v>
      </c>
      <c r="AE1018" s="1" t="s">
        <v>11314</v>
      </c>
      <c r="AF1018" s="1" t="s">
        <v>19459</v>
      </c>
      <c r="AG1018" s="1" t="s">
        <v>11316</v>
      </c>
      <c r="AH1018" s="1" t="s">
        <v>43</v>
      </c>
      <c r="AI1018" s="1" t="s">
        <v>11317</v>
      </c>
      <c r="AJ1018" s="1" t="s">
        <v>11521</v>
      </c>
    </row>
    <row r="1019" spans="1:36" x14ac:dyDescent="0.2">
      <c r="A1019" s="1" t="s">
        <v>19460</v>
      </c>
      <c r="B1019" s="1" t="s">
        <v>11347</v>
      </c>
      <c r="C1019" s="1" t="s">
        <v>51</v>
      </c>
      <c r="D1019" s="1" t="s">
        <v>11293</v>
      </c>
      <c r="E1019" s="1" t="s">
        <v>11294</v>
      </c>
      <c r="F1019" s="1" t="s">
        <v>19461</v>
      </c>
      <c r="G1019" s="1" t="s">
        <v>19462</v>
      </c>
      <c r="H1019" s="1" t="s">
        <v>11297</v>
      </c>
      <c r="I1019" s="1" t="s">
        <v>19463</v>
      </c>
      <c r="J1019" s="1" t="s">
        <v>11299</v>
      </c>
      <c r="K1019" s="1" t="s">
        <v>19464</v>
      </c>
      <c r="L1019" s="1" t="s">
        <v>19465</v>
      </c>
      <c r="M1019" s="7" t="str">
        <f>Table5[[#This Row],[Run]]</f>
        <v>SRR8616168</v>
      </c>
      <c r="N1019" s="1" t="s">
        <v>11301</v>
      </c>
      <c r="O1019" s="1" t="s">
        <v>11302</v>
      </c>
      <c r="P1019" s="1" t="s">
        <v>11303</v>
      </c>
      <c r="Q1019" s="1" t="s">
        <v>11304</v>
      </c>
      <c r="R1019" s="1" t="s">
        <v>11305</v>
      </c>
      <c r="S1019" s="1" t="s">
        <v>11352</v>
      </c>
      <c r="T1019" s="1" t="s">
        <v>11307</v>
      </c>
      <c r="U1019" s="1" t="s">
        <v>11353</v>
      </c>
      <c r="V1019" s="1" t="s">
        <v>19466</v>
      </c>
      <c r="W1019" s="1" t="s">
        <v>11310</v>
      </c>
      <c r="X1019" s="1" t="s">
        <v>11311</v>
      </c>
      <c r="Y1019" s="1" t="s">
        <v>19467</v>
      </c>
      <c r="Z1019" s="1" t="s">
        <v>47</v>
      </c>
      <c r="AA1019" s="1" t="s">
        <v>48</v>
      </c>
      <c r="AB1019" s="1" t="s">
        <v>49</v>
      </c>
      <c r="AC1019" s="1" t="s">
        <v>39</v>
      </c>
      <c r="AD1019" s="1" t="s">
        <v>11313</v>
      </c>
      <c r="AE1019" s="1" t="s">
        <v>11314</v>
      </c>
      <c r="AF1019" s="1" t="s">
        <v>19468</v>
      </c>
      <c r="AG1019" s="1" t="s">
        <v>11316</v>
      </c>
      <c r="AH1019" s="1" t="s">
        <v>93</v>
      </c>
      <c r="AI1019" s="1" t="s">
        <v>11317</v>
      </c>
      <c r="AJ1019" s="1" t="s">
        <v>1208</v>
      </c>
    </row>
    <row r="1020" spans="1:36" x14ac:dyDescent="0.2">
      <c r="A1020" s="1" t="s">
        <v>19469</v>
      </c>
      <c r="B1020" s="1" t="s">
        <v>6126</v>
      </c>
      <c r="C1020" s="1" t="s">
        <v>51</v>
      </c>
      <c r="D1020" s="1" t="s">
        <v>11293</v>
      </c>
      <c r="E1020" s="1" t="s">
        <v>11294</v>
      </c>
      <c r="F1020" s="1" t="s">
        <v>19470</v>
      </c>
      <c r="G1020" s="1" t="s">
        <v>19471</v>
      </c>
      <c r="H1020" s="1" t="s">
        <v>11297</v>
      </c>
      <c r="I1020" s="1" t="s">
        <v>19472</v>
      </c>
      <c r="J1020" s="1" t="s">
        <v>11299</v>
      </c>
      <c r="K1020" s="1" t="s">
        <v>19473</v>
      </c>
      <c r="L1020" s="1" t="s">
        <v>11035</v>
      </c>
      <c r="M1020" s="7" t="str">
        <f>Table5[[#This Row],[Run]]</f>
        <v>SRR8615721</v>
      </c>
      <c r="N1020" s="1" t="s">
        <v>11301</v>
      </c>
      <c r="O1020" s="1" t="s">
        <v>11302</v>
      </c>
      <c r="P1020" s="1" t="s">
        <v>11303</v>
      </c>
      <c r="Q1020" s="1" t="s">
        <v>11304</v>
      </c>
      <c r="R1020" s="1" t="s">
        <v>11305</v>
      </c>
      <c r="S1020" s="1" t="s">
        <v>118</v>
      </c>
      <c r="T1020" s="1" t="s">
        <v>11307</v>
      </c>
      <c r="U1020" s="1" t="s">
        <v>11308</v>
      </c>
      <c r="V1020" s="1" t="s">
        <v>19474</v>
      </c>
      <c r="W1020" s="1" t="s">
        <v>11310</v>
      </c>
      <c r="X1020" s="1" t="s">
        <v>11311</v>
      </c>
      <c r="Y1020" s="1" t="s">
        <v>19475</v>
      </c>
      <c r="Z1020" s="1" t="s">
        <v>47</v>
      </c>
      <c r="AA1020" s="1" t="s">
        <v>48</v>
      </c>
      <c r="AB1020" s="1" t="s">
        <v>49</v>
      </c>
      <c r="AC1020" s="1" t="s">
        <v>39</v>
      </c>
      <c r="AD1020" s="1" t="s">
        <v>11313</v>
      </c>
      <c r="AE1020" s="1" t="s">
        <v>11314</v>
      </c>
      <c r="AF1020" s="1" t="s">
        <v>19476</v>
      </c>
      <c r="AG1020" s="1" t="s">
        <v>11316</v>
      </c>
      <c r="AH1020" s="1" t="s">
        <v>6126</v>
      </c>
      <c r="AI1020" s="1" t="s">
        <v>11317</v>
      </c>
      <c r="AJ1020" s="1" t="s">
        <v>227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CF1B-0ACF-B34A-99A7-541255DF5AC8}">
  <dimension ref="A1:G1498"/>
  <sheetViews>
    <sheetView workbookViewId="0">
      <selection activeCell="C11" sqref="C11"/>
    </sheetView>
  </sheetViews>
  <sheetFormatPr baseColWidth="10" defaultRowHeight="16" x14ac:dyDescent="0.2"/>
  <cols>
    <col min="2" max="6" width="10.83203125" style="7"/>
  </cols>
  <sheetData>
    <row r="1" spans="1:7" x14ac:dyDescent="0.2">
      <c r="A1" s="5" t="s">
        <v>11248</v>
      </c>
      <c r="B1" s="6" t="s">
        <v>11253</v>
      </c>
      <c r="C1" s="6" t="s">
        <v>11250</v>
      </c>
      <c r="D1" s="6" t="s">
        <v>11251</v>
      </c>
      <c r="G1" s="7"/>
    </row>
    <row r="2" spans="1:7" x14ac:dyDescent="0.2">
      <c r="A2" s="1" t="s">
        <v>6132</v>
      </c>
      <c r="B2" s="7" t="str">
        <f>Table3[[#This Row],[CELLID]]</f>
        <v>143B</v>
      </c>
      <c r="C2" s="7" t="str">
        <f>VLOOKUP(Table3[[#This Row],[ModCELLID]],Table1[[Source Name]:[Comment'[EGA_SAMPLE']]], 1,0)</f>
        <v>143b</v>
      </c>
      <c r="D2" s="7" t="str">
        <f>VLOOKUP(Table3[[#This Row],[CELLID]],Table1[[Source Name]:[Comment'[EGA_SAMPLE']]], 4,0)</f>
        <v>EGAN00001236645</v>
      </c>
      <c r="G2" s="7"/>
    </row>
    <row r="3" spans="1:7" x14ac:dyDescent="0.2">
      <c r="A3" s="1" t="s">
        <v>61</v>
      </c>
      <c r="B3" s="7" t="str">
        <f>Table3[[#This Row],[CELLID]]</f>
        <v>201T</v>
      </c>
      <c r="C3" s="7" t="str">
        <f>VLOOKUP(Table3[[#This Row],[ModCELLID]],Table1[[Source Name]:[Comment'[EGA_SAMPLE']]], 1,0)</f>
        <v>201T</v>
      </c>
      <c r="D3" s="7" t="str">
        <f>VLOOKUP(Table3[[#This Row],[CELLID]],Table1[[Source Name]:[Comment'[EGA_SAMPLE']]], 4,0)</f>
        <v>EGAN00001236652</v>
      </c>
      <c r="G3" s="7"/>
    </row>
    <row r="4" spans="1:7" x14ac:dyDescent="0.2">
      <c r="A4" s="1" t="s">
        <v>75</v>
      </c>
      <c r="B4" s="7" t="str">
        <f>Table3[[#This Row],[CELLID]]</f>
        <v>451Lu</v>
      </c>
      <c r="C4" s="7" t="str">
        <f>VLOOKUP(Table3[[#This Row],[ModCELLID]],Table1[[Source Name]:[Comment'[EGA_SAMPLE']]], 1,0)</f>
        <v>451Lu</v>
      </c>
      <c r="D4" s="7" t="str">
        <f>VLOOKUP(Table3[[#This Row],[CELLID]],Table1[[Source Name]:[Comment'[EGA_SAMPLE']]], 4,0)</f>
        <v>EGAN00001252803</v>
      </c>
      <c r="G4" s="7"/>
    </row>
    <row r="5" spans="1:7" x14ac:dyDescent="0.2">
      <c r="A5" s="1" t="s">
        <v>88</v>
      </c>
      <c r="B5" s="7" t="str">
        <f>Table3[[#This Row],[CELLID]]</f>
        <v>A388</v>
      </c>
      <c r="C5" s="7" t="str">
        <f>VLOOKUP(Table3[[#This Row],[ModCELLID]],Table1[[Source Name]:[Comment'[EGA_SAMPLE']]], 1,0)</f>
        <v>A388</v>
      </c>
      <c r="D5" s="7" t="str">
        <f>VLOOKUP(Table3[[#This Row],[CELLID]],Table1[[Source Name]:[Comment'[EGA_SAMPLE']]], 4,0)</f>
        <v>EGAN00001252804</v>
      </c>
      <c r="G5" s="7"/>
    </row>
    <row r="6" spans="1:7" x14ac:dyDescent="0.2">
      <c r="A6" s="1" t="s">
        <v>133</v>
      </c>
      <c r="B6" s="7" t="str">
        <f>Table3[[#This Row],[CELLID]]</f>
        <v>ACN</v>
      </c>
      <c r="C6" s="7" t="str">
        <f>VLOOKUP(Table3[[#This Row],[ModCELLID]],Table1[[Source Name]:[Comment'[EGA_SAMPLE']]], 1,0)</f>
        <v>ACN</v>
      </c>
      <c r="D6" s="7" t="str">
        <f>VLOOKUP(Table3[[#This Row],[CELLID]],Table1[[Source Name]:[Comment'[EGA_SAMPLE']]], 4,0)</f>
        <v>EGAN00001266282</v>
      </c>
      <c r="G6" s="7"/>
    </row>
    <row r="7" spans="1:7" x14ac:dyDescent="0.2">
      <c r="A7" s="1" t="s">
        <v>144</v>
      </c>
      <c r="B7" s="7" t="str">
        <f>Table3[[#This Row],[CELLID]]</f>
        <v>ALL-PO</v>
      </c>
      <c r="C7" s="7" t="str">
        <f>VLOOKUP(Table3[[#This Row],[ModCELLID]],Table1[[Source Name]:[Comment'[EGA_SAMPLE']]], 1,0)</f>
        <v>ALL-PO</v>
      </c>
      <c r="D7" s="7" t="str">
        <f>VLOOKUP(Table3[[#This Row],[CELLID]],Table1[[Source Name]:[Comment'[EGA_SAMPLE']]], 4,0)</f>
        <v>EGAN00001266058</v>
      </c>
      <c r="G7" s="7"/>
    </row>
    <row r="8" spans="1:7" x14ac:dyDescent="0.2">
      <c r="A8" s="1" t="s">
        <v>157</v>
      </c>
      <c r="B8" s="7" t="str">
        <f>Table3[[#This Row],[CELLID]]</f>
        <v>ARH-77</v>
      </c>
      <c r="C8" s="7" t="str">
        <f>VLOOKUP(Table3[[#This Row],[ModCELLID]],Table1[[Source Name]:[Comment'[EGA_SAMPLE']]], 1,0)</f>
        <v>ARH-77</v>
      </c>
      <c r="D8" s="7" t="str">
        <f>VLOOKUP(Table3[[#This Row],[CELLID]],Table1[[Source Name]:[Comment'[EGA_SAMPLE']]], 4,0)</f>
        <v>EGAN00001253244</v>
      </c>
      <c r="G8" s="7"/>
    </row>
    <row r="9" spans="1:7" x14ac:dyDescent="0.2">
      <c r="A9" s="1" t="s">
        <v>166</v>
      </c>
      <c r="B9" s="7" t="str">
        <f>Table3[[#This Row],[CELLID]]</f>
        <v>ASH-3</v>
      </c>
      <c r="C9" s="7" t="str">
        <f>VLOOKUP(Table3[[#This Row],[ModCELLID]],Table1[[Source Name]:[Comment'[EGA_SAMPLE']]], 1,0)</f>
        <v>ASH-3</v>
      </c>
      <c r="D9" s="7" t="str">
        <f>VLOOKUP(Table3[[#This Row],[CELLID]],Table1[[Source Name]:[Comment'[EGA_SAMPLE']]], 4,0)</f>
        <v>EGAN00001252851</v>
      </c>
      <c r="G9" s="7"/>
    </row>
    <row r="10" spans="1:7" x14ac:dyDescent="0.2">
      <c r="A10" s="1" t="s">
        <v>179</v>
      </c>
      <c r="B10" s="7" t="str">
        <f>Table3[[#This Row],[CELLID]]</f>
        <v>ATN-1</v>
      </c>
      <c r="C10" s="7" t="str">
        <f>VLOOKUP(Table3[[#This Row],[ModCELLID]],Table1[[Source Name]:[Comment'[EGA_SAMPLE']]], 1,0)</f>
        <v>ATN-1</v>
      </c>
      <c r="D10" s="7" t="str">
        <f>VLOOKUP(Table3[[#This Row],[CELLID]],Table1[[Source Name]:[Comment'[EGA_SAMPLE']]], 4,0)</f>
        <v>EGAN00001266059</v>
      </c>
      <c r="G10" s="7"/>
    </row>
    <row r="11" spans="1:7" x14ac:dyDescent="0.2">
      <c r="A11" s="1" t="s">
        <v>191</v>
      </c>
      <c r="B11" s="7" t="str">
        <f>Table3[[#This Row],[CELLID]]</f>
        <v>BALL-1</v>
      </c>
      <c r="C11" s="7" t="str">
        <f>VLOOKUP(Table3[[#This Row],[ModCELLID]],Table1[[Source Name]:[Comment'[EGA_SAMPLE']]], 1,0)</f>
        <v>BALL-1</v>
      </c>
      <c r="D11" s="7" t="str">
        <f>VLOOKUP(Table3[[#This Row],[CELLID]],Table1[[Source Name]:[Comment'[EGA_SAMPLE']]], 4,0)</f>
        <v>EGAN00001266060</v>
      </c>
      <c r="G11" s="7"/>
    </row>
    <row r="12" spans="1:7" x14ac:dyDescent="0.2">
      <c r="A12" s="1" t="s">
        <v>202</v>
      </c>
      <c r="B12" s="7" t="str">
        <f>Table3[[#This Row],[CELLID]]</f>
        <v>BB30-HNC</v>
      </c>
      <c r="C12" s="7" t="str">
        <f>VLOOKUP(Table3[[#This Row],[ModCELLID]],Table1[[Source Name]:[Comment'[EGA_SAMPLE']]], 1,0)</f>
        <v>BB30-HNC</v>
      </c>
      <c r="D12" s="7" t="str">
        <f>VLOOKUP(Table3[[#This Row],[CELLID]],Table1[[Source Name]:[Comment'[EGA_SAMPLE']]], 4,0)</f>
        <v>EGAN00001266061</v>
      </c>
      <c r="G12" s="7"/>
    </row>
    <row r="13" spans="1:7" x14ac:dyDescent="0.2">
      <c r="A13" s="1" t="s">
        <v>215</v>
      </c>
      <c r="B13" s="7" t="str">
        <f>Table3[[#This Row],[CELLID]]</f>
        <v>BB49-HNC</v>
      </c>
      <c r="C13" s="7" t="str">
        <f>VLOOKUP(Table3[[#This Row],[ModCELLID]],Table1[[Source Name]:[Comment'[EGA_SAMPLE']]], 1,0)</f>
        <v>BB49-HNC</v>
      </c>
      <c r="D13" s="7" t="str">
        <f>VLOOKUP(Table3[[#This Row],[CELLID]],Table1[[Source Name]:[Comment'[EGA_SAMPLE']]], 4,0)</f>
        <v>EGAN00001266062</v>
      </c>
      <c r="G13" s="7"/>
    </row>
    <row r="14" spans="1:7" x14ac:dyDescent="0.2">
      <c r="A14" s="1" t="s">
        <v>223</v>
      </c>
      <c r="B14" s="7" t="str">
        <f>Table3[[#This Row],[CELLID]]</f>
        <v>BB65-RCC</v>
      </c>
      <c r="C14" s="7" t="str">
        <f>VLOOKUP(Table3[[#This Row],[ModCELLID]],Table1[[Source Name]:[Comment'[EGA_SAMPLE']]], 1,0)</f>
        <v>BB65-RCC</v>
      </c>
      <c r="D14" s="7" t="str">
        <f>VLOOKUP(Table3[[#This Row],[CELLID]],Table1[[Source Name]:[Comment'[EGA_SAMPLE']]], 4,0)</f>
        <v>EGAN00001252852</v>
      </c>
      <c r="G14" s="7"/>
    </row>
    <row r="15" spans="1:7" x14ac:dyDescent="0.2">
      <c r="A15" s="1" t="s">
        <v>236</v>
      </c>
      <c r="B15" s="7" t="str">
        <f>Table3[[#This Row],[CELLID]]</f>
        <v>BC-1</v>
      </c>
      <c r="C15" s="7" t="str">
        <f>VLOOKUP(Table3[[#This Row],[ModCELLID]],Table1[[Source Name]:[Comment'[EGA_SAMPLE']]], 1,0)</f>
        <v>BC-1</v>
      </c>
      <c r="D15" s="7" t="str">
        <f>VLOOKUP(Table3[[#This Row],[CELLID]],Table1[[Source Name]:[Comment'[EGA_SAMPLE']]], 4,0)</f>
        <v>EGAN00001266063</v>
      </c>
      <c r="G15" s="7"/>
    </row>
    <row r="16" spans="1:7" x14ac:dyDescent="0.2">
      <c r="A16" s="1" t="s">
        <v>245</v>
      </c>
      <c r="B16" s="7" t="str">
        <f>Table3[[#This Row],[CELLID]]</f>
        <v>BC-3</v>
      </c>
      <c r="C16" s="7" t="str">
        <f>VLOOKUP(Table3[[#This Row],[ModCELLID]],Table1[[Source Name]:[Comment'[EGA_SAMPLE']]], 1,0)</f>
        <v>BC-3</v>
      </c>
      <c r="D16" s="7" t="str">
        <f>VLOOKUP(Table3[[#This Row],[CELLID]],Table1[[Source Name]:[Comment'[EGA_SAMPLE']]], 4,0)</f>
        <v>EGAN00001266064</v>
      </c>
      <c r="G16" s="7"/>
    </row>
    <row r="17" spans="1:7" x14ac:dyDescent="0.2">
      <c r="A17" s="1" t="s">
        <v>253</v>
      </c>
      <c r="B17" s="7" t="str">
        <f>Table3[[#This Row],[CELLID]]</f>
        <v>BE-13</v>
      </c>
      <c r="C17" s="7" t="str">
        <f>VLOOKUP(Table3[[#This Row],[ModCELLID]],Table1[[Source Name]:[Comment'[EGA_SAMPLE']]], 1,0)</f>
        <v>BE-13</v>
      </c>
      <c r="D17" s="7" t="str">
        <f>VLOOKUP(Table3[[#This Row],[CELLID]],Table1[[Source Name]:[Comment'[EGA_SAMPLE']]], 4,0)</f>
        <v>EGAN00001266065</v>
      </c>
      <c r="G17" s="7"/>
    </row>
    <row r="18" spans="1:7" x14ac:dyDescent="0.2">
      <c r="A18" s="1" t="s">
        <v>261</v>
      </c>
      <c r="B18" s="7" t="str">
        <f>Table3[[#This Row],[CELLID]]</f>
        <v>BE2-M17</v>
      </c>
      <c r="C18" s="7" t="str">
        <f>VLOOKUP(Table3[[#This Row],[ModCELLID]],Table1[[Source Name]:[Comment'[EGA_SAMPLE']]], 1,0)</f>
        <v>BE2-M17</v>
      </c>
      <c r="D18" s="7" t="str">
        <f>VLOOKUP(Table3[[#This Row],[CELLID]],Table1[[Source Name]:[Comment'[EGA_SAMPLE']]], 4,0)</f>
        <v>EGAN00001266066</v>
      </c>
      <c r="G18" s="7"/>
    </row>
    <row r="19" spans="1:7" x14ac:dyDescent="0.2">
      <c r="A19" s="1" t="s">
        <v>270</v>
      </c>
      <c r="B19" s="7" t="str">
        <f>Table3[[#This Row],[CELLID]]</f>
        <v>Becker</v>
      </c>
      <c r="C19" s="7" t="str">
        <f>VLOOKUP(Table3[[#This Row],[ModCELLID]],Table1[[Source Name]:[Comment'[EGA_SAMPLE']]], 1,0)</f>
        <v>Becker</v>
      </c>
      <c r="D19" s="7" t="str">
        <f>VLOOKUP(Table3[[#This Row],[CELLID]],Table1[[Source Name]:[Comment'[EGA_SAMPLE']]], 4,0)</f>
        <v>EGAN00001266067</v>
      </c>
      <c r="G19" s="7"/>
    </row>
    <row r="20" spans="1:7" x14ac:dyDescent="0.2">
      <c r="A20" s="1" t="s">
        <v>295</v>
      </c>
      <c r="B20" s="7" t="str">
        <f>Table3[[#This Row],[CELLID]]</f>
        <v>BONNA-12</v>
      </c>
      <c r="C20" s="7" t="str">
        <f>VLOOKUP(Table3[[#This Row],[ModCELLID]],Table1[[Source Name]:[Comment'[EGA_SAMPLE']]], 1,0)</f>
        <v>BONNA-12</v>
      </c>
      <c r="D20" s="7" t="str">
        <f>VLOOKUP(Table3[[#This Row],[CELLID]],Table1[[Source Name]:[Comment'[EGA_SAMPLE']]], 4,0)</f>
        <v>EGAN00001266070</v>
      </c>
      <c r="G20" s="7"/>
    </row>
    <row r="21" spans="1:7" x14ac:dyDescent="0.2">
      <c r="A21" s="1" t="s">
        <v>304</v>
      </c>
      <c r="B21" s="7" t="str">
        <f>Table3[[#This Row],[CELLID]]</f>
        <v>BPH-1</v>
      </c>
      <c r="C21" s="7" t="str">
        <f>VLOOKUP(Table3[[#This Row],[ModCELLID]],Table1[[Source Name]:[Comment'[EGA_SAMPLE']]], 1,0)</f>
        <v>BPH-1</v>
      </c>
      <c r="D21" s="7" t="str">
        <f>VLOOKUP(Table3[[#This Row],[CELLID]],Table1[[Source Name]:[Comment'[EGA_SAMPLE']]], 4,0)</f>
        <v>EGAN00001266071</v>
      </c>
      <c r="G21" s="7"/>
    </row>
    <row r="22" spans="1:7" x14ac:dyDescent="0.2">
      <c r="A22" s="1" t="s">
        <v>314</v>
      </c>
      <c r="B22" s="7" t="str">
        <f>Table3[[#This Row],[CELLID]]</f>
        <v>BV-173</v>
      </c>
      <c r="C22" s="7" t="str">
        <f>VLOOKUP(Table3[[#This Row],[ModCELLID]],Table1[[Source Name]:[Comment'[EGA_SAMPLE']]], 1,0)</f>
        <v>BV-173</v>
      </c>
      <c r="D22" s="7" t="str">
        <f>VLOOKUP(Table3[[#This Row],[CELLID]],Table1[[Source Name]:[Comment'[EGA_SAMPLE']]], 4,0)</f>
        <v>EGAN00001209144</v>
      </c>
      <c r="G22" s="7"/>
    </row>
    <row r="23" spans="1:7" x14ac:dyDescent="0.2">
      <c r="A23" s="1" t="s">
        <v>326</v>
      </c>
      <c r="B23" s="7" t="str">
        <f>Table3[[#This Row],[CELLID]]</f>
        <v>C-33-A</v>
      </c>
      <c r="C23" s="7" t="str">
        <f>VLOOKUP(Table3[[#This Row],[ModCELLID]],Table1[[Source Name]:[Comment'[EGA_SAMPLE']]], 1,0)</f>
        <v>C-33-A</v>
      </c>
      <c r="D23" s="7" t="str">
        <f>VLOOKUP(Table3[[#This Row],[CELLID]],Table1[[Source Name]:[Comment'[EGA_SAMPLE']]], 4,0)</f>
        <v>EGAN00001266072</v>
      </c>
      <c r="G23" s="7"/>
    </row>
    <row r="24" spans="1:7" x14ac:dyDescent="0.2">
      <c r="A24" s="1" t="s">
        <v>336</v>
      </c>
      <c r="B24" s="7" t="str">
        <f>Table3[[#This Row],[CELLID]]</f>
        <v>C-4-I</v>
      </c>
      <c r="C24" s="7" t="str">
        <f>VLOOKUP(Table3[[#This Row],[ModCELLID]],Table1[[Source Name]:[Comment'[EGA_SAMPLE']]], 1,0)</f>
        <v>C-4-I</v>
      </c>
      <c r="D24" s="7" t="str">
        <f>VLOOKUP(Table3[[#This Row],[CELLID]],Table1[[Source Name]:[Comment'[EGA_SAMPLE']]], 4,0)</f>
        <v>EGAN00001266074</v>
      </c>
      <c r="G24" s="7"/>
    </row>
    <row r="25" spans="1:7" x14ac:dyDescent="0.2">
      <c r="A25" s="1" t="s">
        <v>344</v>
      </c>
      <c r="B25" s="7" t="str">
        <f>Table3[[#This Row],[CELLID]]</f>
        <v>C2BBe1</v>
      </c>
      <c r="C25" s="7" t="str">
        <f>VLOOKUP(Table3[[#This Row],[ModCELLID]],Table1[[Source Name]:[Comment'[EGA_SAMPLE']]], 1,0)</f>
        <v>C2BBe1</v>
      </c>
      <c r="D25" s="7" t="str">
        <f>VLOOKUP(Table3[[#This Row],[CELLID]],Table1[[Source Name]:[Comment'[EGA_SAMPLE']]], 4,0)</f>
        <v>EGAN00001202147</v>
      </c>
      <c r="G25" s="7"/>
    </row>
    <row r="26" spans="1:7" x14ac:dyDescent="0.2">
      <c r="A26" s="1" t="s">
        <v>357</v>
      </c>
      <c r="B26" s="7" t="str">
        <f>Table3[[#This Row],[CELLID]]</f>
        <v>C3A</v>
      </c>
      <c r="C26" s="7" t="str">
        <f>VLOOKUP(Table3[[#This Row],[ModCELLID]],Table1[[Source Name]:[Comment'[EGA_SAMPLE']]], 1,0)</f>
        <v>C3A</v>
      </c>
      <c r="D26" s="7" t="str">
        <f>VLOOKUP(Table3[[#This Row],[CELLID]],Table1[[Source Name]:[Comment'[EGA_SAMPLE']]], 4,0)</f>
        <v>EGAN00001266073</v>
      </c>
      <c r="G26" s="7"/>
    </row>
    <row r="27" spans="1:7" x14ac:dyDescent="0.2">
      <c r="A27" s="1" t="s">
        <v>367</v>
      </c>
      <c r="B27" s="7" t="str">
        <f>Table3[[#This Row],[CELLID]]</f>
        <v>Ca-Ski</v>
      </c>
      <c r="C27" s="7" t="str">
        <f>VLOOKUP(Table3[[#This Row],[ModCELLID]],Table1[[Source Name]:[Comment'[EGA_SAMPLE']]], 1,0)</f>
        <v>Ca-Ski</v>
      </c>
      <c r="D27" s="7" t="str">
        <f>VLOOKUP(Table3[[#This Row],[CELLID]],Table1[[Source Name]:[Comment'[EGA_SAMPLE']]], 4,0)</f>
        <v>EGAN00001266077</v>
      </c>
      <c r="G27" s="7"/>
    </row>
    <row r="28" spans="1:7" x14ac:dyDescent="0.2">
      <c r="A28" s="1" t="s">
        <v>376</v>
      </c>
      <c r="B28" s="7" t="str">
        <f>Table3[[#This Row],[CELLID]]</f>
        <v>Ca9-22</v>
      </c>
      <c r="C28" s="7" t="str">
        <f>VLOOKUP(Table3[[#This Row],[ModCELLID]],Table1[[Source Name]:[Comment'[EGA_SAMPLE']]], 1,0)</f>
        <v>Ca9-22</v>
      </c>
      <c r="D28" s="7" t="str">
        <f>VLOOKUP(Table3[[#This Row],[CELLID]],Table1[[Source Name]:[Comment'[EGA_SAMPLE']]], 4,0)</f>
        <v>EGAN00001266075</v>
      </c>
      <c r="G28" s="7"/>
    </row>
    <row r="29" spans="1:7" x14ac:dyDescent="0.2">
      <c r="A29" s="1" t="s">
        <v>393</v>
      </c>
      <c r="B29" s="7" t="str">
        <f>Table3[[#This Row],[CELLID]]</f>
        <v>CAL-72</v>
      </c>
      <c r="C29" s="7" t="str">
        <f>VLOOKUP(Table3[[#This Row],[ModCELLID]],Table1[[Source Name]:[Comment'[EGA_SAMPLE']]], 1,0)</f>
        <v>CAL-72</v>
      </c>
      <c r="D29" s="7" t="str">
        <f>VLOOKUP(Table3[[#This Row],[CELLID]],Table1[[Source Name]:[Comment'[EGA_SAMPLE']]], 4,0)</f>
        <v>EGAN00001236654</v>
      </c>
      <c r="G29" s="7"/>
    </row>
    <row r="30" spans="1:7" x14ac:dyDescent="0.2">
      <c r="A30" s="1" t="s">
        <v>404</v>
      </c>
      <c r="B30" s="7" t="str">
        <f>Table3[[#This Row],[CELLID]]</f>
        <v>CAL-78</v>
      </c>
      <c r="C30" s="7" t="str">
        <f>VLOOKUP(Table3[[#This Row],[ModCELLID]],Table1[[Source Name]:[Comment'[EGA_SAMPLE']]], 1,0)</f>
        <v>CAL-78</v>
      </c>
      <c r="D30" s="7" t="str">
        <f>VLOOKUP(Table3[[#This Row],[CELLID]],Table1[[Source Name]:[Comment'[EGA_SAMPLE']]], 4,0)</f>
        <v>EGAN00001280531</v>
      </c>
      <c r="G30" s="7"/>
    </row>
    <row r="31" spans="1:7" x14ac:dyDescent="0.2">
      <c r="A31" s="1" t="s">
        <v>413</v>
      </c>
      <c r="B31" s="7" t="str">
        <f>Table3[[#This Row],[CELLID]]</f>
        <v>CaR-1</v>
      </c>
      <c r="C31" s="7" t="str">
        <f>VLOOKUP(Table3[[#This Row],[ModCELLID]],Table1[[Source Name]:[Comment'[EGA_SAMPLE']]], 1,0)</f>
        <v>CaR-1</v>
      </c>
      <c r="D31" s="7" t="str">
        <f>VLOOKUP(Table3[[#This Row],[CELLID]],Table1[[Source Name]:[Comment'[EGA_SAMPLE']]], 4,0)</f>
        <v>EGAN00001202148</v>
      </c>
      <c r="G31" s="7"/>
    </row>
    <row r="32" spans="1:7" x14ac:dyDescent="0.2">
      <c r="A32" s="1" t="s">
        <v>424</v>
      </c>
      <c r="B32" s="7" t="str">
        <f>Table3[[#This Row],[CELLID]]</f>
        <v>CCK-81</v>
      </c>
      <c r="C32" s="7" t="str">
        <f>VLOOKUP(Table3[[#This Row],[ModCELLID]],Table1[[Source Name]:[Comment'[EGA_SAMPLE']]], 1,0)</f>
        <v>CCK-81</v>
      </c>
      <c r="D32" s="7" t="str">
        <f>VLOOKUP(Table3[[#This Row],[CELLID]],Table1[[Source Name]:[Comment'[EGA_SAMPLE']]], 4,0)</f>
        <v>EGAN00001202149</v>
      </c>
      <c r="G32" s="7"/>
    </row>
    <row r="33" spans="1:7" x14ac:dyDescent="0.2">
      <c r="A33" s="1" t="s">
        <v>435</v>
      </c>
      <c r="B33" s="7" t="str">
        <f>Table3[[#This Row],[CELLID]]</f>
        <v>CCRF-CEM</v>
      </c>
      <c r="C33" s="7" t="str">
        <f>VLOOKUP(Table3[[#This Row],[ModCELLID]],Table1[[Source Name]:[Comment'[EGA_SAMPLE']]], 1,0)</f>
        <v>CCRF-CEM</v>
      </c>
      <c r="D33" s="7" t="str">
        <f>VLOOKUP(Table3[[#This Row],[CELLID]],Table1[[Source Name]:[Comment'[EGA_SAMPLE']]], 4,0)</f>
        <v>EGAN00001266078</v>
      </c>
      <c r="G33" s="7"/>
    </row>
    <row r="34" spans="1:7" x14ac:dyDescent="0.2">
      <c r="A34" s="1" t="s">
        <v>443</v>
      </c>
      <c r="B34" s="7" t="str">
        <f>Table3[[#This Row],[CELLID]]</f>
        <v>CESS</v>
      </c>
      <c r="C34" s="7" t="str">
        <f>VLOOKUP(Table3[[#This Row],[ModCELLID]],Table1[[Source Name]:[Comment'[EGA_SAMPLE']]], 1,0)</f>
        <v>CESS</v>
      </c>
      <c r="D34" s="7" t="str">
        <f>VLOOKUP(Table3[[#This Row],[CELLID]],Table1[[Source Name]:[Comment'[EGA_SAMPLE']]], 4,0)</f>
        <v>EGAN00001266079</v>
      </c>
      <c r="G34" s="7"/>
    </row>
    <row r="35" spans="1:7" x14ac:dyDescent="0.2">
      <c r="A35" s="1" t="s">
        <v>452</v>
      </c>
      <c r="B35" s="7" t="str">
        <f>Table3[[#This Row],[CELLID]]</f>
        <v>CGTH-W-1</v>
      </c>
      <c r="C35" s="7" t="str">
        <f>VLOOKUP(Table3[[#This Row],[ModCELLID]],Table1[[Source Name]:[Comment'[EGA_SAMPLE']]], 1,0)</f>
        <v>CGTH-W-1</v>
      </c>
      <c r="D35" s="7" t="str">
        <f>VLOOKUP(Table3[[#This Row],[CELLID]],Table1[[Source Name]:[Comment'[EGA_SAMPLE']]], 4,0)</f>
        <v>EGAN00001252853</v>
      </c>
      <c r="G35" s="7"/>
    </row>
    <row r="36" spans="1:7" x14ac:dyDescent="0.2">
      <c r="A36" s="1" t="s">
        <v>464</v>
      </c>
      <c r="B36" s="7" t="str">
        <f>Table3[[#This Row],[CELLID]]</f>
        <v>CHL-1</v>
      </c>
      <c r="C36" s="7" t="str">
        <f>VLOOKUP(Table3[[#This Row],[ModCELLID]],Table1[[Source Name]:[Comment'[EGA_SAMPLE']]], 1,0)</f>
        <v>CHL-1</v>
      </c>
      <c r="D36" s="7" t="str">
        <f>VLOOKUP(Table3[[#This Row],[CELLID]],Table1[[Source Name]:[Comment'[EGA_SAMPLE']]], 4,0)</f>
        <v>EGAN00001252806</v>
      </c>
      <c r="G36" s="7"/>
    </row>
    <row r="37" spans="1:7" x14ac:dyDescent="0.2">
      <c r="A37" s="1" t="s">
        <v>482</v>
      </c>
      <c r="B37" s="7" t="str">
        <f>Table3[[#This Row],[CELLID]]</f>
        <v>CHP-134</v>
      </c>
      <c r="C37" s="7" t="str">
        <f>VLOOKUP(Table3[[#This Row],[ModCELLID]],Table1[[Source Name]:[Comment'[EGA_SAMPLE']]], 1,0)</f>
        <v>CHP-134</v>
      </c>
      <c r="D37" s="7" t="str">
        <f>VLOOKUP(Table3[[#This Row],[CELLID]],Table1[[Source Name]:[Comment'[EGA_SAMPLE']]], 4,0)</f>
        <v>EGAN00001266080</v>
      </c>
      <c r="G37" s="7"/>
    </row>
    <row r="38" spans="1:7" x14ac:dyDescent="0.2">
      <c r="A38" s="1" t="s">
        <v>491</v>
      </c>
      <c r="B38" s="7" t="str">
        <f>Table3[[#This Row],[CELLID]]</f>
        <v>CHSA0011</v>
      </c>
      <c r="C38" s="7" t="str">
        <f>VLOOKUP(Table3[[#This Row],[ModCELLID]],Table1[[Source Name]:[Comment'[EGA_SAMPLE']]], 1,0)</f>
        <v>CHSA0011</v>
      </c>
      <c r="D38" s="7" t="str">
        <f>VLOOKUP(Table3[[#This Row],[CELLID]],Table1[[Source Name]:[Comment'[EGA_SAMPLE']]], 4,0)</f>
        <v>EGAN00001252807</v>
      </c>
      <c r="G38" s="7"/>
    </row>
    <row r="39" spans="1:7" x14ac:dyDescent="0.2">
      <c r="A39" s="1" t="s">
        <v>509</v>
      </c>
      <c r="B39" s="7" t="str">
        <f>Table3[[#This Row],[CELLID]]</f>
        <v>CHSA0108</v>
      </c>
      <c r="C39" s="7" t="str">
        <f>VLOOKUP(Table3[[#This Row],[ModCELLID]],Table1[[Source Name]:[Comment'[EGA_SAMPLE']]], 1,0)</f>
        <v>CHSA0108</v>
      </c>
      <c r="D39" s="7" t="str">
        <f>VLOOKUP(Table3[[#This Row],[CELLID]],Table1[[Source Name]:[Comment'[EGA_SAMPLE']]], 4,0)</f>
        <v>EGAN00001252808</v>
      </c>
      <c r="G39" s="7"/>
    </row>
    <row r="40" spans="1:7" x14ac:dyDescent="0.2">
      <c r="A40" s="1" t="s">
        <v>520</v>
      </c>
      <c r="B40" s="7" t="str">
        <f>Table3[[#This Row],[CELLID]]</f>
        <v>CHSA8926</v>
      </c>
      <c r="C40" s="7" t="str">
        <f>VLOOKUP(Table3[[#This Row],[ModCELLID]],Table1[[Source Name]:[Comment'[EGA_SAMPLE']]], 1,0)</f>
        <v>CHSA8926</v>
      </c>
      <c r="D40" s="7" t="str">
        <f>VLOOKUP(Table3[[#This Row],[CELLID]],Table1[[Source Name]:[Comment'[EGA_SAMPLE']]], 4,0)</f>
        <v>EGAN00001252809</v>
      </c>
      <c r="G40" s="7"/>
    </row>
    <row r="41" spans="1:7" x14ac:dyDescent="0.2">
      <c r="A41" s="1" t="s">
        <v>531</v>
      </c>
      <c r="B41" s="7" t="str">
        <f>Table3[[#This Row],[CELLID]]</f>
        <v>CL-40</v>
      </c>
      <c r="C41" s="7" t="str">
        <f>VLOOKUP(Table3[[#This Row],[ModCELLID]],Table1[[Source Name]:[Comment'[EGA_SAMPLE']]], 1,0)</f>
        <v>CL-40</v>
      </c>
      <c r="D41" s="7" t="str">
        <f>VLOOKUP(Table3[[#This Row],[CELLID]],Table1[[Source Name]:[Comment'[EGA_SAMPLE']]], 4,0)</f>
        <v>EGAN00001236655</v>
      </c>
      <c r="G41" s="7"/>
    </row>
    <row r="42" spans="1:7" x14ac:dyDescent="0.2">
      <c r="A42" s="1" t="s">
        <v>542</v>
      </c>
      <c r="B42" s="7" t="str">
        <f>Table3[[#This Row],[CELLID]]</f>
        <v>CML-T1</v>
      </c>
      <c r="C42" s="7" t="str">
        <f>VLOOKUP(Table3[[#This Row],[ModCELLID]],Table1[[Source Name]:[Comment'[EGA_SAMPLE']]], 1,0)</f>
        <v>CML-T1</v>
      </c>
      <c r="D42" s="7" t="str">
        <f>VLOOKUP(Table3[[#This Row],[CELLID]],Table1[[Source Name]:[Comment'[EGA_SAMPLE']]], 4,0)</f>
        <v>EGAN00001209145</v>
      </c>
      <c r="G42" s="7"/>
    </row>
    <row r="43" spans="1:7" x14ac:dyDescent="0.2">
      <c r="A43" s="1" t="s">
        <v>553</v>
      </c>
      <c r="B43" s="7" t="str">
        <f>Table3[[#This Row],[CELLID]]</f>
        <v>COLO-205</v>
      </c>
      <c r="C43" s="7" t="str">
        <f>VLOOKUP(Table3[[#This Row],[ModCELLID]],Table1[[Source Name]:[Comment'[EGA_SAMPLE']]], 1,0)</f>
        <v>COLO-205</v>
      </c>
      <c r="D43" s="7" t="str">
        <f>VLOOKUP(Table3[[#This Row],[CELLID]],Table1[[Source Name]:[Comment'[EGA_SAMPLE']]], 4,0)</f>
        <v>EGAN00001202150</v>
      </c>
      <c r="G43" s="7"/>
    </row>
    <row r="44" spans="1:7" x14ac:dyDescent="0.2">
      <c r="A44" s="1" t="s">
        <v>575</v>
      </c>
      <c r="B44" s="7" t="str">
        <f>Table3[[#This Row],[CELLID]]</f>
        <v>COLO-741</v>
      </c>
      <c r="C44" s="7" t="str">
        <f>VLOOKUP(Table3[[#This Row],[ModCELLID]],Table1[[Source Name]:[Comment'[EGA_SAMPLE']]], 1,0)</f>
        <v>COLO-741</v>
      </c>
      <c r="D44" s="7" t="str">
        <f>VLOOKUP(Table3[[#This Row],[CELLID]],Table1[[Source Name]:[Comment'[EGA_SAMPLE']]], 4,0)</f>
        <v>EGAN00001266283</v>
      </c>
      <c r="G44" s="7"/>
    </row>
    <row r="45" spans="1:7" x14ac:dyDescent="0.2">
      <c r="A45" s="1" t="s">
        <v>585</v>
      </c>
      <c r="B45" s="7" t="str">
        <f>Table3[[#This Row],[CELLID]]</f>
        <v>COLO-824</v>
      </c>
      <c r="C45" s="7" t="str">
        <f>VLOOKUP(Table3[[#This Row],[ModCELLID]],Table1[[Source Name]:[Comment'[EGA_SAMPLE']]], 1,0)</f>
        <v>COLO-824</v>
      </c>
      <c r="D45" s="7" t="str">
        <f>VLOOKUP(Table3[[#This Row],[CELLID]],Table1[[Source Name]:[Comment'[EGA_SAMPLE']]], 4,0)</f>
        <v>EGAN00001252810</v>
      </c>
      <c r="G45" s="7"/>
    </row>
    <row r="46" spans="1:7" x14ac:dyDescent="0.2">
      <c r="A46" s="1" t="s">
        <v>599</v>
      </c>
      <c r="B46" s="7" t="str">
        <f>Table3[[#This Row],[CELLID]]</f>
        <v>COR-L303</v>
      </c>
      <c r="C46" s="7" t="str">
        <f>VLOOKUP(Table3[[#This Row],[ModCELLID]],Table1[[Source Name]:[Comment'[EGA_SAMPLE']]], 1,0)</f>
        <v>COR-L303</v>
      </c>
      <c r="D46" s="7" t="str">
        <f>VLOOKUP(Table3[[#This Row],[CELLID]],Table1[[Source Name]:[Comment'[EGA_SAMPLE']]], 4,0)</f>
        <v>EGAN00001236657</v>
      </c>
      <c r="G46" s="7"/>
    </row>
    <row r="47" spans="1:7" x14ac:dyDescent="0.2">
      <c r="A47" s="1" t="s">
        <v>611</v>
      </c>
      <c r="B47" s="7" t="str">
        <f>Table3[[#This Row],[CELLID]]</f>
        <v>COR-L32</v>
      </c>
      <c r="C47" s="7" t="str">
        <f>VLOOKUP(Table3[[#This Row],[ModCELLID]],Table1[[Source Name]:[Comment'[EGA_SAMPLE']]], 1,0)</f>
        <v>COR-L32</v>
      </c>
      <c r="D47" s="7" t="str">
        <f>VLOOKUP(Table3[[#This Row],[CELLID]],Table1[[Source Name]:[Comment'[EGA_SAMPLE']]], 4,0)</f>
        <v>EGAN00001236658</v>
      </c>
      <c r="G47" s="7"/>
    </row>
    <row r="48" spans="1:7" x14ac:dyDescent="0.2">
      <c r="A48" s="1" t="s">
        <v>622</v>
      </c>
      <c r="B48" s="7" t="str">
        <f>Table3[[#This Row],[CELLID]]</f>
        <v>COR-L321</v>
      </c>
      <c r="C48" s="7" t="str">
        <f>VLOOKUP(Table3[[#This Row],[ModCELLID]],Table1[[Source Name]:[Comment'[EGA_SAMPLE']]], 1,0)</f>
        <v>COR-L321</v>
      </c>
      <c r="D48" s="7" t="str">
        <f>VLOOKUP(Table3[[#This Row],[CELLID]],Table1[[Source Name]:[Comment'[EGA_SAMPLE']]], 4,0)</f>
        <v>EGAN00001236659</v>
      </c>
      <c r="G48" s="7"/>
    </row>
    <row r="49" spans="1:7" x14ac:dyDescent="0.2">
      <c r="A49" s="1" t="s">
        <v>656</v>
      </c>
      <c r="B49" s="7" t="str">
        <f>Table3[[#This Row],[CELLID]]</f>
        <v>CP67-MEL</v>
      </c>
      <c r="C49" s="7" t="str">
        <f>VLOOKUP(Table3[[#This Row],[ModCELLID]],Table1[[Source Name]:[Comment'[EGA_SAMPLE']]], 1,0)</f>
        <v>CP67-MEL</v>
      </c>
      <c r="D49" s="7" t="str">
        <f>VLOOKUP(Table3[[#This Row],[CELLID]],Table1[[Source Name]:[Comment'[EGA_SAMPLE']]], 4,0)</f>
        <v>EGAN00001252813</v>
      </c>
      <c r="G49" s="7"/>
    </row>
    <row r="50" spans="1:7" x14ac:dyDescent="0.2">
      <c r="A50" s="1" t="s">
        <v>667</v>
      </c>
      <c r="B50" s="7" t="str">
        <f>Table3[[#This Row],[CELLID]]</f>
        <v>CPC-N</v>
      </c>
      <c r="C50" s="7" t="str">
        <f>VLOOKUP(Table3[[#This Row],[ModCELLID]],Table1[[Source Name]:[Comment'[EGA_SAMPLE']]], 1,0)</f>
        <v>CPC-N</v>
      </c>
      <c r="D50" s="7" t="str">
        <f>VLOOKUP(Table3[[#This Row],[CELLID]],Table1[[Source Name]:[Comment'[EGA_SAMPLE']]], 4,0)</f>
        <v>EGAN00001236660</v>
      </c>
      <c r="G50" s="7"/>
    </row>
    <row r="51" spans="1:7" x14ac:dyDescent="0.2">
      <c r="A51" s="1" t="s">
        <v>678</v>
      </c>
      <c r="B51" s="7" t="str">
        <f>Table3[[#This Row],[CELLID]]</f>
        <v>CRO-AP2</v>
      </c>
      <c r="C51" s="7" t="str">
        <f>VLOOKUP(Table3[[#This Row],[ModCELLID]],Table1[[Source Name]:[Comment'[EGA_SAMPLE']]], 1,0)</f>
        <v>CRO-AP2</v>
      </c>
      <c r="D51" s="7" t="str">
        <f>VLOOKUP(Table3[[#This Row],[CELLID]],Table1[[Source Name]:[Comment'[EGA_SAMPLE']]], 4,0)</f>
        <v>EGAN00001266081</v>
      </c>
      <c r="G51" s="7"/>
    </row>
    <row r="52" spans="1:7" x14ac:dyDescent="0.2">
      <c r="A52" s="1" t="s">
        <v>687</v>
      </c>
      <c r="B52" s="7" t="str">
        <f>Table3[[#This Row],[CELLID]]</f>
        <v>CRO-AP3</v>
      </c>
      <c r="C52" s="7" t="str">
        <f>VLOOKUP(Table3[[#This Row],[ModCELLID]],Table1[[Source Name]:[Comment'[EGA_SAMPLE']]], 1,0)</f>
        <v>CRO-AP3</v>
      </c>
      <c r="D52" s="7" t="str">
        <f>VLOOKUP(Table3[[#This Row],[CELLID]],Table1[[Source Name]:[Comment'[EGA_SAMPLE']]], 4,0)</f>
        <v>EGAN00001266082</v>
      </c>
      <c r="G52" s="7"/>
    </row>
    <row r="53" spans="1:7" x14ac:dyDescent="0.2">
      <c r="A53" s="1" t="s">
        <v>695</v>
      </c>
      <c r="B53" s="7" t="str">
        <f>Table3[[#This Row],[CELLID]]</f>
        <v>CS1</v>
      </c>
      <c r="C53" s="7" t="str">
        <f>VLOOKUP(Table3[[#This Row],[ModCELLID]],Table1[[Source Name]:[Comment'[EGA_SAMPLE']]], 1,0)</f>
        <v>CS1</v>
      </c>
      <c r="D53" s="7" t="str">
        <f>VLOOKUP(Table3[[#This Row],[CELLID]],Table1[[Source Name]:[Comment'[EGA_SAMPLE']]], 4,0)</f>
        <v>EGAN00001252814</v>
      </c>
      <c r="G53" s="7"/>
    </row>
    <row r="54" spans="1:7" x14ac:dyDescent="0.2">
      <c r="A54" s="1" t="s">
        <v>707</v>
      </c>
      <c r="B54" s="7" t="str">
        <f>Table3[[#This Row],[CELLID]]</f>
        <v>CTB-1</v>
      </c>
      <c r="C54" s="7" t="str">
        <f>VLOOKUP(Table3[[#This Row],[ModCELLID]],Table1[[Source Name]:[Comment'[EGA_SAMPLE']]], 1,0)</f>
        <v>CTB-1</v>
      </c>
      <c r="D54" s="7" t="str">
        <f>VLOOKUP(Table3[[#This Row],[CELLID]],Table1[[Source Name]:[Comment'[EGA_SAMPLE']]], 4,0)</f>
        <v>EGAN00001266083</v>
      </c>
      <c r="G54" s="7"/>
    </row>
    <row r="55" spans="1:7" x14ac:dyDescent="0.2">
      <c r="A55" s="1" t="s">
        <v>715</v>
      </c>
      <c r="B55" s="7" t="str">
        <f>Table3[[#This Row],[CELLID]]</f>
        <v>CTV-1</v>
      </c>
      <c r="C55" s="7" t="str">
        <f>VLOOKUP(Table3[[#This Row],[ModCELLID]],Table1[[Source Name]:[Comment'[EGA_SAMPLE']]], 1,0)</f>
        <v>CTV-1</v>
      </c>
      <c r="D55" s="7" t="str">
        <f>VLOOKUP(Table3[[#This Row],[CELLID]],Table1[[Source Name]:[Comment'[EGA_SAMPLE']]], 4,0)</f>
        <v>EGAN00001266084</v>
      </c>
      <c r="G55" s="7"/>
    </row>
    <row r="56" spans="1:7" x14ac:dyDescent="0.2">
      <c r="A56" s="1" t="s">
        <v>723</v>
      </c>
      <c r="B56" s="7" t="str">
        <f>Table3[[#This Row],[CELLID]]</f>
        <v>D-247MG</v>
      </c>
      <c r="C56" s="7" t="str">
        <f>VLOOKUP(Table3[[#This Row],[ModCELLID]],Table1[[Source Name]:[Comment'[EGA_SAMPLE']]], 1,0)</f>
        <v>D-247MG</v>
      </c>
      <c r="D56" s="7" t="str">
        <f>VLOOKUP(Table3[[#This Row],[CELLID]],Table1[[Source Name]:[Comment'[EGA_SAMPLE']]], 4,0)</f>
        <v>EGAN00001266085</v>
      </c>
      <c r="G56" s="7"/>
    </row>
    <row r="57" spans="1:7" x14ac:dyDescent="0.2">
      <c r="A57" s="1" t="s">
        <v>731</v>
      </c>
      <c r="B57" s="7" t="str">
        <f>Table3[[#This Row],[CELLID]]</f>
        <v>D-263MG</v>
      </c>
      <c r="C57" s="7" t="str">
        <f>VLOOKUP(Table3[[#This Row],[ModCELLID]],Table1[[Source Name]:[Comment'[EGA_SAMPLE']]], 1,0)</f>
        <v>D-263MG</v>
      </c>
      <c r="D57" s="7" t="str">
        <f>VLOOKUP(Table3[[#This Row],[CELLID]],Table1[[Source Name]:[Comment'[EGA_SAMPLE']]], 4,0)</f>
        <v>EGAN00001266086</v>
      </c>
      <c r="G57" s="7"/>
    </row>
    <row r="58" spans="1:7" x14ac:dyDescent="0.2">
      <c r="A58" s="1" t="s">
        <v>739</v>
      </c>
      <c r="B58" s="7" t="str">
        <f>Table3[[#This Row],[CELLID]]</f>
        <v>D-336MG</v>
      </c>
      <c r="C58" s="7" t="str">
        <f>VLOOKUP(Table3[[#This Row],[ModCELLID]],Table1[[Source Name]:[Comment'[EGA_SAMPLE']]], 1,0)</f>
        <v>D-336MG</v>
      </c>
      <c r="D58" s="7" t="str">
        <f>VLOOKUP(Table3[[#This Row],[CELLID]],Table1[[Source Name]:[Comment'[EGA_SAMPLE']]], 4,0)</f>
        <v>EGAN00001266087</v>
      </c>
      <c r="G58" s="7"/>
    </row>
    <row r="59" spans="1:7" x14ac:dyDescent="0.2">
      <c r="A59" s="1" t="s">
        <v>748</v>
      </c>
      <c r="B59" s="7" t="str">
        <f>Table3[[#This Row],[CELLID]]</f>
        <v>D-392MG</v>
      </c>
      <c r="C59" s="7" t="str">
        <f>VLOOKUP(Table3[[#This Row],[ModCELLID]],Table1[[Source Name]:[Comment'[EGA_SAMPLE']]], 1,0)</f>
        <v>D-392MG</v>
      </c>
      <c r="D59" s="7" t="str">
        <f>VLOOKUP(Table3[[#This Row],[CELLID]],Table1[[Source Name]:[Comment'[EGA_SAMPLE']]], 4,0)</f>
        <v>EGAN00001266088</v>
      </c>
      <c r="G59" s="7"/>
    </row>
    <row r="60" spans="1:7" x14ac:dyDescent="0.2">
      <c r="A60" s="1" t="s">
        <v>756</v>
      </c>
      <c r="B60" s="7" t="str">
        <f>Table3[[#This Row],[CELLID]]</f>
        <v>D-423MG</v>
      </c>
      <c r="C60" s="7" t="str">
        <f>VLOOKUP(Table3[[#This Row],[ModCELLID]],Table1[[Source Name]:[Comment'[EGA_SAMPLE']]], 1,0)</f>
        <v>D-423MG</v>
      </c>
      <c r="D60" s="7" t="str">
        <f>VLOOKUP(Table3[[#This Row],[CELLID]],Table1[[Source Name]:[Comment'[EGA_SAMPLE']]], 4,0)</f>
        <v>EGAN00001266089</v>
      </c>
      <c r="G60" s="7"/>
    </row>
    <row r="61" spans="1:7" x14ac:dyDescent="0.2">
      <c r="A61" s="1" t="s">
        <v>764</v>
      </c>
      <c r="B61" s="7" t="str">
        <f>Table3[[#This Row],[CELLID]]</f>
        <v>D-502MG</v>
      </c>
      <c r="C61" s="7" t="str">
        <f>VLOOKUP(Table3[[#This Row],[ModCELLID]],Table1[[Source Name]:[Comment'[EGA_SAMPLE']]], 1,0)</f>
        <v>D-502MG</v>
      </c>
      <c r="D61" s="7" t="str">
        <f>VLOOKUP(Table3[[#This Row],[CELLID]],Table1[[Source Name]:[Comment'[EGA_SAMPLE']]], 4,0)</f>
        <v>EGAN00001266090</v>
      </c>
      <c r="G61" s="7"/>
    </row>
    <row r="62" spans="1:7" x14ac:dyDescent="0.2">
      <c r="A62" s="1" t="s">
        <v>772</v>
      </c>
      <c r="B62" s="7" t="str">
        <f>Table3[[#This Row],[CELLID]]</f>
        <v>D-542MG</v>
      </c>
      <c r="C62" s="7" t="str">
        <f>VLOOKUP(Table3[[#This Row],[ModCELLID]],Table1[[Source Name]:[Comment'[EGA_SAMPLE']]], 1,0)</f>
        <v>D-542MG</v>
      </c>
      <c r="D62" s="7" t="str">
        <f>VLOOKUP(Table3[[#This Row],[CELLID]],Table1[[Source Name]:[Comment'[EGA_SAMPLE']]], 4,0)</f>
        <v>EGAN00001266091</v>
      </c>
      <c r="G62" s="7"/>
    </row>
    <row r="63" spans="1:7" x14ac:dyDescent="0.2">
      <c r="A63" s="1" t="s">
        <v>780</v>
      </c>
      <c r="B63" s="7" t="str">
        <f>Table3[[#This Row],[CELLID]]</f>
        <v>D-566MG</v>
      </c>
      <c r="C63" s="7" t="str">
        <f>VLOOKUP(Table3[[#This Row],[ModCELLID]],Table1[[Source Name]:[Comment'[EGA_SAMPLE']]], 1,0)</f>
        <v>D-566MG</v>
      </c>
      <c r="D63" s="7" t="str">
        <f>VLOOKUP(Table3[[#This Row],[CELLID]],Table1[[Source Name]:[Comment'[EGA_SAMPLE']]], 4,0)</f>
        <v>EGAN00001266092</v>
      </c>
      <c r="G63" s="7"/>
    </row>
    <row r="64" spans="1:7" x14ac:dyDescent="0.2">
      <c r="A64" s="1" t="s">
        <v>788</v>
      </c>
      <c r="B64" s="7" t="str">
        <f>Table3[[#This Row],[CELLID]]</f>
        <v>DG-75</v>
      </c>
      <c r="C64" s="7" t="str">
        <f>VLOOKUP(Table3[[#This Row],[ModCELLID]],Table1[[Source Name]:[Comment'[EGA_SAMPLE']]], 1,0)</f>
        <v>DG-75</v>
      </c>
      <c r="D64" s="7" t="str">
        <f>VLOOKUP(Table3[[#This Row],[CELLID]],Table1[[Source Name]:[Comment'[EGA_SAMPLE']]], 4,0)</f>
        <v>EGAN00001266093</v>
      </c>
      <c r="G64" s="7"/>
    </row>
    <row r="65" spans="1:7" x14ac:dyDescent="0.2">
      <c r="A65" s="1" t="s">
        <v>797</v>
      </c>
      <c r="B65" s="7" t="str">
        <f>Table3[[#This Row],[CELLID]]</f>
        <v>DIFI</v>
      </c>
      <c r="C65" s="7" t="str">
        <f>VLOOKUP(Table3[[#This Row],[ModCELLID]],Table1[[Source Name]:[Comment'[EGA_SAMPLE']]], 1,0)</f>
        <v>DIFI</v>
      </c>
      <c r="D65" s="7" t="str">
        <f>VLOOKUP(Table3[[#This Row],[CELLID]],Table1[[Source Name]:[Comment'[EGA_SAMPLE']]], 4,0)</f>
        <v>EGAN00001202151</v>
      </c>
      <c r="G65" s="7"/>
    </row>
    <row r="66" spans="1:7" x14ac:dyDescent="0.2">
      <c r="A66" s="1" t="s">
        <v>808</v>
      </c>
      <c r="B66" s="7" t="str">
        <f>Table3[[#This Row],[CELLID]]</f>
        <v>DJM-1</v>
      </c>
      <c r="C66" s="7" t="str">
        <f>VLOOKUP(Table3[[#This Row],[ModCELLID]],Table1[[Source Name]:[Comment'[EGA_SAMPLE']]], 1,0)</f>
        <v>DJM-1</v>
      </c>
      <c r="D66" s="7" t="str">
        <f>VLOOKUP(Table3[[#This Row],[CELLID]],Table1[[Source Name]:[Comment'[EGA_SAMPLE']]], 4,0)</f>
        <v>EGAN00001252815</v>
      </c>
      <c r="G66" s="7"/>
    </row>
    <row r="67" spans="1:7" x14ac:dyDescent="0.2">
      <c r="A67" s="1" t="s">
        <v>819</v>
      </c>
      <c r="B67" s="7" t="str">
        <f>Table3[[#This Row],[CELLID]]</f>
        <v>DND-41</v>
      </c>
      <c r="C67" s="7" t="str">
        <f>VLOOKUP(Table3[[#This Row],[ModCELLID]],Table1[[Source Name]:[Comment'[EGA_SAMPLE']]], 1,0)</f>
        <v>DND-41</v>
      </c>
      <c r="D67" s="7" t="str">
        <f>VLOOKUP(Table3[[#This Row],[CELLID]],Table1[[Source Name]:[Comment'[EGA_SAMPLE']]], 4,0)</f>
        <v>EGAN00001280532</v>
      </c>
      <c r="G67" s="7"/>
    </row>
    <row r="68" spans="1:7" x14ac:dyDescent="0.2">
      <c r="A68" s="1" t="s">
        <v>827</v>
      </c>
      <c r="B68" s="7" t="str">
        <f>Table3[[#This Row],[CELLID]]</f>
        <v>DOK</v>
      </c>
      <c r="C68" s="7" t="str">
        <f>VLOOKUP(Table3[[#This Row],[ModCELLID]],Table1[[Source Name]:[Comment'[EGA_SAMPLE']]], 1,0)</f>
        <v>DOK</v>
      </c>
      <c r="D68" s="7" t="str">
        <f>VLOOKUP(Table3[[#This Row],[CELLID]],Table1[[Source Name]:[Comment'[EGA_SAMPLE']]], 4,0)</f>
        <v>EGAN00001266094</v>
      </c>
      <c r="G68" s="7"/>
    </row>
    <row r="69" spans="1:7" x14ac:dyDescent="0.2">
      <c r="A69" s="1" t="s">
        <v>835</v>
      </c>
      <c r="B69" s="7" t="str">
        <f>Table3[[#This Row],[CELLID]]</f>
        <v>DoTc2-4510</v>
      </c>
      <c r="C69" s="7" t="str">
        <f>VLOOKUP(Table3[[#This Row],[ModCELLID]],Table1[[Source Name]:[Comment'[EGA_SAMPLE']]], 1,0)</f>
        <v>DoTc2-4510</v>
      </c>
      <c r="D69" s="7" t="str">
        <f>VLOOKUP(Table3[[#This Row],[CELLID]],Table1[[Source Name]:[Comment'[EGA_SAMPLE']]], 4,0)</f>
        <v>EGAN00001266095</v>
      </c>
      <c r="G69" s="7"/>
    </row>
    <row r="70" spans="1:7" x14ac:dyDescent="0.2">
      <c r="A70" s="1" t="s">
        <v>843</v>
      </c>
      <c r="B70" s="7" t="str">
        <f>Table3[[#This Row],[CELLID]]</f>
        <v>DOV13</v>
      </c>
      <c r="C70" s="7" t="str">
        <f>VLOOKUP(Table3[[#This Row],[ModCELLID]],Table1[[Source Name]:[Comment'[EGA_SAMPLE']]], 1,0)</f>
        <v>DOV13</v>
      </c>
      <c r="D70" s="7" t="str">
        <f>VLOOKUP(Table3[[#This Row],[CELLID]],Table1[[Source Name]:[Comment'[EGA_SAMPLE']]], 4,0)</f>
        <v>EGAN00001266096</v>
      </c>
      <c r="G70" s="7"/>
    </row>
    <row r="71" spans="1:7" x14ac:dyDescent="0.2">
      <c r="A71" s="1" t="s">
        <v>853</v>
      </c>
      <c r="B71" s="7" t="str">
        <f>Table3[[#This Row],[CELLID]]</f>
        <v>DSH1</v>
      </c>
      <c r="C71" s="7" t="str">
        <f>VLOOKUP(Table3[[#This Row],[ModCELLID]],Table1[[Source Name]:[Comment'[EGA_SAMPLE']]], 1,0)</f>
        <v>DSH1</v>
      </c>
      <c r="D71" s="7" t="str">
        <f>VLOOKUP(Table3[[#This Row],[CELLID]],Table1[[Source Name]:[Comment'[EGA_SAMPLE']]], 4,0)</f>
        <v>EGAN00001266097</v>
      </c>
      <c r="G71" s="7"/>
    </row>
    <row r="72" spans="1:7" x14ac:dyDescent="0.2">
      <c r="A72" s="1" t="s">
        <v>863</v>
      </c>
      <c r="B72" s="7" t="str">
        <f>Table3[[#This Row],[CELLID]]</f>
        <v>DU-145</v>
      </c>
      <c r="C72" s="7" t="str">
        <f>VLOOKUP(Table3[[#This Row],[ModCELLID]],Table1[[Source Name]:[Comment'[EGA_SAMPLE']]], 1,0)</f>
        <v>DU-145</v>
      </c>
      <c r="D72" s="7" t="str">
        <f>VLOOKUP(Table3[[#This Row],[CELLID]],Table1[[Source Name]:[Comment'[EGA_SAMPLE']]], 4,0)</f>
        <v>EGAN00001280533</v>
      </c>
      <c r="G72" s="7"/>
    </row>
    <row r="73" spans="1:7" x14ac:dyDescent="0.2">
      <c r="A73" s="1" t="s">
        <v>872</v>
      </c>
      <c r="B73" s="7" t="str">
        <f>Table3[[#This Row],[CELLID]]</f>
        <v>EB-3</v>
      </c>
      <c r="C73" s="7" t="str">
        <f>VLOOKUP(Table3[[#This Row],[ModCELLID]],Table1[[Source Name]:[Comment'[EGA_SAMPLE']]], 1,0)</f>
        <v>EB-3</v>
      </c>
      <c r="D73" s="7" t="str">
        <f>VLOOKUP(Table3[[#This Row],[CELLID]],Table1[[Source Name]:[Comment'[EGA_SAMPLE']]], 4,0)</f>
        <v>EGAN00001266099</v>
      </c>
      <c r="G73" s="7"/>
    </row>
    <row r="74" spans="1:7" x14ac:dyDescent="0.2">
      <c r="A74" s="1" t="s">
        <v>880</v>
      </c>
      <c r="B74" s="7" t="str">
        <f>Table3[[#This Row],[CELLID]]</f>
        <v>EB2</v>
      </c>
      <c r="C74" s="7" t="str">
        <f>VLOOKUP(Table3[[#This Row],[ModCELLID]],Table1[[Source Name]:[Comment'[EGA_SAMPLE']]], 1,0)</f>
        <v>EB2</v>
      </c>
      <c r="D74" s="7" t="str">
        <f>VLOOKUP(Table3[[#This Row],[CELLID]],Table1[[Source Name]:[Comment'[EGA_SAMPLE']]], 4,0)</f>
        <v>EGAN00001266098</v>
      </c>
      <c r="G74" s="7"/>
    </row>
    <row r="75" spans="1:7" x14ac:dyDescent="0.2">
      <c r="A75" s="1" t="s">
        <v>888</v>
      </c>
      <c r="B75" s="7" t="str">
        <f>Table3[[#This Row],[CELLID]]</f>
        <v>EGI-1</v>
      </c>
      <c r="C75" s="7" t="str">
        <f>VLOOKUP(Table3[[#This Row],[ModCELLID]],Table1[[Source Name]:[Comment'[EGA_SAMPLE']]], 1,0)</f>
        <v>EGI-1</v>
      </c>
      <c r="D75" s="7" t="str">
        <f>VLOOKUP(Table3[[#This Row],[CELLID]],Table1[[Source Name]:[Comment'[EGA_SAMPLE']]], 4,0)</f>
        <v>EGAN00001266100</v>
      </c>
      <c r="G75" s="7"/>
    </row>
    <row r="76" spans="1:7" x14ac:dyDescent="0.2">
      <c r="A76" s="1" t="s">
        <v>898</v>
      </c>
      <c r="B76" s="7" t="str">
        <f>Table3[[#This Row],[CELLID]]</f>
        <v>EM-2</v>
      </c>
      <c r="C76" s="7" t="str">
        <f>VLOOKUP(Table3[[#This Row],[ModCELLID]],Table1[[Source Name]:[Comment'[EGA_SAMPLE']]], 1,0)</f>
        <v>EM-2</v>
      </c>
      <c r="D76" s="7" t="str">
        <f>VLOOKUP(Table3[[#This Row],[CELLID]],Table1[[Source Name]:[Comment'[EGA_SAMPLE']]], 4,0)</f>
        <v>EGAN00001209146</v>
      </c>
      <c r="G76" s="7"/>
    </row>
    <row r="77" spans="1:7" x14ac:dyDescent="0.2">
      <c r="A77" s="1" t="s">
        <v>909</v>
      </c>
      <c r="B77" s="7" t="str">
        <f>Table3[[#This Row],[CELLID]]</f>
        <v>EMC-BAC-1</v>
      </c>
      <c r="C77" s="7" t="str">
        <f>VLOOKUP(Table3[[#This Row],[ModCELLID]],Table1[[Source Name]:[Comment'[EGA_SAMPLE']]], 1,0)</f>
        <v>EMC-BAC-1</v>
      </c>
      <c r="D77" s="7" t="str">
        <f>VLOOKUP(Table3[[#This Row],[CELLID]],Table1[[Source Name]:[Comment'[EGA_SAMPLE']]], 4,0)</f>
        <v>EGAN00001236661</v>
      </c>
      <c r="G77" s="7"/>
    </row>
    <row r="78" spans="1:7" x14ac:dyDescent="0.2">
      <c r="A78" s="1" t="s">
        <v>921</v>
      </c>
      <c r="B78" s="7" t="str">
        <f>Table3[[#This Row],[CELLID]]</f>
        <v>EMC-BAC-2</v>
      </c>
      <c r="C78" s="7" t="str">
        <f>VLOOKUP(Table3[[#This Row],[ModCELLID]],Table1[[Source Name]:[Comment'[EGA_SAMPLE']]], 1,0)</f>
        <v>EMC-BAC-2</v>
      </c>
      <c r="D78" s="7" t="str">
        <f>VLOOKUP(Table3[[#This Row],[CELLID]],Table1[[Source Name]:[Comment'[EGA_SAMPLE']]], 4,0)</f>
        <v>EGAN00001236662</v>
      </c>
      <c r="G78" s="7"/>
    </row>
    <row r="79" spans="1:7" x14ac:dyDescent="0.2">
      <c r="A79" s="1" t="s">
        <v>941</v>
      </c>
      <c r="B79" s="7" t="str">
        <f>Table3[[#This Row],[CELLID]]</f>
        <v>ES1</v>
      </c>
      <c r="C79" s="7" t="str">
        <f>VLOOKUP(Table3[[#This Row],[ModCELLID]],Table1[[Source Name]:[Comment'[EGA_SAMPLE']]], 1,0)</f>
        <v>ES1</v>
      </c>
      <c r="D79" s="7" t="str">
        <f>VLOOKUP(Table3[[#This Row],[CELLID]],Table1[[Source Name]:[Comment'[EGA_SAMPLE']]], 4,0)</f>
        <v>EGAN00001252816</v>
      </c>
      <c r="G79" s="7"/>
    </row>
    <row r="80" spans="1:7" x14ac:dyDescent="0.2">
      <c r="A80" s="1" t="s">
        <v>953</v>
      </c>
      <c r="B80" s="7" t="str">
        <f>Table3[[#This Row],[CELLID]]</f>
        <v>ES3</v>
      </c>
      <c r="C80" s="7" t="str">
        <f>VLOOKUP(Table3[[#This Row],[ModCELLID]],Table1[[Source Name]:[Comment'[EGA_SAMPLE']]], 1,0)</f>
        <v>ES3</v>
      </c>
      <c r="D80" s="7" t="str">
        <f>VLOOKUP(Table3[[#This Row],[CELLID]],Table1[[Source Name]:[Comment'[EGA_SAMPLE']]], 4,0)</f>
        <v>EGAN00001252817</v>
      </c>
      <c r="G80" s="7"/>
    </row>
    <row r="81" spans="1:7" x14ac:dyDescent="0.2">
      <c r="A81" s="1" t="s">
        <v>964</v>
      </c>
      <c r="B81" s="7" t="str">
        <f>Table3[[#This Row],[CELLID]]</f>
        <v>ES4</v>
      </c>
      <c r="C81" s="7" t="str">
        <f>VLOOKUP(Table3[[#This Row],[ModCELLID]],Table1[[Source Name]:[Comment'[EGA_SAMPLE']]], 1,0)</f>
        <v>ES4</v>
      </c>
      <c r="D81" s="7" t="str">
        <f>VLOOKUP(Table3[[#This Row],[CELLID]],Table1[[Source Name]:[Comment'[EGA_SAMPLE']]], 4,0)</f>
        <v>EGAN00001252818</v>
      </c>
      <c r="G81" s="7"/>
    </row>
    <row r="82" spans="1:7" x14ac:dyDescent="0.2">
      <c r="A82" s="1" t="s">
        <v>975</v>
      </c>
      <c r="B82" s="7" t="str">
        <f>Table3[[#This Row],[CELLID]]</f>
        <v>ES5</v>
      </c>
      <c r="C82" s="7" t="str">
        <f>VLOOKUP(Table3[[#This Row],[ModCELLID]],Table1[[Source Name]:[Comment'[EGA_SAMPLE']]], 1,0)</f>
        <v>ES5</v>
      </c>
      <c r="D82" s="7" t="str">
        <f>VLOOKUP(Table3[[#This Row],[CELLID]],Table1[[Source Name]:[Comment'[EGA_SAMPLE']]], 4,0)</f>
        <v>EGAN00001252819</v>
      </c>
      <c r="G82" s="7"/>
    </row>
    <row r="83" spans="1:7" x14ac:dyDescent="0.2">
      <c r="A83" s="1" t="s">
        <v>997</v>
      </c>
      <c r="B83" s="7" t="str">
        <f>Table3[[#This Row],[CELLID]]</f>
        <v>ES7</v>
      </c>
      <c r="C83" s="7" t="str">
        <f>VLOOKUP(Table3[[#This Row],[ModCELLID]],Table1[[Source Name]:[Comment'[EGA_SAMPLE']]], 1,0)</f>
        <v>ES7</v>
      </c>
      <c r="D83" s="7" t="str">
        <f>VLOOKUP(Table3[[#This Row],[CELLID]],Table1[[Source Name]:[Comment'[EGA_SAMPLE']]], 4,0)</f>
        <v>EGAN00001252821</v>
      </c>
      <c r="G83" s="7"/>
    </row>
    <row r="84" spans="1:7" x14ac:dyDescent="0.2">
      <c r="A84" s="1" t="s">
        <v>1008</v>
      </c>
      <c r="B84" s="7" t="str">
        <f>Table3[[#This Row],[CELLID]]</f>
        <v>ES8</v>
      </c>
      <c r="C84" s="7" t="str">
        <f>VLOOKUP(Table3[[#This Row],[ModCELLID]],Table1[[Source Name]:[Comment'[EGA_SAMPLE']]], 1,0)</f>
        <v>ES8</v>
      </c>
      <c r="D84" s="7" t="str">
        <f>VLOOKUP(Table3[[#This Row],[CELLID]],Table1[[Source Name]:[Comment'[EGA_SAMPLE']]], 4,0)</f>
        <v>EGAN00001252822</v>
      </c>
      <c r="G84" s="7"/>
    </row>
    <row r="85" spans="1:7" x14ac:dyDescent="0.2">
      <c r="A85" s="1" t="s">
        <v>1019</v>
      </c>
      <c r="B85" s="7" t="str">
        <f>Table3[[#This Row],[CELLID]]</f>
        <v>ESO26</v>
      </c>
      <c r="C85" s="7" t="str">
        <f>VLOOKUP(Table3[[#This Row],[ModCELLID]],Table1[[Source Name]:[Comment'[EGA_SAMPLE']]], 1,0)</f>
        <v>ESO26</v>
      </c>
      <c r="D85" s="7" t="str">
        <f>VLOOKUP(Table3[[#This Row],[CELLID]],Table1[[Source Name]:[Comment'[EGA_SAMPLE']]], 4,0)</f>
        <v>EGAN00001266102</v>
      </c>
      <c r="G85" s="7"/>
    </row>
    <row r="86" spans="1:7" x14ac:dyDescent="0.2">
      <c r="A86" s="1" t="s">
        <v>1029</v>
      </c>
      <c r="B86" s="7" t="str">
        <f>Table3[[#This Row],[CELLID]]</f>
        <v>ESO51</v>
      </c>
      <c r="C86" s="7" t="str">
        <f>VLOOKUP(Table3[[#This Row],[ModCELLID]],Table1[[Source Name]:[Comment'[EGA_SAMPLE']]], 1,0)</f>
        <v>ESO51</v>
      </c>
      <c r="D86" s="7" t="str">
        <f>VLOOKUP(Table3[[#This Row],[CELLID]],Table1[[Source Name]:[Comment'[EGA_SAMPLE']]], 4,0)</f>
        <v>EGAN00001266103</v>
      </c>
      <c r="G86" s="7"/>
    </row>
    <row r="87" spans="1:7" x14ac:dyDescent="0.2">
      <c r="A87" s="1" t="s">
        <v>1037</v>
      </c>
      <c r="B87" s="7" t="str">
        <f>Table3[[#This Row],[CELLID]]</f>
        <v>ETK-1</v>
      </c>
      <c r="C87" s="7" t="str">
        <f>VLOOKUP(Table3[[#This Row],[ModCELLID]],Table1[[Source Name]:[Comment'[EGA_SAMPLE']]], 1,0)</f>
        <v>ETK-1</v>
      </c>
      <c r="D87" s="7" t="str">
        <f>VLOOKUP(Table3[[#This Row],[CELLID]],Table1[[Source Name]:[Comment'[EGA_SAMPLE']]], 4,0)</f>
        <v>EGAN00001266104</v>
      </c>
      <c r="G87" s="7"/>
    </row>
    <row r="88" spans="1:7" x14ac:dyDescent="0.2">
      <c r="A88" s="1" t="s">
        <v>1045</v>
      </c>
      <c r="B88" s="7" t="str">
        <f>Table3[[#This Row],[CELLID]]</f>
        <v>EVSA-T</v>
      </c>
      <c r="C88" s="7" t="str">
        <f>VLOOKUP(Table3[[#This Row],[ModCELLID]],Table1[[Source Name]:[Comment'[EGA_SAMPLE']]], 1,0)</f>
        <v>EVSA-T</v>
      </c>
      <c r="D88" s="7" t="str">
        <f>VLOOKUP(Table3[[#This Row],[CELLID]],Table1[[Source Name]:[Comment'[EGA_SAMPLE']]], 4,0)</f>
        <v>EGAN00001252823</v>
      </c>
      <c r="G88" s="7"/>
    </row>
    <row r="89" spans="1:7" x14ac:dyDescent="0.2">
      <c r="A89" s="1" t="s">
        <v>1058</v>
      </c>
      <c r="B89" s="7" t="str">
        <f>Table3[[#This Row],[CELLID]]</f>
        <v>EW-1</v>
      </c>
      <c r="C89" s="7" t="str">
        <f>VLOOKUP(Table3[[#This Row],[ModCELLID]],Table1[[Source Name]:[Comment'[EGA_SAMPLE']]], 1,0)</f>
        <v>EW-1</v>
      </c>
      <c r="D89" s="7" t="str">
        <f>VLOOKUP(Table3[[#This Row],[CELLID]],Table1[[Source Name]:[Comment'[EGA_SAMPLE']]], 4,0)</f>
        <v>EGAN00001252824</v>
      </c>
      <c r="G89" s="7"/>
    </row>
    <row r="90" spans="1:7" x14ac:dyDescent="0.2">
      <c r="A90" s="1" t="s">
        <v>1069</v>
      </c>
      <c r="B90" s="7" t="str">
        <f>Table3[[#This Row],[CELLID]]</f>
        <v>EW-11</v>
      </c>
      <c r="C90" s="7" t="str">
        <f>VLOOKUP(Table3[[#This Row],[ModCELLID]],Table1[[Source Name]:[Comment'[EGA_SAMPLE']]], 1,0)</f>
        <v>EW-11</v>
      </c>
      <c r="D90" s="7" t="str">
        <f>VLOOKUP(Table3[[#This Row],[CELLID]],Table1[[Source Name]:[Comment'[EGA_SAMPLE']]], 4,0)</f>
        <v>EGAN00001252825</v>
      </c>
      <c r="G90" s="7"/>
    </row>
    <row r="91" spans="1:7" x14ac:dyDescent="0.2">
      <c r="A91" s="1" t="s">
        <v>1080</v>
      </c>
      <c r="B91" s="7" t="str">
        <f>Table3[[#This Row],[CELLID]]</f>
        <v>EW-12</v>
      </c>
      <c r="C91" s="7" t="str">
        <f>VLOOKUP(Table3[[#This Row],[ModCELLID]],Table1[[Source Name]:[Comment'[EGA_SAMPLE']]], 1,0)</f>
        <v>EW-12</v>
      </c>
      <c r="D91" s="7" t="str">
        <f>VLOOKUP(Table3[[#This Row],[CELLID]],Table1[[Source Name]:[Comment'[EGA_SAMPLE']]], 4,0)</f>
        <v>EGAN00001252826</v>
      </c>
      <c r="G91" s="7"/>
    </row>
    <row r="92" spans="1:7" x14ac:dyDescent="0.2">
      <c r="A92" s="1" t="s">
        <v>1091</v>
      </c>
      <c r="B92" s="7" t="str">
        <f>Table3[[#This Row],[CELLID]]</f>
        <v>EW-13</v>
      </c>
      <c r="C92" s="7" t="str">
        <f>VLOOKUP(Table3[[#This Row],[ModCELLID]],Table1[[Source Name]:[Comment'[EGA_SAMPLE']]], 1,0)</f>
        <v>EW-13</v>
      </c>
      <c r="D92" s="7" t="str">
        <f>VLOOKUP(Table3[[#This Row],[CELLID]],Table1[[Source Name]:[Comment'[EGA_SAMPLE']]], 4,0)</f>
        <v>EGAN00001252827</v>
      </c>
      <c r="G92" s="7"/>
    </row>
    <row r="93" spans="1:7" x14ac:dyDescent="0.2">
      <c r="A93" s="1" t="s">
        <v>1102</v>
      </c>
      <c r="B93" s="7" t="str">
        <f>Table3[[#This Row],[CELLID]]</f>
        <v>EW-16</v>
      </c>
      <c r="C93" s="7" t="str">
        <f>VLOOKUP(Table3[[#This Row],[ModCELLID]],Table1[[Source Name]:[Comment'[EGA_SAMPLE']]], 1,0)</f>
        <v>EW-16</v>
      </c>
      <c r="D93" s="7" t="str">
        <f>VLOOKUP(Table3[[#This Row],[CELLID]],Table1[[Source Name]:[Comment'[EGA_SAMPLE']]], 4,0)</f>
        <v>EGAN00001252828</v>
      </c>
      <c r="G93" s="7"/>
    </row>
    <row r="94" spans="1:7" x14ac:dyDescent="0.2">
      <c r="A94" s="1" t="s">
        <v>1113</v>
      </c>
      <c r="B94" s="7" t="str">
        <f>Table3[[#This Row],[CELLID]]</f>
        <v>EW-18</v>
      </c>
      <c r="C94" s="7" t="str">
        <f>VLOOKUP(Table3[[#This Row],[ModCELLID]],Table1[[Source Name]:[Comment'[EGA_SAMPLE']]], 1,0)</f>
        <v>EW-18</v>
      </c>
      <c r="D94" s="7" t="str">
        <f>VLOOKUP(Table3[[#This Row],[CELLID]],Table1[[Source Name]:[Comment'[EGA_SAMPLE']]], 4,0)</f>
        <v>EGAN00001252829</v>
      </c>
      <c r="G94" s="7"/>
    </row>
    <row r="95" spans="1:7" x14ac:dyDescent="0.2">
      <c r="A95" s="1" t="s">
        <v>1124</v>
      </c>
      <c r="B95" s="7" t="str">
        <f>Table3[[#This Row],[CELLID]]</f>
        <v>EW-22</v>
      </c>
      <c r="C95" s="7" t="str">
        <f>VLOOKUP(Table3[[#This Row],[ModCELLID]],Table1[[Source Name]:[Comment'[EGA_SAMPLE']]], 1,0)</f>
        <v>EW-22</v>
      </c>
      <c r="D95" s="7" t="str">
        <f>VLOOKUP(Table3[[#This Row],[CELLID]],Table1[[Source Name]:[Comment'[EGA_SAMPLE']]], 4,0)</f>
        <v>EGAN00001252830</v>
      </c>
      <c r="G95" s="7"/>
    </row>
    <row r="96" spans="1:7" x14ac:dyDescent="0.2">
      <c r="A96" s="1" t="s">
        <v>1135</v>
      </c>
      <c r="B96" s="7" t="str">
        <f>Table3[[#This Row],[CELLID]]</f>
        <v>EW-24</v>
      </c>
      <c r="C96" s="7" t="str">
        <f>VLOOKUP(Table3[[#This Row],[ModCELLID]],Table1[[Source Name]:[Comment'[EGA_SAMPLE']]], 1,0)</f>
        <v>EW-24</v>
      </c>
      <c r="D96" s="7" t="str">
        <f>VLOOKUP(Table3[[#This Row],[CELLID]],Table1[[Source Name]:[Comment'[EGA_SAMPLE']]], 4,0)</f>
        <v>EGAN00001252831</v>
      </c>
      <c r="G96" s="7"/>
    </row>
    <row r="97" spans="1:7" x14ac:dyDescent="0.2">
      <c r="A97" s="1" t="s">
        <v>1146</v>
      </c>
      <c r="B97" s="7" t="str">
        <f>Table3[[#This Row],[CELLID]]</f>
        <v>EW-3</v>
      </c>
      <c r="C97" s="7" t="str">
        <f>VLOOKUP(Table3[[#This Row],[ModCELLID]],Table1[[Source Name]:[Comment'[EGA_SAMPLE']]], 1,0)</f>
        <v>EW-3</v>
      </c>
      <c r="D97" s="7" t="str">
        <f>VLOOKUP(Table3[[#This Row],[CELLID]],Table1[[Source Name]:[Comment'[EGA_SAMPLE']]], 4,0)</f>
        <v>EGAN00001252832</v>
      </c>
      <c r="G97" s="7"/>
    </row>
    <row r="98" spans="1:7" x14ac:dyDescent="0.2">
      <c r="A98" s="1" t="s">
        <v>1157</v>
      </c>
      <c r="B98" s="7" t="str">
        <f>Table3[[#This Row],[CELLID]]</f>
        <v>EW-7</v>
      </c>
      <c r="C98" s="7" t="str">
        <f>VLOOKUP(Table3[[#This Row],[ModCELLID]],Table1[[Source Name]:[Comment'[EGA_SAMPLE']]], 1,0)</f>
        <v>EW-7</v>
      </c>
      <c r="D98" s="7" t="str">
        <f>VLOOKUP(Table3[[#This Row],[CELLID]],Table1[[Source Name]:[Comment'[EGA_SAMPLE']]], 4,0)</f>
        <v>EGAN00001252833</v>
      </c>
      <c r="G98" s="7"/>
    </row>
    <row r="99" spans="1:7" x14ac:dyDescent="0.2">
      <c r="A99" s="1" t="s">
        <v>1168</v>
      </c>
      <c r="B99" s="7" t="str">
        <f>Table3[[#This Row],[CELLID]]</f>
        <v>Farage</v>
      </c>
      <c r="C99" s="7" t="str">
        <f>VLOOKUP(Table3[[#This Row],[ModCELLID]],Table1[[Source Name]:[Comment'[EGA_SAMPLE']]], 1,0)</f>
        <v>Farage</v>
      </c>
      <c r="D99" s="7" t="str">
        <f>VLOOKUP(Table3[[#This Row],[CELLID]],Table1[[Source Name]:[Comment'[EGA_SAMPLE']]], 4,0)</f>
        <v>EGAN00001266105</v>
      </c>
      <c r="G99" s="7"/>
    </row>
    <row r="100" spans="1:7" x14ac:dyDescent="0.2">
      <c r="A100" s="1" t="s">
        <v>1176</v>
      </c>
      <c r="B100" s="7" t="str">
        <f>Table3[[#This Row],[CELLID]]</f>
        <v>FLO-1</v>
      </c>
      <c r="C100" s="7" t="str">
        <f>VLOOKUP(Table3[[#This Row],[ModCELLID]],Table1[[Source Name]:[Comment'[EGA_SAMPLE']]], 1,0)</f>
        <v>FLO-1</v>
      </c>
      <c r="D100" s="7" t="str">
        <f>VLOOKUP(Table3[[#This Row],[CELLID]],Table1[[Source Name]:[Comment'[EGA_SAMPLE']]], 4,0)</f>
        <v>EGAN00001266106</v>
      </c>
      <c r="G100" s="7"/>
    </row>
    <row r="101" spans="1:7" x14ac:dyDescent="0.2">
      <c r="A101" s="1" t="s">
        <v>1184</v>
      </c>
      <c r="B101" s="7" t="str">
        <f>Table3[[#This Row],[CELLID]]</f>
        <v>G-MEL</v>
      </c>
      <c r="C101" s="7" t="str">
        <f>VLOOKUP(Table3[[#This Row],[ModCELLID]],Table1[[Source Name]:[Comment'[EGA_SAMPLE']]], 1,0)</f>
        <v>G-MEL</v>
      </c>
      <c r="D101" s="7" t="str">
        <f>VLOOKUP(Table3[[#This Row],[CELLID]],Table1[[Source Name]:[Comment'[EGA_SAMPLE']]], 4,0)</f>
        <v>EGAN00001252835</v>
      </c>
      <c r="G101" s="7"/>
    </row>
    <row r="102" spans="1:7" x14ac:dyDescent="0.2">
      <c r="A102" s="1" t="s">
        <v>1195</v>
      </c>
      <c r="B102" s="7" t="str">
        <f>Table3[[#This Row],[CELLID]]</f>
        <v>GAK</v>
      </c>
      <c r="C102" s="7" t="str">
        <f>VLOOKUP(Table3[[#This Row],[ModCELLID]],Table1[[Source Name]:[Comment'[EGA_SAMPLE']]], 1,0)</f>
        <v>GAK</v>
      </c>
      <c r="D102" s="7" t="str">
        <f>VLOOKUP(Table3[[#This Row],[CELLID]],Table1[[Source Name]:[Comment'[EGA_SAMPLE']]], 4,0)</f>
        <v>EGAN00001252834</v>
      </c>
      <c r="G102" s="7"/>
    </row>
    <row r="103" spans="1:7" x14ac:dyDescent="0.2">
      <c r="A103" s="1" t="s">
        <v>1206</v>
      </c>
      <c r="B103" s="7" t="str">
        <f>Table3[[#This Row],[CELLID]]</f>
        <v>GCIY</v>
      </c>
      <c r="C103" s="7" t="str">
        <f>VLOOKUP(Table3[[#This Row],[ModCELLID]],Table1[[Source Name]:[Comment'[EGA_SAMPLE']]], 1,0)</f>
        <v>GCIY</v>
      </c>
      <c r="D103" s="7" t="str">
        <f>VLOOKUP(Table3[[#This Row],[CELLID]],Table1[[Source Name]:[Comment'[EGA_SAMPLE']]], 4,0)</f>
        <v>EGAN00001280534</v>
      </c>
      <c r="G103" s="7"/>
    </row>
    <row r="104" spans="1:7" x14ac:dyDescent="0.2">
      <c r="A104" s="1" t="s">
        <v>7278</v>
      </c>
      <c r="B104" s="7" t="str">
        <f>Table3[[#This Row],[CELLID]]</f>
        <v>Geo</v>
      </c>
      <c r="C104" s="7" t="str">
        <f>VLOOKUP(Table3[[#This Row],[ModCELLID]],Table1[[Source Name]:[Comment'[EGA_SAMPLE']]], 1,0)</f>
        <v>GEO</v>
      </c>
      <c r="D104" s="7" t="str">
        <f>VLOOKUP(Table3[[#This Row],[CELLID]],Table1[[Source Name]:[Comment'[EGA_SAMPLE']]], 4,0)</f>
        <v>EGAN00001266107</v>
      </c>
      <c r="G104" s="7"/>
    </row>
    <row r="105" spans="1:7" x14ac:dyDescent="0.2">
      <c r="A105" s="1" t="s">
        <v>1224</v>
      </c>
      <c r="B105" s="7" t="str">
        <f>Table3[[#This Row],[CELLID]]</f>
        <v>GI-ME-N</v>
      </c>
      <c r="C105" s="7" t="str">
        <f>VLOOKUP(Table3[[#This Row],[ModCELLID]],Table1[[Source Name]:[Comment'[EGA_SAMPLE']]], 1,0)</f>
        <v>GI-ME-N</v>
      </c>
      <c r="D105" s="7" t="str">
        <f>VLOOKUP(Table3[[#This Row],[CELLID]],Table1[[Source Name]:[Comment'[EGA_SAMPLE']]], 4,0)</f>
        <v>EGAN00001266108</v>
      </c>
      <c r="G105" s="7"/>
    </row>
    <row r="106" spans="1:7" x14ac:dyDescent="0.2">
      <c r="A106" s="1" t="s">
        <v>1232</v>
      </c>
      <c r="B106" s="7" t="str">
        <f>Table3[[#This Row],[CELLID]]</f>
        <v>GOTO</v>
      </c>
      <c r="C106" s="7" t="str">
        <f>VLOOKUP(Table3[[#This Row],[ModCELLID]],Table1[[Source Name]:[Comment'[EGA_SAMPLE']]], 1,0)</f>
        <v>GOTO</v>
      </c>
      <c r="D106" s="7" t="str">
        <f>VLOOKUP(Table3[[#This Row],[CELLID]],Table1[[Source Name]:[Comment'[EGA_SAMPLE']]], 4,0)</f>
        <v>EGAN00001266109</v>
      </c>
      <c r="G106" s="7"/>
    </row>
    <row r="107" spans="1:7" x14ac:dyDescent="0.2">
      <c r="A107" s="1" t="s">
        <v>1240</v>
      </c>
      <c r="B107" s="7" t="str">
        <f>Table3[[#This Row],[CELLID]]</f>
        <v>GP5d</v>
      </c>
      <c r="C107" s="7" t="str">
        <f>VLOOKUP(Table3[[#This Row],[ModCELLID]],Table1[[Source Name]:[Comment'[EGA_SAMPLE']]], 1,0)</f>
        <v>GP5d</v>
      </c>
      <c r="D107" s="7" t="str">
        <f>VLOOKUP(Table3[[#This Row],[CELLID]],Table1[[Source Name]:[Comment'[EGA_SAMPLE']]], 4,0)</f>
        <v>EGAN00001202152</v>
      </c>
      <c r="G107" s="7"/>
    </row>
    <row r="108" spans="1:7" x14ac:dyDescent="0.2">
      <c r="A108" s="1" t="s">
        <v>1251</v>
      </c>
      <c r="B108" s="7" t="str">
        <f>Table3[[#This Row],[CELLID]]</f>
        <v>GR-ST</v>
      </c>
      <c r="C108" s="7" t="str">
        <f>VLOOKUP(Table3[[#This Row],[ModCELLID]],Table1[[Source Name]:[Comment'[EGA_SAMPLE']]], 1,0)</f>
        <v>GR-ST</v>
      </c>
      <c r="D108" s="7" t="str">
        <f>VLOOKUP(Table3[[#This Row],[CELLID]],Table1[[Source Name]:[Comment'[EGA_SAMPLE']]], 4,0)</f>
        <v>EGAN00001266110</v>
      </c>
      <c r="G108" s="7"/>
    </row>
    <row r="109" spans="1:7" x14ac:dyDescent="0.2">
      <c r="A109" s="1" t="s">
        <v>1259</v>
      </c>
      <c r="B109" s="7" t="str">
        <f>Table3[[#This Row],[CELLID]]</f>
        <v>GT3TKB</v>
      </c>
      <c r="C109" s="7" t="str">
        <f>VLOOKUP(Table3[[#This Row],[ModCELLID]],Table1[[Source Name]:[Comment'[EGA_SAMPLE']]], 1,0)</f>
        <v>GT3TKB</v>
      </c>
      <c r="D109" s="7" t="str">
        <f>VLOOKUP(Table3[[#This Row],[CELLID]],Table1[[Source Name]:[Comment'[EGA_SAMPLE']]], 4,0)</f>
        <v>EGAN00001266111</v>
      </c>
      <c r="G109" s="7"/>
    </row>
    <row r="110" spans="1:7" x14ac:dyDescent="0.2">
      <c r="A110" s="1" t="s">
        <v>1267</v>
      </c>
      <c r="B110" s="7" t="str">
        <f>Table3[[#This Row],[CELLID]]</f>
        <v>H-EMC-SS</v>
      </c>
      <c r="C110" s="7" t="str">
        <f>VLOOKUP(Table3[[#This Row],[ModCELLID]],Table1[[Source Name]:[Comment'[EGA_SAMPLE']]], 1,0)</f>
        <v>H-EMC-SS</v>
      </c>
      <c r="D110" s="7" t="str">
        <f>VLOOKUP(Table3[[#This Row],[CELLID]],Table1[[Source Name]:[Comment'[EGA_SAMPLE']]], 4,0)</f>
        <v>EGAN00001252836</v>
      </c>
      <c r="G110" s="7"/>
    </row>
    <row r="111" spans="1:7" x14ac:dyDescent="0.2">
      <c r="A111" s="1" t="s">
        <v>1278</v>
      </c>
      <c r="B111" s="7" t="str">
        <f>Table3[[#This Row],[CELLID]]</f>
        <v>H2369</v>
      </c>
      <c r="C111" s="7" t="str">
        <f>VLOOKUP(Table3[[#This Row],[ModCELLID]],Table1[[Source Name]:[Comment'[EGA_SAMPLE']]], 1,0)</f>
        <v>H2369</v>
      </c>
      <c r="D111" s="7" t="str">
        <f>VLOOKUP(Table3[[#This Row],[CELLID]],Table1[[Source Name]:[Comment'[EGA_SAMPLE']]], 4,0)</f>
        <v>EGAN00001202153</v>
      </c>
      <c r="G111" s="7"/>
    </row>
    <row r="112" spans="1:7" x14ac:dyDescent="0.2">
      <c r="A112" s="1" t="s">
        <v>1290</v>
      </c>
      <c r="B112" s="7" t="str">
        <f>Table3[[#This Row],[CELLID]]</f>
        <v>H2373</v>
      </c>
      <c r="C112" s="7" t="str">
        <f>VLOOKUP(Table3[[#This Row],[ModCELLID]],Table1[[Source Name]:[Comment'[EGA_SAMPLE']]], 1,0)</f>
        <v>H2373</v>
      </c>
      <c r="D112" s="7" t="str">
        <f>VLOOKUP(Table3[[#This Row],[CELLID]],Table1[[Source Name]:[Comment'[EGA_SAMPLE']]], 4,0)</f>
        <v>EGAN00001202154</v>
      </c>
      <c r="G112" s="7"/>
    </row>
    <row r="113" spans="1:7" x14ac:dyDescent="0.2">
      <c r="A113" s="1" t="s">
        <v>1312</v>
      </c>
      <c r="B113" s="7" t="str">
        <f>Table3[[#This Row],[CELLID]]</f>
        <v>H2591</v>
      </c>
      <c r="C113" s="7" t="str">
        <f>VLOOKUP(Table3[[#This Row],[ModCELLID]],Table1[[Source Name]:[Comment'[EGA_SAMPLE']]], 1,0)</f>
        <v>H2591</v>
      </c>
      <c r="D113" s="7" t="str">
        <f>VLOOKUP(Table3[[#This Row],[CELLID]],Table1[[Source Name]:[Comment'[EGA_SAMPLE']]], 4,0)</f>
        <v>EGAN00001202156</v>
      </c>
      <c r="G113" s="7"/>
    </row>
    <row r="114" spans="1:7" x14ac:dyDescent="0.2">
      <c r="A114" s="1" t="s">
        <v>1323</v>
      </c>
      <c r="B114" s="7" t="str">
        <f>Table3[[#This Row],[CELLID]]</f>
        <v>H2595</v>
      </c>
      <c r="C114" s="7" t="str">
        <f>VLOOKUP(Table3[[#This Row],[ModCELLID]],Table1[[Source Name]:[Comment'[EGA_SAMPLE']]], 1,0)</f>
        <v>H2595</v>
      </c>
      <c r="D114" s="7" t="str">
        <f>VLOOKUP(Table3[[#This Row],[CELLID]],Table1[[Source Name]:[Comment'[EGA_SAMPLE']]], 4,0)</f>
        <v>EGAN00001202157</v>
      </c>
      <c r="G114" s="7"/>
    </row>
    <row r="115" spans="1:7" x14ac:dyDescent="0.2">
      <c r="A115" s="1" t="s">
        <v>1334</v>
      </c>
      <c r="B115" s="7" t="str">
        <f>Table3[[#This Row],[CELLID]]</f>
        <v>H2722</v>
      </c>
      <c r="C115" s="7" t="str">
        <f>VLOOKUP(Table3[[#This Row],[ModCELLID]],Table1[[Source Name]:[Comment'[EGA_SAMPLE']]], 1,0)</f>
        <v>H2722</v>
      </c>
      <c r="D115" s="7" t="str">
        <f>VLOOKUP(Table3[[#This Row],[CELLID]],Table1[[Source Name]:[Comment'[EGA_SAMPLE']]], 4,0)</f>
        <v>EGAN00001202158</v>
      </c>
      <c r="G115" s="7"/>
    </row>
    <row r="116" spans="1:7" x14ac:dyDescent="0.2">
      <c r="A116" s="1" t="s">
        <v>1345</v>
      </c>
      <c r="B116" s="7" t="str">
        <f>Table3[[#This Row],[CELLID]]</f>
        <v>H2731</v>
      </c>
      <c r="C116" s="7" t="str">
        <f>VLOOKUP(Table3[[#This Row],[ModCELLID]],Table1[[Source Name]:[Comment'[EGA_SAMPLE']]], 1,0)</f>
        <v>H2731</v>
      </c>
      <c r="D116" s="7" t="str">
        <f>VLOOKUP(Table3[[#This Row],[CELLID]],Table1[[Source Name]:[Comment'[EGA_SAMPLE']]], 4,0)</f>
        <v>EGAN00001202159</v>
      </c>
      <c r="G116" s="7"/>
    </row>
    <row r="117" spans="1:7" x14ac:dyDescent="0.2">
      <c r="A117" s="1" t="s">
        <v>1356</v>
      </c>
      <c r="B117" s="7" t="str">
        <f>Table3[[#This Row],[CELLID]]</f>
        <v>H2795</v>
      </c>
      <c r="C117" s="7" t="str">
        <f>VLOOKUP(Table3[[#This Row],[ModCELLID]],Table1[[Source Name]:[Comment'[EGA_SAMPLE']]], 1,0)</f>
        <v>H2795</v>
      </c>
      <c r="D117" s="7" t="str">
        <f>VLOOKUP(Table3[[#This Row],[CELLID]],Table1[[Source Name]:[Comment'[EGA_SAMPLE']]], 4,0)</f>
        <v>EGAN00001202160</v>
      </c>
      <c r="G117" s="7"/>
    </row>
    <row r="118" spans="1:7" x14ac:dyDescent="0.2">
      <c r="A118" s="1" t="s">
        <v>1367</v>
      </c>
      <c r="B118" s="7" t="str">
        <f>Table3[[#This Row],[CELLID]]</f>
        <v>H2803</v>
      </c>
      <c r="C118" s="7" t="str">
        <f>VLOOKUP(Table3[[#This Row],[ModCELLID]],Table1[[Source Name]:[Comment'[EGA_SAMPLE']]], 1,0)</f>
        <v>H2803</v>
      </c>
      <c r="D118" s="7" t="str">
        <f>VLOOKUP(Table3[[#This Row],[CELLID]],Table1[[Source Name]:[Comment'[EGA_SAMPLE']]], 4,0)</f>
        <v>EGAN00001202161</v>
      </c>
      <c r="G118" s="7"/>
    </row>
    <row r="119" spans="1:7" x14ac:dyDescent="0.2">
      <c r="A119" s="1" t="s">
        <v>1378</v>
      </c>
      <c r="B119" s="7" t="str">
        <f>Table3[[#This Row],[CELLID]]</f>
        <v>H2804</v>
      </c>
      <c r="C119" s="7" t="str">
        <f>VLOOKUP(Table3[[#This Row],[ModCELLID]],Table1[[Source Name]:[Comment'[EGA_SAMPLE']]], 1,0)</f>
        <v>H2804</v>
      </c>
      <c r="D119" s="7" t="str">
        <f>VLOOKUP(Table3[[#This Row],[CELLID]],Table1[[Source Name]:[Comment'[EGA_SAMPLE']]], 4,0)</f>
        <v>EGAN00001202162</v>
      </c>
      <c r="G119" s="7"/>
    </row>
    <row r="120" spans="1:7" x14ac:dyDescent="0.2">
      <c r="A120" s="1" t="s">
        <v>1389</v>
      </c>
      <c r="B120" s="7" t="str">
        <f>Table3[[#This Row],[CELLID]]</f>
        <v>H2810</v>
      </c>
      <c r="C120" s="7" t="str">
        <f>VLOOKUP(Table3[[#This Row],[ModCELLID]],Table1[[Source Name]:[Comment'[EGA_SAMPLE']]], 1,0)</f>
        <v>H2810</v>
      </c>
      <c r="D120" s="7" t="str">
        <f>VLOOKUP(Table3[[#This Row],[CELLID]],Table1[[Source Name]:[Comment'[EGA_SAMPLE']]], 4,0)</f>
        <v>EGAN00001202163</v>
      </c>
      <c r="G120" s="7"/>
    </row>
    <row r="121" spans="1:7" x14ac:dyDescent="0.2">
      <c r="A121" s="1" t="s">
        <v>1400</v>
      </c>
      <c r="B121" s="7" t="str">
        <f>Table3[[#This Row],[CELLID]]</f>
        <v>H2818</v>
      </c>
      <c r="C121" s="7" t="str">
        <f>VLOOKUP(Table3[[#This Row],[ModCELLID]],Table1[[Source Name]:[Comment'[EGA_SAMPLE']]], 1,0)</f>
        <v>H2818</v>
      </c>
      <c r="D121" s="7" t="str">
        <f>VLOOKUP(Table3[[#This Row],[CELLID]],Table1[[Source Name]:[Comment'[EGA_SAMPLE']]], 4,0)</f>
        <v>EGAN00001202164</v>
      </c>
      <c r="G121" s="7"/>
    </row>
    <row r="122" spans="1:7" x14ac:dyDescent="0.2">
      <c r="A122" s="1" t="s">
        <v>1411</v>
      </c>
      <c r="B122" s="7" t="str">
        <f>Table3[[#This Row],[CELLID]]</f>
        <v>H2869</v>
      </c>
      <c r="C122" s="7" t="str">
        <f>VLOOKUP(Table3[[#This Row],[ModCELLID]],Table1[[Source Name]:[Comment'[EGA_SAMPLE']]], 1,0)</f>
        <v>H2869</v>
      </c>
      <c r="D122" s="7" t="str">
        <f>VLOOKUP(Table3[[#This Row],[CELLID]],Table1[[Source Name]:[Comment'[EGA_SAMPLE']]], 4,0)</f>
        <v>EGAN00001202165</v>
      </c>
      <c r="G122" s="7"/>
    </row>
    <row r="123" spans="1:7" x14ac:dyDescent="0.2">
      <c r="A123" s="1" t="s">
        <v>1422</v>
      </c>
      <c r="B123" s="7" t="str">
        <f>Table3[[#This Row],[CELLID]]</f>
        <v>H290</v>
      </c>
      <c r="C123" s="7" t="str">
        <f>VLOOKUP(Table3[[#This Row],[ModCELLID]],Table1[[Source Name]:[Comment'[EGA_SAMPLE']]], 1,0)</f>
        <v>H290</v>
      </c>
      <c r="D123" s="7" t="str">
        <f>VLOOKUP(Table3[[#This Row],[CELLID]],Table1[[Source Name]:[Comment'[EGA_SAMPLE']]], 4,0)</f>
        <v>EGAN00001202166</v>
      </c>
      <c r="G123" s="7"/>
    </row>
    <row r="124" spans="1:7" x14ac:dyDescent="0.2">
      <c r="A124" s="1" t="s">
        <v>1433</v>
      </c>
      <c r="B124" s="7" t="str">
        <f>Table3[[#This Row],[CELLID]]</f>
        <v>H3118</v>
      </c>
      <c r="C124" s="7" t="str">
        <f>VLOOKUP(Table3[[#This Row],[ModCELLID]],Table1[[Source Name]:[Comment'[EGA_SAMPLE']]], 1,0)</f>
        <v>H3118</v>
      </c>
      <c r="D124" s="7" t="str">
        <f>VLOOKUP(Table3[[#This Row],[CELLID]],Table1[[Source Name]:[Comment'[EGA_SAMPLE']]], 4,0)</f>
        <v>EGAN00001266112</v>
      </c>
      <c r="G124" s="7"/>
    </row>
    <row r="125" spans="1:7" x14ac:dyDescent="0.2">
      <c r="A125" s="1" t="s">
        <v>1442</v>
      </c>
      <c r="B125" s="7" t="str">
        <f>Table3[[#This Row],[CELLID]]</f>
        <v>H513</v>
      </c>
      <c r="C125" s="7" t="str">
        <f>VLOOKUP(Table3[[#This Row],[ModCELLID]],Table1[[Source Name]:[Comment'[EGA_SAMPLE']]], 1,0)</f>
        <v>H513</v>
      </c>
      <c r="D125" s="7" t="str">
        <f>VLOOKUP(Table3[[#This Row],[CELLID]],Table1[[Source Name]:[Comment'[EGA_SAMPLE']]], 4,0)</f>
        <v>EGAN00001202167</v>
      </c>
      <c r="G125" s="7"/>
    </row>
    <row r="126" spans="1:7" x14ac:dyDescent="0.2">
      <c r="A126" s="1" t="s">
        <v>1453</v>
      </c>
      <c r="B126" s="7" t="str">
        <f>Table3[[#This Row],[CELLID]]</f>
        <v>H9</v>
      </c>
      <c r="C126" s="7" t="str">
        <f>VLOOKUP(Table3[[#This Row],[ModCELLID]],Table1[[Source Name]:[Comment'[EGA_SAMPLE']]], 1,0)</f>
        <v>H9</v>
      </c>
      <c r="D126" s="7" t="str">
        <f>VLOOKUP(Table3[[#This Row],[CELLID]],Table1[[Source Name]:[Comment'[EGA_SAMPLE']]], 4,0)</f>
        <v>EGAN00001266113</v>
      </c>
      <c r="G126" s="7"/>
    </row>
    <row r="127" spans="1:7" x14ac:dyDescent="0.2">
      <c r="A127" s="1" t="s">
        <v>1462</v>
      </c>
      <c r="B127" s="7" t="str">
        <f>Table3[[#This Row],[CELLID]]</f>
        <v>HA7-RCC</v>
      </c>
      <c r="C127" s="7" t="str">
        <f>VLOOKUP(Table3[[#This Row],[ModCELLID]],Table1[[Source Name]:[Comment'[EGA_SAMPLE']]], 1,0)</f>
        <v>HA7-RCC</v>
      </c>
      <c r="D127" s="7" t="str">
        <f>VLOOKUP(Table3[[#This Row],[CELLID]],Table1[[Source Name]:[Comment'[EGA_SAMPLE']]], 4,0)</f>
        <v>EGAN00001252854</v>
      </c>
      <c r="G127" s="7"/>
    </row>
    <row r="128" spans="1:7" x14ac:dyDescent="0.2">
      <c r="A128" s="1" t="s">
        <v>1484</v>
      </c>
      <c r="B128" s="7" t="str">
        <f>Table3[[#This Row],[CELLID]]</f>
        <v>HAL-01</v>
      </c>
      <c r="C128" s="7" t="str">
        <f>VLOOKUP(Table3[[#This Row],[ModCELLID]],Table1[[Source Name]:[Comment'[EGA_SAMPLE']]], 1,0)</f>
        <v>HAL-01</v>
      </c>
      <c r="D128" s="7" t="str">
        <f>VLOOKUP(Table3[[#This Row],[CELLID]],Table1[[Source Name]:[Comment'[EGA_SAMPLE']]], 4,0)</f>
        <v>EGAN00001266114</v>
      </c>
      <c r="G128" s="7"/>
    </row>
    <row r="129" spans="1:7" x14ac:dyDescent="0.2">
      <c r="A129" s="1" t="s">
        <v>1492</v>
      </c>
      <c r="B129" s="7" t="str">
        <f>Table3[[#This Row],[CELLID]]</f>
        <v>HC-1</v>
      </c>
      <c r="C129" s="7" t="str">
        <f>VLOOKUP(Table3[[#This Row],[ModCELLID]],Table1[[Source Name]:[Comment'[EGA_SAMPLE']]], 1,0)</f>
        <v>HC-1</v>
      </c>
      <c r="D129" s="7" t="str">
        <f>VLOOKUP(Table3[[#This Row],[CELLID]],Table1[[Source Name]:[Comment'[EGA_SAMPLE']]], 4,0)</f>
        <v>EGAN00001266115</v>
      </c>
      <c r="G129" s="7"/>
    </row>
    <row r="130" spans="1:7" x14ac:dyDescent="0.2">
      <c r="A130" s="1" t="s">
        <v>1500</v>
      </c>
      <c r="B130" s="7" t="str">
        <f>Table3[[#This Row],[CELLID]]</f>
        <v>HCC1187</v>
      </c>
      <c r="C130" s="7" t="str">
        <f>VLOOKUP(Table3[[#This Row],[ModCELLID]],Table1[[Source Name]:[Comment'[EGA_SAMPLE']]], 1,0)</f>
        <v>HCC1187</v>
      </c>
      <c r="D130" s="7" t="str">
        <f>VLOOKUP(Table3[[#This Row],[CELLID]],Table1[[Source Name]:[Comment'[EGA_SAMPLE']]], 4,0)</f>
        <v>EGAN00001209141</v>
      </c>
      <c r="G130" s="7"/>
    </row>
    <row r="131" spans="1:7" x14ac:dyDescent="0.2">
      <c r="A131" s="1" t="s">
        <v>1512</v>
      </c>
      <c r="B131" s="7" t="str">
        <f>Table3[[#This Row],[CELLID]]</f>
        <v>HCC1806</v>
      </c>
      <c r="C131" s="7" t="str">
        <f>VLOOKUP(Table3[[#This Row],[ModCELLID]],Table1[[Source Name]:[Comment'[EGA_SAMPLE']]], 1,0)</f>
        <v>HCC1806</v>
      </c>
      <c r="D131" s="7" t="str">
        <f>VLOOKUP(Table3[[#This Row],[CELLID]],Table1[[Source Name]:[Comment'[EGA_SAMPLE']]], 4,0)</f>
        <v>EGAN00001209142</v>
      </c>
      <c r="G131" s="7"/>
    </row>
    <row r="132" spans="1:7" x14ac:dyDescent="0.2">
      <c r="A132" s="1" t="s">
        <v>1524</v>
      </c>
      <c r="B132" s="7" t="str">
        <f>Table3[[#This Row],[CELLID]]</f>
        <v>HCC2998</v>
      </c>
      <c r="C132" s="7" t="str">
        <f>VLOOKUP(Table3[[#This Row],[ModCELLID]],Table1[[Source Name]:[Comment'[EGA_SAMPLE']]], 1,0)</f>
        <v>HCC2998</v>
      </c>
      <c r="D132" s="7" t="str">
        <f>VLOOKUP(Table3[[#This Row],[CELLID]],Table1[[Source Name]:[Comment'[EGA_SAMPLE']]], 4,0)</f>
        <v>EGAN00001202168</v>
      </c>
      <c r="G132" s="7"/>
    </row>
    <row r="133" spans="1:7" x14ac:dyDescent="0.2">
      <c r="A133" s="1" t="s">
        <v>1535</v>
      </c>
      <c r="B133" s="7" t="str">
        <f>Table3[[#This Row],[CELLID]]</f>
        <v>HCE-4</v>
      </c>
      <c r="C133" s="7" t="str">
        <f>VLOOKUP(Table3[[#This Row],[ModCELLID]],Table1[[Source Name]:[Comment'[EGA_SAMPLE']]], 1,0)</f>
        <v>HCE-4</v>
      </c>
      <c r="D133" s="7" t="str">
        <f>VLOOKUP(Table3[[#This Row],[CELLID]],Table1[[Source Name]:[Comment'[EGA_SAMPLE']]], 4,0)</f>
        <v>EGAN00001266116</v>
      </c>
      <c r="G133" s="7"/>
    </row>
    <row r="134" spans="1:7" x14ac:dyDescent="0.2">
      <c r="A134" s="1" t="s">
        <v>1543</v>
      </c>
      <c r="B134" s="7" t="str">
        <f>Table3[[#This Row],[CELLID]]</f>
        <v>HCT-116</v>
      </c>
      <c r="C134" s="7" t="str">
        <f>VLOOKUP(Table3[[#This Row],[ModCELLID]],Table1[[Source Name]:[Comment'[EGA_SAMPLE']]], 1,0)</f>
        <v>HCT-116</v>
      </c>
      <c r="D134" s="7" t="str">
        <f>VLOOKUP(Table3[[#This Row],[CELLID]],Table1[[Source Name]:[Comment'[EGA_SAMPLE']]], 4,0)</f>
        <v>EGAN00001202169</v>
      </c>
      <c r="G134" s="7"/>
    </row>
    <row r="135" spans="1:7" x14ac:dyDescent="0.2">
      <c r="A135" s="1" t="s">
        <v>1554</v>
      </c>
      <c r="B135" s="7" t="str">
        <f>Table3[[#This Row],[CELLID]]</f>
        <v>HCT-15</v>
      </c>
      <c r="C135" s="7" t="str">
        <f>VLOOKUP(Table3[[#This Row],[ModCELLID]],Table1[[Source Name]:[Comment'[EGA_SAMPLE']]], 1,0)</f>
        <v>HCT-15</v>
      </c>
      <c r="D135" s="7" t="str">
        <f>VLOOKUP(Table3[[#This Row],[CELLID]],Table1[[Source Name]:[Comment'[EGA_SAMPLE']]], 4,0)</f>
        <v>EGAN00001202170</v>
      </c>
      <c r="G135" s="7"/>
    </row>
    <row r="136" spans="1:7" x14ac:dyDescent="0.2">
      <c r="A136" s="1" t="s">
        <v>1565</v>
      </c>
      <c r="B136" s="7" t="str">
        <f>Table3[[#This Row],[CELLID]]</f>
        <v>HDLM-2</v>
      </c>
      <c r="C136" s="7" t="str">
        <f>VLOOKUP(Table3[[#This Row],[ModCELLID]],Table1[[Source Name]:[Comment'[EGA_SAMPLE']]], 1,0)</f>
        <v>HDLM-2</v>
      </c>
      <c r="D136" s="7" t="str">
        <f>VLOOKUP(Table3[[#This Row],[CELLID]],Table1[[Source Name]:[Comment'[EGA_SAMPLE']]], 4,0)</f>
        <v>EGAN00001266117</v>
      </c>
      <c r="G136" s="7"/>
    </row>
    <row r="137" spans="1:7" x14ac:dyDescent="0.2">
      <c r="A137" s="1" t="s">
        <v>1574</v>
      </c>
      <c r="B137" s="7" t="str">
        <f>Table3[[#This Row],[CELLID]]</f>
        <v>HEC-1</v>
      </c>
      <c r="C137" s="7" t="str">
        <f>VLOOKUP(Table3[[#This Row],[ModCELLID]],Table1[[Source Name]:[Comment'[EGA_SAMPLE']]], 1,0)</f>
        <v>HEC-1</v>
      </c>
      <c r="D137" s="7" t="str">
        <f>VLOOKUP(Table3[[#This Row],[CELLID]],Table1[[Source Name]:[Comment'[EGA_SAMPLE']]], 4,0)</f>
        <v>EGAN00001266118</v>
      </c>
      <c r="G137" s="7"/>
    </row>
    <row r="138" spans="1:7" x14ac:dyDescent="0.2">
      <c r="A138" s="1" t="s">
        <v>1584</v>
      </c>
      <c r="B138" s="7" t="str">
        <f>Table3[[#This Row],[CELLID]]</f>
        <v>HeLa</v>
      </c>
      <c r="C138" s="7" t="str">
        <f>VLOOKUP(Table3[[#This Row],[ModCELLID]],Table1[[Source Name]:[Comment'[EGA_SAMPLE']]], 1,0)</f>
        <v>HeLa</v>
      </c>
      <c r="D138" s="7" t="str">
        <f>VLOOKUP(Table3[[#This Row],[CELLID]],Table1[[Source Name]:[Comment'[EGA_SAMPLE']]], 4,0)</f>
        <v>EGAN00001266119</v>
      </c>
      <c r="G138" s="7"/>
    </row>
    <row r="139" spans="1:7" x14ac:dyDescent="0.2">
      <c r="A139" s="1" t="s">
        <v>1592</v>
      </c>
      <c r="B139" s="7" t="str">
        <f>Table3[[#This Row],[CELLID]]</f>
        <v>Hey</v>
      </c>
      <c r="C139" s="7" t="str">
        <f>VLOOKUP(Table3[[#This Row],[ModCELLID]],Table1[[Source Name]:[Comment'[EGA_SAMPLE']]], 1,0)</f>
        <v>Hey</v>
      </c>
      <c r="D139" s="7" t="str">
        <f>VLOOKUP(Table3[[#This Row],[CELLID]],Table1[[Source Name]:[Comment'[EGA_SAMPLE']]], 4,0)</f>
        <v>EGAN00001266120</v>
      </c>
      <c r="G139" s="7"/>
    </row>
    <row r="140" spans="1:7" x14ac:dyDescent="0.2">
      <c r="A140" s="1" t="s">
        <v>1601</v>
      </c>
      <c r="B140" s="7" t="str">
        <f>Table3[[#This Row],[CELLID]]</f>
        <v>HLE</v>
      </c>
      <c r="C140" s="7" t="str">
        <f>VLOOKUP(Table3[[#This Row],[ModCELLID]],Table1[[Source Name]:[Comment'[EGA_SAMPLE']]], 1,0)</f>
        <v>HLE</v>
      </c>
      <c r="D140" s="7" t="str">
        <f>VLOOKUP(Table3[[#This Row],[CELLID]],Table1[[Source Name]:[Comment'[EGA_SAMPLE']]], 4,0)</f>
        <v>EGAN00001266121</v>
      </c>
      <c r="G140" s="7"/>
    </row>
    <row r="141" spans="1:7" x14ac:dyDescent="0.2">
      <c r="A141" s="1" t="s">
        <v>1613</v>
      </c>
      <c r="B141" s="7" t="str">
        <f>Table3[[#This Row],[CELLID]]</f>
        <v>HMV-II</v>
      </c>
      <c r="C141" s="7" t="str">
        <f>VLOOKUP(Table3[[#This Row],[ModCELLID]],Table1[[Source Name]:[Comment'[EGA_SAMPLE']]], 1,0)</f>
        <v>HMV-II</v>
      </c>
      <c r="D141" s="7" t="str">
        <f>VLOOKUP(Table3[[#This Row],[CELLID]],Table1[[Source Name]:[Comment'[EGA_SAMPLE']]], 4,0)</f>
        <v>EGAN00001252837</v>
      </c>
      <c r="G141" s="7"/>
    </row>
    <row r="142" spans="1:7" x14ac:dyDescent="0.2">
      <c r="A142" s="1" t="s">
        <v>1624</v>
      </c>
      <c r="B142" s="7" t="str">
        <f>Table3[[#This Row],[CELLID]]</f>
        <v>HN</v>
      </c>
      <c r="C142" s="7" t="str">
        <f>VLOOKUP(Table3[[#This Row],[ModCELLID]],Table1[[Source Name]:[Comment'[EGA_SAMPLE']]], 1,0)</f>
        <v>HN</v>
      </c>
      <c r="D142" s="7" t="str">
        <f>VLOOKUP(Table3[[#This Row],[CELLID]],Table1[[Source Name]:[Comment'[EGA_SAMPLE']]], 4,0)</f>
        <v>EGAN00001266122</v>
      </c>
      <c r="G142" s="7"/>
    </row>
    <row r="143" spans="1:7" x14ac:dyDescent="0.2">
      <c r="A143" s="1" t="s">
        <v>1632</v>
      </c>
      <c r="B143" s="7" t="str">
        <f>Table3[[#This Row],[CELLID]]</f>
        <v>HO-1-N-1</v>
      </c>
      <c r="C143" s="7" t="str">
        <f>VLOOKUP(Table3[[#This Row],[ModCELLID]],Table1[[Source Name]:[Comment'[EGA_SAMPLE']]], 1,0)</f>
        <v>HO-1-N-1</v>
      </c>
      <c r="D143" s="7" t="str">
        <f>VLOOKUP(Table3[[#This Row],[CELLID]],Table1[[Source Name]:[Comment'[EGA_SAMPLE']]], 4,0)</f>
        <v>EGAN00001266123</v>
      </c>
      <c r="G143" s="7"/>
    </row>
    <row r="144" spans="1:7" x14ac:dyDescent="0.2">
      <c r="A144" s="1" t="s">
        <v>1640</v>
      </c>
      <c r="B144" s="7" t="str">
        <f>Table3[[#This Row],[CELLID]]</f>
        <v>HO-1-u-1</v>
      </c>
      <c r="C144" s="7" t="str">
        <f>VLOOKUP(Table3[[#This Row],[ModCELLID]],Table1[[Source Name]:[Comment'[EGA_SAMPLE']]], 1,0)</f>
        <v>HO-1-u-1</v>
      </c>
      <c r="D144" s="7" t="str">
        <f>VLOOKUP(Table3[[#This Row],[CELLID]],Table1[[Source Name]:[Comment'[EGA_SAMPLE']]], 4,0)</f>
        <v>EGAN00001266124</v>
      </c>
      <c r="G144" s="7"/>
    </row>
    <row r="145" spans="1:7" x14ac:dyDescent="0.2">
      <c r="A145" s="1" t="s">
        <v>1659</v>
      </c>
      <c r="B145" s="7" t="str">
        <f>Table3[[#This Row],[CELLID]]</f>
        <v>Hs-445</v>
      </c>
      <c r="C145" s="7" t="str">
        <f>VLOOKUP(Table3[[#This Row],[ModCELLID]],Table1[[Source Name]:[Comment'[EGA_SAMPLE']]], 1,0)</f>
        <v>Hs-445</v>
      </c>
      <c r="D145" s="7" t="str">
        <f>VLOOKUP(Table3[[#This Row],[CELLID]],Table1[[Source Name]:[Comment'[EGA_SAMPLE']]], 4,0)</f>
        <v>EGAN00001266125</v>
      </c>
      <c r="G145" s="7"/>
    </row>
    <row r="146" spans="1:7" x14ac:dyDescent="0.2">
      <c r="A146" s="1" t="s">
        <v>1677</v>
      </c>
      <c r="B146" s="7" t="str">
        <f>Table3[[#This Row],[CELLID]]</f>
        <v>HSC-39</v>
      </c>
      <c r="C146" s="7" t="str">
        <f>VLOOKUP(Table3[[#This Row],[ModCELLID]],Table1[[Source Name]:[Comment'[EGA_SAMPLE']]], 1,0)</f>
        <v>HSC-39</v>
      </c>
      <c r="D146" s="7" t="str">
        <f>VLOOKUP(Table3[[#This Row],[CELLID]],Table1[[Source Name]:[Comment'[EGA_SAMPLE']]], 4,0)</f>
        <v>EGAN00001266127</v>
      </c>
      <c r="G146" s="7"/>
    </row>
    <row r="147" spans="1:7" x14ac:dyDescent="0.2">
      <c r="A147" s="1" t="s">
        <v>1685</v>
      </c>
      <c r="B147" s="7" t="str">
        <f>Table3[[#This Row],[CELLID]]</f>
        <v>HT-115</v>
      </c>
      <c r="C147" s="7" t="str">
        <f>VLOOKUP(Table3[[#This Row],[ModCELLID]],Table1[[Source Name]:[Comment'[EGA_SAMPLE']]], 1,0)</f>
        <v>HT-115</v>
      </c>
      <c r="D147" s="7" t="str">
        <f>VLOOKUP(Table3[[#This Row],[CELLID]],Table1[[Source Name]:[Comment'[EGA_SAMPLE']]], 4,0)</f>
        <v>EGAN00001202171</v>
      </c>
      <c r="G147" s="7"/>
    </row>
    <row r="148" spans="1:7" x14ac:dyDescent="0.2">
      <c r="A148" s="1" t="s">
        <v>1696</v>
      </c>
      <c r="B148" s="7" t="str">
        <f>Table3[[#This Row],[CELLID]]</f>
        <v>HT-29</v>
      </c>
      <c r="C148" s="7" t="str">
        <f>VLOOKUP(Table3[[#This Row],[ModCELLID]],Table1[[Source Name]:[Comment'[EGA_SAMPLE']]], 1,0)</f>
        <v>HT-29</v>
      </c>
      <c r="D148" s="7" t="str">
        <f>VLOOKUP(Table3[[#This Row],[CELLID]],Table1[[Source Name]:[Comment'[EGA_SAMPLE']]], 4,0)</f>
        <v>EGAN00001202172</v>
      </c>
      <c r="G148" s="7"/>
    </row>
    <row r="149" spans="1:7" x14ac:dyDescent="0.2">
      <c r="A149" s="1" t="s">
        <v>1707</v>
      </c>
      <c r="B149" s="7" t="str">
        <f>Table3[[#This Row],[CELLID]]</f>
        <v>HT-3</v>
      </c>
      <c r="C149" s="7" t="str">
        <f>VLOOKUP(Table3[[#This Row],[ModCELLID]],Table1[[Source Name]:[Comment'[EGA_SAMPLE']]], 1,0)</f>
        <v>HT-3</v>
      </c>
      <c r="D149" s="7" t="str">
        <f>VLOOKUP(Table3[[#This Row],[CELLID]],Table1[[Source Name]:[Comment'[EGA_SAMPLE']]], 4,0)</f>
        <v>EGAN00001266128</v>
      </c>
      <c r="G149" s="7"/>
    </row>
    <row r="150" spans="1:7" x14ac:dyDescent="0.2">
      <c r="A150" s="1" t="s">
        <v>1715</v>
      </c>
      <c r="B150" s="7" t="str">
        <f>Table3[[#This Row],[CELLID]]</f>
        <v>HT55</v>
      </c>
      <c r="C150" s="7" t="str">
        <f>VLOOKUP(Table3[[#This Row],[ModCELLID]],Table1[[Source Name]:[Comment'[EGA_SAMPLE']]], 1,0)</f>
        <v>HT55</v>
      </c>
      <c r="D150" s="7" t="str">
        <f>VLOOKUP(Table3[[#This Row],[CELLID]],Table1[[Source Name]:[Comment'[EGA_SAMPLE']]], 4,0)</f>
        <v>EGAN00001202173</v>
      </c>
      <c r="G150" s="7"/>
    </row>
    <row r="151" spans="1:7" x14ac:dyDescent="0.2">
      <c r="A151" s="1" t="s">
        <v>1726</v>
      </c>
      <c r="B151" s="7" t="str">
        <f>Table3[[#This Row],[CELLID]]</f>
        <v>HTC-C3</v>
      </c>
      <c r="C151" s="7" t="str">
        <f>VLOOKUP(Table3[[#This Row],[ModCELLID]],Table1[[Source Name]:[Comment'[EGA_SAMPLE']]], 1,0)</f>
        <v>HTC-C3</v>
      </c>
      <c r="D151" s="7" t="str">
        <f>VLOOKUP(Table3[[#This Row],[CELLID]],Table1[[Source Name]:[Comment'[EGA_SAMPLE']]], 4,0)</f>
        <v>EGAN00001252855</v>
      </c>
      <c r="G151" s="7"/>
    </row>
    <row r="152" spans="1:7" x14ac:dyDescent="0.2">
      <c r="A152" s="1" t="s">
        <v>1745</v>
      </c>
      <c r="B152" s="7" t="str">
        <f>Table3[[#This Row],[CELLID]]</f>
        <v>HuO-3N1</v>
      </c>
      <c r="C152" s="7" t="str">
        <f>VLOOKUP(Table3[[#This Row],[ModCELLID]],Table1[[Source Name]:[Comment'[EGA_SAMPLE']]], 1,0)</f>
        <v>HuO-3N1</v>
      </c>
      <c r="D152" s="7" t="str">
        <f>VLOOKUP(Table3[[#This Row],[CELLID]],Table1[[Source Name]:[Comment'[EGA_SAMPLE']]], 4,0)</f>
        <v>EGAN00001236663</v>
      </c>
      <c r="G152" s="7"/>
    </row>
    <row r="153" spans="1:7" x14ac:dyDescent="0.2">
      <c r="A153" s="1" t="s">
        <v>1756</v>
      </c>
      <c r="B153" s="7" t="str">
        <f>Table3[[#This Row],[CELLID]]</f>
        <v>HuO9</v>
      </c>
      <c r="C153" s="7" t="str">
        <f>VLOOKUP(Table3[[#This Row],[ModCELLID]],Table1[[Source Name]:[Comment'[EGA_SAMPLE']]], 1,0)</f>
        <v>HuO9</v>
      </c>
      <c r="D153" s="7" t="str">
        <f>VLOOKUP(Table3[[#This Row],[CELLID]],Table1[[Source Name]:[Comment'[EGA_SAMPLE']]], 4,0)</f>
        <v>EGAN00001236664</v>
      </c>
      <c r="G153" s="7"/>
    </row>
    <row r="154" spans="1:7" x14ac:dyDescent="0.2">
      <c r="A154" s="1" t="s">
        <v>1767</v>
      </c>
      <c r="B154" s="7" t="str">
        <f>Table3[[#This Row],[CELLID]]</f>
        <v>IHH-4</v>
      </c>
      <c r="C154" s="7" t="str">
        <f>VLOOKUP(Table3[[#This Row],[ModCELLID]],Table1[[Source Name]:[Comment'[EGA_SAMPLE']]], 1,0)</f>
        <v>IHH-4</v>
      </c>
      <c r="D154" s="7" t="str">
        <f>VLOOKUP(Table3[[#This Row],[CELLID]],Table1[[Source Name]:[Comment'[EGA_SAMPLE']]], 4,0)</f>
        <v>EGAN00001252856</v>
      </c>
      <c r="G154" s="7"/>
    </row>
    <row r="155" spans="1:7" x14ac:dyDescent="0.2">
      <c r="A155" s="1" t="s">
        <v>1778</v>
      </c>
      <c r="B155" s="7" t="str">
        <f>Table3[[#This Row],[CELLID]]</f>
        <v>IM-9</v>
      </c>
      <c r="C155" s="7" t="str">
        <f>VLOOKUP(Table3[[#This Row],[ModCELLID]],Table1[[Source Name]:[Comment'[EGA_SAMPLE']]], 1,0)</f>
        <v>IM-9</v>
      </c>
      <c r="D155" s="7" t="str">
        <f>VLOOKUP(Table3[[#This Row],[CELLID]],Table1[[Source Name]:[Comment'[EGA_SAMPLE']]], 4,0)</f>
        <v>EGAN00001252857</v>
      </c>
      <c r="G155" s="7"/>
    </row>
    <row r="156" spans="1:7" x14ac:dyDescent="0.2">
      <c r="A156" s="1" t="s">
        <v>1790</v>
      </c>
      <c r="B156" s="7" t="str">
        <f>Table3[[#This Row],[CELLID]]</f>
        <v>IMR-5</v>
      </c>
      <c r="C156" s="7" t="str">
        <f>VLOOKUP(Table3[[#This Row],[ModCELLID]],Table1[[Source Name]:[Comment'[EGA_SAMPLE']]], 1,0)</f>
        <v>IMR-5</v>
      </c>
      <c r="D156" s="7" t="str">
        <f>VLOOKUP(Table3[[#This Row],[CELLID]],Table1[[Source Name]:[Comment'[EGA_SAMPLE']]], 4,0)</f>
        <v>EGAN00001266130</v>
      </c>
      <c r="G156" s="7"/>
    </row>
    <row r="157" spans="1:7" x14ac:dyDescent="0.2">
      <c r="A157" s="1" t="s">
        <v>1798</v>
      </c>
      <c r="B157" s="7" t="str">
        <f>Table3[[#This Row],[CELLID]]</f>
        <v>IST-MEL1</v>
      </c>
      <c r="C157" s="7" t="str">
        <f>VLOOKUP(Table3[[#This Row],[ModCELLID]],Table1[[Source Name]:[Comment'[EGA_SAMPLE']]], 1,0)</f>
        <v>IST-MEL1</v>
      </c>
      <c r="D157" s="7" t="str">
        <f>VLOOKUP(Table3[[#This Row],[CELLID]],Table1[[Source Name]:[Comment'[EGA_SAMPLE']]], 4,0)</f>
        <v>EGAN00001252838</v>
      </c>
      <c r="G157" s="7"/>
    </row>
    <row r="158" spans="1:7" x14ac:dyDescent="0.2">
      <c r="A158" s="1" t="s">
        <v>1809</v>
      </c>
      <c r="B158" s="7" t="str">
        <f>Table3[[#This Row],[CELLID]]</f>
        <v>IST-MES1</v>
      </c>
      <c r="C158" s="7" t="str">
        <f>VLOOKUP(Table3[[#This Row],[ModCELLID]],Table1[[Source Name]:[Comment'[EGA_SAMPLE']]], 1,0)</f>
        <v>IST-MES1</v>
      </c>
      <c r="D158" s="7" t="str">
        <f>VLOOKUP(Table3[[#This Row],[CELLID]],Table1[[Source Name]:[Comment'[EGA_SAMPLE']]], 4,0)</f>
        <v>EGAN00001202174</v>
      </c>
      <c r="G158" s="7"/>
    </row>
    <row r="159" spans="1:7" x14ac:dyDescent="0.2">
      <c r="A159" s="1" t="s">
        <v>1820</v>
      </c>
      <c r="B159" s="7" t="str">
        <f>Table3[[#This Row],[CELLID]]</f>
        <v>IST-SL1</v>
      </c>
      <c r="C159" s="7" t="str">
        <f>VLOOKUP(Table3[[#This Row],[ModCELLID]],Table1[[Source Name]:[Comment'[EGA_SAMPLE']]], 1,0)</f>
        <v>IST-SL1</v>
      </c>
      <c r="D159" s="7" t="str">
        <f>VLOOKUP(Table3[[#This Row],[CELLID]],Table1[[Source Name]:[Comment'[EGA_SAMPLE']]], 4,0)</f>
        <v>EGAN00001236665</v>
      </c>
      <c r="G159" s="7"/>
    </row>
    <row r="160" spans="1:7" x14ac:dyDescent="0.2">
      <c r="A160" s="1" t="s">
        <v>1831</v>
      </c>
      <c r="B160" s="7" t="str">
        <f>Table3[[#This Row],[CELLID]]</f>
        <v>IST-SL2</v>
      </c>
      <c r="C160" s="7" t="str">
        <f>VLOOKUP(Table3[[#This Row],[ModCELLID]],Table1[[Source Name]:[Comment'[EGA_SAMPLE']]], 1,0)</f>
        <v>IST-SL2</v>
      </c>
      <c r="D160" s="7" t="str">
        <f>VLOOKUP(Table3[[#This Row],[CELLID]],Table1[[Source Name]:[Comment'[EGA_SAMPLE']]], 4,0)</f>
        <v>EGAN00001236666</v>
      </c>
      <c r="G160" s="7"/>
    </row>
    <row r="161" spans="1:7" x14ac:dyDescent="0.2">
      <c r="A161" s="1" t="s">
        <v>1842</v>
      </c>
      <c r="B161" s="7" t="str">
        <f>Table3[[#This Row],[CELLID]]</f>
        <v>JAR</v>
      </c>
      <c r="C161" s="7" t="str">
        <f>VLOOKUP(Table3[[#This Row],[ModCELLID]],Table1[[Source Name]:[Comment'[EGA_SAMPLE']]], 1,0)</f>
        <v>JAR</v>
      </c>
      <c r="D161" s="7" t="str">
        <f>VLOOKUP(Table3[[#This Row],[CELLID]],Table1[[Source Name]:[Comment'[EGA_SAMPLE']]], 4,0)</f>
        <v>EGAN00001266131</v>
      </c>
      <c r="G161" s="7"/>
    </row>
    <row r="162" spans="1:7" x14ac:dyDescent="0.2">
      <c r="A162" s="1" t="s">
        <v>1852</v>
      </c>
      <c r="B162" s="7" t="str">
        <f>Table3[[#This Row],[CELLID]]</f>
        <v>JEG-3</v>
      </c>
      <c r="C162" s="7" t="str">
        <f>VLOOKUP(Table3[[#This Row],[ModCELLID]],Table1[[Source Name]:[Comment'[EGA_SAMPLE']]], 1,0)</f>
        <v>JEG-3</v>
      </c>
      <c r="D162" s="7" t="str">
        <f>VLOOKUP(Table3[[#This Row],[CELLID]],Table1[[Source Name]:[Comment'[EGA_SAMPLE']]], 4,0)</f>
        <v>EGAN00001266132</v>
      </c>
      <c r="G162" s="7"/>
    </row>
    <row r="163" spans="1:7" x14ac:dyDescent="0.2">
      <c r="A163" s="1" t="s">
        <v>1860</v>
      </c>
      <c r="B163" s="7" t="str">
        <f>Table3[[#This Row],[CELLID]]</f>
        <v>JHOS-3</v>
      </c>
      <c r="C163" s="7" t="str">
        <f>VLOOKUP(Table3[[#This Row],[ModCELLID]],Table1[[Source Name]:[Comment'[EGA_SAMPLE']]], 1,0)</f>
        <v>JHOS-3</v>
      </c>
      <c r="D163" s="7" t="str">
        <f>VLOOKUP(Table3[[#This Row],[CELLID]],Table1[[Source Name]:[Comment'[EGA_SAMPLE']]], 4,0)</f>
        <v>EGAN00001266133</v>
      </c>
      <c r="G163" s="7"/>
    </row>
    <row r="164" spans="1:7" x14ac:dyDescent="0.2">
      <c r="A164" s="1" t="s">
        <v>1868</v>
      </c>
      <c r="B164" s="7" t="str">
        <f>Table3[[#This Row],[CELLID]]</f>
        <v>JHU-011</v>
      </c>
      <c r="C164" s="7" t="str">
        <f>VLOOKUP(Table3[[#This Row],[ModCELLID]],Table1[[Source Name]:[Comment'[EGA_SAMPLE']]], 1,0)</f>
        <v>JHU-011</v>
      </c>
      <c r="D164" s="7" t="str">
        <f>VLOOKUP(Table3[[#This Row],[CELLID]],Table1[[Source Name]:[Comment'[EGA_SAMPLE']]], 4,0)</f>
        <v>EGAN00001266134</v>
      </c>
      <c r="G164" s="7"/>
    </row>
    <row r="165" spans="1:7" x14ac:dyDescent="0.2">
      <c r="A165" s="1" t="s">
        <v>1876</v>
      </c>
      <c r="B165" s="7" t="str">
        <f>Table3[[#This Row],[CELLID]]</f>
        <v>JHU-022</v>
      </c>
      <c r="C165" s="7" t="str">
        <f>VLOOKUP(Table3[[#This Row],[ModCELLID]],Table1[[Source Name]:[Comment'[EGA_SAMPLE']]], 1,0)</f>
        <v>JHU-022</v>
      </c>
      <c r="D165" s="7" t="str">
        <f>VLOOKUP(Table3[[#This Row],[CELLID]],Table1[[Source Name]:[Comment'[EGA_SAMPLE']]], 4,0)</f>
        <v>EGAN00001266135</v>
      </c>
      <c r="G165" s="7"/>
    </row>
    <row r="166" spans="1:7" x14ac:dyDescent="0.2">
      <c r="A166" s="1" t="s">
        <v>1884</v>
      </c>
      <c r="B166" s="7" t="str">
        <f>Table3[[#This Row],[CELLID]]</f>
        <v>JHU-029</v>
      </c>
      <c r="C166" s="7" t="str">
        <f>VLOOKUP(Table3[[#This Row],[ModCELLID]],Table1[[Source Name]:[Comment'[EGA_SAMPLE']]], 1,0)</f>
        <v>JHU-029</v>
      </c>
      <c r="D166" s="7" t="str">
        <f>VLOOKUP(Table3[[#This Row],[CELLID]],Table1[[Source Name]:[Comment'[EGA_SAMPLE']]], 4,0)</f>
        <v>EGAN00001266136</v>
      </c>
      <c r="G166" s="7"/>
    </row>
    <row r="167" spans="1:7" x14ac:dyDescent="0.2">
      <c r="A167" s="1" t="s">
        <v>1900</v>
      </c>
      <c r="B167" s="7" t="str">
        <f>Table3[[#This Row],[CELLID]]</f>
        <v>JSC-1</v>
      </c>
      <c r="C167" s="7" t="str">
        <f>VLOOKUP(Table3[[#This Row],[ModCELLID]],Table1[[Source Name]:[Comment'[EGA_SAMPLE']]], 1,0)</f>
        <v>JSC-1</v>
      </c>
      <c r="D167" s="7" t="str">
        <f>VLOOKUP(Table3[[#This Row],[CELLID]],Table1[[Source Name]:[Comment'[EGA_SAMPLE']]], 4,0)</f>
        <v>EGAN00001266138</v>
      </c>
      <c r="G167" s="7"/>
    </row>
    <row r="168" spans="1:7" x14ac:dyDescent="0.2">
      <c r="A168" s="1" t="s">
        <v>1908</v>
      </c>
      <c r="B168" s="7" t="str">
        <f>Table3[[#This Row],[CELLID]]</f>
        <v>K2</v>
      </c>
      <c r="C168" s="7" t="str">
        <f>VLOOKUP(Table3[[#This Row],[ModCELLID]],Table1[[Source Name]:[Comment'[EGA_SAMPLE']]], 1,0)</f>
        <v>K2</v>
      </c>
      <c r="D168" s="7" t="str">
        <f>VLOOKUP(Table3[[#This Row],[CELLID]],Table1[[Source Name]:[Comment'[EGA_SAMPLE']]], 4,0)</f>
        <v>EGAN00001252839</v>
      </c>
      <c r="G168" s="7"/>
    </row>
    <row r="169" spans="1:7" x14ac:dyDescent="0.2">
      <c r="A169" s="1" t="s">
        <v>1919</v>
      </c>
      <c r="B169" s="7" t="str">
        <f>Table3[[#This Row],[CELLID]]</f>
        <v>K5</v>
      </c>
      <c r="C169" s="7" t="str">
        <f>VLOOKUP(Table3[[#This Row],[ModCELLID]],Table1[[Source Name]:[Comment'[EGA_SAMPLE']]], 1,0)</f>
        <v>K5</v>
      </c>
      <c r="D169" s="7" t="str">
        <f>VLOOKUP(Table3[[#This Row],[CELLID]],Table1[[Source Name]:[Comment'[EGA_SAMPLE']]], 4,0)</f>
        <v>EGAN00001252858</v>
      </c>
      <c r="G169" s="7"/>
    </row>
    <row r="170" spans="1:7" x14ac:dyDescent="0.2">
      <c r="A170" s="1" t="s">
        <v>1930</v>
      </c>
      <c r="B170" s="7" t="str">
        <f>Table3[[#This Row],[CELLID]]</f>
        <v>KARPAS-1106P</v>
      </c>
      <c r="C170" s="7" t="str">
        <f>VLOOKUP(Table3[[#This Row],[ModCELLID]],Table1[[Source Name]:[Comment'[EGA_SAMPLE']]], 1,0)</f>
        <v>KARPAS-1106P</v>
      </c>
      <c r="D170" s="7" t="str">
        <f>VLOOKUP(Table3[[#This Row],[CELLID]],Table1[[Source Name]:[Comment'[EGA_SAMPLE']]], 4,0)</f>
        <v>EGAN00001266139</v>
      </c>
      <c r="G170" s="7"/>
    </row>
    <row r="171" spans="1:7" x14ac:dyDescent="0.2">
      <c r="A171" s="1" t="s">
        <v>1938</v>
      </c>
      <c r="B171" s="7" t="str">
        <f>Table3[[#This Row],[CELLID]]</f>
        <v>KARPAS-231</v>
      </c>
      <c r="C171" s="7" t="str">
        <f>VLOOKUP(Table3[[#This Row],[ModCELLID]],Table1[[Source Name]:[Comment'[EGA_SAMPLE']]], 1,0)</f>
        <v>KARPAS-231</v>
      </c>
      <c r="D171" s="7" t="str">
        <f>VLOOKUP(Table3[[#This Row],[CELLID]],Table1[[Source Name]:[Comment'[EGA_SAMPLE']]], 4,0)</f>
        <v>EGAN00001266140</v>
      </c>
      <c r="G171" s="7"/>
    </row>
    <row r="172" spans="1:7" x14ac:dyDescent="0.2">
      <c r="A172" s="1" t="s">
        <v>1947</v>
      </c>
      <c r="B172" s="7" t="str">
        <f>Table3[[#This Row],[CELLID]]</f>
        <v>KARPAS-45</v>
      </c>
      <c r="C172" s="7" t="str">
        <f>VLOOKUP(Table3[[#This Row],[ModCELLID]],Table1[[Source Name]:[Comment'[EGA_SAMPLE']]], 1,0)</f>
        <v>KARPAS-45</v>
      </c>
      <c r="D172" s="7" t="str">
        <f>VLOOKUP(Table3[[#This Row],[CELLID]],Table1[[Source Name]:[Comment'[EGA_SAMPLE']]], 4,0)</f>
        <v>EGAN00001266141</v>
      </c>
      <c r="G172" s="7"/>
    </row>
    <row r="173" spans="1:7" x14ac:dyDescent="0.2">
      <c r="A173" s="1" t="s">
        <v>1955</v>
      </c>
      <c r="B173" s="7" t="str">
        <f>Table3[[#This Row],[CELLID]]</f>
        <v>KARPAS-620</v>
      </c>
      <c r="C173" s="7" t="str">
        <f>VLOOKUP(Table3[[#This Row],[ModCELLID]],Table1[[Source Name]:[Comment'[EGA_SAMPLE']]], 1,0)</f>
        <v>KARPAS-620</v>
      </c>
      <c r="D173" s="7" t="str">
        <f>VLOOKUP(Table3[[#This Row],[CELLID]],Table1[[Source Name]:[Comment'[EGA_SAMPLE']]], 4,0)</f>
        <v>EGAN00001280535</v>
      </c>
      <c r="G173" s="7"/>
    </row>
    <row r="174" spans="1:7" x14ac:dyDescent="0.2">
      <c r="A174" s="1" t="s">
        <v>1963</v>
      </c>
      <c r="B174" s="7" t="str">
        <f>Table3[[#This Row],[CELLID]]</f>
        <v>KGN</v>
      </c>
      <c r="C174" s="7" t="str">
        <f>VLOOKUP(Table3[[#This Row],[ModCELLID]],Table1[[Source Name]:[Comment'[EGA_SAMPLE']]], 1,0)</f>
        <v>KGN</v>
      </c>
      <c r="D174" s="7" t="str">
        <f>VLOOKUP(Table3[[#This Row],[CELLID]],Table1[[Source Name]:[Comment'[EGA_SAMPLE']]], 4,0)</f>
        <v>EGAN00001266142</v>
      </c>
      <c r="G174" s="7"/>
    </row>
    <row r="175" spans="1:7" x14ac:dyDescent="0.2">
      <c r="A175" s="1" t="s">
        <v>1972</v>
      </c>
      <c r="B175" s="7" t="str">
        <f>Table3[[#This Row],[CELLID]]</f>
        <v>KINGS-1</v>
      </c>
      <c r="C175" s="7" t="str">
        <f>VLOOKUP(Table3[[#This Row],[ModCELLID]],Table1[[Source Name]:[Comment'[EGA_SAMPLE']]], 1,0)</f>
        <v>KINGS-1</v>
      </c>
      <c r="D175" s="7" t="str">
        <f>VLOOKUP(Table3[[#This Row],[CELLID]],Table1[[Source Name]:[Comment'[EGA_SAMPLE']]], 4,0)</f>
        <v>EGAN00001266143</v>
      </c>
      <c r="G175" s="7"/>
    </row>
    <row r="176" spans="1:7" x14ac:dyDescent="0.2">
      <c r="A176" s="1" t="s">
        <v>1992</v>
      </c>
      <c r="B176" s="7" t="str">
        <f>Table3[[#This Row],[CELLID]]</f>
        <v>KMOE-2</v>
      </c>
      <c r="C176" s="7" t="str">
        <f>VLOOKUP(Table3[[#This Row],[ModCELLID]],Table1[[Source Name]:[Comment'[EGA_SAMPLE']]], 1,0)</f>
        <v>KMOE-2</v>
      </c>
      <c r="D176" s="7" t="str">
        <f>VLOOKUP(Table3[[#This Row],[CELLID]],Table1[[Source Name]:[Comment'[EGA_SAMPLE']]], 4,0)</f>
        <v>EGAN00001266144</v>
      </c>
      <c r="G176" s="7"/>
    </row>
    <row r="177" spans="1:7" x14ac:dyDescent="0.2">
      <c r="A177" s="1" t="s">
        <v>2000</v>
      </c>
      <c r="B177" s="7" t="str">
        <f>Table3[[#This Row],[CELLID]]</f>
        <v>KNS-62</v>
      </c>
      <c r="C177" s="7" t="str">
        <f>VLOOKUP(Table3[[#This Row],[ModCELLID]],Table1[[Source Name]:[Comment'[EGA_SAMPLE']]], 1,0)</f>
        <v>KNS-62</v>
      </c>
      <c r="D177" s="7" t="str">
        <f>VLOOKUP(Table3[[#This Row],[CELLID]],Table1[[Source Name]:[Comment'[EGA_SAMPLE']]], 4,0)</f>
        <v>EGAN00001280536</v>
      </c>
      <c r="G177" s="7"/>
    </row>
    <row r="178" spans="1:7" x14ac:dyDescent="0.2">
      <c r="A178" s="1" t="s">
        <v>2009</v>
      </c>
      <c r="B178" s="7" t="str">
        <f>Table3[[#This Row],[CELLID]]</f>
        <v>KNS-81-FD</v>
      </c>
      <c r="C178" s="7" t="str">
        <f>VLOOKUP(Table3[[#This Row],[ModCELLID]],Table1[[Source Name]:[Comment'[EGA_SAMPLE']]], 1,0)</f>
        <v>KNS-81-FD</v>
      </c>
      <c r="D178" s="7" t="str">
        <f>VLOOKUP(Table3[[#This Row],[CELLID]],Table1[[Source Name]:[Comment'[EGA_SAMPLE']]], 4,0)</f>
        <v>EGAN00001266145</v>
      </c>
      <c r="G178" s="7"/>
    </row>
    <row r="179" spans="1:7" x14ac:dyDescent="0.2">
      <c r="A179" s="1" t="s">
        <v>2018</v>
      </c>
      <c r="B179" s="7" t="str">
        <f>Table3[[#This Row],[CELLID]]</f>
        <v>KO52</v>
      </c>
      <c r="C179" s="7" t="str">
        <f>VLOOKUP(Table3[[#This Row],[ModCELLID]],Table1[[Source Name]:[Comment'[EGA_SAMPLE']]], 1,0)</f>
        <v>KO52</v>
      </c>
      <c r="D179" s="7" t="str">
        <f>VLOOKUP(Table3[[#This Row],[CELLID]],Table1[[Source Name]:[Comment'[EGA_SAMPLE']]], 4,0)</f>
        <v>EGAN00001266146</v>
      </c>
      <c r="G179" s="7"/>
    </row>
    <row r="180" spans="1:7" x14ac:dyDescent="0.2">
      <c r="A180" s="1" t="s">
        <v>2026</v>
      </c>
      <c r="B180" s="7" t="str">
        <f>Table3[[#This Row],[CELLID]]</f>
        <v>KON</v>
      </c>
      <c r="C180" s="7" t="str">
        <f>VLOOKUP(Table3[[#This Row],[ModCELLID]],Table1[[Source Name]:[Comment'[EGA_SAMPLE']]], 1,0)</f>
        <v>KON</v>
      </c>
      <c r="D180" s="7" t="str">
        <f>VLOOKUP(Table3[[#This Row],[CELLID]],Table1[[Source Name]:[Comment'[EGA_SAMPLE']]], 4,0)</f>
        <v>EGAN00001266147</v>
      </c>
      <c r="G180" s="7"/>
    </row>
    <row r="181" spans="1:7" x14ac:dyDescent="0.2">
      <c r="A181" s="1" t="s">
        <v>2034</v>
      </c>
      <c r="B181" s="7" t="str">
        <f>Table3[[#This Row],[CELLID]]</f>
        <v>KOSC-2</v>
      </c>
      <c r="C181" s="7" t="str">
        <f>VLOOKUP(Table3[[#This Row],[ModCELLID]],Table1[[Source Name]:[Comment'[EGA_SAMPLE']]], 1,0)</f>
        <v>KOSC-2</v>
      </c>
      <c r="D181" s="7" t="str">
        <f>VLOOKUP(Table3[[#This Row],[CELLID]],Table1[[Source Name]:[Comment'[EGA_SAMPLE']]], 4,0)</f>
        <v>EGAN00001266148</v>
      </c>
      <c r="G181" s="7"/>
    </row>
    <row r="182" spans="1:7" x14ac:dyDescent="0.2">
      <c r="A182" s="1" t="s">
        <v>2042</v>
      </c>
      <c r="B182" s="7" t="str">
        <f>Table3[[#This Row],[CELLID]]</f>
        <v>KP-1N</v>
      </c>
      <c r="C182" s="7" t="str">
        <f>VLOOKUP(Table3[[#This Row],[ModCELLID]],Table1[[Source Name]:[Comment'[EGA_SAMPLE']]], 1,0)</f>
        <v>KP-1N</v>
      </c>
      <c r="D182" s="7" t="str">
        <f>VLOOKUP(Table3[[#This Row],[CELLID]],Table1[[Source Name]:[Comment'[EGA_SAMPLE']]], 4,0)</f>
        <v>EGAN00001266149</v>
      </c>
      <c r="G182" s="7"/>
    </row>
    <row r="183" spans="1:7" x14ac:dyDescent="0.2">
      <c r="A183" s="1" t="s">
        <v>2052</v>
      </c>
      <c r="B183" s="7" t="str">
        <f>Table3[[#This Row],[CELLID]]</f>
        <v>KP-N-YS</v>
      </c>
      <c r="C183" s="7" t="str">
        <f>VLOOKUP(Table3[[#This Row],[ModCELLID]],Table1[[Source Name]:[Comment'[EGA_SAMPLE']]], 1,0)</f>
        <v>KP-N-YS</v>
      </c>
      <c r="D183" s="7" t="str">
        <f>VLOOKUP(Table3[[#This Row],[CELLID]],Table1[[Source Name]:[Comment'[EGA_SAMPLE']]], 4,0)</f>
        <v>EGAN00001266150</v>
      </c>
      <c r="G183" s="7"/>
    </row>
    <row r="184" spans="1:7" x14ac:dyDescent="0.2">
      <c r="A184" s="1" t="s">
        <v>2071</v>
      </c>
      <c r="B184" s="7" t="str">
        <f>Table3[[#This Row],[CELLID]]</f>
        <v>KU812</v>
      </c>
      <c r="C184" s="7" t="str">
        <f>VLOOKUP(Table3[[#This Row],[ModCELLID]],Table1[[Source Name]:[Comment'[EGA_SAMPLE']]], 1,0)</f>
        <v>KU812</v>
      </c>
      <c r="D184" s="7" t="str">
        <f>VLOOKUP(Table3[[#This Row],[CELLID]],Table1[[Source Name]:[Comment'[EGA_SAMPLE']]], 4,0)</f>
        <v>EGAN00001209147</v>
      </c>
      <c r="G184" s="7"/>
    </row>
    <row r="185" spans="1:7" x14ac:dyDescent="0.2">
      <c r="A185" s="1" t="s">
        <v>2082</v>
      </c>
      <c r="B185" s="7" t="str">
        <f>Table3[[#This Row],[CELLID]]</f>
        <v>KY821</v>
      </c>
      <c r="C185" s="7" t="str">
        <f>VLOOKUP(Table3[[#This Row],[ModCELLID]],Table1[[Source Name]:[Comment'[EGA_SAMPLE']]], 1,0)</f>
        <v>KY821</v>
      </c>
      <c r="D185" s="7" t="str">
        <f>VLOOKUP(Table3[[#This Row],[CELLID]],Table1[[Source Name]:[Comment'[EGA_SAMPLE']]], 4,0)</f>
        <v>EGAN00001266151</v>
      </c>
      <c r="G185" s="7"/>
    </row>
    <row r="186" spans="1:7" x14ac:dyDescent="0.2">
      <c r="A186" s="1" t="s">
        <v>2100</v>
      </c>
      <c r="B186" s="7" t="str">
        <f>Table3[[#This Row],[CELLID]]</f>
        <v>KYSE-220</v>
      </c>
      <c r="C186" s="7" t="str">
        <f>VLOOKUP(Table3[[#This Row],[ModCELLID]],Table1[[Source Name]:[Comment'[EGA_SAMPLE']]], 1,0)</f>
        <v>KYSE-220</v>
      </c>
      <c r="D186" s="7" t="str">
        <f>VLOOKUP(Table3[[#This Row],[CELLID]],Table1[[Source Name]:[Comment'[EGA_SAMPLE']]], 4,0)</f>
        <v>EGAN00001266153</v>
      </c>
      <c r="G186" s="7"/>
    </row>
    <row r="187" spans="1:7" x14ac:dyDescent="0.2">
      <c r="A187" s="1" t="s">
        <v>2108</v>
      </c>
      <c r="B187" s="7" t="str">
        <f>Table3[[#This Row],[CELLID]]</f>
        <v>KYSE-50</v>
      </c>
      <c r="C187" s="7" t="str">
        <f>VLOOKUP(Table3[[#This Row],[ModCELLID]],Table1[[Source Name]:[Comment'[EGA_SAMPLE']]], 1,0)</f>
        <v>KYSE-50</v>
      </c>
      <c r="D187" s="7" t="str">
        <f>VLOOKUP(Table3[[#This Row],[CELLID]],Table1[[Source Name]:[Comment'[EGA_SAMPLE']]], 4,0)</f>
        <v>EGAN00001266154</v>
      </c>
      <c r="G187" s="7"/>
    </row>
    <row r="188" spans="1:7" x14ac:dyDescent="0.2">
      <c r="A188" s="1" t="s">
        <v>2116</v>
      </c>
      <c r="B188" s="7" t="str">
        <f>Table3[[#This Row],[CELLID]]</f>
        <v>LAMA-84</v>
      </c>
      <c r="C188" s="7" t="str">
        <f>VLOOKUP(Table3[[#This Row],[ModCELLID]],Table1[[Source Name]:[Comment'[EGA_SAMPLE']]], 1,0)</f>
        <v>LAMA-84</v>
      </c>
      <c r="D188" s="7" t="str">
        <f>VLOOKUP(Table3[[#This Row],[CELLID]],Table1[[Source Name]:[Comment'[EGA_SAMPLE']]], 4,0)</f>
        <v>EGAN00001209148</v>
      </c>
      <c r="G188" s="7"/>
    </row>
    <row r="189" spans="1:7" x14ac:dyDescent="0.2">
      <c r="A189" s="1" t="s">
        <v>2127</v>
      </c>
      <c r="B189" s="7" t="str">
        <f>Table3[[#This Row],[CELLID]]</f>
        <v>LAN-6</v>
      </c>
      <c r="C189" s="7" t="str">
        <f>VLOOKUP(Table3[[#This Row],[ModCELLID]],Table1[[Source Name]:[Comment'[EGA_SAMPLE']]], 1,0)</f>
        <v>LAN-6</v>
      </c>
      <c r="D189" s="7" t="str">
        <f>VLOOKUP(Table3[[#This Row],[CELLID]],Table1[[Source Name]:[Comment'[EGA_SAMPLE']]], 4,0)</f>
        <v>EGAN00001266155</v>
      </c>
      <c r="G189" s="7"/>
    </row>
    <row r="190" spans="1:7" x14ac:dyDescent="0.2">
      <c r="A190" s="1" t="s">
        <v>2135</v>
      </c>
      <c r="B190" s="7" t="str">
        <f>Table3[[#This Row],[CELLID]]</f>
        <v>LB1047-RCC</v>
      </c>
      <c r="C190" s="7" t="str">
        <f>VLOOKUP(Table3[[#This Row],[ModCELLID]],Table1[[Source Name]:[Comment'[EGA_SAMPLE']]], 1,0)</f>
        <v>LB1047-RCC</v>
      </c>
      <c r="D190" s="7" t="str">
        <f>VLOOKUP(Table3[[#This Row],[CELLID]],Table1[[Source Name]:[Comment'[EGA_SAMPLE']]], 4,0)</f>
        <v>EGAN00001252860</v>
      </c>
      <c r="G190" s="7"/>
    </row>
    <row r="191" spans="1:7" x14ac:dyDescent="0.2">
      <c r="A191" s="1" t="s">
        <v>2146</v>
      </c>
      <c r="B191" s="7" t="str">
        <f>Table3[[#This Row],[CELLID]]</f>
        <v>LB2241-RCC</v>
      </c>
      <c r="C191" s="7" t="str">
        <f>VLOOKUP(Table3[[#This Row],[ModCELLID]],Table1[[Source Name]:[Comment'[EGA_SAMPLE']]], 1,0)</f>
        <v>LB2241-RCC</v>
      </c>
      <c r="D191" s="7" t="str">
        <f>VLOOKUP(Table3[[#This Row],[CELLID]],Table1[[Source Name]:[Comment'[EGA_SAMPLE']]], 4,0)</f>
        <v>EGAN00001252861</v>
      </c>
      <c r="G191" s="7"/>
    </row>
    <row r="192" spans="1:7" x14ac:dyDescent="0.2">
      <c r="A192" s="1" t="s">
        <v>2157</v>
      </c>
      <c r="B192" s="7" t="str">
        <f>Table3[[#This Row],[CELLID]]</f>
        <v>LB2518-MEL</v>
      </c>
      <c r="C192" s="7" t="str">
        <f>VLOOKUP(Table3[[#This Row],[ModCELLID]],Table1[[Source Name]:[Comment'[EGA_SAMPLE']]], 1,0)</f>
        <v>LB2518-MEL</v>
      </c>
      <c r="D192" s="7" t="str">
        <f>VLOOKUP(Table3[[#This Row],[CELLID]],Table1[[Source Name]:[Comment'[EGA_SAMPLE']]], 4,0)</f>
        <v>EGAN00001252840</v>
      </c>
      <c r="G192" s="7"/>
    </row>
    <row r="193" spans="1:7" x14ac:dyDescent="0.2">
      <c r="A193" s="1" t="s">
        <v>2179</v>
      </c>
      <c r="B193" s="7" t="str">
        <f>Table3[[#This Row],[CELLID]]</f>
        <v>LB647-SCLC</v>
      </c>
      <c r="C193" s="7" t="str">
        <f>VLOOKUP(Table3[[#This Row],[ModCELLID]],Table1[[Source Name]:[Comment'[EGA_SAMPLE']]], 1,0)</f>
        <v>LB647-SCLC</v>
      </c>
      <c r="D193" s="7" t="str">
        <f>VLOOKUP(Table3[[#This Row],[CELLID]],Table1[[Source Name]:[Comment'[EGA_SAMPLE']]], 4,0)</f>
        <v>EGAN00001236667</v>
      </c>
      <c r="G193" s="7"/>
    </row>
    <row r="194" spans="1:7" x14ac:dyDescent="0.2">
      <c r="A194" s="1" t="s">
        <v>2190</v>
      </c>
      <c r="B194" s="7" t="str">
        <f>Table3[[#This Row],[CELLID]]</f>
        <v>LB771-HNC</v>
      </c>
      <c r="C194" s="7" t="str">
        <f>VLOOKUP(Table3[[#This Row],[ModCELLID]],Table1[[Source Name]:[Comment'[EGA_SAMPLE']]], 1,0)</f>
        <v>LB771-HNC</v>
      </c>
      <c r="D194" s="7" t="str">
        <f>VLOOKUP(Table3[[#This Row],[CELLID]],Table1[[Source Name]:[Comment'[EGA_SAMPLE']]], 4,0)</f>
        <v>EGAN00001266156</v>
      </c>
      <c r="G194" s="7"/>
    </row>
    <row r="195" spans="1:7" x14ac:dyDescent="0.2">
      <c r="A195" s="1" t="s">
        <v>2198</v>
      </c>
      <c r="B195" s="7" t="str">
        <f>Table3[[#This Row],[CELLID]]</f>
        <v>LB831-BLC</v>
      </c>
      <c r="C195" s="7" t="str">
        <f>VLOOKUP(Table3[[#This Row],[ModCELLID]],Table1[[Source Name]:[Comment'[EGA_SAMPLE']]], 1,0)</f>
        <v>LB831-BLC</v>
      </c>
      <c r="D195" s="7" t="str">
        <f>VLOOKUP(Table3[[#This Row],[CELLID]],Table1[[Source Name]:[Comment'[EGA_SAMPLE']]], 4,0)</f>
        <v>EGAN00001266157</v>
      </c>
      <c r="G195" s="7"/>
    </row>
    <row r="196" spans="1:7" x14ac:dyDescent="0.2">
      <c r="A196" s="1" t="s">
        <v>2206</v>
      </c>
      <c r="B196" s="7" t="str">
        <f>Table3[[#This Row],[CELLID]]</f>
        <v>LB996-RCC</v>
      </c>
      <c r="C196" s="7" t="str">
        <f>VLOOKUP(Table3[[#This Row],[ModCELLID]],Table1[[Source Name]:[Comment'[EGA_SAMPLE']]], 1,0)</f>
        <v>LB996-RCC</v>
      </c>
      <c r="D196" s="7" t="str">
        <f>VLOOKUP(Table3[[#This Row],[CELLID]],Table1[[Source Name]:[Comment'[EGA_SAMPLE']]], 4,0)</f>
        <v>EGAN00001252862</v>
      </c>
      <c r="G196" s="7"/>
    </row>
    <row r="197" spans="1:7" x14ac:dyDescent="0.2">
      <c r="A197" s="1" t="s">
        <v>2217</v>
      </c>
      <c r="B197" s="7" t="str">
        <f>Table3[[#This Row],[CELLID]]</f>
        <v>LC-1-sq</v>
      </c>
      <c r="C197" s="7" t="str">
        <f>VLOOKUP(Table3[[#This Row],[ModCELLID]],Table1[[Source Name]:[Comment'[EGA_SAMPLE']]], 1,0)</f>
        <v>LC-1-sq</v>
      </c>
      <c r="D197" s="7" t="str">
        <f>VLOOKUP(Table3[[#This Row],[CELLID]],Table1[[Source Name]:[Comment'[EGA_SAMPLE']]], 4,0)</f>
        <v>EGAN00001236668</v>
      </c>
      <c r="G197" s="7"/>
    </row>
    <row r="198" spans="1:7" x14ac:dyDescent="0.2">
      <c r="A198" s="1" t="s">
        <v>2228</v>
      </c>
      <c r="B198" s="7" t="str">
        <f>Table3[[#This Row],[CELLID]]</f>
        <v>LC-2-ad</v>
      </c>
      <c r="C198" s="7" t="str">
        <f>VLOOKUP(Table3[[#This Row],[ModCELLID]],Table1[[Source Name]:[Comment'[EGA_SAMPLE']]], 1,0)</f>
        <v>LC-2-ad</v>
      </c>
      <c r="D198" s="7" t="str">
        <f>VLOOKUP(Table3[[#This Row],[CELLID]],Table1[[Source Name]:[Comment'[EGA_SAMPLE']]], 4,0)</f>
        <v>EGAN00001236669</v>
      </c>
      <c r="G198" s="7"/>
    </row>
    <row r="199" spans="1:7" x14ac:dyDescent="0.2">
      <c r="A199" s="1" t="s">
        <v>2239</v>
      </c>
      <c r="B199" s="7" t="str">
        <f>Table3[[#This Row],[CELLID]]</f>
        <v>LC4-1</v>
      </c>
      <c r="C199" s="7" t="str">
        <f>VLOOKUP(Table3[[#This Row],[ModCELLID]],Table1[[Source Name]:[Comment'[EGA_SAMPLE']]], 1,0)</f>
        <v>LC4-1</v>
      </c>
      <c r="D199" s="7" t="str">
        <f>VLOOKUP(Table3[[#This Row],[CELLID]],Table1[[Source Name]:[Comment'[EGA_SAMPLE']]], 4,0)</f>
        <v>EGAN00001266158</v>
      </c>
      <c r="G199" s="7"/>
    </row>
    <row r="200" spans="1:7" x14ac:dyDescent="0.2">
      <c r="A200" s="1" t="s">
        <v>2247</v>
      </c>
      <c r="B200" s="7" t="str">
        <f>Table3[[#This Row],[CELLID]]</f>
        <v>LIM1215</v>
      </c>
      <c r="C200" s="7" t="str">
        <f>VLOOKUP(Table3[[#This Row],[ModCELLID]],Table1[[Source Name]:[Comment'[EGA_SAMPLE']]], 1,0)</f>
        <v>LIM1215</v>
      </c>
      <c r="D200" s="7" t="str">
        <f>VLOOKUP(Table3[[#This Row],[CELLID]],Table1[[Source Name]:[Comment'[EGA_SAMPLE']]], 4,0)</f>
        <v>EGAN00001266159</v>
      </c>
      <c r="G200" s="7"/>
    </row>
    <row r="201" spans="1:7" x14ac:dyDescent="0.2">
      <c r="A201" s="1" t="s">
        <v>2255</v>
      </c>
      <c r="B201" s="7" t="str">
        <f>Table3[[#This Row],[CELLID]]</f>
        <v>LN-405</v>
      </c>
      <c r="C201" s="7" t="str">
        <f>VLOOKUP(Table3[[#This Row],[ModCELLID]],Table1[[Source Name]:[Comment'[EGA_SAMPLE']]], 1,0)</f>
        <v>LN-405</v>
      </c>
      <c r="D201" s="7" t="str">
        <f>VLOOKUP(Table3[[#This Row],[CELLID]],Table1[[Source Name]:[Comment'[EGA_SAMPLE']]], 4,0)</f>
        <v>EGAN00001266160</v>
      </c>
      <c r="G201" s="7"/>
    </row>
    <row r="202" spans="1:7" x14ac:dyDescent="0.2">
      <c r="A202" s="1" t="s">
        <v>2263</v>
      </c>
      <c r="B202" s="7" t="str">
        <f>Table3[[#This Row],[CELLID]]</f>
        <v>LNZTA3WT4</v>
      </c>
      <c r="C202" s="7" t="str">
        <f>VLOOKUP(Table3[[#This Row],[ModCELLID]],Table1[[Source Name]:[Comment'[EGA_SAMPLE']]], 1,0)</f>
        <v>LNZTA3WT4</v>
      </c>
      <c r="D202" s="7" t="str">
        <f>VLOOKUP(Table3[[#This Row],[CELLID]],Table1[[Source Name]:[Comment'[EGA_SAMPLE']]], 4,0)</f>
        <v>EGAN00001266161</v>
      </c>
      <c r="G202" s="7"/>
    </row>
    <row r="203" spans="1:7" x14ac:dyDescent="0.2">
      <c r="A203" s="1" t="s">
        <v>2271</v>
      </c>
      <c r="B203" s="7" t="str">
        <f>Table3[[#This Row],[CELLID]]</f>
        <v>LS-180</v>
      </c>
      <c r="C203" s="7" t="str">
        <f>VLOOKUP(Table3[[#This Row],[ModCELLID]],Table1[[Source Name]:[Comment'[EGA_SAMPLE']]], 1,0)</f>
        <v>LS-180</v>
      </c>
      <c r="D203" s="7" t="str">
        <f>VLOOKUP(Table3[[#This Row],[CELLID]],Table1[[Source Name]:[Comment'[EGA_SAMPLE']]], 4,0)</f>
        <v>EGAN00001202175</v>
      </c>
      <c r="G203" s="7"/>
    </row>
    <row r="204" spans="1:7" x14ac:dyDescent="0.2">
      <c r="A204" s="1" t="s">
        <v>2282</v>
      </c>
      <c r="B204" s="7" t="str">
        <f>Table3[[#This Row],[CELLID]]</f>
        <v>LS-513</v>
      </c>
      <c r="C204" s="7" t="str">
        <f>VLOOKUP(Table3[[#This Row],[ModCELLID]],Table1[[Source Name]:[Comment'[EGA_SAMPLE']]], 1,0)</f>
        <v>LS-513</v>
      </c>
      <c r="D204" s="7" t="str">
        <f>VLOOKUP(Table3[[#This Row],[CELLID]],Table1[[Source Name]:[Comment'[EGA_SAMPLE']]], 4,0)</f>
        <v>EGAN00001202176</v>
      </c>
      <c r="G204" s="7"/>
    </row>
    <row r="205" spans="1:7" x14ac:dyDescent="0.2">
      <c r="A205" s="1" t="s">
        <v>2293</v>
      </c>
      <c r="B205" s="7" t="str">
        <f>Table3[[#This Row],[CELLID]]</f>
        <v>LU-134-A</v>
      </c>
      <c r="C205" s="7" t="str">
        <f>VLOOKUP(Table3[[#This Row],[ModCELLID]],Table1[[Source Name]:[Comment'[EGA_SAMPLE']]], 1,0)</f>
        <v>LU-134-A</v>
      </c>
      <c r="D205" s="7" t="str">
        <f>VLOOKUP(Table3[[#This Row],[CELLID]],Table1[[Source Name]:[Comment'[EGA_SAMPLE']]], 4,0)</f>
        <v>EGAN00001236670</v>
      </c>
      <c r="G205" s="7"/>
    </row>
    <row r="206" spans="1:7" x14ac:dyDescent="0.2">
      <c r="A206" s="1" t="s">
        <v>2304</v>
      </c>
      <c r="B206" s="7" t="str">
        <f>Table3[[#This Row],[CELLID]]</f>
        <v>LU-135</v>
      </c>
      <c r="C206" s="7" t="str">
        <f>VLOOKUP(Table3[[#This Row],[ModCELLID]],Table1[[Source Name]:[Comment'[EGA_SAMPLE']]], 1,0)</f>
        <v>LU-135</v>
      </c>
      <c r="D206" s="7" t="str">
        <f>VLOOKUP(Table3[[#This Row],[CELLID]],Table1[[Source Name]:[Comment'[EGA_SAMPLE']]], 4,0)</f>
        <v>EGAN00001236671</v>
      </c>
      <c r="G206" s="7"/>
    </row>
    <row r="207" spans="1:7" x14ac:dyDescent="0.2">
      <c r="A207" s="1" t="s">
        <v>2315</v>
      </c>
      <c r="B207" s="7" t="str">
        <f>Table3[[#This Row],[CELLID]]</f>
        <v>LU-139</v>
      </c>
      <c r="C207" s="7" t="str">
        <f>VLOOKUP(Table3[[#This Row],[ModCELLID]],Table1[[Source Name]:[Comment'[EGA_SAMPLE']]], 1,0)</f>
        <v>LU-139</v>
      </c>
      <c r="D207" s="7" t="str">
        <f>VLOOKUP(Table3[[#This Row],[CELLID]],Table1[[Source Name]:[Comment'[EGA_SAMPLE']]], 4,0)</f>
        <v>EGAN00001236672</v>
      </c>
      <c r="G207" s="7"/>
    </row>
    <row r="208" spans="1:7" x14ac:dyDescent="0.2">
      <c r="A208" s="1" t="s">
        <v>2326</v>
      </c>
      <c r="B208" s="7" t="str">
        <f>Table3[[#This Row],[CELLID]]</f>
        <v>LU-165</v>
      </c>
      <c r="C208" s="7" t="str">
        <f>VLOOKUP(Table3[[#This Row],[ModCELLID]],Table1[[Source Name]:[Comment'[EGA_SAMPLE']]], 1,0)</f>
        <v>LU-165</v>
      </c>
      <c r="D208" s="7" t="str">
        <f>VLOOKUP(Table3[[#This Row],[CELLID]],Table1[[Source Name]:[Comment'[EGA_SAMPLE']]], 4,0)</f>
        <v>EGAN00001236673</v>
      </c>
      <c r="G208" s="7"/>
    </row>
    <row r="209" spans="1:7" x14ac:dyDescent="0.2">
      <c r="A209" s="1" t="s">
        <v>2337</v>
      </c>
      <c r="B209" s="7" t="str">
        <f>Table3[[#This Row],[CELLID]]</f>
        <v>M059J</v>
      </c>
      <c r="C209" s="7" t="str">
        <f>VLOOKUP(Table3[[#This Row],[ModCELLID]],Table1[[Source Name]:[Comment'[EGA_SAMPLE']]], 1,0)</f>
        <v>M059J</v>
      </c>
      <c r="D209" s="7" t="str">
        <f>VLOOKUP(Table3[[#This Row],[CELLID]],Table1[[Source Name]:[Comment'[EGA_SAMPLE']]], 4,0)</f>
        <v>EGAN00001266162</v>
      </c>
      <c r="G209" s="7"/>
    </row>
    <row r="210" spans="1:7" x14ac:dyDescent="0.2">
      <c r="A210" s="1" t="s">
        <v>2356</v>
      </c>
      <c r="B210" s="7" t="str">
        <f>Table3[[#This Row],[CELLID]]</f>
        <v>MC-1010</v>
      </c>
      <c r="C210" s="7" t="str">
        <f>VLOOKUP(Table3[[#This Row],[ModCELLID]],Table1[[Source Name]:[Comment'[EGA_SAMPLE']]], 1,0)</f>
        <v>MC-1010</v>
      </c>
      <c r="D210" s="7" t="str">
        <f>VLOOKUP(Table3[[#This Row],[CELLID]],Table1[[Source Name]:[Comment'[EGA_SAMPLE']]], 4,0)</f>
        <v>EGAN00001266163</v>
      </c>
      <c r="G210" s="7"/>
    </row>
    <row r="211" spans="1:7" x14ac:dyDescent="0.2">
      <c r="A211" s="1" t="s">
        <v>2377</v>
      </c>
      <c r="B211" s="7" t="str">
        <f>Table3[[#This Row],[CELLID]]</f>
        <v>MC-IXC</v>
      </c>
      <c r="C211" s="7" t="str">
        <f>VLOOKUP(Table3[[#This Row],[ModCELLID]],Table1[[Source Name]:[Comment'[EGA_SAMPLE']]], 1,0)</f>
        <v>MC-IXC</v>
      </c>
      <c r="D211" s="7" t="str">
        <f>VLOOKUP(Table3[[#This Row],[CELLID]],Table1[[Source Name]:[Comment'[EGA_SAMPLE']]], 4,0)</f>
        <v>EGAN00001266164</v>
      </c>
      <c r="G211" s="7"/>
    </row>
    <row r="212" spans="1:7" x14ac:dyDescent="0.2">
      <c r="A212" s="1" t="s">
        <v>2386</v>
      </c>
      <c r="B212" s="7" t="str">
        <f>Table3[[#This Row],[CELLID]]</f>
        <v>MCC13</v>
      </c>
      <c r="C212" s="7" t="str">
        <f>VLOOKUP(Table3[[#This Row],[ModCELLID]],Table1[[Source Name]:[Comment'[EGA_SAMPLE']]], 1,0)</f>
        <v>MCC13</v>
      </c>
      <c r="D212" s="7" t="str">
        <f>VLOOKUP(Table3[[#This Row],[CELLID]],Table1[[Source Name]:[Comment'[EGA_SAMPLE']]], 4,0)</f>
        <v>EGAN00001252843</v>
      </c>
      <c r="G212" s="7"/>
    </row>
    <row r="213" spans="1:7" x14ac:dyDescent="0.2">
      <c r="A213" s="1" t="s">
        <v>2398</v>
      </c>
      <c r="B213" s="7" t="str">
        <f>Table3[[#This Row],[CELLID]]</f>
        <v>MCC26</v>
      </c>
      <c r="C213" s="7" t="str">
        <f>VLOOKUP(Table3[[#This Row],[ModCELLID]],Table1[[Source Name]:[Comment'[EGA_SAMPLE']]], 1,0)</f>
        <v>MCC26</v>
      </c>
      <c r="D213" s="7" t="str">
        <f>VLOOKUP(Table3[[#This Row],[CELLID]],Table1[[Source Name]:[Comment'[EGA_SAMPLE']]], 4,0)</f>
        <v>EGAN00001252863</v>
      </c>
      <c r="G213" s="7"/>
    </row>
    <row r="214" spans="1:7" x14ac:dyDescent="0.2">
      <c r="A214" s="1" t="s">
        <v>2409</v>
      </c>
      <c r="B214" s="7" t="str">
        <f>Table3[[#This Row],[CELLID]]</f>
        <v>MDA-MB-330</v>
      </c>
      <c r="C214" s="7" t="str">
        <f>VLOOKUP(Table3[[#This Row],[ModCELLID]],Table1[[Source Name]:[Comment'[EGA_SAMPLE']]], 1,0)</f>
        <v>MDA-MB-330</v>
      </c>
      <c r="D214" s="7" t="str">
        <f>VLOOKUP(Table3[[#This Row],[CELLID]],Table1[[Source Name]:[Comment'[EGA_SAMPLE']]], 4,0)</f>
        <v>EGAN00001252844</v>
      </c>
      <c r="G214" s="7"/>
    </row>
    <row r="215" spans="1:7" x14ac:dyDescent="0.2">
      <c r="A215" s="1" t="s">
        <v>2421</v>
      </c>
      <c r="B215" s="7" t="str">
        <f>Table3[[#This Row],[CELLID]]</f>
        <v>MDA-MB-361</v>
      </c>
      <c r="C215" s="7" t="str">
        <f>VLOOKUP(Table3[[#This Row],[ModCELLID]],Table1[[Source Name]:[Comment'[EGA_SAMPLE']]], 1,0)</f>
        <v>MDA-MB-361</v>
      </c>
      <c r="D215" s="7" t="str">
        <f>VLOOKUP(Table3[[#This Row],[CELLID]],Table1[[Source Name]:[Comment'[EGA_SAMPLE']]], 4,0)</f>
        <v>EGAN00001280537</v>
      </c>
      <c r="G215" s="7"/>
    </row>
    <row r="216" spans="1:7" x14ac:dyDescent="0.2">
      <c r="A216" s="1" t="s">
        <v>2430</v>
      </c>
      <c r="B216" s="7" t="str">
        <f>Table3[[#This Row],[CELLID]]</f>
        <v>MDST8</v>
      </c>
      <c r="C216" s="7" t="str">
        <f>VLOOKUP(Table3[[#This Row],[ModCELLID]],Table1[[Source Name]:[Comment'[EGA_SAMPLE']]], 1,0)</f>
        <v>MDST8</v>
      </c>
      <c r="D216" s="7" t="str">
        <f>VLOOKUP(Table3[[#This Row],[CELLID]],Table1[[Source Name]:[Comment'[EGA_SAMPLE']]], 4,0)</f>
        <v>EGAN00001236674</v>
      </c>
      <c r="G216" s="7"/>
    </row>
    <row r="217" spans="1:7" x14ac:dyDescent="0.2">
      <c r="A217" s="1" t="s">
        <v>2441</v>
      </c>
      <c r="B217" s="7" t="str">
        <f>Table3[[#This Row],[CELLID]]</f>
        <v>ME-180</v>
      </c>
      <c r="C217" s="7" t="str">
        <f>VLOOKUP(Table3[[#This Row],[ModCELLID]],Table1[[Source Name]:[Comment'[EGA_SAMPLE']]], 1,0)</f>
        <v>ME-180</v>
      </c>
      <c r="D217" s="7" t="str">
        <f>VLOOKUP(Table3[[#This Row],[CELLID]],Table1[[Source Name]:[Comment'[EGA_SAMPLE']]], 4,0)</f>
        <v>EGAN00001266165</v>
      </c>
      <c r="G217" s="7"/>
    </row>
    <row r="218" spans="1:7" x14ac:dyDescent="0.2">
      <c r="A218" s="1" t="s">
        <v>2449</v>
      </c>
      <c r="B218" s="7" t="str">
        <f>Table3[[#This Row],[CELLID]]</f>
        <v>MFH-ino</v>
      </c>
      <c r="C218" s="7" t="str">
        <f>VLOOKUP(Table3[[#This Row],[ModCELLID]],Table1[[Source Name]:[Comment'[EGA_SAMPLE']]], 1,0)</f>
        <v>MFH-ino</v>
      </c>
      <c r="D218" s="7" t="str">
        <f>VLOOKUP(Table3[[#This Row],[CELLID]],Table1[[Source Name]:[Comment'[EGA_SAMPLE']]], 4,0)</f>
        <v>EGAN00001266166</v>
      </c>
      <c r="G218" s="7"/>
    </row>
    <row r="219" spans="1:7" x14ac:dyDescent="0.2">
      <c r="A219" s="1" t="s">
        <v>2458</v>
      </c>
      <c r="B219" s="7" t="str">
        <f>Table3[[#This Row],[CELLID]]</f>
        <v>MFM-223</v>
      </c>
      <c r="C219" s="7" t="str">
        <f>VLOOKUP(Table3[[#This Row],[ModCELLID]],Table1[[Source Name]:[Comment'[EGA_SAMPLE']]], 1,0)</f>
        <v>MFM-223</v>
      </c>
      <c r="D219" s="7" t="str">
        <f>VLOOKUP(Table3[[#This Row],[CELLID]],Table1[[Source Name]:[Comment'[EGA_SAMPLE']]], 4,0)</f>
        <v>EGAN00001252845</v>
      </c>
      <c r="G219" s="7"/>
    </row>
    <row r="220" spans="1:7" x14ac:dyDescent="0.2">
      <c r="A220" s="1" t="s">
        <v>2469</v>
      </c>
      <c r="B220" s="7" t="str">
        <f>Table3[[#This Row],[CELLID]]</f>
        <v>MHH-PREB-1</v>
      </c>
      <c r="C220" s="7" t="str">
        <f>VLOOKUP(Table3[[#This Row],[ModCELLID]],Table1[[Source Name]:[Comment'[EGA_SAMPLE']]], 1,0)</f>
        <v>MHH-PREB-1</v>
      </c>
      <c r="D220" s="7" t="str">
        <f>VLOOKUP(Table3[[#This Row],[CELLID]],Table1[[Source Name]:[Comment'[EGA_SAMPLE']]], 4,0)</f>
        <v>EGAN00001266167</v>
      </c>
      <c r="G220" s="7"/>
    </row>
    <row r="221" spans="1:7" x14ac:dyDescent="0.2">
      <c r="A221" s="1" t="s">
        <v>2488</v>
      </c>
      <c r="B221" s="7" t="str">
        <f>Table3[[#This Row],[CELLID]]</f>
        <v>MKN28</v>
      </c>
      <c r="C221" s="7" t="str">
        <f>VLOOKUP(Table3[[#This Row],[ModCELLID]],Table1[[Source Name]:[Comment'[EGA_SAMPLE']]], 1,0)</f>
        <v>MKN28</v>
      </c>
      <c r="D221" s="7" t="str">
        <f>VLOOKUP(Table3[[#This Row],[CELLID]],Table1[[Source Name]:[Comment'[EGA_SAMPLE']]], 4,0)</f>
        <v>EGAN00001266168</v>
      </c>
      <c r="G221" s="7"/>
    </row>
    <row r="222" spans="1:7" x14ac:dyDescent="0.2">
      <c r="A222" s="1" t="s">
        <v>2496</v>
      </c>
      <c r="B222" s="7" t="str">
        <f>Table3[[#This Row],[CELLID]]</f>
        <v>ML-2</v>
      </c>
      <c r="C222" s="7" t="str">
        <f>VLOOKUP(Table3[[#This Row],[ModCELLID]],Table1[[Source Name]:[Comment'[EGA_SAMPLE']]], 1,0)</f>
        <v>ML-2</v>
      </c>
      <c r="D222" s="7" t="str">
        <f>VLOOKUP(Table3[[#This Row],[CELLID]],Table1[[Source Name]:[Comment'[EGA_SAMPLE']]], 4,0)</f>
        <v>EGAN00001266169</v>
      </c>
      <c r="G222" s="7"/>
    </row>
    <row r="223" spans="1:7" x14ac:dyDescent="0.2">
      <c r="A223" s="1" t="s">
        <v>2504</v>
      </c>
      <c r="B223" s="7" t="str">
        <f>Table3[[#This Row],[CELLID]]</f>
        <v>MLMA</v>
      </c>
      <c r="C223" s="7" t="str">
        <f>VLOOKUP(Table3[[#This Row],[ModCELLID]],Table1[[Source Name]:[Comment'[EGA_SAMPLE']]], 1,0)</f>
        <v>MLMA</v>
      </c>
      <c r="D223" s="7" t="str">
        <f>VLOOKUP(Table3[[#This Row],[CELLID]],Table1[[Source Name]:[Comment'[EGA_SAMPLE']]], 4,0)</f>
        <v>EGAN00001266170</v>
      </c>
      <c r="G223" s="7"/>
    </row>
    <row r="224" spans="1:7" x14ac:dyDescent="0.2">
      <c r="A224" s="1" t="s">
        <v>2512</v>
      </c>
      <c r="B224" s="7" t="str">
        <f>Table3[[#This Row],[CELLID]]</f>
        <v>MMAC-SF</v>
      </c>
      <c r="C224" s="7" t="str">
        <f>VLOOKUP(Table3[[#This Row],[ModCELLID]],Table1[[Source Name]:[Comment'[EGA_SAMPLE']]], 1,0)</f>
        <v>MMAC-SF</v>
      </c>
      <c r="D224" s="7" t="str">
        <f>VLOOKUP(Table3[[#This Row],[CELLID]],Table1[[Source Name]:[Comment'[EGA_SAMPLE']]], 4,0)</f>
        <v>EGAN00001252865</v>
      </c>
      <c r="G224" s="7"/>
    </row>
    <row r="225" spans="1:7" x14ac:dyDescent="0.2">
      <c r="A225" s="1" t="s">
        <v>2523</v>
      </c>
      <c r="B225" s="7" t="str">
        <f>Table3[[#This Row],[CELLID]]</f>
        <v>MN-60</v>
      </c>
      <c r="C225" s="7" t="str">
        <f>VLOOKUP(Table3[[#This Row],[ModCELLID]],Table1[[Source Name]:[Comment'[EGA_SAMPLE']]], 1,0)</f>
        <v>MN-60</v>
      </c>
      <c r="D225" s="7" t="str">
        <f>VLOOKUP(Table3[[#This Row],[CELLID]],Table1[[Source Name]:[Comment'[EGA_SAMPLE']]], 4,0)</f>
        <v>EGAN00001266171</v>
      </c>
      <c r="G225" s="7"/>
    </row>
    <row r="226" spans="1:7" x14ac:dyDescent="0.2">
      <c r="A226" s="1" t="s">
        <v>2531</v>
      </c>
      <c r="B226" s="7" t="str">
        <f>Table3[[#This Row],[CELLID]]</f>
        <v>Mo-T</v>
      </c>
      <c r="C226" s="7" t="str">
        <f>VLOOKUP(Table3[[#This Row],[ModCELLID]],Table1[[Source Name]:[Comment'[EGA_SAMPLE']]], 1,0)</f>
        <v>Mo-T</v>
      </c>
      <c r="D226" s="7" t="str">
        <f>VLOOKUP(Table3[[#This Row],[CELLID]],Table1[[Source Name]:[Comment'[EGA_SAMPLE']]], 4,0)</f>
        <v>EGAN00001266175</v>
      </c>
      <c r="G226" s="7"/>
    </row>
    <row r="227" spans="1:7" x14ac:dyDescent="0.2">
      <c r="A227" s="1" t="s">
        <v>2539</v>
      </c>
      <c r="B227" s="7" t="str">
        <f>Table3[[#This Row],[CELLID]]</f>
        <v>MOG-G-CCM</v>
      </c>
      <c r="C227" s="7" t="str">
        <f>VLOOKUP(Table3[[#This Row],[ModCELLID]],Table1[[Source Name]:[Comment'[EGA_SAMPLE']]], 1,0)</f>
        <v>MOG-G-CCM</v>
      </c>
      <c r="D227" s="7" t="str">
        <f>VLOOKUP(Table3[[#This Row],[CELLID]],Table1[[Source Name]:[Comment'[EGA_SAMPLE']]], 4,0)</f>
        <v>EGAN00001266172</v>
      </c>
      <c r="G227" s="7"/>
    </row>
    <row r="228" spans="1:7" x14ac:dyDescent="0.2">
      <c r="A228" s="1" t="s">
        <v>2547</v>
      </c>
      <c r="B228" s="7" t="str">
        <f>Table3[[#This Row],[CELLID]]</f>
        <v>MOG-G-UVW</v>
      </c>
      <c r="C228" s="7" t="str">
        <f>VLOOKUP(Table3[[#This Row],[ModCELLID]],Table1[[Source Name]:[Comment'[EGA_SAMPLE']]], 1,0)</f>
        <v>MOG-G-UVW</v>
      </c>
      <c r="D228" s="7" t="str">
        <f>VLOOKUP(Table3[[#This Row],[CELLID]],Table1[[Source Name]:[Comment'[EGA_SAMPLE']]], 4,0)</f>
        <v>EGAN00001266173</v>
      </c>
      <c r="G228" s="7"/>
    </row>
    <row r="229" spans="1:7" x14ac:dyDescent="0.2">
      <c r="A229" s="1" t="s">
        <v>2555</v>
      </c>
      <c r="B229" s="7" t="str">
        <f>Table3[[#This Row],[CELLID]]</f>
        <v>MOLT-4</v>
      </c>
      <c r="C229" s="7" t="str">
        <f>VLOOKUP(Table3[[#This Row],[ModCELLID]],Table1[[Source Name]:[Comment'[EGA_SAMPLE']]], 1,0)</f>
        <v>MOLT-4</v>
      </c>
      <c r="D229" s="7" t="str">
        <f>VLOOKUP(Table3[[#This Row],[CELLID]],Table1[[Source Name]:[Comment'[EGA_SAMPLE']]], 4,0)</f>
        <v>EGAN00001266174</v>
      </c>
      <c r="G229" s="7"/>
    </row>
    <row r="230" spans="1:7" x14ac:dyDescent="0.2">
      <c r="A230" s="1" t="s">
        <v>2563</v>
      </c>
      <c r="B230" s="7" t="str">
        <f>Table3[[#This Row],[CELLID]]</f>
        <v>MRK-nu-1</v>
      </c>
      <c r="C230" s="7" t="str">
        <f>VLOOKUP(Table3[[#This Row],[ModCELLID]],Table1[[Source Name]:[Comment'[EGA_SAMPLE']]], 1,0)</f>
        <v>MRK-nu-1</v>
      </c>
      <c r="D230" s="7" t="str">
        <f>VLOOKUP(Table3[[#This Row],[CELLID]],Table1[[Source Name]:[Comment'[EGA_SAMPLE']]], 4,0)</f>
        <v>EGAN00001252846</v>
      </c>
      <c r="G230" s="7"/>
    </row>
    <row r="231" spans="1:7" x14ac:dyDescent="0.2">
      <c r="A231" s="1" t="s">
        <v>2574</v>
      </c>
      <c r="B231" s="7" t="str">
        <f>Table3[[#This Row],[CELLID]]</f>
        <v>MS-1</v>
      </c>
      <c r="C231" s="7" t="str">
        <f>VLOOKUP(Table3[[#This Row],[ModCELLID]],Table1[[Source Name]:[Comment'[EGA_SAMPLE']]], 1,0)</f>
        <v>MS-1</v>
      </c>
      <c r="D231" s="7" t="str">
        <f>VLOOKUP(Table3[[#This Row],[CELLID]],Table1[[Source Name]:[Comment'[EGA_SAMPLE']]], 4,0)</f>
        <v>EGAN00001236675</v>
      </c>
      <c r="G231" s="7"/>
    </row>
    <row r="232" spans="1:7" x14ac:dyDescent="0.2">
      <c r="A232" s="1" t="s">
        <v>2585</v>
      </c>
      <c r="B232" s="7" t="str">
        <f>Table3[[#This Row],[CELLID]]</f>
        <v>MS751</v>
      </c>
      <c r="C232" s="7" t="str">
        <f>VLOOKUP(Table3[[#This Row],[ModCELLID]],Table1[[Source Name]:[Comment'[EGA_SAMPLE']]], 1,0)</f>
        <v>MS751</v>
      </c>
      <c r="D232" s="7" t="str">
        <f>VLOOKUP(Table3[[#This Row],[CELLID]],Table1[[Source Name]:[Comment'[EGA_SAMPLE']]], 4,0)</f>
        <v>EGAN00001266176</v>
      </c>
      <c r="G232" s="7"/>
    </row>
    <row r="233" spans="1:7" x14ac:dyDescent="0.2">
      <c r="A233" s="1" t="s">
        <v>2593</v>
      </c>
      <c r="B233" s="7" t="str">
        <f>Table3[[#This Row],[CELLID]]</f>
        <v>MY-M12</v>
      </c>
      <c r="C233" s="7" t="str">
        <f>VLOOKUP(Table3[[#This Row],[ModCELLID]],Table1[[Source Name]:[Comment'[EGA_SAMPLE']]], 1,0)</f>
        <v>MY-M12</v>
      </c>
      <c r="D233" s="7" t="str">
        <f>VLOOKUP(Table3[[#This Row],[CELLID]],Table1[[Source Name]:[Comment'[EGA_SAMPLE']]], 4,0)</f>
        <v>EGAN00001266177</v>
      </c>
      <c r="G233" s="7"/>
    </row>
    <row r="234" spans="1:7" x14ac:dyDescent="0.2">
      <c r="A234" s="1" t="s">
        <v>2602</v>
      </c>
      <c r="B234" s="7" t="str">
        <f>Table3[[#This Row],[CELLID]]</f>
        <v>MZ1-PC</v>
      </c>
      <c r="C234" s="7" t="str">
        <f>VLOOKUP(Table3[[#This Row],[ModCELLID]],Table1[[Source Name]:[Comment'[EGA_SAMPLE']]], 1,0)</f>
        <v>MZ1-PC</v>
      </c>
      <c r="D234" s="7" t="str">
        <f>VLOOKUP(Table3[[#This Row],[CELLID]],Table1[[Source Name]:[Comment'[EGA_SAMPLE']]], 4,0)</f>
        <v>EGAN00001266178</v>
      </c>
      <c r="G234" s="7"/>
    </row>
    <row r="235" spans="1:7" x14ac:dyDescent="0.2">
      <c r="A235" s="1" t="s">
        <v>2611</v>
      </c>
      <c r="B235" s="7" t="str">
        <f>Table3[[#This Row],[CELLID]]</f>
        <v>MZ2-MEL</v>
      </c>
      <c r="C235" s="7" t="str">
        <f>VLOOKUP(Table3[[#This Row],[ModCELLID]],Table1[[Source Name]:[Comment'[EGA_SAMPLE']]], 1,0)</f>
        <v>MZ2-MEL</v>
      </c>
      <c r="D235" s="7" t="str">
        <f>VLOOKUP(Table3[[#This Row],[CELLID]],Table1[[Source Name]:[Comment'[EGA_SAMPLE']]], 4,0)</f>
        <v>EGAN00001252866</v>
      </c>
      <c r="G235" s="7"/>
    </row>
    <row r="236" spans="1:7" x14ac:dyDescent="0.2">
      <c r="A236" s="1" t="s">
        <v>2622</v>
      </c>
      <c r="B236" s="7" t="str">
        <f>Table3[[#This Row],[CELLID]]</f>
        <v>MZ7-mel</v>
      </c>
      <c r="C236" s="7" t="str">
        <f>VLOOKUP(Table3[[#This Row],[ModCELLID]],Table1[[Source Name]:[Comment'[EGA_SAMPLE']]], 1,0)</f>
        <v>MZ7-mel</v>
      </c>
      <c r="D236" s="7" t="str">
        <f>VLOOKUP(Table3[[#This Row],[CELLID]],Table1[[Source Name]:[Comment'[EGA_SAMPLE']]], 4,0)</f>
        <v>EGAN00001252867</v>
      </c>
      <c r="G236" s="7"/>
    </row>
    <row r="237" spans="1:7" x14ac:dyDescent="0.2">
      <c r="A237" s="1" t="s">
        <v>2641</v>
      </c>
      <c r="B237" s="7" t="str">
        <f>Table3[[#This Row],[CELLID]]</f>
        <v>NB10</v>
      </c>
      <c r="C237" s="7" t="str">
        <f>VLOOKUP(Table3[[#This Row],[ModCELLID]],Table1[[Source Name]:[Comment'[EGA_SAMPLE']]], 1,0)</f>
        <v>NB10</v>
      </c>
      <c r="D237" s="7" t="str">
        <f>VLOOKUP(Table3[[#This Row],[CELLID]],Table1[[Source Name]:[Comment'[EGA_SAMPLE']]], 4,0)</f>
        <v>EGAN00001266180</v>
      </c>
      <c r="G237" s="7"/>
    </row>
    <row r="238" spans="1:7" x14ac:dyDescent="0.2">
      <c r="A238" s="1" t="s">
        <v>2649</v>
      </c>
      <c r="B238" s="7" t="str">
        <f>Table3[[#This Row],[CELLID]]</f>
        <v>NB12</v>
      </c>
      <c r="C238" s="7" t="str">
        <f>VLOOKUP(Table3[[#This Row],[ModCELLID]],Table1[[Source Name]:[Comment'[EGA_SAMPLE']]], 1,0)</f>
        <v>NB12</v>
      </c>
      <c r="D238" s="7" t="str">
        <f>VLOOKUP(Table3[[#This Row],[CELLID]],Table1[[Source Name]:[Comment'[EGA_SAMPLE']]], 4,0)</f>
        <v>EGAN00001266181</v>
      </c>
      <c r="G238" s="7"/>
    </row>
    <row r="239" spans="1:7" x14ac:dyDescent="0.2">
      <c r="A239" s="1" t="s">
        <v>2665</v>
      </c>
      <c r="B239" s="7" t="str">
        <f>Table3[[#This Row],[CELLID]]</f>
        <v>NB14</v>
      </c>
      <c r="C239" s="7" t="str">
        <f>VLOOKUP(Table3[[#This Row],[ModCELLID]],Table1[[Source Name]:[Comment'[EGA_SAMPLE']]], 1,0)</f>
        <v>NB14</v>
      </c>
      <c r="D239" s="7" t="str">
        <f>VLOOKUP(Table3[[#This Row],[CELLID]],Table1[[Source Name]:[Comment'[EGA_SAMPLE']]], 4,0)</f>
        <v>EGAN00001266183</v>
      </c>
      <c r="G239" s="7"/>
    </row>
    <row r="240" spans="1:7" x14ac:dyDescent="0.2">
      <c r="A240" s="1" t="s">
        <v>2673</v>
      </c>
      <c r="B240" s="7" t="str">
        <f>Table3[[#This Row],[CELLID]]</f>
        <v>NB17</v>
      </c>
      <c r="C240" s="7" t="str">
        <f>VLOOKUP(Table3[[#This Row],[ModCELLID]],Table1[[Source Name]:[Comment'[EGA_SAMPLE']]], 1,0)</f>
        <v>NB17</v>
      </c>
      <c r="D240" s="7" t="str">
        <f>VLOOKUP(Table3[[#This Row],[CELLID]],Table1[[Source Name]:[Comment'[EGA_SAMPLE']]], 4,0)</f>
        <v>EGAN00001266184</v>
      </c>
      <c r="G240" s="7"/>
    </row>
    <row r="241" spans="1:7" x14ac:dyDescent="0.2">
      <c r="A241" s="1" t="s">
        <v>2681</v>
      </c>
      <c r="B241" s="7" t="str">
        <f>Table3[[#This Row],[CELLID]]</f>
        <v>NB5</v>
      </c>
      <c r="C241" s="7" t="str">
        <f>VLOOKUP(Table3[[#This Row],[ModCELLID]],Table1[[Source Name]:[Comment'[EGA_SAMPLE']]], 1,0)</f>
        <v>NB5</v>
      </c>
      <c r="D241" s="7" t="str">
        <f>VLOOKUP(Table3[[#This Row],[CELLID]],Table1[[Source Name]:[Comment'[EGA_SAMPLE']]], 4,0)</f>
        <v>EGAN00001266185</v>
      </c>
      <c r="G241" s="7"/>
    </row>
    <row r="242" spans="1:7" x14ac:dyDescent="0.2">
      <c r="A242" s="1" t="s">
        <v>2689</v>
      </c>
      <c r="B242" s="7" t="str">
        <f>Table3[[#This Row],[CELLID]]</f>
        <v>NB6</v>
      </c>
      <c r="C242" s="7" t="str">
        <f>VLOOKUP(Table3[[#This Row],[ModCELLID]],Table1[[Source Name]:[Comment'[EGA_SAMPLE']]], 1,0)</f>
        <v>NB6</v>
      </c>
      <c r="D242" s="7" t="str">
        <f>VLOOKUP(Table3[[#This Row],[CELLID]],Table1[[Source Name]:[Comment'[EGA_SAMPLE']]], 4,0)</f>
        <v>EGAN00001266186</v>
      </c>
      <c r="G242" s="7"/>
    </row>
    <row r="243" spans="1:7" x14ac:dyDescent="0.2">
      <c r="A243" s="1" t="s">
        <v>2697</v>
      </c>
      <c r="B243" s="7" t="str">
        <f>Table3[[#This Row],[CELLID]]</f>
        <v>NB69</v>
      </c>
      <c r="C243" s="7" t="str">
        <f>VLOOKUP(Table3[[#This Row],[ModCELLID]],Table1[[Source Name]:[Comment'[EGA_SAMPLE']]], 1,0)</f>
        <v>NB69</v>
      </c>
      <c r="D243" s="7" t="str">
        <f>VLOOKUP(Table3[[#This Row],[CELLID]],Table1[[Source Name]:[Comment'[EGA_SAMPLE']]], 4,0)</f>
        <v>EGAN00001266187</v>
      </c>
      <c r="G243" s="7"/>
    </row>
    <row r="244" spans="1:7" x14ac:dyDescent="0.2">
      <c r="A244" s="1" t="s">
        <v>2705</v>
      </c>
      <c r="B244" s="7" t="str">
        <f>Table3[[#This Row],[CELLID]]</f>
        <v>NB7</v>
      </c>
      <c r="C244" s="7" t="str">
        <f>VLOOKUP(Table3[[#This Row],[ModCELLID]],Table1[[Source Name]:[Comment'[EGA_SAMPLE']]], 1,0)</f>
        <v>NB7</v>
      </c>
      <c r="D244" s="7" t="str">
        <f>VLOOKUP(Table3[[#This Row],[CELLID]],Table1[[Source Name]:[Comment'[EGA_SAMPLE']]], 4,0)</f>
        <v>EGAN00001266188</v>
      </c>
      <c r="G244" s="7"/>
    </row>
    <row r="245" spans="1:7" x14ac:dyDescent="0.2">
      <c r="A245" s="1" t="s">
        <v>2721</v>
      </c>
      <c r="B245" s="7" t="str">
        <f>Table3[[#This Row],[CELLID]]</f>
        <v>NCC010</v>
      </c>
      <c r="C245" s="7" t="str">
        <f>VLOOKUP(Table3[[#This Row],[ModCELLID]],Table1[[Source Name]:[Comment'[EGA_SAMPLE']]], 1,0)</f>
        <v>NCC010</v>
      </c>
      <c r="D245" s="7" t="str">
        <f>VLOOKUP(Table3[[#This Row],[CELLID]],Table1[[Source Name]:[Comment'[EGA_SAMPLE']]], 4,0)</f>
        <v>EGAN00001252868</v>
      </c>
      <c r="G245" s="7"/>
    </row>
    <row r="246" spans="1:7" x14ac:dyDescent="0.2">
      <c r="A246" s="1" t="s">
        <v>2733</v>
      </c>
      <c r="B246" s="7" t="str">
        <f>Table3[[#This Row],[CELLID]]</f>
        <v>NCC021</v>
      </c>
      <c r="C246" s="7" t="str">
        <f>VLOOKUP(Table3[[#This Row],[ModCELLID]],Table1[[Source Name]:[Comment'[EGA_SAMPLE']]], 1,0)</f>
        <v>NCC021</v>
      </c>
      <c r="D246" s="7" t="str">
        <f>VLOOKUP(Table3[[#This Row],[CELLID]],Table1[[Source Name]:[Comment'[EGA_SAMPLE']]], 4,0)</f>
        <v>EGAN00001252869</v>
      </c>
      <c r="G246" s="7"/>
    </row>
    <row r="247" spans="1:7" x14ac:dyDescent="0.2">
      <c r="A247" s="1" t="s">
        <v>2744</v>
      </c>
      <c r="B247" s="7" t="str">
        <f>Table3[[#This Row],[CELLID]]</f>
        <v>NCCIT</v>
      </c>
      <c r="C247" s="7" t="str">
        <f>VLOOKUP(Table3[[#This Row],[ModCELLID]],Table1[[Source Name]:[Comment'[EGA_SAMPLE']]], 1,0)</f>
        <v>NCCIT</v>
      </c>
      <c r="D247" s="7" t="str">
        <f>VLOOKUP(Table3[[#This Row],[CELLID]],Table1[[Source Name]:[Comment'[EGA_SAMPLE']]], 4,0)</f>
        <v>EGAN00001266189</v>
      </c>
      <c r="G247" s="7"/>
    </row>
    <row r="248" spans="1:7" x14ac:dyDescent="0.2">
      <c r="A248" s="1" t="s">
        <v>2754</v>
      </c>
      <c r="B248" s="7" t="str">
        <f>Table3[[#This Row],[CELLID]]</f>
        <v>NCI-H128</v>
      </c>
      <c r="C248" s="7" t="str">
        <f>VLOOKUP(Table3[[#This Row],[ModCELLID]],Table1[[Source Name]:[Comment'[EGA_SAMPLE']]], 1,0)</f>
        <v>NCI-H128</v>
      </c>
      <c r="D248" s="7" t="str">
        <f>VLOOKUP(Table3[[#This Row],[CELLID]],Table1[[Source Name]:[Comment'[EGA_SAMPLE']]], 4,0)</f>
        <v>EGAN00001236676</v>
      </c>
      <c r="G248" s="7"/>
    </row>
    <row r="249" spans="1:7" x14ac:dyDescent="0.2">
      <c r="A249" s="1" t="s">
        <v>2765</v>
      </c>
      <c r="B249" s="7" t="str">
        <f>Table3[[#This Row],[CELLID]]</f>
        <v>NCI-H1304</v>
      </c>
      <c r="C249" s="7" t="str">
        <f>VLOOKUP(Table3[[#This Row],[ModCELLID]],Table1[[Source Name]:[Comment'[EGA_SAMPLE']]], 1,0)</f>
        <v>NCI-H1304</v>
      </c>
      <c r="D249" s="7" t="str">
        <f>VLOOKUP(Table3[[#This Row],[CELLID]],Table1[[Source Name]:[Comment'[EGA_SAMPLE']]], 4,0)</f>
        <v>EGAN00001236677</v>
      </c>
      <c r="G249" s="7"/>
    </row>
    <row r="250" spans="1:7" x14ac:dyDescent="0.2">
      <c r="A250" s="1" t="s">
        <v>2776</v>
      </c>
      <c r="B250" s="7" t="str">
        <f>Table3[[#This Row],[CELLID]]</f>
        <v>NCI-H1417</v>
      </c>
      <c r="C250" s="7" t="str">
        <f>VLOOKUP(Table3[[#This Row],[ModCELLID]],Table1[[Source Name]:[Comment'[EGA_SAMPLE']]], 1,0)</f>
        <v>NCI-H1417</v>
      </c>
      <c r="D250" s="7" t="str">
        <f>VLOOKUP(Table3[[#This Row],[CELLID]],Table1[[Source Name]:[Comment'[EGA_SAMPLE']]], 4,0)</f>
        <v>EGAN00001236678</v>
      </c>
      <c r="G250" s="7"/>
    </row>
    <row r="251" spans="1:7" x14ac:dyDescent="0.2">
      <c r="A251" s="1" t="s">
        <v>2787</v>
      </c>
      <c r="B251" s="7" t="str">
        <f>Table3[[#This Row],[CELLID]]</f>
        <v>NCI-H1688</v>
      </c>
      <c r="C251" s="7" t="str">
        <f>VLOOKUP(Table3[[#This Row],[ModCELLID]],Table1[[Source Name]:[Comment'[EGA_SAMPLE']]], 1,0)</f>
        <v>NCI-H1688</v>
      </c>
      <c r="D251" s="7" t="str">
        <f>VLOOKUP(Table3[[#This Row],[CELLID]],Table1[[Source Name]:[Comment'[EGA_SAMPLE']]], 4,0)</f>
        <v>EGAN00001236679</v>
      </c>
      <c r="G251" s="7"/>
    </row>
    <row r="252" spans="1:7" x14ac:dyDescent="0.2">
      <c r="A252" s="1" t="s">
        <v>2798</v>
      </c>
      <c r="B252" s="7" t="str">
        <f>Table3[[#This Row],[CELLID]]</f>
        <v>NCI-H1770</v>
      </c>
      <c r="C252" s="7" t="str">
        <f>VLOOKUP(Table3[[#This Row],[ModCELLID]],Table1[[Source Name]:[Comment'[EGA_SAMPLE']]], 1,0)</f>
        <v>NCI-H1770</v>
      </c>
      <c r="D252" s="7" t="str">
        <f>VLOOKUP(Table3[[#This Row],[CELLID]],Table1[[Source Name]:[Comment'[EGA_SAMPLE']]], 4,0)</f>
        <v>EGAN00001236680</v>
      </c>
      <c r="G252" s="7"/>
    </row>
    <row r="253" spans="1:7" x14ac:dyDescent="0.2">
      <c r="A253" s="1" t="s">
        <v>2809</v>
      </c>
      <c r="B253" s="7" t="str">
        <f>Table3[[#This Row],[CELLID]]</f>
        <v>NCI-H1836</v>
      </c>
      <c r="C253" s="7" t="str">
        <f>VLOOKUP(Table3[[#This Row],[ModCELLID]],Table1[[Source Name]:[Comment'[EGA_SAMPLE']]], 1,0)</f>
        <v>NCI-H1836</v>
      </c>
      <c r="D253" s="7" t="str">
        <f>VLOOKUP(Table3[[#This Row],[CELLID]],Table1[[Source Name]:[Comment'[EGA_SAMPLE']]], 4,0)</f>
        <v>EGAN00001236681</v>
      </c>
      <c r="G253" s="7"/>
    </row>
    <row r="254" spans="1:7" x14ac:dyDescent="0.2">
      <c r="A254" s="1" t="s">
        <v>2820</v>
      </c>
      <c r="B254" s="7" t="str">
        <f>Table3[[#This Row],[CELLID]]</f>
        <v>NCI-H187</v>
      </c>
      <c r="C254" s="7" t="str">
        <f>VLOOKUP(Table3[[#This Row],[ModCELLID]],Table1[[Source Name]:[Comment'[EGA_SAMPLE']]], 1,0)</f>
        <v>NCI-H187</v>
      </c>
      <c r="D254" s="7" t="str">
        <f>VLOOKUP(Table3[[#This Row],[CELLID]],Table1[[Source Name]:[Comment'[EGA_SAMPLE']]], 4,0)</f>
        <v>EGAN00001236682</v>
      </c>
      <c r="G254" s="7"/>
    </row>
    <row r="255" spans="1:7" x14ac:dyDescent="0.2">
      <c r="A255" s="1" t="s">
        <v>2831</v>
      </c>
      <c r="B255" s="7" t="str">
        <f>Table3[[#This Row],[CELLID]]</f>
        <v>NCI-H1993</v>
      </c>
      <c r="C255" s="7" t="str">
        <f>VLOOKUP(Table3[[#This Row],[ModCELLID]],Table1[[Source Name]:[Comment'[EGA_SAMPLE']]], 1,0)</f>
        <v>NCI-H1993</v>
      </c>
      <c r="D255" s="7" t="str">
        <f>VLOOKUP(Table3[[#This Row],[CELLID]],Table1[[Source Name]:[Comment'[EGA_SAMPLE']]], 4,0)</f>
        <v>EGAN00001236683</v>
      </c>
      <c r="G255" s="7"/>
    </row>
    <row r="256" spans="1:7" x14ac:dyDescent="0.2">
      <c r="A256" s="1" t="s">
        <v>2842</v>
      </c>
      <c r="B256" s="7" t="str">
        <f>Table3[[#This Row],[CELLID]]</f>
        <v>NCI-H2135</v>
      </c>
      <c r="C256" s="7" t="str">
        <f>VLOOKUP(Table3[[#This Row],[ModCELLID]],Table1[[Source Name]:[Comment'[EGA_SAMPLE']]], 1,0)</f>
        <v>NCI-H2135</v>
      </c>
      <c r="D256" s="7" t="str">
        <f>VLOOKUP(Table3[[#This Row],[CELLID]],Table1[[Source Name]:[Comment'[EGA_SAMPLE']]], 4,0)</f>
        <v>EGAN00001236684</v>
      </c>
      <c r="G256" s="7"/>
    </row>
    <row r="257" spans="1:7" x14ac:dyDescent="0.2">
      <c r="A257" s="1" t="s">
        <v>2853</v>
      </c>
      <c r="B257" s="7" t="str">
        <f>Table3[[#This Row],[CELLID]]</f>
        <v>NCI-H2141</v>
      </c>
      <c r="C257" s="7" t="str">
        <f>VLOOKUP(Table3[[#This Row],[ModCELLID]],Table1[[Source Name]:[Comment'[EGA_SAMPLE']]], 1,0)</f>
        <v>NCI-H2141</v>
      </c>
      <c r="D257" s="7" t="str">
        <f>VLOOKUP(Table3[[#This Row],[CELLID]],Table1[[Source Name]:[Comment'[EGA_SAMPLE']]], 4,0)</f>
        <v>EGAN00001236685</v>
      </c>
      <c r="G257" s="7"/>
    </row>
    <row r="258" spans="1:7" x14ac:dyDescent="0.2">
      <c r="A258" s="1" t="s">
        <v>2875</v>
      </c>
      <c r="B258" s="7" t="str">
        <f>Table3[[#This Row],[CELLID]]</f>
        <v>NCI-H3122</v>
      </c>
      <c r="C258" s="7" t="str">
        <f>VLOOKUP(Table3[[#This Row],[ModCELLID]],Table1[[Source Name]:[Comment'[EGA_SAMPLE']]], 1,0)</f>
        <v>NCI-H3122</v>
      </c>
      <c r="D258" s="7" t="str">
        <f>VLOOKUP(Table3[[#This Row],[CELLID]],Table1[[Source Name]:[Comment'[EGA_SAMPLE']]], 4,0)</f>
        <v>EGAN00001236687</v>
      </c>
      <c r="G258" s="7"/>
    </row>
    <row r="259" spans="1:7" x14ac:dyDescent="0.2">
      <c r="A259" s="1" t="s">
        <v>2886</v>
      </c>
      <c r="B259" s="7" t="str">
        <f>Table3[[#This Row],[CELLID]]</f>
        <v>NCI-H345</v>
      </c>
      <c r="C259" s="7" t="str">
        <f>VLOOKUP(Table3[[#This Row],[ModCELLID]],Table1[[Source Name]:[Comment'[EGA_SAMPLE']]], 1,0)</f>
        <v>NCI-H345</v>
      </c>
      <c r="D259" s="7" t="str">
        <f>VLOOKUP(Table3[[#This Row],[CELLID]],Table1[[Source Name]:[Comment'[EGA_SAMPLE']]], 4,0)</f>
        <v>EGAN00001236688</v>
      </c>
      <c r="G259" s="7"/>
    </row>
    <row r="260" spans="1:7" x14ac:dyDescent="0.2">
      <c r="A260" s="1" t="s">
        <v>2897</v>
      </c>
      <c r="B260" s="7" t="str">
        <f>Table3[[#This Row],[CELLID]]</f>
        <v>NCI-H378</v>
      </c>
      <c r="C260" s="7" t="str">
        <f>VLOOKUP(Table3[[#This Row],[ModCELLID]],Table1[[Source Name]:[Comment'[EGA_SAMPLE']]], 1,0)</f>
        <v>NCI-H378</v>
      </c>
      <c r="D260" s="7" t="str">
        <f>VLOOKUP(Table3[[#This Row],[CELLID]],Table1[[Source Name]:[Comment'[EGA_SAMPLE']]], 4,0)</f>
        <v>EGAN00001236689</v>
      </c>
      <c r="G260" s="7"/>
    </row>
    <row r="261" spans="1:7" x14ac:dyDescent="0.2">
      <c r="A261" s="1" t="s">
        <v>2920</v>
      </c>
      <c r="B261" s="7" t="str">
        <f>Table3[[#This Row],[CELLID]]</f>
        <v>NCI-H630</v>
      </c>
      <c r="C261" s="7" t="str">
        <f>VLOOKUP(Table3[[#This Row],[ModCELLID]],Table1[[Source Name]:[Comment'[EGA_SAMPLE']]], 1,0)</f>
        <v>NCI-H630</v>
      </c>
      <c r="D261" s="7" t="str">
        <f>VLOOKUP(Table3[[#This Row],[CELLID]],Table1[[Source Name]:[Comment'[EGA_SAMPLE']]], 4,0)</f>
        <v>EGAN00001202177</v>
      </c>
      <c r="G261" s="7"/>
    </row>
    <row r="262" spans="1:7" x14ac:dyDescent="0.2">
      <c r="A262" s="1" t="s">
        <v>2931</v>
      </c>
      <c r="B262" s="7" t="str">
        <f>Table3[[#This Row],[CELLID]]</f>
        <v>NCI-H64</v>
      </c>
      <c r="C262" s="7" t="str">
        <f>VLOOKUP(Table3[[#This Row],[ModCELLID]],Table1[[Source Name]:[Comment'[EGA_SAMPLE']]], 1,0)</f>
        <v>NCI-H64</v>
      </c>
      <c r="D262" s="7" t="str">
        <f>VLOOKUP(Table3[[#This Row],[CELLID]],Table1[[Source Name]:[Comment'[EGA_SAMPLE']]], 4,0)</f>
        <v>EGAN00001252848</v>
      </c>
      <c r="G262" s="7"/>
    </row>
    <row r="263" spans="1:7" x14ac:dyDescent="0.2">
      <c r="A263" s="1" t="s">
        <v>2942</v>
      </c>
      <c r="B263" s="7" t="str">
        <f>Table3[[#This Row],[CELLID]]</f>
        <v>NCI-H661</v>
      </c>
      <c r="C263" s="7" t="str">
        <f>VLOOKUP(Table3[[#This Row],[ModCELLID]],Table1[[Source Name]:[Comment'[EGA_SAMPLE']]], 1,0)</f>
        <v>NCI-H661</v>
      </c>
      <c r="D263" s="7" t="str">
        <f>VLOOKUP(Table3[[#This Row],[CELLID]],Table1[[Source Name]:[Comment'[EGA_SAMPLE']]], 4,0)</f>
        <v>EGAN00001280538</v>
      </c>
      <c r="G263" s="7"/>
    </row>
    <row r="264" spans="1:7" x14ac:dyDescent="0.2">
      <c r="A264" s="1" t="s">
        <v>2951</v>
      </c>
      <c r="B264" s="7" t="str">
        <f>Table3[[#This Row],[CELLID]]</f>
        <v>NCI-H720</v>
      </c>
      <c r="C264" s="7" t="str">
        <f>VLOOKUP(Table3[[#This Row],[ModCELLID]],Table1[[Source Name]:[Comment'[EGA_SAMPLE']]], 1,0)</f>
        <v>NCI-H720</v>
      </c>
      <c r="D264" s="7" t="str">
        <f>VLOOKUP(Table3[[#This Row],[CELLID]],Table1[[Source Name]:[Comment'[EGA_SAMPLE']]], 4,0)</f>
        <v>EGAN00001252849</v>
      </c>
      <c r="G264" s="7"/>
    </row>
    <row r="265" spans="1:7" x14ac:dyDescent="0.2">
      <c r="A265" s="1" t="s">
        <v>2963</v>
      </c>
      <c r="B265" s="7" t="str">
        <f>Table3[[#This Row],[CELLID]]</f>
        <v>NCI-H740</v>
      </c>
      <c r="C265" s="7" t="str">
        <f>VLOOKUP(Table3[[#This Row],[ModCELLID]],Table1[[Source Name]:[Comment'[EGA_SAMPLE']]], 1,0)</f>
        <v>NCI-H740</v>
      </c>
      <c r="D265" s="7" t="str">
        <f>VLOOKUP(Table3[[#This Row],[CELLID]],Table1[[Source Name]:[Comment'[EGA_SAMPLE']]], 4,0)</f>
        <v>EGAN00001252850</v>
      </c>
      <c r="G265" s="7"/>
    </row>
    <row r="266" spans="1:7" x14ac:dyDescent="0.2">
      <c r="A266" s="1" t="s">
        <v>2974</v>
      </c>
      <c r="B266" s="7" t="str">
        <f>Table3[[#This Row],[CELLID]]</f>
        <v>NCI-H748</v>
      </c>
      <c r="C266" s="7" t="str">
        <f>VLOOKUP(Table3[[#This Row],[ModCELLID]],Table1[[Source Name]:[Comment'[EGA_SAMPLE']]], 1,0)</f>
        <v>NCI-H748</v>
      </c>
      <c r="D266" s="7" t="str">
        <f>VLOOKUP(Table3[[#This Row],[CELLID]],Table1[[Source Name]:[Comment'[EGA_SAMPLE']]], 4,0)</f>
        <v>EGAN00001252870</v>
      </c>
      <c r="G266" s="7"/>
    </row>
    <row r="267" spans="1:7" x14ac:dyDescent="0.2">
      <c r="A267" s="1" t="s">
        <v>2985</v>
      </c>
      <c r="B267" s="7" t="str">
        <f>Table3[[#This Row],[CELLID]]</f>
        <v>NCI-H820</v>
      </c>
      <c r="C267" s="7" t="str">
        <f>VLOOKUP(Table3[[#This Row],[ModCELLID]],Table1[[Source Name]:[Comment'[EGA_SAMPLE']]], 1,0)</f>
        <v>NCI-H820</v>
      </c>
      <c r="D267" s="7" t="str">
        <f>VLOOKUP(Table3[[#This Row],[CELLID]],Table1[[Source Name]:[Comment'[EGA_SAMPLE']]], 4,0)</f>
        <v>EGAN00001252871</v>
      </c>
      <c r="G267" s="7"/>
    </row>
    <row r="268" spans="1:7" x14ac:dyDescent="0.2">
      <c r="A268" s="1" t="s">
        <v>3009</v>
      </c>
      <c r="B268" s="7" t="str">
        <f>Table3[[#This Row],[CELLID]]</f>
        <v>NCI-H847</v>
      </c>
      <c r="C268" s="7" t="str">
        <f>VLOOKUP(Table3[[#This Row],[ModCELLID]],Table1[[Source Name]:[Comment'[EGA_SAMPLE']]], 1,0)</f>
        <v>NCI-H847</v>
      </c>
      <c r="D268" s="7" t="str">
        <f>VLOOKUP(Table3[[#This Row],[CELLID]],Table1[[Source Name]:[Comment'[EGA_SAMPLE']]], 4,0)</f>
        <v>EGAN00001252873</v>
      </c>
      <c r="G268" s="7"/>
    </row>
    <row r="269" spans="1:7" x14ac:dyDescent="0.2">
      <c r="A269" s="1" t="s">
        <v>3020</v>
      </c>
      <c r="B269" s="7" t="str">
        <f>Table3[[#This Row],[CELLID]]</f>
        <v>NCI-SNU-1</v>
      </c>
      <c r="C269" s="7" t="str">
        <f>VLOOKUP(Table3[[#This Row],[ModCELLID]],Table1[[Source Name]:[Comment'[EGA_SAMPLE']]], 1,0)</f>
        <v>NCI-SNU-1</v>
      </c>
      <c r="D269" s="7" t="str">
        <f>VLOOKUP(Table3[[#This Row],[CELLID]],Table1[[Source Name]:[Comment'[EGA_SAMPLE']]], 4,0)</f>
        <v>EGAN00001266190</v>
      </c>
      <c r="G269" s="7"/>
    </row>
    <row r="270" spans="1:7" x14ac:dyDescent="0.2">
      <c r="A270" s="1" t="s">
        <v>3028</v>
      </c>
      <c r="B270" s="7" t="str">
        <f>Table3[[#This Row],[CELLID]]</f>
        <v>NCI-SNU-16</v>
      </c>
      <c r="C270" s="7" t="str">
        <f>VLOOKUP(Table3[[#This Row],[ModCELLID]],Table1[[Source Name]:[Comment'[EGA_SAMPLE']]], 1,0)</f>
        <v>NCI-SNU-16</v>
      </c>
      <c r="D270" s="7" t="str">
        <f>VLOOKUP(Table3[[#This Row],[CELLID]],Table1[[Source Name]:[Comment'[EGA_SAMPLE']]], 4,0)</f>
        <v>EGAN00001266191</v>
      </c>
      <c r="G270" s="7"/>
    </row>
    <row r="271" spans="1:7" x14ac:dyDescent="0.2">
      <c r="A271" s="1" t="s">
        <v>3036</v>
      </c>
      <c r="B271" s="7" t="str">
        <f>Table3[[#This Row],[CELLID]]</f>
        <v>NEC8</v>
      </c>
      <c r="C271" s="7" t="str">
        <f>VLOOKUP(Table3[[#This Row],[ModCELLID]],Table1[[Source Name]:[Comment'[EGA_SAMPLE']]], 1,0)</f>
        <v>NEC8</v>
      </c>
      <c r="D271" s="7" t="str">
        <f>VLOOKUP(Table3[[#This Row],[CELLID]],Table1[[Source Name]:[Comment'[EGA_SAMPLE']]], 4,0)</f>
        <v>EGAN00001266192</v>
      </c>
      <c r="G271" s="7"/>
    </row>
    <row r="272" spans="1:7" x14ac:dyDescent="0.2">
      <c r="A272" s="1" t="s">
        <v>3044</v>
      </c>
      <c r="B272" s="7" t="str">
        <f>Table3[[#This Row],[CELLID]]</f>
        <v>NH-12</v>
      </c>
      <c r="C272" s="7" t="str">
        <f>VLOOKUP(Table3[[#This Row],[ModCELLID]],Table1[[Source Name]:[Comment'[EGA_SAMPLE']]], 1,0)</f>
        <v>NH-12</v>
      </c>
      <c r="D272" s="7" t="str">
        <f>VLOOKUP(Table3[[#This Row],[CELLID]],Table1[[Source Name]:[Comment'[EGA_SAMPLE']]], 4,0)</f>
        <v>EGAN00001266193</v>
      </c>
      <c r="G272" s="7"/>
    </row>
    <row r="273" spans="1:7" x14ac:dyDescent="0.2">
      <c r="A273" s="1" t="s">
        <v>3052</v>
      </c>
      <c r="B273" s="7" t="str">
        <f>Table3[[#This Row],[CELLID]]</f>
        <v>NKM-1</v>
      </c>
      <c r="C273" s="7" t="str">
        <f>VLOOKUP(Table3[[#This Row],[ModCELLID]],Table1[[Source Name]:[Comment'[EGA_SAMPLE']]], 1,0)</f>
        <v>NKM-1</v>
      </c>
      <c r="D273" s="7" t="str">
        <f>VLOOKUP(Table3[[#This Row],[CELLID]],Table1[[Source Name]:[Comment'[EGA_SAMPLE']]], 4,0)</f>
        <v>EGAN00001266194</v>
      </c>
      <c r="G273" s="7"/>
    </row>
    <row r="274" spans="1:7" x14ac:dyDescent="0.2">
      <c r="A274" s="1" t="s">
        <v>3060</v>
      </c>
      <c r="B274" s="7" t="str">
        <f>Table3[[#This Row],[CELLID]]</f>
        <v>no-10</v>
      </c>
      <c r="C274" s="7" t="str">
        <f>VLOOKUP(Table3[[#This Row],[ModCELLID]],Table1[[Source Name]:[Comment'[EGA_SAMPLE']]], 1,0)</f>
        <v>no-10</v>
      </c>
      <c r="D274" s="7" t="str">
        <f>VLOOKUP(Table3[[#This Row],[CELLID]],Table1[[Source Name]:[Comment'[EGA_SAMPLE']]], 4,0)</f>
        <v>EGAN00001266195</v>
      </c>
      <c r="G274" s="7"/>
    </row>
    <row r="275" spans="1:7" x14ac:dyDescent="0.2">
      <c r="A275" s="1" t="s">
        <v>3068</v>
      </c>
      <c r="B275" s="7" t="str">
        <f>Table3[[#This Row],[CELLID]]</f>
        <v>no-11</v>
      </c>
      <c r="C275" s="7" t="str">
        <f>VLOOKUP(Table3[[#This Row],[ModCELLID]],Table1[[Source Name]:[Comment'[EGA_SAMPLE']]], 1,0)</f>
        <v>no-11</v>
      </c>
      <c r="D275" s="7" t="str">
        <f>VLOOKUP(Table3[[#This Row],[CELLID]],Table1[[Source Name]:[Comment'[EGA_SAMPLE']]], 4,0)</f>
        <v>EGAN00001266196</v>
      </c>
      <c r="G275" s="7"/>
    </row>
    <row r="276" spans="1:7" x14ac:dyDescent="0.2">
      <c r="A276" s="1" t="s">
        <v>3076</v>
      </c>
      <c r="B276" s="7" t="str">
        <f>Table3[[#This Row],[CELLID]]</f>
        <v>NOS-1</v>
      </c>
      <c r="C276" s="7" t="str">
        <f>VLOOKUP(Table3[[#This Row],[ModCELLID]],Table1[[Source Name]:[Comment'[EGA_SAMPLE']]], 1,0)</f>
        <v>NOS-1</v>
      </c>
      <c r="D276" s="7" t="str">
        <f>VLOOKUP(Table3[[#This Row],[CELLID]],Table1[[Source Name]:[Comment'[EGA_SAMPLE']]], 4,0)</f>
        <v>EGAN00001236690</v>
      </c>
      <c r="G276" s="7"/>
    </row>
    <row r="277" spans="1:7" x14ac:dyDescent="0.2">
      <c r="A277" s="1" t="s">
        <v>3105</v>
      </c>
      <c r="B277" s="7" t="str">
        <f>Table3[[#This Row],[CELLID]]</f>
        <v>NY</v>
      </c>
      <c r="C277" s="7" t="str">
        <f>VLOOKUP(Table3[[#This Row],[ModCELLID]],Table1[[Source Name]:[Comment'[EGA_SAMPLE']]], 1,0)</f>
        <v>NY</v>
      </c>
      <c r="D277" s="7" t="str">
        <f>VLOOKUP(Table3[[#This Row],[CELLID]],Table1[[Source Name]:[Comment'[EGA_SAMPLE']]], 4,0)</f>
        <v>EGAN00001236691</v>
      </c>
      <c r="G277" s="7"/>
    </row>
    <row r="278" spans="1:7" x14ac:dyDescent="0.2">
      <c r="A278" s="1" t="s">
        <v>3116</v>
      </c>
      <c r="B278" s="7" t="str">
        <f>Table3[[#This Row],[CELLID]]</f>
        <v>OACM5-1</v>
      </c>
      <c r="C278" s="7" t="str">
        <f>VLOOKUP(Table3[[#This Row],[ModCELLID]],Table1[[Source Name]:[Comment'[EGA_SAMPLE']]], 1,0)</f>
        <v>OACM5-1</v>
      </c>
      <c r="D278" s="7" t="str">
        <f>VLOOKUP(Table3[[#This Row],[CELLID]],Table1[[Source Name]:[Comment'[EGA_SAMPLE']]], 4,0)</f>
        <v>EGAN00001266198</v>
      </c>
      <c r="G278" s="7"/>
    </row>
    <row r="279" spans="1:7" x14ac:dyDescent="0.2">
      <c r="A279" s="1" t="s">
        <v>3124</v>
      </c>
      <c r="B279" s="7" t="str">
        <f>Table3[[#This Row],[CELLID]]</f>
        <v>OACp4C</v>
      </c>
      <c r="C279" s="7" t="str">
        <f>VLOOKUP(Table3[[#This Row],[ModCELLID]],Table1[[Source Name]:[Comment'[EGA_SAMPLE']]], 1,0)</f>
        <v>OACp4C</v>
      </c>
      <c r="D279" s="7" t="str">
        <f>VLOOKUP(Table3[[#This Row],[CELLID]],Table1[[Source Name]:[Comment'[EGA_SAMPLE']]], 4,0)</f>
        <v>EGAN00001266199</v>
      </c>
      <c r="G279" s="7"/>
    </row>
    <row r="280" spans="1:7" x14ac:dyDescent="0.2">
      <c r="A280" s="1" t="s">
        <v>3140</v>
      </c>
      <c r="B280" s="7" t="str">
        <f>Table3[[#This Row],[CELLID]]</f>
        <v>OCUB-M</v>
      </c>
      <c r="C280" s="7" t="str">
        <f>VLOOKUP(Table3[[#This Row],[ModCELLID]],Table1[[Source Name]:[Comment'[EGA_SAMPLE']]], 1,0)</f>
        <v>OCUB-M</v>
      </c>
      <c r="D280" s="7" t="str">
        <f>VLOOKUP(Table3[[#This Row],[CELLID]],Table1[[Source Name]:[Comment'[EGA_SAMPLE']]], 4,0)</f>
        <v>EGAN00001252874</v>
      </c>
      <c r="G280" s="7"/>
    </row>
    <row r="281" spans="1:7" x14ac:dyDescent="0.2">
      <c r="A281" s="1" t="s">
        <v>3162</v>
      </c>
      <c r="B281" s="7" t="str">
        <f>Table3[[#This Row],[CELLID]]</f>
        <v>OMC-1</v>
      </c>
      <c r="C281" s="7" t="str">
        <f>VLOOKUP(Table3[[#This Row],[ModCELLID]],Table1[[Source Name]:[Comment'[EGA_SAMPLE']]], 1,0)</f>
        <v>OMC-1</v>
      </c>
      <c r="D281" s="7" t="str">
        <f>VLOOKUP(Table3[[#This Row],[CELLID]],Table1[[Source Name]:[Comment'[EGA_SAMPLE']]], 4,0)</f>
        <v>EGAN00001266201</v>
      </c>
      <c r="G281" s="7"/>
    </row>
    <row r="282" spans="1:7" x14ac:dyDescent="0.2">
      <c r="A282" s="1" t="s">
        <v>3170</v>
      </c>
      <c r="B282" s="7" t="str">
        <f>Table3[[#This Row],[CELLID]]</f>
        <v>OSC-19</v>
      </c>
      <c r="C282" s="7" t="str">
        <f>VLOOKUP(Table3[[#This Row],[ModCELLID]],Table1[[Source Name]:[Comment'[EGA_SAMPLE']]], 1,0)</f>
        <v>OSC-19</v>
      </c>
      <c r="D282" s="7" t="str">
        <f>VLOOKUP(Table3[[#This Row],[CELLID]],Table1[[Source Name]:[Comment'[EGA_SAMPLE']]], 4,0)</f>
        <v>EGAN00001266202</v>
      </c>
      <c r="G282" s="7"/>
    </row>
    <row r="283" spans="1:7" x14ac:dyDescent="0.2">
      <c r="A283" s="1" t="s">
        <v>3178</v>
      </c>
      <c r="B283" s="7" t="str">
        <f>Table3[[#This Row],[CELLID]]</f>
        <v>OSC-20</v>
      </c>
      <c r="C283" s="7" t="str">
        <f>VLOOKUP(Table3[[#This Row],[ModCELLID]],Table1[[Source Name]:[Comment'[EGA_SAMPLE']]], 1,0)</f>
        <v>OSC-20</v>
      </c>
      <c r="D283" s="7" t="str">
        <f>VLOOKUP(Table3[[#This Row],[CELLID]],Table1[[Source Name]:[Comment'[EGA_SAMPLE']]], 4,0)</f>
        <v>EGAN00001266203</v>
      </c>
      <c r="G283" s="7"/>
    </row>
    <row r="284" spans="1:7" x14ac:dyDescent="0.2">
      <c r="A284" s="1" t="s">
        <v>3197</v>
      </c>
      <c r="B284" s="7" t="str">
        <f>Table3[[#This Row],[CELLID]]</f>
        <v>OV-17R</v>
      </c>
      <c r="C284" s="7" t="str">
        <f>VLOOKUP(Table3[[#This Row],[ModCELLID]],Table1[[Source Name]:[Comment'[EGA_SAMPLE']]], 1,0)</f>
        <v>OV-17R</v>
      </c>
      <c r="D284" s="7" t="str">
        <f>VLOOKUP(Table3[[#This Row],[CELLID]],Table1[[Source Name]:[Comment'[EGA_SAMPLE']]], 4,0)</f>
        <v>EGAN00001266204</v>
      </c>
      <c r="G284" s="7"/>
    </row>
    <row r="285" spans="1:7" x14ac:dyDescent="0.2">
      <c r="A285" s="1" t="s">
        <v>9824</v>
      </c>
      <c r="B285" s="7" t="str">
        <f>Table3[[#This Row],[CELLID]]</f>
        <v>OvCA420</v>
      </c>
      <c r="C285" s="7" t="str">
        <f>VLOOKUP(Table3[[#This Row],[ModCELLID]],Table1[[Source Name]:[Comment'[EGA_SAMPLE']]], 1,0)</f>
        <v>OVCA420</v>
      </c>
      <c r="D285" s="7" t="str">
        <f>VLOOKUP(Table3[[#This Row],[CELLID]],Table1[[Source Name]:[Comment'[EGA_SAMPLE']]], 4,0)</f>
        <v>EGAN00001266205</v>
      </c>
      <c r="G285" s="7"/>
    </row>
    <row r="286" spans="1:7" x14ac:dyDescent="0.2">
      <c r="A286" s="1" t="s">
        <v>9831</v>
      </c>
      <c r="B286" s="7" t="str">
        <f>Table3[[#This Row],[CELLID]]</f>
        <v>OvCA433</v>
      </c>
      <c r="C286" s="7" t="str">
        <f>VLOOKUP(Table3[[#This Row],[ModCELLID]],Table1[[Source Name]:[Comment'[EGA_SAMPLE']]], 1,0)</f>
        <v>OVCA433</v>
      </c>
      <c r="D286" s="7" t="str">
        <f>VLOOKUP(Table3[[#This Row],[CELLID]],Table1[[Source Name]:[Comment'[EGA_SAMPLE']]], 4,0)</f>
        <v>EGAN00001266206</v>
      </c>
      <c r="G286" s="7"/>
    </row>
    <row r="287" spans="1:7" x14ac:dyDescent="0.2">
      <c r="A287" s="1" t="s">
        <v>3221</v>
      </c>
      <c r="B287" s="7" t="str">
        <f>Table3[[#This Row],[CELLID]]</f>
        <v>OVCAR-5</v>
      </c>
      <c r="C287" s="7" t="str">
        <f>VLOOKUP(Table3[[#This Row],[ModCELLID]],Table1[[Source Name]:[Comment'[EGA_SAMPLE']]], 1,0)</f>
        <v>OVCAR-5</v>
      </c>
      <c r="D287" s="7" t="str">
        <f>VLOOKUP(Table3[[#This Row],[CELLID]],Table1[[Source Name]:[Comment'[EGA_SAMPLE']]], 4,0)</f>
        <v>EGAN00001266207</v>
      </c>
      <c r="G287" s="7"/>
    </row>
    <row r="288" spans="1:7" x14ac:dyDescent="0.2">
      <c r="A288" s="1" t="s">
        <v>3229</v>
      </c>
      <c r="B288" s="7" t="str">
        <f>Table3[[#This Row],[CELLID]]</f>
        <v>OVKATE</v>
      </c>
      <c r="C288" s="7" t="str">
        <f>VLOOKUP(Table3[[#This Row],[ModCELLID]],Table1[[Source Name]:[Comment'[EGA_SAMPLE']]], 1,0)</f>
        <v>OVKATE</v>
      </c>
      <c r="D288" s="7" t="str">
        <f>VLOOKUP(Table3[[#This Row],[CELLID]],Table1[[Source Name]:[Comment'[EGA_SAMPLE']]], 4,0)</f>
        <v>EGAN00001266208</v>
      </c>
      <c r="G288" s="7"/>
    </row>
    <row r="289" spans="1:7" x14ac:dyDescent="0.2">
      <c r="A289" s="1" t="s">
        <v>3237</v>
      </c>
      <c r="B289" s="7" t="str">
        <f>Table3[[#This Row],[CELLID]]</f>
        <v>OVMIU</v>
      </c>
      <c r="C289" s="7" t="str">
        <f>VLOOKUP(Table3[[#This Row],[ModCELLID]],Table1[[Source Name]:[Comment'[EGA_SAMPLE']]], 1,0)</f>
        <v>OVMIU</v>
      </c>
      <c r="D289" s="7" t="str">
        <f>VLOOKUP(Table3[[#This Row],[CELLID]],Table1[[Source Name]:[Comment'[EGA_SAMPLE']]], 4,0)</f>
        <v>EGAN00001266209</v>
      </c>
      <c r="G289" s="7"/>
    </row>
    <row r="290" spans="1:7" x14ac:dyDescent="0.2">
      <c r="A290" s="1" t="s">
        <v>3245</v>
      </c>
      <c r="B290" s="7" t="str">
        <f>Table3[[#This Row],[CELLID]]</f>
        <v>P30-OHK</v>
      </c>
      <c r="C290" s="7" t="str">
        <f>VLOOKUP(Table3[[#This Row],[ModCELLID]],Table1[[Source Name]:[Comment'[EGA_SAMPLE']]], 1,0)</f>
        <v>P30-OHK</v>
      </c>
      <c r="D290" s="7" t="str">
        <f>VLOOKUP(Table3[[#This Row],[CELLID]],Table1[[Source Name]:[Comment'[EGA_SAMPLE']]], 4,0)</f>
        <v>EGAN00001266210</v>
      </c>
      <c r="G290" s="7"/>
    </row>
    <row r="291" spans="1:7" x14ac:dyDescent="0.2">
      <c r="A291" s="1" t="s">
        <v>3253</v>
      </c>
      <c r="B291" s="7" t="str">
        <f>Table3[[#This Row],[CELLID]]</f>
        <v>P32-ISH</v>
      </c>
      <c r="C291" s="7" t="str">
        <f>VLOOKUP(Table3[[#This Row],[ModCELLID]],Table1[[Source Name]:[Comment'[EGA_SAMPLE']]], 1,0)</f>
        <v>P32-ISH</v>
      </c>
      <c r="D291" s="7" t="str">
        <f>VLOOKUP(Table3[[#This Row],[CELLID]],Table1[[Source Name]:[Comment'[EGA_SAMPLE']]], 4,0)</f>
        <v>EGAN00001266211</v>
      </c>
      <c r="G291" s="7"/>
    </row>
    <row r="292" spans="1:7" x14ac:dyDescent="0.2">
      <c r="A292" s="1" t="s">
        <v>3261</v>
      </c>
      <c r="B292" s="7" t="str">
        <f>Table3[[#This Row],[CELLID]]</f>
        <v>PA-1</v>
      </c>
      <c r="C292" s="7" t="str">
        <f>VLOOKUP(Table3[[#This Row],[ModCELLID]],Table1[[Source Name]:[Comment'[EGA_SAMPLE']]], 1,0)</f>
        <v>PA-1</v>
      </c>
      <c r="D292" s="7" t="str">
        <f>VLOOKUP(Table3[[#This Row],[CELLID]],Table1[[Source Name]:[Comment'[EGA_SAMPLE']]], 4,0)</f>
        <v>EGAN00001266212</v>
      </c>
      <c r="G292" s="7"/>
    </row>
    <row r="293" spans="1:7" x14ac:dyDescent="0.2">
      <c r="A293" s="1" t="s">
        <v>3270</v>
      </c>
      <c r="B293" s="7" t="str">
        <f>Table3[[#This Row],[CELLID]]</f>
        <v>PCI-15A</v>
      </c>
      <c r="C293" s="7" t="str">
        <f>VLOOKUP(Table3[[#This Row],[ModCELLID]],Table1[[Source Name]:[Comment'[EGA_SAMPLE']]], 1,0)</f>
        <v>PCI-15A</v>
      </c>
      <c r="D293" s="7" t="str">
        <f>VLOOKUP(Table3[[#This Row],[CELLID]],Table1[[Source Name]:[Comment'[EGA_SAMPLE']]], 4,0)</f>
        <v>EGAN00001266213</v>
      </c>
      <c r="G293" s="7"/>
    </row>
    <row r="294" spans="1:7" x14ac:dyDescent="0.2">
      <c r="A294" s="1" t="s">
        <v>3278</v>
      </c>
      <c r="B294" s="7" t="str">
        <f>Table3[[#This Row],[CELLID]]</f>
        <v>PCI-30</v>
      </c>
      <c r="C294" s="7" t="str">
        <f>VLOOKUP(Table3[[#This Row],[ModCELLID]],Table1[[Source Name]:[Comment'[EGA_SAMPLE']]], 1,0)</f>
        <v>PCI-30</v>
      </c>
      <c r="D294" s="7" t="str">
        <f>VLOOKUP(Table3[[#This Row],[CELLID]],Table1[[Source Name]:[Comment'[EGA_SAMPLE']]], 4,0)</f>
        <v>EGAN00001266214</v>
      </c>
      <c r="G294" s="7"/>
    </row>
    <row r="295" spans="1:7" x14ac:dyDescent="0.2">
      <c r="A295" s="1" t="s">
        <v>3286</v>
      </c>
      <c r="B295" s="7" t="str">
        <f>Table3[[#This Row],[CELLID]]</f>
        <v>PCI-38</v>
      </c>
      <c r="C295" s="7" t="str">
        <f>VLOOKUP(Table3[[#This Row],[ModCELLID]],Table1[[Source Name]:[Comment'[EGA_SAMPLE']]], 1,0)</f>
        <v>PCI-38</v>
      </c>
      <c r="D295" s="7" t="str">
        <f>VLOOKUP(Table3[[#This Row],[CELLID]],Table1[[Source Name]:[Comment'[EGA_SAMPLE']]], 4,0)</f>
        <v>EGAN00001266215</v>
      </c>
      <c r="G295" s="7"/>
    </row>
    <row r="296" spans="1:7" x14ac:dyDescent="0.2">
      <c r="A296" s="1" t="s">
        <v>3294</v>
      </c>
      <c r="B296" s="7" t="str">
        <f>Table3[[#This Row],[CELLID]]</f>
        <v>PCI-4B</v>
      </c>
      <c r="C296" s="7" t="str">
        <f>VLOOKUP(Table3[[#This Row],[ModCELLID]],Table1[[Source Name]:[Comment'[EGA_SAMPLE']]], 1,0)</f>
        <v>PCI-4B</v>
      </c>
      <c r="D296" s="7" t="str">
        <f>VLOOKUP(Table3[[#This Row],[CELLID]],Table1[[Source Name]:[Comment'[EGA_SAMPLE']]], 4,0)</f>
        <v>EGAN00001266216</v>
      </c>
      <c r="G296" s="7"/>
    </row>
    <row r="297" spans="1:7" x14ac:dyDescent="0.2">
      <c r="A297" s="1" t="s">
        <v>3302</v>
      </c>
      <c r="B297" s="7" t="str">
        <f>Table3[[#This Row],[CELLID]]</f>
        <v>PCI-6A</v>
      </c>
      <c r="C297" s="7" t="str">
        <f>VLOOKUP(Table3[[#This Row],[ModCELLID]],Table1[[Source Name]:[Comment'[EGA_SAMPLE']]], 1,0)</f>
        <v>PCI-6A</v>
      </c>
      <c r="D297" s="7" t="str">
        <f>VLOOKUP(Table3[[#This Row],[CELLID]],Table1[[Source Name]:[Comment'[EGA_SAMPLE']]], 4,0)</f>
        <v>EGAN00001266217</v>
      </c>
      <c r="G297" s="7"/>
    </row>
    <row r="298" spans="1:7" x14ac:dyDescent="0.2">
      <c r="A298" s="1" t="s">
        <v>3310</v>
      </c>
      <c r="B298" s="7" t="str">
        <f>Table3[[#This Row],[CELLID]]</f>
        <v>PEO1</v>
      </c>
      <c r="C298" s="7" t="str">
        <f>VLOOKUP(Table3[[#This Row],[ModCELLID]],Table1[[Source Name]:[Comment'[EGA_SAMPLE']]], 1,0)</f>
        <v>PEO1</v>
      </c>
      <c r="D298" s="7" t="str">
        <f>VLOOKUP(Table3[[#This Row],[CELLID]],Table1[[Source Name]:[Comment'[EGA_SAMPLE']]], 4,0)</f>
        <v>EGAN00001266218</v>
      </c>
      <c r="G298" s="7"/>
    </row>
    <row r="299" spans="1:7" x14ac:dyDescent="0.2">
      <c r="A299" s="1" t="s">
        <v>3319</v>
      </c>
      <c r="B299" s="7" t="str">
        <f>Table3[[#This Row],[CELLID]]</f>
        <v>PFSK-1</v>
      </c>
      <c r="C299" s="7" t="str">
        <f>VLOOKUP(Table3[[#This Row],[ModCELLID]],Table1[[Source Name]:[Comment'[EGA_SAMPLE']]], 1,0)</f>
        <v>PFSK-1</v>
      </c>
      <c r="D299" s="7" t="str">
        <f>VLOOKUP(Table3[[#This Row],[CELLID]],Table1[[Source Name]:[Comment'[EGA_SAMPLE']]], 4,0)</f>
        <v>EGAN00001266219</v>
      </c>
      <c r="G299" s="7"/>
    </row>
    <row r="300" spans="1:7" x14ac:dyDescent="0.2">
      <c r="A300" s="1" t="s">
        <v>3328</v>
      </c>
      <c r="B300" s="7" t="str">
        <f>Table3[[#This Row],[CELLID]]</f>
        <v>PL18</v>
      </c>
      <c r="C300" s="7" t="str">
        <f>VLOOKUP(Table3[[#This Row],[ModCELLID]],Table1[[Source Name]:[Comment'[EGA_SAMPLE']]], 1,0)</f>
        <v>PL18</v>
      </c>
      <c r="D300" s="7" t="str">
        <f>VLOOKUP(Table3[[#This Row],[CELLID]],Table1[[Source Name]:[Comment'[EGA_SAMPLE']]], 4,0)</f>
        <v>EGAN00001266220</v>
      </c>
      <c r="G300" s="7"/>
    </row>
    <row r="301" spans="1:7" x14ac:dyDescent="0.2">
      <c r="A301" s="1" t="s">
        <v>3336</v>
      </c>
      <c r="B301" s="7" t="str">
        <f>Table3[[#This Row],[CELLID]]</f>
        <v>PL4</v>
      </c>
      <c r="C301" s="7" t="str">
        <f>VLOOKUP(Table3[[#This Row],[ModCELLID]],Table1[[Source Name]:[Comment'[EGA_SAMPLE']]], 1,0)</f>
        <v>PL4</v>
      </c>
      <c r="D301" s="7" t="str">
        <f>VLOOKUP(Table3[[#This Row],[CELLID]],Table1[[Source Name]:[Comment'[EGA_SAMPLE']]], 4,0)</f>
        <v>EGAN00001266221</v>
      </c>
      <c r="G301" s="7"/>
    </row>
    <row r="302" spans="1:7" x14ac:dyDescent="0.2">
      <c r="A302" s="1" t="s">
        <v>3344</v>
      </c>
      <c r="B302" s="7" t="str">
        <f>Table3[[#This Row],[CELLID]]</f>
        <v>PWR-1E</v>
      </c>
      <c r="C302" s="7" t="str">
        <f>VLOOKUP(Table3[[#This Row],[ModCELLID]],Table1[[Source Name]:[Comment'[EGA_SAMPLE']]], 1,0)</f>
        <v>PWR-1E</v>
      </c>
      <c r="D302" s="7" t="str">
        <f>VLOOKUP(Table3[[#This Row],[CELLID]],Table1[[Source Name]:[Comment'[EGA_SAMPLE']]], 4,0)</f>
        <v>EGAN00001266222</v>
      </c>
      <c r="G302" s="7"/>
    </row>
    <row r="303" spans="1:7" x14ac:dyDescent="0.2">
      <c r="A303" s="1" t="s">
        <v>3353</v>
      </c>
      <c r="B303" s="7" t="str">
        <f>Table3[[#This Row],[CELLID]]</f>
        <v>QIMR-WIL</v>
      </c>
      <c r="C303" s="7" t="str">
        <f>VLOOKUP(Table3[[#This Row],[ModCELLID]],Table1[[Source Name]:[Comment'[EGA_SAMPLE']]], 1,0)</f>
        <v>QIMR-WIL</v>
      </c>
      <c r="D303" s="7" t="str">
        <f>VLOOKUP(Table3[[#This Row],[CELLID]],Table1[[Source Name]:[Comment'[EGA_SAMPLE']]], 4,0)</f>
        <v>EGAN00001266223</v>
      </c>
      <c r="G303" s="7"/>
    </row>
    <row r="304" spans="1:7" x14ac:dyDescent="0.2">
      <c r="A304" s="1" t="s">
        <v>3361</v>
      </c>
      <c r="B304" s="7" t="str">
        <f>Table3[[#This Row],[CELLID]]</f>
        <v>Ramos-2G6-4C10</v>
      </c>
      <c r="C304" s="7" t="str">
        <f>VLOOKUP(Table3[[#This Row],[ModCELLID]],Table1[[Source Name]:[Comment'[EGA_SAMPLE']]], 1,0)</f>
        <v>Ramos-2G6-4C10</v>
      </c>
      <c r="D304" s="7" t="str">
        <f>VLOOKUP(Table3[[#This Row],[CELLID]],Table1[[Source Name]:[Comment'[EGA_SAMPLE']]], 4,0)</f>
        <v>EGAN00001266224</v>
      </c>
      <c r="G304" s="7"/>
    </row>
    <row r="305" spans="1:7" x14ac:dyDescent="0.2">
      <c r="A305" s="1" t="s">
        <v>3369</v>
      </c>
      <c r="B305" s="7" t="str">
        <f>Table3[[#This Row],[CELLID]]</f>
        <v>RC-K8</v>
      </c>
      <c r="C305" s="7" t="str">
        <f>VLOOKUP(Table3[[#This Row],[ModCELLID]],Table1[[Source Name]:[Comment'[EGA_SAMPLE']]], 1,0)</f>
        <v>RC-K8</v>
      </c>
      <c r="D305" s="7" t="str">
        <f>VLOOKUP(Table3[[#This Row],[CELLID]],Table1[[Source Name]:[Comment'[EGA_SAMPLE']]], 4,0)</f>
        <v>EGAN00001266227</v>
      </c>
      <c r="G305" s="7"/>
    </row>
    <row r="306" spans="1:7" x14ac:dyDescent="0.2">
      <c r="A306" s="1" t="s">
        <v>3377</v>
      </c>
      <c r="B306" s="7" t="str">
        <f>Table3[[#This Row],[CELLID]]</f>
        <v>RCC-AB</v>
      </c>
      <c r="C306" s="7" t="str">
        <f>VLOOKUP(Table3[[#This Row],[ModCELLID]],Table1[[Source Name]:[Comment'[EGA_SAMPLE']]], 1,0)</f>
        <v>RCC-AB</v>
      </c>
      <c r="D306" s="7" t="str">
        <f>VLOOKUP(Table3[[#This Row],[CELLID]],Table1[[Source Name]:[Comment'[EGA_SAMPLE']]], 4,0)</f>
        <v>EGAN00001253222</v>
      </c>
      <c r="G306" s="7"/>
    </row>
    <row r="307" spans="1:7" x14ac:dyDescent="0.2">
      <c r="A307" s="1" t="s">
        <v>3388</v>
      </c>
      <c r="B307" s="7" t="str">
        <f>Table3[[#This Row],[CELLID]]</f>
        <v>RCC-ER</v>
      </c>
      <c r="C307" s="7" t="str">
        <f>VLOOKUP(Table3[[#This Row],[ModCELLID]],Table1[[Source Name]:[Comment'[EGA_SAMPLE']]], 1,0)</f>
        <v>RCC-ER</v>
      </c>
      <c r="D307" s="7" t="str">
        <f>VLOOKUP(Table3[[#This Row],[CELLID]],Table1[[Source Name]:[Comment'[EGA_SAMPLE']]], 4,0)</f>
        <v>EGAN00001266225</v>
      </c>
      <c r="G307" s="7"/>
    </row>
    <row r="308" spans="1:7" x14ac:dyDescent="0.2">
      <c r="A308" s="1" t="s">
        <v>3396</v>
      </c>
      <c r="B308" s="7" t="str">
        <f>Table3[[#This Row],[CELLID]]</f>
        <v>RCC-FG2</v>
      </c>
      <c r="C308" s="7" t="str">
        <f>VLOOKUP(Table3[[#This Row],[ModCELLID]],Table1[[Source Name]:[Comment'[EGA_SAMPLE']]], 1,0)</f>
        <v>RCC-FG2</v>
      </c>
      <c r="D308" s="7" t="str">
        <f>VLOOKUP(Table3[[#This Row],[CELLID]],Table1[[Source Name]:[Comment'[EGA_SAMPLE']]], 4,0)</f>
        <v>EGAN00001266226</v>
      </c>
      <c r="G308" s="7"/>
    </row>
    <row r="309" spans="1:7" x14ac:dyDescent="0.2">
      <c r="A309" s="1" t="s">
        <v>3404</v>
      </c>
      <c r="B309" s="7" t="str">
        <f>Table3[[#This Row],[CELLID]]</f>
        <v>RCC-JF</v>
      </c>
      <c r="C309" s="7" t="str">
        <f>VLOOKUP(Table3[[#This Row],[ModCELLID]],Table1[[Source Name]:[Comment'[EGA_SAMPLE']]], 1,0)</f>
        <v>RCC-JF</v>
      </c>
      <c r="D309" s="7" t="str">
        <f>VLOOKUP(Table3[[#This Row],[CELLID]],Table1[[Source Name]:[Comment'[EGA_SAMPLE']]], 4,0)</f>
        <v>EGAN00001253223</v>
      </c>
      <c r="G309" s="7"/>
    </row>
    <row r="310" spans="1:7" x14ac:dyDescent="0.2">
      <c r="A310" s="1" t="s">
        <v>3415</v>
      </c>
      <c r="B310" s="7" t="str">
        <f>Table3[[#This Row],[CELLID]]</f>
        <v>RCC-JW</v>
      </c>
      <c r="C310" s="7" t="str">
        <f>VLOOKUP(Table3[[#This Row],[ModCELLID]],Table1[[Source Name]:[Comment'[EGA_SAMPLE']]], 1,0)</f>
        <v>RCC-JW</v>
      </c>
      <c r="D310" s="7" t="str">
        <f>VLOOKUP(Table3[[#This Row],[CELLID]],Table1[[Source Name]:[Comment'[EGA_SAMPLE']]], 4,0)</f>
        <v>EGAN00001253224</v>
      </c>
      <c r="G310" s="7"/>
    </row>
    <row r="311" spans="1:7" x14ac:dyDescent="0.2">
      <c r="A311" s="1" t="s">
        <v>3426</v>
      </c>
      <c r="B311" s="7" t="str">
        <f>Table3[[#This Row],[CELLID]]</f>
        <v>RCC-MF</v>
      </c>
      <c r="C311" s="7" t="str">
        <f>VLOOKUP(Table3[[#This Row],[ModCELLID]],Table1[[Source Name]:[Comment'[EGA_SAMPLE']]], 1,0)</f>
        <v>RCC-MF</v>
      </c>
      <c r="D311" s="7" t="str">
        <f>VLOOKUP(Table3[[#This Row],[CELLID]],Table1[[Source Name]:[Comment'[EGA_SAMPLE']]], 4,0)</f>
        <v>EGAN00001253225</v>
      </c>
      <c r="G311" s="7"/>
    </row>
    <row r="312" spans="1:7" x14ac:dyDescent="0.2">
      <c r="A312" s="1" t="s">
        <v>3437</v>
      </c>
      <c r="B312" s="7" t="str">
        <f>Table3[[#This Row],[CELLID]]</f>
        <v>RF-48</v>
      </c>
      <c r="C312" s="7" t="str">
        <f>VLOOKUP(Table3[[#This Row],[ModCELLID]],Table1[[Source Name]:[Comment'[EGA_SAMPLE']]], 1,0)</f>
        <v>RF-48</v>
      </c>
      <c r="D312" s="7" t="str">
        <f>VLOOKUP(Table3[[#This Row],[CELLID]],Table1[[Source Name]:[Comment'[EGA_SAMPLE']]], 4,0)</f>
        <v>EGAN00001266228</v>
      </c>
      <c r="G312" s="7"/>
    </row>
    <row r="313" spans="1:7" x14ac:dyDescent="0.2">
      <c r="A313" s="1" t="s">
        <v>3445</v>
      </c>
      <c r="B313" s="7" t="str">
        <f>Table3[[#This Row],[CELLID]]</f>
        <v>RH-1</v>
      </c>
      <c r="C313" s="7" t="str">
        <f>VLOOKUP(Table3[[#This Row],[ModCELLID]],Table1[[Source Name]:[Comment'[EGA_SAMPLE']]], 1,0)</f>
        <v>RH-1</v>
      </c>
      <c r="D313" s="7" t="str">
        <f>VLOOKUP(Table3[[#This Row],[CELLID]],Table1[[Source Name]:[Comment'[EGA_SAMPLE']]], 4,0)</f>
        <v>EGAN00001266229</v>
      </c>
      <c r="G313" s="7"/>
    </row>
    <row r="314" spans="1:7" x14ac:dyDescent="0.2">
      <c r="A314" s="1" t="s">
        <v>3455</v>
      </c>
      <c r="B314" s="7" t="str">
        <f>Table3[[#This Row],[CELLID]]</f>
        <v>RKO</v>
      </c>
      <c r="C314" s="7" t="str">
        <f>VLOOKUP(Table3[[#This Row],[ModCELLID]],Table1[[Source Name]:[Comment'[EGA_SAMPLE']]], 1,0)</f>
        <v>RKO</v>
      </c>
      <c r="D314" s="7" t="str">
        <f>VLOOKUP(Table3[[#This Row],[CELLID]],Table1[[Source Name]:[Comment'[EGA_SAMPLE']]], 4,0)</f>
        <v>EGAN00001202178</v>
      </c>
      <c r="G314" s="7"/>
    </row>
    <row r="315" spans="1:7" x14ac:dyDescent="0.2">
      <c r="A315" s="1" t="s">
        <v>3466</v>
      </c>
      <c r="B315" s="7" t="str">
        <f>Table3[[#This Row],[CELLID]]</f>
        <v>RO82-W-1</v>
      </c>
      <c r="C315" s="7" t="str">
        <f>VLOOKUP(Table3[[#This Row],[ModCELLID]],Table1[[Source Name]:[Comment'[EGA_SAMPLE']]], 1,0)</f>
        <v>RO82-W-1</v>
      </c>
      <c r="D315" s="7" t="str">
        <f>VLOOKUP(Table3[[#This Row],[CELLID]],Table1[[Source Name]:[Comment'[EGA_SAMPLE']]], 4,0)</f>
        <v>EGAN00001253226</v>
      </c>
      <c r="G315" s="7"/>
    </row>
    <row r="316" spans="1:7" x14ac:dyDescent="0.2">
      <c r="A316" s="1" t="s">
        <v>3477</v>
      </c>
      <c r="B316" s="7" t="str">
        <f>Table3[[#This Row],[CELLID]]</f>
        <v>ROS-50</v>
      </c>
      <c r="C316" s="7" t="str">
        <f>VLOOKUP(Table3[[#This Row],[ModCELLID]],Table1[[Source Name]:[Comment'[EGA_SAMPLE']]], 1,0)</f>
        <v>ROS-50</v>
      </c>
      <c r="D316" s="7" t="str">
        <f>VLOOKUP(Table3[[#This Row],[CELLID]],Table1[[Source Name]:[Comment'[EGA_SAMPLE']]], 4,0)</f>
        <v>EGAN00001266230</v>
      </c>
      <c r="G316" s="7"/>
    </row>
    <row r="317" spans="1:7" x14ac:dyDescent="0.2">
      <c r="A317" s="1" t="s">
        <v>3485</v>
      </c>
      <c r="B317" s="7" t="str">
        <f>Table3[[#This Row],[CELLID]]</f>
        <v>RPMI-2650</v>
      </c>
      <c r="C317" s="7" t="str">
        <f>VLOOKUP(Table3[[#This Row],[ModCELLID]],Table1[[Source Name]:[Comment'[EGA_SAMPLE']]], 1,0)</f>
        <v>RPMI-2650</v>
      </c>
      <c r="D317" s="7" t="str">
        <f>VLOOKUP(Table3[[#This Row],[CELLID]],Table1[[Source Name]:[Comment'[EGA_SAMPLE']]], 4,0)</f>
        <v>EGAN00001266231</v>
      </c>
      <c r="G317" s="7"/>
    </row>
    <row r="318" spans="1:7" x14ac:dyDescent="0.2">
      <c r="A318" s="1" t="s">
        <v>3493</v>
      </c>
      <c r="B318" s="7" t="str">
        <f>Table3[[#This Row],[CELLID]]</f>
        <v>RPMI-6666</v>
      </c>
      <c r="C318" s="7" t="str">
        <f>VLOOKUP(Table3[[#This Row],[ModCELLID]],Table1[[Source Name]:[Comment'[EGA_SAMPLE']]], 1,0)</f>
        <v>RPMI-6666</v>
      </c>
      <c r="D318" s="7" t="str">
        <f>VLOOKUP(Table3[[#This Row],[CELLID]],Table1[[Source Name]:[Comment'[EGA_SAMPLE']]], 4,0)</f>
        <v>EGAN00001266232</v>
      </c>
      <c r="G318" s="7"/>
    </row>
    <row r="319" spans="1:7" x14ac:dyDescent="0.2">
      <c r="A319" s="1" t="s">
        <v>3501</v>
      </c>
      <c r="B319" s="7" t="str">
        <f>Table3[[#This Row],[CELLID]]</f>
        <v>RPMI-8866</v>
      </c>
      <c r="C319" s="7" t="str">
        <f>VLOOKUP(Table3[[#This Row],[ModCELLID]],Table1[[Source Name]:[Comment'[EGA_SAMPLE']]], 1,0)</f>
        <v>RPMI-8866</v>
      </c>
      <c r="D319" s="7" t="str">
        <f>VLOOKUP(Table3[[#This Row],[CELLID]],Table1[[Source Name]:[Comment'[EGA_SAMPLE']]], 4,0)</f>
        <v>EGAN00001266233</v>
      </c>
      <c r="G319" s="7"/>
    </row>
    <row r="320" spans="1:7" x14ac:dyDescent="0.2">
      <c r="A320" s="1" t="s">
        <v>3509</v>
      </c>
      <c r="B320" s="7" t="str">
        <f>Table3[[#This Row],[CELLID]]</f>
        <v>RVH-421</v>
      </c>
      <c r="C320" s="7" t="str">
        <f>VLOOKUP(Table3[[#This Row],[ModCELLID]],Table1[[Source Name]:[Comment'[EGA_SAMPLE']]], 1,0)</f>
        <v>RVH-421</v>
      </c>
      <c r="D320" s="7" t="str">
        <f>VLOOKUP(Table3[[#This Row],[CELLID]],Table1[[Source Name]:[Comment'[EGA_SAMPLE']]], 4,0)</f>
        <v>EGAN00001253227</v>
      </c>
      <c r="G320" s="7"/>
    </row>
    <row r="321" spans="1:7" x14ac:dyDescent="0.2">
      <c r="A321" s="1" t="s">
        <v>3520</v>
      </c>
      <c r="B321" s="7" t="str">
        <f>Table3[[#This Row],[CELLID]]</f>
        <v>RXF393</v>
      </c>
      <c r="C321" s="7" t="str">
        <f>VLOOKUP(Table3[[#This Row],[ModCELLID]],Table1[[Source Name]:[Comment'[EGA_SAMPLE']]], 1,0)</f>
        <v>RXF393</v>
      </c>
      <c r="D321" s="7" t="str">
        <f>VLOOKUP(Table3[[#This Row],[CELLID]],Table1[[Source Name]:[Comment'[EGA_SAMPLE']]], 4,0)</f>
        <v>EGAN00001280540</v>
      </c>
      <c r="G321" s="7"/>
    </row>
    <row r="322" spans="1:7" x14ac:dyDescent="0.2">
      <c r="A322" s="1" t="s">
        <v>3528</v>
      </c>
      <c r="B322" s="7" t="str">
        <f>Table3[[#This Row],[CELLID]]</f>
        <v>Sarc9371</v>
      </c>
      <c r="C322" s="7" t="str">
        <f>VLOOKUP(Table3[[#This Row],[ModCELLID]],Table1[[Source Name]:[Comment'[EGA_SAMPLE']]], 1,0)</f>
        <v>Sarc9371</v>
      </c>
      <c r="D322" s="7" t="str">
        <f>VLOOKUP(Table3[[#This Row],[CELLID]],Table1[[Source Name]:[Comment'[EGA_SAMPLE']]], 4,0)</f>
        <v>EGAN00001253228</v>
      </c>
      <c r="G322" s="7"/>
    </row>
    <row r="323" spans="1:7" x14ac:dyDescent="0.2">
      <c r="A323" s="1" t="s">
        <v>3539</v>
      </c>
      <c r="B323" s="7" t="str">
        <f>Table3[[#This Row],[CELLID]]</f>
        <v>SAS</v>
      </c>
      <c r="C323" s="7" t="str">
        <f>VLOOKUP(Table3[[#This Row],[ModCELLID]],Table1[[Source Name]:[Comment'[EGA_SAMPLE']]], 1,0)</f>
        <v>SAS</v>
      </c>
      <c r="D323" s="7" t="str">
        <f>VLOOKUP(Table3[[#This Row],[CELLID]],Table1[[Source Name]:[Comment'[EGA_SAMPLE']]], 4,0)</f>
        <v>EGAN00001266234</v>
      </c>
      <c r="G323" s="7"/>
    </row>
    <row r="324" spans="1:7" x14ac:dyDescent="0.2">
      <c r="A324" s="1" t="s">
        <v>3547</v>
      </c>
      <c r="B324" s="7" t="str">
        <f>Table3[[#This Row],[CELLID]]</f>
        <v>SAT</v>
      </c>
      <c r="C324" s="7" t="str">
        <f>VLOOKUP(Table3[[#This Row],[ModCELLID]],Table1[[Source Name]:[Comment'[EGA_SAMPLE']]], 1,0)</f>
        <v>SAT</v>
      </c>
      <c r="D324" s="7" t="str">
        <f>VLOOKUP(Table3[[#This Row],[CELLID]],Table1[[Source Name]:[Comment'[EGA_SAMPLE']]], 4,0)</f>
        <v>EGAN00001266235</v>
      </c>
      <c r="G324" s="7"/>
    </row>
    <row r="325" spans="1:7" x14ac:dyDescent="0.2">
      <c r="A325" s="1" t="s">
        <v>3555</v>
      </c>
      <c r="B325" s="7" t="str">
        <f>Table3[[#This Row],[CELLID]]</f>
        <v>SBC-1</v>
      </c>
      <c r="C325" s="7" t="str">
        <f>VLOOKUP(Table3[[#This Row],[ModCELLID]],Table1[[Source Name]:[Comment'[EGA_SAMPLE']]], 1,0)</f>
        <v>SBC-1</v>
      </c>
      <c r="D325" s="7" t="str">
        <f>VLOOKUP(Table3[[#This Row],[CELLID]],Table1[[Source Name]:[Comment'[EGA_SAMPLE']]], 4,0)</f>
        <v>EGAN00001253229</v>
      </c>
      <c r="G325" s="7"/>
    </row>
    <row r="326" spans="1:7" x14ac:dyDescent="0.2">
      <c r="A326" s="1" t="s">
        <v>3566</v>
      </c>
      <c r="B326" s="7" t="str">
        <f>Table3[[#This Row],[CELLID]]</f>
        <v>SBC-3</v>
      </c>
      <c r="C326" s="7" t="str">
        <f>VLOOKUP(Table3[[#This Row],[ModCELLID]],Table1[[Source Name]:[Comment'[EGA_SAMPLE']]], 1,0)</f>
        <v>SBC-3</v>
      </c>
      <c r="D326" s="7" t="str">
        <f>VLOOKUP(Table3[[#This Row],[CELLID]],Table1[[Source Name]:[Comment'[EGA_SAMPLE']]], 4,0)</f>
        <v>EGAN00001253230</v>
      </c>
      <c r="G326" s="7"/>
    </row>
    <row r="327" spans="1:7" x14ac:dyDescent="0.2">
      <c r="A327" s="1" t="s">
        <v>10253</v>
      </c>
      <c r="B327" s="7" t="str">
        <f>Table3[[#This Row],[CELLID]]</f>
        <v>Sc-1</v>
      </c>
      <c r="C327" s="7" t="str">
        <f>VLOOKUP(Table3[[#This Row],[ModCELLID]],Table1[[Source Name]:[Comment'[EGA_SAMPLE']]], 1,0)</f>
        <v>SC-1</v>
      </c>
      <c r="D327" s="7" t="str">
        <f>VLOOKUP(Table3[[#This Row],[CELLID]],Table1[[Source Name]:[Comment'[EGA_SAMPLE']]], 4,0)</f>
        <v>EGAN00001266236</v>
      </c>
      <c r="G327" s="7"/>
    </row>
    <row r="328" spans="1:7" x14ac:dyDescent="0.2">
      <c r="A328" s="1" t="s">
        <v>3585</v>
      </c>
      <c r="B328" s="7" t="str">
        <f>Table3[[#This Row],[CELLID]]</f>
        <v>SCC-3</v>
      </c>
      <c r="C328" s="7" t="str">
        <f>VLOOKUP(Table3[[#This Row],[ModCELLID]],Table1[[Source Name]:[Comment'[EGA_SAMPLE']]], 1,0)</f>
        <v>SCC-3</v>
      </c>
      <c r="D328" s="7" t="str">
        <f>VLOOKUP(Table3[[#This Row],[CELLID]],Table1[[Source Name]:[Comment'[EGA_SAMPLE']]], 4,0)</f>
        <v>EGAN00001266237</v>
      </c>
      <c r="G328" s="7"/>
    </row>
    <row r="329" spans="1:7" x14ac:dyDescent="0.2">
      <c r="A329" s="1" t="s">
        <v>3593</v>
      </c>
      <c r="B329" s="7" t="str">
        <f>Table3[[#This Row],[CELLID]]</f>
        <v>SCC90</v>
      </c>
      <c r="C329" s="7" t="str">
        <f>VLOOKUP(Table3[[#This Row],[ModCELLID]],Table1[[Source Name]:[Comment'[EGA_SAMPLE']]], 1,0)</f>
        <v>SCC90</v>
      </c>
      <c r="D329" s="7" t="str">
        <f>VLOOKUP(Table3[[#This Row],[CELLID]],Table1[[Source Name]:[Comment'[EGA_SAMPLE']]], 4,0)</f>
        <v>EGAN00001266238</v>
      </c>
      <c r="G329" s="7"/>
    </row>
    <row r="330" spans="1:7" x14ac:dyDescent="0.2">
      <c r="A330" s="1" t="s">
        <v>3601</v>
      </c>
      <c r="B330" s="7" t="str">
        <f>Table3[[#This Row],[CELLID]]</f>
        <v>SCH</v>
      </c>
      <c r="C330" s="7" t="str">
        <f>VLOOKUP(Table3[[#This Row],[ModCELLID]],Table1[[Source Name]:[Comment'[EGA_SAMPLE']]], 1,0)</f>
        <v>SCH</v>
      </c>
      <c r="D330" s="7" t="str">
        <f>VLOOKUP(Table3[[#This Row],[CELLID]],Table1[[Source Name]:[Comment'[EGA_SAMPLE']]], 4,0)</f>
        <v>EGAN00001266239</v>
      </c>
      <c r="G330" s="7"/>
    </row>
    <row r="331" spans="1:7" x14ac:dyDescent="0.2">
      <c r="A331" s="1" t="s">
        <v>3618</v>
      </c>
      <c r="B331" s="7" t="str">
        <f>Table3[[#This Row],[CELLID]]</f>
        <v>SiHa</v>
      </c>
      <c r="C331" s="7" t="str">
        <f>VLOOKUP(Table3[[#This Row],[ModCELLID]],Table1[[Source Name]:[Comment'[EGA_SAMPLE']]], 1,0)</f>
        <v>SiHa</v>
      </c>
      <c r="D331" s="7" t="str">
        <f>VLOOKUP(Table3[[#This Row],[CELLID]],Table1[[Source Name]:[Comment'[EGA_SAMPLE']]], 4,0)</f>
        <v>EGAN00001266241</v>
      </c>
      <c r="G331" s="7"/>
    </row>
    <row r="332" spans="1:7" x14ac:dyDescent="0.2">
      <c r="A332" s="1" t="s">
        <v>3626</v>
      </c>
      <c r="B332" s="7" t="str">
        <f>Table3[[#This Row],[CELLID]]</f>
        <v>SISO</v>
      </c>
      <c r="C332" s="7" t="str">
        <f>VLOOKUP(Table3[[#This Row],[ModCELLID]],Table1[[Source Name]:[Comment'[EGA_SAMPLE']]], 1,0)</f>
        <v>SISO</v>
      </c>
      <c r="D332" s="7" t="str">
        <f>VLOOKUP(Table3[[#This Row],[CELLID]],Table1[[Source Name]:[Comment'[EGA_SAMPLE']]], 4,0)</f>
        <v>EGAN00001266242</v>
      </c>
      <c r="G332" s="7"/>
    </row>
    <row r="333" spans="1:7" x14ac:dyDescent="0.2">
      <c r="A333" s="1" t="s">
        <v>3634</v>
      </c>
      <c r="B333" s="7" t="str">
        <f>Table3[[#This Row],[CELLID]]</f>
        <v>SJRH30</v>
      </c>
      <c r="C333" s="7" t="str">
        <f>VLOOKUP(Table3[[#This Row],[ModCELLID]],Table1[[Source Name]:[Comment'[EGA_SAMPLE']]], 1,0)</f>
        <v>SJRH30</v>
      </c>
      <c r="D333" s="7" t="str">
        <f>VLOOKUP(Table3[[#This Row],[CELLID]],Table1[[Source Name]:[Comment'[EGA_SAMPLE']]], 4,0)</f>
        <v>EGAN00001266243</v>
      </c>
      <c r="G333" s="7"/>
    </row>
    <row r="334" spans="1:7" x14ac:dyDescent="0.2">
      <c r="A334" s="1" t="s">
        <v>3642</v>
      </c>
      <c r="B334" s="7" t="str">
        <f>Table3[[#This Row],[CELLID]]</f>
        <v>SK-GT-2</v>
      </c>
      <c r="C334" s="7" t="str">
        <f>VLOOKUP(Table3[[#This Row],[ModCELLID]],Table1[[Source Name]:[Comment'[EGA_SAMPLE']]], 1,0)</f>
        <v>SK-GT-2</v>
      </c>
      <c r="D334" s="7" t="str">
        <f>VLOOKUP(Table3[[#This Row],[CELLID]],Table1[[Source Name]:[Comment'[EGA_SAMPLE']]], 4,0)</f>
        <v>EGAN00001266245</v>
      </c>
      <c r="G334" s="7"/>
    </row>
    <row r="335" spans="1:7" x14ac:dyDescent="0.2">
      <c r="A335" s="1" t="s">
        <v>3650</v>
      </c>
      <c r="B335" s="7" t="str">
        <f>Table3[[#This Row],[CELLID]]</f>
        <v>SK-GT-4</v>
      </c>
      <c r="C335" s="7" t="str">
        <f>VLOOKUP(Table3[[#This Row],[ModCELLID]],Table1[[Source Name]:[Comment'[EGA_SAMPLE']]], 1,0)</f>
        <v>SK-GT-4</v>
      </c>
      <c r="D335" s="7" t="str">
        <f>VLOOKUP(Table3[[#This Row],[CELLID]],Table1[[Source Name]:[Comment'[EGA_SAMPLE']]], 4,0)</f>
        <v>EGAN00001266246</v>
      </c>
      <c r="G335" s="7"/>
    </row>
    <row r="336" spans="1:7" x14ac:dyDescent="0.2">
      <c r="A336" s="1" t="s">
        <v>3658</v>
      </c>
      <c r="B336" s="7" t="str">
        <f>Table3[[#This Row],[CELLID]]</f>
        <v>SK-MEL-2</v>
      </c>
      <c r="C336" s="7" t="str">
        <f>VLOOKUP(Table3[[#This Row],[ModCELLID]],Table1[[Source Name]:[Comment'[EGA_SAMPLE']]], 1,0)</f>
        <v>SK-MEL-2</v>
      </c>
      <c r="D336" s="7" t="str">
        <f>VLOOKUP(Table3[[#This Row],[CELLID]],Table1[[Source Name]:[Comment'[EGA_SAMPLE']]], 4,0)</f>
        <v>EGAN00001253231</v>
      </c>
      <c r="G336" s="7"/>
    </row>
    <row r="337" spans="1:7" x14ac:dyDescent="0.2">
      <c r="A337" s="1" t="s">
        <v>3669</v>
      </c>
      <c r="B337" s="7" t="str">
        <f>Table3[[#This Row],[CELLID]]</f>
        <v>SK-MG-1</v>
      </c>
      <c r="C337" s="7" t="str">
        <f>VLOOKUP(Table3[[#This Row],[ModCELLID]],Table1[[Source Name]:[Comment'[EGA_SAMPLE']]], 1,0)</f>
        <v>SK-MG-1</v>
      </c>
      <c r="D337" s="7" t="str">
        <f>VLOOKUP(Table3[[#This Row],[CELLID]],Table1[[Source Name]:[Comment'[EGA_SAMPLE']]], 4,0)</f>
        <v>EGAN00001266247</v>
      </c>
      <c r="G337" s="7"/>
    </row>
    <row r="338" spans="1:7" x14ac:dyDescent="0.2">
      <c r="A338" s="1" t="s">
        <v>3677</v>
      </c>
      <c r="B338" s="7" t="str">
        <f>Table3[[#This Row],[CELLID]]</f>
        <v>SK-N-SH</v>
      </c>
      <c r="C338" s="7" t="str">
        <f>VLOOKUP(Table3[[#This Row],[ModCELLID]],Table1[[Source Name]:[Comment'[EGA_SAMPLE']]], 1,0)</f>
        <v>SK-N-SH</v>
      </c>
      <c r="D338" s="7" t="str">
        <f>VLOOKUP(Table3[[#This Row],[CELLID]],Table1[[Source Name]:[Comment'[EGA_SAMPLE']]], 4,0)</f>
        <v>EGAN00001266250</v>
      </c>
      <c r="G338" s="7"/>
    </row>
    <row r="339" spans="1:7" x14ac:dyDescent="0.2">
      <c r="A339" s="1" t="s">
        <v>3685</v>
      </c>
      <c r="B339" s="7" t="str">
        <f>Table3[[#This Row],[CELLID]]</f>
        <v>SK-NEP-1</v>
      </c>
      <c r="C339" s="7" t="str">
        <f>VLOOKUP(Table3[[#This Row],[ModCELLID]],Table1[[Source Name]:[Comment'[EGA_SAMPLE']]], 1,0)</f>
        <v>SK-NEP-1</v>
      </c>
      <c r="D339" s="7" t="str">
        <f>VLOOKUP(Table3[[#This Row],[CELLID]],Table1[[Source Name]:[Comment'[EGA_SAMPLE']]], 4,0)</f>
        <v>EGAN00001266285</v>
      </c>
      <c r="G339" s="7"/>
    </row>
    <row r="340" spans="1:7" x14ac:dyDescent="0.2">
      <c r="A340" s="1" t="s">
        <v>3693</v>
      </c>
      <c r="B340" s="7" t="str">
        <f>Table3[[#This Row],[CELLID]]</f>
        <v>SK-PN-DW</v>
      </c>
      <c r="C340" s="7" t="str">
        <f>VLOOKUP(Table3[[#This Row],[ModCELLID]],Table1[[Source Name]:[Comment'[EGA_SAMPLE']]], 1,0)</f>
        <v>SK-PN-DW</v>
      </c>
      <c r="D340" s="7" t="str">
        <f>VLOOKUP(Table3[[#This Row],[CELLID]],Table1[[Source Name]:[Comment'[EGA_SAMPLE']]], 4,0)</f>
        <v>EGAN00001253232</v>
      </c>
      <c r="G340" s="7"/>
    </row>
    <row r="341" spans="1:7" x14ac:dyDescent="0.2">
      <c r="A341" s="1" t="s">
        <v>3704</v>
      </c>
      <c r="B341" s="7" t="str">
        <f>Table3[[#This Row],[CELLID]]</f>
        <v>SKG-IIIa</v>
      </c>
      <c r="C341" s="7" t="str">
        <f>VLOOKUP(Table3[[#This Row],[ModCELLID]],Table1[[Source Name]:[Comment'[EGA_SAMPLE']]], 1,0)</f>
        <v>SKG-IIIa</v>
      </c>
      <c r="D341" s="7" t="str">
        <f>VLOOKUP(Table3[[#This Row],[CELLID]],Table1[[Source Name]:[Comment'[EGA_SAMPLE']]], 4,0)</f>
        <v>EGAN00001266244</v>
      </c>
      <c r="G341" s="7"/>
    </row>
    <row r="342" spans="1:7" x14ac:dyDescent="0.2">
      <c r="A342" s="1" t="s">
        <v>3721</v>
      </c>
      <c r="B342" s="7" t="str">
        <f>Table3[[#This Row],[CELLID]]</f>
        <v>SKN-3</v>
      </c>
      <c r="C342" s="7" t="str">
        <f>VLOOKUP(Table3[[#This Row],[ModCELLID]],Table1[[Source Name]:[Comment'[EGA_SAMPLE']]], 1,0)</f>
        <v>SKN-3</v>
      </c>
      <c r="D342" s="7" t="str">
        <f>VLOOKUP(Table3[[#This Row],[CELLID]],Table1[[Source Name]:[Comment'[EGA_SAMPLE']]], 4,0)</f>
        <v>EGAN00001266249</v>
      </c>
      <c r="G342" s="7"/>
    </row>
    <row r="343" spans="1:7" x14ac:dyDescent="0.2">
      <c r="A343" s="1" t="s">
        <v>3729</v>
      </c>
      <c r="B343" s="7" t="str">
        <f>Table3[[#This Row],[CELLID]]</f>
        <v>SLVL</v>
      </c>
      <c r="C343" s="7" t="str">
        <f>VLOOKUP(Table3[[#This Row],[ModCELLID]],Table1[[Source Name]:[Comment'[EGA_SAMPLE']]], 1,0)</f>
        <v>SLVL</v>
      </c>
      <c r="D343" s="7" t="str">
        <f>VLOOKUP(Table3[[#This Row],[CELLID]],Table1[[Source Name]:[Comment'[EGA_SAMPLE']]], 4,0)</f>
        <v>EGAN00001266251</v>
      </c>
      <c r="G343" s="7"/>
    </row>
    <row r="344" spans="1:7" x14ac:dyDescent="0.2">
      <c r="A344" s="1" t="s">
        <v>3737</v>
      </c>
      <c r="B344" s="7" t="str">
        <f>Table3[[#This Row],[CELLID]]</f>
        <v>SN12C</v>
      </c>
      <c r="C344" s="7" t="str">
        <f>VLOOKUP(Table3[[#This Row],[ModCELLID]],Table1[[Source Name]:[Comment'[EGA_SAMPLE']]], 1,0)</f>
        <v>SN12C</v>
      </c>
      <c r="D344" s="7" t="str">
        <f>VLOOKUP(Table3[[#This Row],[CELLID]],Table1[[Source Name]:[Comment'[EGA_SAMPLE']]], 4,0)</f>
        <v>EGAN00001253233</v>
      </c>
      <c r="G344" s="7"/>
    </row>
    <row r="345" spans="1:7" x14ac:dyDescent="0.2">
      <c r="A345" s="1" t="s">
        <v>3745</v>
      </c>
      <c r="B345" s="7" t="str">
        <f>Table3[[#This Row],[CELLID]]</f>
        <v>SNU-175</v>
      </c>
      <c r="C345" s="7" t="str">
        <f>VLOOKUP(Table3[[#This Row],[ModCELLID]],Table1[[Source Name]:[Comment'[EGA_SAMPLE']]], 1,0)</f>
        <v>SNU-175</v>
      </c>
      <c r="D345" s="7" t="str">
        <f>VLOOKUP(Table3[[#This Row],[CELLID]],Table1[[Source Name]:[Comment'[EGA_SAMPLE']]], 4,0)</f>
        <v>EGAN00001202179</v>
      </c>
      <c r="G345" s="7"/>
    </row>
    <row r="346" spans="1:7" x14ac:dyDescent="0.2">
      <c r="A346" s="1" t="s">
        <v>3756</v>
      </c>
      <c r="B346" s="7" t="str">
        <f>Table3[[#This Row],[CELLID]]</f>
        <v>SNU-283</v>
      </c>
      <c r="C346" s="7" t="str">
        <f>VLOOKUP(Table3[[#This Row],[ModCELLID]],Table1[[Source Name]:[Comment'[EGA_SAMPLE']]], 1,0)</f>
        <v>SNU-283</v>
      </c>
      <c r="D346" s="7" t="str">
        <f>VLOOKUP(Table3[[#This Row],[CELLID]],Table1[[Source Name]:[Comment'[EGA_SAMPLE']]], 4,0)</f>
        <v>EGAN00001202180</v>
      </c>
      <c r="G346" s="7"/>
    </row>
    <row r="347" spans="1:7" x14ac:dyDescent="0.2">
      <c r="A347" s="1" t="s">
        <v>3767</v>
      </c>
      <c r="B347" s="7" t="str">
        <f>Table3[[#This Row],[CELLID]]</f>
        <v>SNU-407</v>
      </c>
      <c r="C347" s="7" t="str">
        <f>VLOOKUP(Table3[[#This Row],[ModCELLID]],Table1[[Source Name]:[Comment'[EGA_SAMPLE']]], 1,0)</f>
        <v>SNU-407</v>
      </c>
      <c r="D347" s="7" t="str">
        <f>VLOOKUP(Table3[[#This Row],[CELLID]],Table1[[Source Name]:[Comment'[EGA_SAMPLE']]], 4,0)</f>
        <v>EGAN00001202181</v>
      </c>
      <c r="G347" s="7"/>
    </row>
    <row r="348" spans="1:7" x14ac:dyDescent="0.2">
      <c r="A348" s="1" t="s">
        <v>3778</v>
      </c>
      <c r="B348" s="7" t="str">
        <f>Table3[[#This Row],[CELLID]]</f>
        <v>SNU-81</v>
      </c>
      <c r="C348" s="7" t="str">
        <f>VLOOKUP(Table3[[#This Row],[ModCELLID]],Table1[[Source Name]:[Comment'[EGA_SAMPLE']]], 1,0)</f>
        <v>SNU-81</v>
      </c>
      <c r="D348" s="7" t="str">
        <f>VLOOKUP(Table3[[#This Row],[CELLID]],Table1[[Source Name]:[Comment'[EGA_SAMPLE']]], 4,0)</f>
        <v>EGAN00001280541</v>
      </c>
      <c r="G348" s="7"/>
    </row>
    <row r="349" spans="1:7" x14ac:dyDescent="0.2">
      <c r="A349" s="1" t="s">
        <v>3786</v>
      </c>
      <c r="B349" s="7" t="str">
        <f>Table3[[#This Row],[CELLID]]</f>
        <v>SNU-C1</v>
      </c>
      <c r="C349" s="7" t="str">
        <f>VLOOKUP(Table3[[#This Row],[ModCELLID]],Table1[[Source Name]:[Comment'[EGA_SAMPLE']]], 1,0)</f>
        <v>SNU-C1</v>
      </c>
      <c r="D349" s="7" t="str">
        <f>VLOOKUP(Table3[[#This Row],[CELLID]],Table1[[Source Name]:[Comment'[EGA_SAMPLE']]], 4,0)</f>
        <v>EGAN00001202182</v>
      </c>
      <c r="G349" s="7"/>
    </row>
    <row r="350" spans="1:7" x14ac:dyDescent="0.2">
      <c r="A350" s="1" t="s">
        <v>3797</v>
      </c>
      <c r="B350" s="7" t="str">
        <f>Table3[[#This Row],[CELLID]]</f>
        <v>SNU-C2B</v>
      </c>
      <c r="C350" s="7" t="str">
        <f>VLOOKUP(Table3[[#This Row],[ModCELLID]],Table1[[Source Name]:[Comment'[EGA_SAMPLE']]], 1,0)</f>
        <v>SNU-C2B</v>
      </c>
      <c r="D350" s="7" t="str">
        <f>VLOOKUP(Table3[[#This Row],[CELLID]],Table1[[Source Name]:[Comment'[EGA_SAMPLE']]], 4,0)</f>
        <v>EGAN00001202183</v>
      </c>
      <c r="G350" s="7"/>
    </row>
    <row r="351" spans="1:7" x14ac:dyDescent="0.2">
      <c r="A351" s="1" t="s">
        <v>3808</v>
      </c>
      <c r="B351" s="7" t="str">
        <f>Table3[[#This Row],[CELLID]]</f>
        <v>SNU-C5</v>
      </c>
      <c r="C351" s="7" t="str">
        <f>VLOOKUP(Table3[[#This Row],[ModCELLID]],Table1[[Source Name]:[Comment'[EGA_SAMPLE']]], 1,0)</f>
        <v>SNU-C5</v>
      </c>
      <c r="D351" s="7" t="str">
        <f>VLOOKUP(Table3[[#This Row],[CELLID]],Table1[[Source Name]:[Comment'[EGA_SAMPLE']]], 4,0)</f>
        <v>EGAN00001280542</v>
      </c>
      <c r="G351" s="7"/>
    </row>
    <row r="352" spans="1:7" x14ac:dyDescent="0.2">
      <c r="A352" s="1" t="s">
        <v>3816</v>
      </c>
      <c r="B352" s="7" t="str">
        <f>Table3[[#This Row],[CELLID]]</f>
        <v>SR</v>
      </c>
      <c r="C352" s="7" t="str">
        <f>VLOOKUP(Table3[[#This Row],[ModCELLID]],Table1[[Source Name]:[Comment'[EGA_SAMPLE']]], 1,0)</f>
        <v>SR</v>
      </c>
      <c r="D352" s="7" t="str">
        <f>VLOOKUP(Table3[[#This Row],[CELLID]],Table1[[Source Name]:[Comment'[EGA_SAMPLE']]], 4,0)</f>
        <v>EGAN00001266252</v>
      </c>
      <c r="G352" s="7"/>
    </row>
    <row r="353" spans="1:7" x14ac:dyDescent="0.2">
      <c r="A353" s="1" t="s">
        <v>3825</v>
      </c>
      <c r="B353" s="7" t="str">
        <f>Table3[[#This Row],[CELLID]]</f>
        <v>ST486</v>
      </c>
      <c r="C353" s="7" t="str">
        <f>VLOOKUP(Table3[[#This Row],[ModCELLID]],Table1[[Source Name]:[Comment'[EGA_SAMPLE']]], 1,0)</f>
        <v>ST486</v>
      </c>
      <c r="D353" s="7" t="str">
        <f>VLOOKUP(Table3[[#This Row],[CELLID]],Table1[[Source Name]:[Comment'[EGA_SAMPLE']]], 4,0)</f>
        <v>EGAN00001280543</v>
      </c>
      <c r="G353" s="7"/>
    </row>
    <row r="354" spans="1:7" x14ac:dyDescent="0.2">
      <c r="A354" s="1" t="s">
        <v>3833</v>
      </c>
      <c r="B354" s="7" t="str">
        <f>Table3[[#This Row],[CELLID]]</f>
        <v>STS-0421</v>
      </c>
      <c r="C354" s="7" t="str">
        <f>VLOOKUP(Table3[[#This Row],[ModCELLID]],Table1[[Source Name]:[Comment'[EGA_SAMPLE']]], 1,0)</f>
        <v>STS-0421</v>
      </c>
      <c r="D354" s="7" t="str">
        <f>VLOOKUP(Table3[[#This Row],[CELLID]],Table1[[Source Name]:[Comment'[EGA_SAMPLE']]], 4,0)</f>
        <v>EGAN00001266253</v>
      </c>
      <c r="G354" s="7"/>
    </row>
    <row r="355" spans="1:7" x14ac:dyDescent="0.2">
      <c r="A355" s="1" t="s">
        <v>3841</v>
      </c>
      <c r="B355" s="7" t="str">
        <f>Table3[[#This Row],[CELLID]]</f>
        <v>SU-DHL-10</v>
      </c>
      <c r="C355" s="7" t="str">
        <f>VLOOKUP(Table3[[#This Row],[ModCELLID]],Table1[[Source Name]:[Comment'[EGA_SAMPLE']]], 1,0)</f>
        <v>SU-DHL-10</v>
      </c>
      <c r="D355" s="7" t="str">
        <f>VLOOKUP(Table3[[#This Row],[CELLID]],Table1[[Source Name]:[Comment'[EGA_SAMPLE']]], 4,0)</f>
        <v>EGAN00001280544</v>
      </c>
      <c r="G355" s="7"/>
    </row>
    <row r="356" spans="1:7" x14ac:dyDescent="0.2">
      <c r="A356" s="1" t="s">
        <v>3849</v>
      </c>
      <c r="B356" s="7" t="str">
        <f>Table3[[#This Row],[CELLID]]</f>
        <v>SU-DHL-16</v>
      </c>
      <c r="C356" s="7" t="str">
        <f>VLOOKUP(Table3[[#This Row],[ModCELLID]],Table1[[Source Name]:[Comment'[EGA_SAMPLE']]], 1,0)</f>
        <v>SU-DHL-16</v>
      </c>
      <c r="D356" s="7" t="str">
        <f>VLOOKUP(Table3[[#This Row],[CELLID]],Table1[[Source Name]:[Comment'[EGA_SAMPLE']]], 4,0)</f>
        <v>EGAN00001266254</v>
      </c>
      <c r="G356" s="7"/>
    </row>
    <row r="357" spans="1:7" x14ac:dyDescent="0.2">
      <c r="A357" s="1" t="s">
        <v>3857</v>
      </c>
      <c r="B357" s="7" t="str">
        <f>Table3[[#This Row],[CELLID]]</f>
        <v>SU-DHL-5</v>
      </c>
      <c r="C357" s="7" t="str">
        <f>VLOOKUP(Table3[[#This Row],[ModCELLID]],Table1[[Source Name]:[Comment'[EGA_SAMPLE']]], 1,0)</f>
        <v>SU-DHL-5</v>
      </c>
      <c r="D357" s="7" t="str">
        <f>VLOOKUP(Table3[[#This Row],[CELLID]],Table1[[Source Name]:[Comment'[EGA_SAMPLE']]], 4,0)</f>
        <v>EGAN00001280545</v>
      </c>
      <c r="G357" s="7"/>
    </row>
    <row r="358" spans="1:7" x14ac:dyDescent="0.2">
      <c r="A358" s="1" t="s">
        <v>3865</v>
      </c>
      <c r="B358" s="7" t="str">
        <f>Table3[[#This Row],[CELLID]]</f>
        <v>SU-DHL-6</v>
      </c>
      <c r="C358" s="7" t="str">
        <f>VLOOKUP(Table3[[#This Row],[ModCELLID]],Table1[[Source Name]:[Comment'[EGA_SAMPLE']]], 1,0)</f>
        <v>SU-DHL-6</v>
      </c>
      <c r="D358" s="7" t="str">
        <f>VLOOKUP(Table3[[#This Row],[CELLID]],Table1[[Source Name]:[Comment'[EGA_SAMPLE']]], 4,0)</f>
        <v>EGAN00001280546</v>
      </c>
      <c r="G358" s="7"/>
    </row>
    <row r="359" spans="1:7" x14ac:dyDescent="0.2">
      <c r="A359" s="1" t="s">
        <v>3873</v>
      </c>
      <c r="B359" s="7" t="str">
        <f>Table3[[#This Row],[CELLID]]</f>
        <v>SUIT-2</v>
      </c>
      <c r="C359" s="7" t="str">
        <f>VLOOKUP(Table3[[#This Row],[ModCELLID]],Table1[[Source Name]:[Comment'[EGA_SAMPLE']]], 1,0)</f>
        <v>SUIT-2</v>
      </c>
      <c r="D359" s="7" t="str">
        <f>VLOOKUP(Table3[[#This Row],[CELLID]],Table1[[Source Name]:[Comment'[EGA_SAMPLE']]], 4,0)</f>
        <v>EGAN00001280547</v>
      </c>
      <c r="G359" s="7"/>
    </row>
    <row r="360" spans="1:7" x14ac:dyDescent="0.2">
      <c r="A360" s="1" t="s">
        <v>3881</v>
      </c>
      <c r="B360" s="7" t="str">
        <f>Table3[[#This Row],[CELLID]]</f>
        <v>SUP-B8</v>
      </c>
      <c r="C360" s="7" t="str">
        <f>VLOOKUP(Table3[[#This Row],[ModCELLID]],Table1[[Source Name]:[Comment'[EGA_SAMPLE']]], 1,0)</f>
        <v>SUP-B8</v>
      </c>
      <c r="D360" s="7" t="str">
        <f>VLOOKUP(Table3[[#This Row],[CELLID]],Table1[[Source Name]:[Comment'[EGA_SAMPLE']]], 4,0)</f>
        <v>EGAN00001266255</v>
      </c>
      <c r="G360" s="7"/>
    </row>
    <row r="361" spans="1:7" x14ac:dyDescent="0.2">
      <c r="A361" s="1" t="s">
        <v>3889</v>
      </c>
      <c r="B361" s="7" t="str">
        <f>Table3[[#This Row],[CELLID]]</f>
        <v>SUP-HD1</v>
      </c>
      <c r="C361" s="7" t="str">
        <f>VLOOKUP(Table3[[#This Row],[ModCELLID]],Table1[[Source Name]:[Comment'[EGA_SAMPLE']]], 1,0)</f>
        <v>SUP-HD1</v>
      </c>
      <c r="D361" s="7" t="str">
        <f>VLOOKUP(Table3[[#This Row],[CELLID]],Table1[[Source Name]:[Comment'[EGA_SAMPLE']]], 4,0)</f>
        <v>EGAN00001266256</v>
      </c>
      <c r="G361" s="7"/>
    </row>
    <row r="362" spans="1:7" x14ac:dyDescent="0.2">
      <c r="A362" s="1" t="s">
        <v>3905</v>
      </c>
      <c r="B362" s="7" t="str">
        <f>Table3[[#This Row],[CELLID]]</f>
        <v>SW1116</v>
      </c>
      <c r="C362" s="7" t="str">
        <f>VLOOKUP(Table3[[#This Row],[ModCELLID]],Table1[[Source Name]:[Comment'[EGA_SAMPLE']]], 1,0)</f>
        <v>SW1116</v>
      </c>
      <c r="D362" s="7" t="str">
        <f>VLOOKUP(Table3[[#This Row],[CELLID]],Table1[[Source Name]:[Comment'[EGA_SAMPLE']]], 4,0)</f>
        <v>EGAN00001280549</v>
      </c>
      <c r="G362" s="7"/>
    </row>
    <row r="363" spans="1:7" x14ac:dyDescent="0.2">
      <c r="A363" s="1" t="s">
        <v>3913</v>
      </c>
      <c r="B363" s="7" t="str">
        <f>Table3[[#This Row],[CELLID]]</f>
        <v>SW13</v>
      </c>
      <c r="C363" s="7" t="str">
        <f>VLOOKUP(Table3[[#This Row],[ModCELLID]],Table1[[Source Name]:[Comment'[EGA_SAMPLE']]], 1,0)</f>
        <v>SW13</v>
      </c>
      <c r="D363" s="7" t="str">
        <f>VLOOKUP(Table3[[#This Row],[CELLID]],Table1[[Source Name]:[Comment'[EGA_SAMPLE']]], 4,0)</f>
        <v>EGAN00001253234</v>
      </c>
      <c r="G363" s="7"/>
    </row>
    <row r="364" spans="1:7" x14ac:dyDescent="0.2">
      <c r="A364" s="1" t="s">
        <v>3925</v>
      </c>
      <c r="B364" s="7" t="str">
        <f>Table3[[#This Row],[CELLID]]</f>
        <v>SW1463</v>
      </c>
      <c r="C364" s="7" t="str">
        <f>VLOOKUP(Table3[[#This Row],[ModCELLID]],Table1[[Source Name]:[Comment'[EGA_SAMPLE']]], 1,0)</f>
        <v>SW1463</v>
      </c>
      <c r="D364" s="7" t="str">
        <f>VLOOKUP(Table3[[#This Row],[CELLID]],Table1[[Source Name]:[Comment'[EGA_SAMPLE']]], 4,0)</f>
        <v>EGAN00001280550</v>
      </c>
      <c r="G364" s="7"/>
    </row>
    <row r="365" spans="1:7" x14ac:dyDescent="0.2">
      <c r="A365" s="1" t="s">
        <v>3957</v>
      </c>
      <c r="B365" s="7" t="str">
        <f>Table3[[#This Row],[CELLID]]</f>
        <v>SW403</v>
      </c>
      <c r="C365" s="7" t="str">
        <f>VLOOKUP(Table3[[#This Row],[ModCELLID]],Table1[[Source Name]:[Comment'[EGA_SAMPLE']]], 1,0)</f>
        <v>SW403</v>
      </c>
      <c r="D365" s="7" t="str">
        <f>VLOOKUP(Table3[[#This Row],[CELLID]],Table1[[Source Name]:[Comment'[EGA_SAMPLE']]], 4,0)</f>
        <v>EGAN00001280553</v>
      </c>
      <c r="G365" s="7"/>
    </row>
    <row r="366" spans="1:7" x14ac:dyDescent="0.2">
      <c r="A366" s="1" t="s">
        <v>3965</v>
      </c>
      <c r="B366" s="7" t="str">
        <f>Table3[[#This Row],[CELLID]]</f>
        <v>SW48</v>
      </c>
      <c r="C366" s="7" t="str">
        <f>VLOOKUP(Table3[[#This Row],[ModCELLID]],Table1[[Source Name]:[Comment'[EGA_SAMPLE']]], 1,0)</f>
        <v>SW48</v>
      </c>
      <c r="D366" s="7" t="str">
        <f>VLOOKUP(Table3[[#This Row],[CELLID]],Table1[[Source Name]:[Comment'[EGA_SAMPLE']]], 4,0)</f>
        <v>EGAN00001202184</v>
      </c>
      <c r="G366" s="7"/>
    </row>
    <row r="367" spans="1:7" x14ac:dyDescent="0.2">
      <c r="A367" s="1" t="s">
        <v>3976</v>
      </c>
      <c r="B367" s="7" t="str">
        <f>Table3[[#This Row],[CELLID]]</f>
        <v>SW620</v>
      </c>
      <c r="C367" s="7" t="str">
        <f>VLOOKUP(Table3[[#This Row],[ModCELLID]],Table1[[Source Name]:[Comment'[EGA_SAMPLE']]], 1,0)</f>
        <v>SW620</v>
      </c>
      <c r="D367" s="7" t="str">
        <f>VLOOKUP(Table3[[#This Row],[CELLID]],Table1[[Source Name]:[Comment'[EGA_SAMPLE']]], 4,0)</f>
        <v>EGAN00001202185</v>
      </c>
      <c r="G367" s="7"/>
    </row>
    <row r="368" spans="1:7" x14ac:dyDescent="0.2">
      <c r="A368" s="1" t="s">
        <v>3987</v>
      </c>
      <c r="B368" s="7" t="str">
        <f>Table3[[#This Row],[CELLID]]</f>
        <v>SW626</v>
      </c>
      <c r="C368" s="7" t="str">
        <f>VLOOKUP(Table3[[#This Row],[ModCELLID]],Table1[[Source Name]:[Comment'[EGA_SAMPLE']]], 1,0)</f>
        <v>SW626</v>
      </c>
      <c r="D368" s="7" t="str">
        <f>VLOOKUP(Table3[[#This Row],[CELLID]],Table1[[Source Name]:[Comment'[EGA_SAMPLE']]], 4,0)</f>
        <v>EGAN00001280554</v>
      </c>
      <c r="G368" s="7"/>
    </row>
    <row r="369" spans="1:7" x14ac:dyDescent="0.2">
      <c r="A369" s="1" t="s">
        <v>3995</v>
      </c>
      <c r="B369" s="7" t="str">
        <f>Table3[[#This Row],[CELLID]]</f>
        <v>SW684</v>
      </c>
      <c r="C369" s="7" t="str">
        <f>VLOOKUP(Table3[[#This Row],[ModCELLID]],Table1[[Source Name]:[Comment'[EGA_SAMPLE']]], 1,0)</f>
        <v>SW684</v>
      </c>
      <c r="D369" s="7" t="str">
        <f>VLOOKUP(Table3[[#This Row],[CELLID]],Table1[[Source Name]:[Comment'[EGA_SAMPLE']]], 4,0)</f>
        <v>EGAN00001266258</v>
      </c>
      <c r="G369" s="7"/>
    </row>
    <row r="370" spans="1:7" x14ac:dyDescent="0.2">
      <c r="A370" s="1" t="s">
        <v>4003</v>
      </c>
      <c r="B370" s="7" t="str">
        <f>Table3[[#This Row],[CELLID]]</f>
        <v>SW756</v>
      </c>
      <c r="C370" s="7" t="str">
        <f>VLOOKUP(Table3[[#This Row],[ModCELLID]],Table1[[Source Name]:[Comment'[EGA_SAMPLE']]], 1,0)</f>
        <v>SW756</v>
      </c>
      <c r="D370" s="7" t="str">
        <f>VLOOKUP(Table3[[#This Row],[CELLID]],Table1[[Source Name]:[Comment'[EGA_SAMPLE']]], 4,0)</f>
        <v>EGAN00001266259</v>
      </c>
      <c r="G370" s="7"/>
    </row>
    <row r="371" spans="1:7" x14ac:dyDescent="0.2">
      <c r="A371" s="1" t="s">
        <v>4019</v>
      </c>
      <c r="B371" s="7" t="str">
        <f>Table3[[#This Row],[CELLID]]</f>
        <v>SW837</v>
      </c>
      <c r="C371" s="7" t="str">
        <f>VLOOKUP(Table3[[#This Row],[ModCELLID]],Table1[[Source Name]:[Comment'[EGA_SAMPLE']]], 1,0)</f>
        <v>SW837</v>
      </c>
      <c r="D371" s="7" t="str">
        <f>VLOOKUP(Table3[[#This Row],[CELLID]],Table1[[Source Name]:[Comment'[EGA_SAMPLE']]], 4,0)</f>
        <v>EGAN00001280556</v>
      </c>
      <c r="G371" s="7"/>
    </row>
    <row r="372" spans="1:7" x14ac:dyDescent="0.2">
      <c r="A372" s="1" t="s">
        <v>4027</v>
      </c>
      <c r="B372" s="7" t="str">
        <f>Table3[[#This Row],[CELLID]]</f>
        <v>SW872</v>
      </c>
      <c r="C372" s="7" t="str">
        <f>VLOOKUP(Table3[[#This Row],[ModCELLID]],Table1[[Source Name]:[Comment'[EGA_SAMPLE']]], 1,0)</f>
        <v>SW872</v>
      </c>
      <c r="D372" s="7" t="str">
        <f>VLOOKUP(Table3[[#This Row],[CELLID]],Table1[[Source Name]:[Comment'[EGA_SAMPLE']]], 4,0)</f>
        <v>EGAN00001266260</v>
      </c>
      <c r="G372" s="7"/>
    </row>
    <row r="373" spans="1:7" x14ac:dyDescent="0.2">
      <c r="A373" s="1" t="s">
        <v>4036</v>
      </c>
      <c r="B373" s="7" t="str">
        <f>Table3[[#This Row],[CELLID]]</f>
        <v>SW948</v>
      </c>
      <c r="C373" s="7" t="str">
        <f>VLOOKUP(Table3[[#This Row],[ModCELLID]],Table1[[Source Name]:[Comment'[EGA_SAMPLE']]], 1,0)</f>
        <v>SW948</v>
      </c>
      <c r="D373" s="7" t="str">
        <f>VLOOKUP(Table3[[#This Row],[CELLID]],Table1[[Source Name]:[Comment'[EGA_SAMPLE']]], 4,0)</f>
        <v>EGAN00001202186</v>
      </c>
      <c r="G373" s="7"/>
    </row>
    <row r="374" spans="1:7" x14ac:dyDescent="0.2">
      <c r="A374" s="1" t="s">
        <v>4047</v>
      </c>
      <c r="B374" s="7" t="str">
        <f>Table3[[#This Row],[CELLID]]</f>
        <v>SW954</v>
      </c>
      <c r="C374" s="7" t="str">
        <f>VLOOKUP(Table3[[#This Row],[ModCELLID]],Table1[[Source Name]:[Comment'[EGA_SAMPLE']]], 1,0)</f>
        <v>SW954</v>
      </c>
      <c r="D374" s="7" t="str">
        <f>VLOOKUP(Table3[[#This Row],[CELLID]],Table1[[Source Name]:[Comment'[EGA_SAMPLE']]], 4,0)</f>
        <v>EGAN00001266261</v>
      </c>
      <c r="G374" s="7"/>
    </row>
    <row r="375" spans="1:7" x14ac:dyDescent="0.2">
      <c r="A375" s="1" t="s">
        <v>4056</v>
      </c>
      <c r="B375" s="7" t="str">
        <f>Table3[[#This Row],[CELLID]]</f>
        <v>SW962</v>
      </c>
      <c r="C375" s="7" t="str">
        <f>VLOOKUP(Table3[[#This Row],[ModCELLID]],Table1[[Source Name]:[Comment'[EGA_SAMPLE']]], 1,0)</f>
        <v>SW962</v>
      </c>
      <c r="D375" s="7" t="str">
        <f>VLOOKUP(Table3[[#This Row],[CELLID]],Table1[[Source Name]:[Comment'[EGA_SAMPLE']]], 4,0)</f>
        <v>EGAN00001266262</v>
      </c>
      <c r="G375" s="7"/>
    </row>
    <row r="376" spans="1:7" x14ac:dyDescent="0.2">
      <c r="A376" s="1" t="s">
        <v>4074</v>
      </c>
      <c r="B376" s="7" t="str">
        <f>Table3[[#This Row],[CELLID]]</f>
        <v>TASK1</v>
      </c>
      <c r="C376" s="7" t="str">
        <f>VLOOKUP(Table3[[#This Row],[ModCELLID]],Table1[[Source Name]:[Comment'[EGA_SAMPLE']]], 1,0)</f>
        <v>TASK1</v>
      </c>
      <c r="D376" s="7" t="str">
        <f>VLOOKUP(Table3[[#This Row],[CELLID]],Table1[[Source Name]:[Comment'[EGA_SAMPLE']]], 4,0)</f>
        <v>EGAN00001266286</v>
      </c>
      <c r="G376" s="7"/>
    </row>
    <row r="377" spans="1:7" x14ac:dyDescent="0.2">
      <c r="A377" s="1" t="s">
        <v>4083</v>
      </c>
      <c r="B377" s="7" t="str">
        <f>Table3[[#This Row],[CELLID]]</f>
        <v>TC-YIK</v>
      </c>
      <c r="C377" s="7" t="str">
        <f>VLOOKUP(Table3[[#This Row],[ModCELLID]],Table1[[Source Name]:[Comment'[EGA_SAMPLE']]], 1,0)</f>
        <v>TC-YIK</v>
      </c>
      <c r="D377" s="7" t="str">
        <f>VLOOKUP(Table3[[#This Row],[CELLID]],Table1[[Source Name]:[Comment'[EGA_SAMPLE']]], 4,0)</f>
        <v>EGAN00001266264</v>
      </c>
      <c r="G377" s="7"/>
    </row>
    <row r="378" spans="1:7" x14ac:dyDescent="0.2">
      <c r="A378" s="1" t="s">
        <v>4092</v>
      </c>
      <c r="B378" s="7" t="str">
        <f>Table3[[#This Row],[CELLID]]</f>
        <v>TE-10</v>
      </c>
      <c r="C378" s="7" t="str">
        <f>VLOOKUP(Table3[[#This Row],[ModCELLID]],Table1[[Source Name]:[Comment'[EGA_SAMPLE']]], 1,0)</f>
        <v>TE-10</v>
      </c>
      <c r="D378" s="7" t="str">
        <f>VLOOKUP(Table3[[#This Row],[CELLID]],Table1[[Source Name]:[Comment'[EGA_SAMPLE']]], 4,0)</f>
        <v>EGAN00001280557</v>
      </c>
      <c r="G378" s="7"/>
    </row>
    <row r="379" spans="1:7" x14ac:dyDescent="0.2">
      <c r="A379" s="1" t="s">
        <v>4100</v>
      </c>
      <c r="B379" s="7" t="str">
        <f>Table3[[#This Row],[CELLID]]</f>
        <v>TE-12</v>
      </c>
      <c r="C379" s="7" t="str">
        <f>VLOOKUP(Table3[[#This Row],[ModCELLID]],Table1[[Source Name]:[Comment'[EGA_SAMPLE']]], 1,0)</f>
        <v>TE-12</v>
      </c>
      <c r="D379" s="7" t="str">
        <f>VLOOKUP(Table3[[#This Row],[CELLID]],Table1[[Source Name]:[Comment'[EGA_SAMPLE']]], 4,0)</f>
        <v>EGAN00001266265</v>
      </c>
      <c r="G379" s="7"/>
    </row>
    <row r="380" spans="1:7" x14ac:dyDescent="0.2">
      <c r="A380" s="1" t="s">
        <v>4109</v>
      </c>
      <c r="B380" s="7" t="str">
        <f>Table3[[#This Row],[CELLID]]</f>
        <v>TE-4</v>
      </c>
      <c r="C380" s="7" t="str">
        <f>VLOOKUP(Table3[[#This Row],[ModCELLID]],Table1[[Source Name]:[Comment'[EGA_SAMPLE']]], 1,0)</f>
        <v>TE-4</v>
      </c>
      <c r="D380" s="7" t="str">
        <f>VLOOKUP(Table3[[#This Row],[CELLID]],Table1[[Source Name]:[Comment'[EGA_SAMPLE']]], 4,0)</f>
        <v>EGAN00001280558</v>
      </c>
      <c r="G380" s="7"/>
    </row>
    <row r="381" spans="1:7" x14ac:dyDescent="0.2">
      <c r="A381" s="1" t="s">
        <v>4125</v>
      </c>
      <c r="B381" s="7" t="str">
        <f>Table3[[#This Row],[CELLID]]</f>
        <v>TE-6</v>
      </c>
      <c r="C381" s="7" t="str">
        <f>VLOOKUP(Table3[[#This Row],[ModCELLID]],Table1[[Source Name]:[Comment'[EGA_SAMPLE']]], 1,0)</f>
        <v>TE-6</v>
      </c>
      <c r="D381" s="7" t="str">
        <f>VLOOKUP(Table3[[#This Row],[CELLID]],Table1[[Source Name]:[Comment'[EGA_SAMPLE']]], 4,0)</f>
        <v>EGAN00001280560</v>
      </c>
      <c r="G381" s="7"/>
    </row>
    <row r="382" spans="1:7" x14ac:dyDescent="0.2">
      <c r="A382" s="1" t="s">
        <v>4133</v>
      </c>
      <c r="B382" s="7" t="str">
        <f>Table3[[#This Row],[CELLID]]</f>
        <v>TE-8</v>
      </c>
      <c r="C382" s="7" t="str">
        <f>VLOOKUP(Table3[[#This Row],[ModCELLID]],Table1[[Source Name]:[Comment'[EGA_SAMPLE']]], 1,0)</f>
        <v>TE-8</v>
      </c>
      <c r="D382" s="7" t="str">
        <f>VLOOKUP(Table3[[#This Row],[CELLID]],Table1[[Source Name]:[Comment'[EGA_SAMPLE']]], 4,0)</f>
        <v>EGAN00001280561</v>
      </c>
      <c r="G382" s="7"/>
    </row>
    <row r="383" spans="1:7" x14ac:dyDescent="0.2">
      <c r="A383" s="1" t="s">
        <v>4141</v>
      </c>
      <c r="B383" s="7" t="str">
        <f>Table3[[#This Row],[CELLID]]</f>
        <v>TGBC11TKB</v>
      </c>
      <c r="C383" s="7" t="str">
        <f>VLOOKUP(Table3[[#This Row],[ModCELLID]],Table1[[Source Name]:[Comment'[EGA_SAMPLE']]], 1,0)</f>
        <v>TGBC11TKB</v>
      </c>
      <c r="D383" s="7" t="str">
        <f>VLOOKUP(Table3[[#This Row],[CELLID]],Table1[[Source Name]:[Comment'[EGA_SAMPLE']]], 4,0)</f>
        <v>EGAN00001280562</v>
      </c>
      <c r="G383" s="7"/>
    </row>
    <row r="384" spans="1:7" x14ac:dyDescent="0.2">
      <c r="A384" s="1" t="s">
        <v>4149</v>
      </c>
      <c r="B384" s="7" t="str">
        <f>Table3[[#This Row],[CELLID]]</f>
        <v>TGBC1TKB</v>
      </c>
      <c r="C384" s="7" t="str">
        <f>VLOOKUP(Table3[[#This Row],[ModCELLID]],Table1[[Source Name]:[Comment'[EGA_SAMPLE']]], 1,0)</f>
        <v>TGBC1TKB</v>
      </c>
      <c r="D384" s="7" t="str">
        <f>VLOOKUP(Table3[[#This Row],[CELLID]],Table1[[Source Name]:[Comment'[EGA_SAMPLE']]], 4,0)</f>
        <v>EGAN00001266266</v>
      </c>
      <c r="G384" s="7"/>
    </row>
    <row r="385" spans="1:7" x14ac:dyDescent="0.2">
      <c r="A385" s="1" t="s">
        <v>4159</v>
      </c>
      <c r="B385" s="7" t="str">
        <f>Table3[[#This Row],[CELLID]]</f>
        <v>TGBC24TKB</v>
      </c>
      <c r="C385" s="7" t="str">
        <f>VLOOKUP(Table3[[#This Row],[ModCELLID]],Table1[[Source Name]:[Comment'[EGA_SAMPLE']]], 1,0)</f>
        <v>TGBC24TKB</v>
      </c>
      <c r="D385" s="7" t="str">
        <f>VLOOKUP(Table3[[#This Row],[CELLID]],Table1[[Source Name]:[Comment'[EGA_SAMPLE']]], 4,0)</f>
        <v>EGAN00001266267</v>
      </c>
      <c r="G385" s="7"/>
    </row>
    <row r="386" spans="1:7" x14ac:dyDescent="0.2">
      <c r="A386" s="1" t="s">
        <v>4168</v>
      </c>
      <c r="B386" s="7" t="str">
        <f>Table3[[#This Row],[CELLID]]</f>
        <v>TGW</v>
      </c>
      <c r="C386" s="7" t="str">
        <f>VLOOKUP(Table3[[#This Row],[ModCELLID]],Table1[[Source Name]:[Comment'[EGA_SAMPLE']]], 1,0)</f>
        <v>TGW</v>
      </c>
      <c r="D386" s="7" t="str">
        <f>VLOOKUP(Table3[[#This Row],[CELLID]],Table1[[Source Name]:[Comment'[EGA_SAMPLE']]], 4,0)</f>
        <v>EGAN00001266268</v>
      </c>
      <c r="G386" s="7"/>
    </row>
    <row r="387" spans="1:7" x14ac:dyDescent="0.2">
      <c r="A387" s="1" t="s">
        <v>4176</v>
      </c>
      <c r="B387" s="7" t="str">
        <f>Table3[[#This Row],[CELLID]]</f>
        <v>TK</v>
      </c>
      <c r="C387" s="7" t="str">
        <f>VLOOKUP(Table3[[#This Row],[ModCELLID]],Table1[[Source Name]:[Comment'[EGA_SAMPLE']]], 1,0)</f>
        <v>TK</v>
      </c>
      <c r="D387" s="7" t="str">
        <f>VLOOKUP(Table3[[#This Row],[CELLID]],Table1[[Source Name]:[Comment'[EGA_SAMPLE']]], 4,0)</f>
        <v>EGAN00001266269</v>
      </c>
      <c r="G387" s="7"/>
    </row>
    <row r="388" spans="1:7" x14ac:dyDescent="0.2">
      <c r="A388" s="1" t="s">
        <v>4195</v>
      </c>
      <c r="B388" s="7" t="str">
        <f>Table3[[#This Row],[CELLID]]</f>
        <v>TMK-1</v>
      </c>
      <c r="C388" s="7" t="str">
        <f>VLOOKUP(Table3[[#This Row],[ModCELLID]],Table1[[Source Name]:[Comment'[EGA_SAMPLE']]], 1,0)</f>
        <v>TMK-1</v>
      </c>
      <c r="D388" s="7" t="str">
        <f>VLOOKUP(Table3[[#This Row],[CELLID]],Table1[[Source Name]:[Comment'[EGA_SAMPLE']]], 4,0)</f>
        <v>EGAN00001266270</v>
      </c>
      <c r="G388" s="7"/>
    </row>
    <row r="389" spans="1:7" x14ac:dyDescent="0.2">
      <c r="A389" s="1" t="s">
        <v>4203</v>
      </c>
      <c r="B389" s="7" t="str">
        <f>Table3[[#This Row],[CELLID]]</f>
        <v>TT2609-C02</v>
      </c>
      <c r="C389" s="7" t="str">
        <f>VLOOKUP(Table3[[#This Row],[ModCELLID]],Table1[[Source Name]:[Comment'[EGA_SAMPLE']]], 1,0)</f>
        <v>TT2609-C02</v>
      </c>
      <c r="D389" s="7" t="str">
        <f>VLOOKUP(Table3[[#This Row],[CELLID]],Table1[[Source Name]:[Comment'[EGA_SAMPLE']]], 4,0)</f>
        <v>EGAN00001280563</v>
      </c>
      <c r="G389" s="7"/>
    </row>
    <row r="390" spans="1:7" x14ac:dyDescent="0.2">
      <c r="A390" s="1" t="s">
        <v>4211</v>
      </c>
      <c r="B390" s="7" t="str">
        <f>Table3[[#This Row],[CELLID]]</f>
        <v>TUR</v>
      </c>
      <c r="C390" s="7" t="str">
        <f>VLOOKUP(Table3[[#This Row],[ModCELLID]],Table1[[Source Name]:[Comment'[EGA_SAMPLE']]], 1,0)</f>
        <v>TUR</v>
      </c>
      <c r="D390" s="7" t="str">
        <f>VLOOKUP(Table3[[#This Row],[CELLID]],Table1[[Source Name]:[Comment'[EGA_SAMPLE']]], 4,0)</f>
        <v>EGAN00001266271</v>
      </c>
      <c r="G390" s="7"/>
    </row>
    <row r="391" spans="1:7" x14ac:dyDescent="0.2">
      <c r="A391" s="1" t="s">
        <v>4219</v>
      </c>
      <c r="B391" s="7" t="str">
        <f>Table3[[#This Row],[CELLID]]</f>
        <v>U-266</v>
      </c>
      <c r="C391" s="7" t="str">
        <f>VLOOKUP(Table3[[#This Row],[ModCELLID]],Table1[[Source Name]:[Comment'[EGA_SAMPLE']]], 1,0)</f>
        <v>U-266</v>
      </c>
      <c r="D391" s="7" t="str">
        <f>VLOOKUP(Table3[[#This Row],[CELLID]],Table1[[Source Name]:[Comment'[EGA_SAMPLE']]], 4,0)</f>
        <v>EGAN00001280564</v>
      </c>
      <c r="G391" s="7"/>
    </row>
    <row r="392" spans="1:7" x14ac:dyDescent="0.2">
      <c r="A392" s="1" t="s">
        <v>4227</v>
      </c>
      <c r="B392" s="7" t="str">
        <f>Table3[[#This Row],[CELLID]]</f>
        <v>U-698-M</v>
      </c>
      <c r="C392" s="7" t="str">
        <f>VLOOKUP(Table3[[#This Row],[ModCELLID]],Table1[[Source Name]:[Comment'[EGA_SAMPLE']]], 1,0)</f>
        <v>U-698-M</v>
      </c>
      <c r="D392" s="7" t="str">
        <f>VLOOKUP(Table3[[#This Row],[CELLID]],Table1[[Source Name]:[Comment'[EGA_SAMPLE']]], 4,0)</f>
        <v>EGAN00001266273</v>
      </c>
      <c r="G392" s="7"/>
    </row>
    <row r="393" spans="1:7" x14ac:dyDescent="0.2">
      <c r="A393" s="1" t="s">
        <v>4235</v>
      </c>
      <c r="B393" s="7" t="str">
        <f>Table3[[#This Row],[CELLID]]</f>
        <v>U-CH2</v>
      </c>
      <c r="C393" s="7" t="str">
        <f>VLOOKUP(Table3[[#This Row],[ModCELLID]],Table1[[Source Name]:[Comment'[EGA_SAMPLE']]], 1,0)</f>
        <v>U-CH2</v>
      </c>
      <c r="D393" s="7" t="str">
        <f>VLOOKUP(Table3[[#This Row],[CELLID]],Table1[[Source Name]:[Comment'[EGA_SAMPLE']]], 4,0)</f>
        <v>EGAN00001253237</v>
      </c>
      <c r="G393" s="7"/>
    </row>
    <row r="394" spans="1:7" x14ac:dyDescent="0.2">
      <c r="A394" s="1" t="s">
        <v>4247</v>
      </c>
      <c r="B394" s="7" t="str">
        <f>Table3[[#This Row],[CELLID]]</f>
        <v>U031</v>
      </c>
      <c r="C394" s="7" t="str">
        <f>VLOOKUP(Table3[[#This Row],[ModCELLID]],Table1[[Source Name]:[Comment'[EGA_SAMPLE']]], 1,0)</f>
        <v>U031</v>
      </c>
      <c r="D394" s="7" t="str">
        <f>VLOOKUP(Table3[[#This Row],[CELLID]],Table1[[Source Name]:[Comment'[EGA_SAMPLE']]], 4,0)</f>
        <v>EGAN00001253236</v>
      </c>
      <c r="G394" s="7"/>
    </row>
    <row r="395" spans="1:7" x14ac:dyDescent="0.2">
      <c r="A395" s="1" t="s">
        <v>4258</v>
      </c>
      <c r="B395" s="7" t="str">
        <f>Table3[[#This Row],[CELLID]]</f>
        <v>U251</v>
      </c>
      <c r="C395" s="7" t="str">
        <f>VLOOKUP(Table3[[#This Row],[ModCELLID]],Table1[[Source Name]:[Comment'[EGA_SAMPLE']]], 1,0)</f>
        <v>U251</v>
      </c>
      <c r="D395" s="7" t="str">
        <f>VLOOKUP(Table3[[#This Row],[CELLID]],Table1[[Source Name]:[Comment'[EGA_SAMPLE']]], 4,0)</f>
        <v>EGAN00001266272</v>
      </c>
      <c r="G395" s="7"/>
    </row>
    <row r="396" spans="1:7" x14ac:dyDescent="0.2">
      <c r="A396" s="1" t="s">
        <v>4266</v>
      </c>
      <c r="B396" s="7" t="str">
        <f>Table3[[#This Row],[CELLID]]</f>
        <v>UACC-812</v>
      </c>
      <c r="C396" s="7" t="str">
        <f>VLOOKUP(Table3[[#This Row],[ModCELLID]],Table1[[Source Name]:[Comment'[EGA_SAMPLE']]], 1,0)</f>
        <v>UACC-812</v>
      </c>
      <c r="D396" s="7" t="str">
        <f>VLOOKUP(Table3[[#This Row],[CELLID]],Table1[[Source Name]:[Comment'[EGA_SAMPLE']]], 4,0)</f>
        <v>EGAN00001280565</v>
      </c>
      <c r="G396" s="7"/>
    </row>
    <row r="397" spans="1:7" x14ac:dyDescent="0.2">
      <c r="A397" s="1" t="s">
        <v>4274</v>
      </c>
      <c r="B397" s="7" t="str">
        <f>Table3[[#This Row],[CELLID]]</f>
        <v>UDSCC2</v>
      </c>
      <c r="C397" s="7" t="str">
        <f>VLOOKUP(Table3[[#This Row],[ModCELLID]],Table1[[Source Name]:[Comment'[EGA_SAMPLE']]], 1,0)</f>
        <v>UDSCC2</v>
      </c>
      <c r="D397" s="7" t="str">
        <f>VLOOKUP(Table3[[#This Row],[CELLID]],Table1[[Source Name]:[Comment'[EGA_SAMPLE']]], 4,0)</f>
        <v>EGAN00001266274</v>
      </c>
      <c r="G397" s="7"/>
    </row>
    <row r="398" spans="1:7" x14ac:dyDescent="0.2">
      <c r="A398" s="1" t="s">
        <v>4282</v>
      </c>
      <c r="B398" s="7" t="str">
        <f>Table3[[#This Row],[CELLID]]</f>
        <v>UMC-11</v>
      </c>
      <c r="C398" s="7" t="str">
        <f>VLOOKUP(Table3[[#This Row],[ModCELLID]],Table1[[Source Name]:[Comment'[EGA_SAMPLE']]], 1,0)</f>
        <v>UMC-11</v>
      </c>
      <c r="D398" s="7" t="str">
        <f>VLOOKUP(Table3[[#This Row],[CELLID]],Table1[[Source Name]:[Comment'[EGA_SAMPLE']]], 4,0)</f>
        <v>EGAN00001253238</v>
      </c>
      <c r="G398" s="7"/>
    </row>
    <row r="399" spans="1:7" x14ac:dyDescent="0.2">
      <c r="A399" s="1" t="s">
        <v>4301</v>
      </c>
      <c r="B399" s="7" t="str">
        <f>Table3[[#This Row],[CELLID]]</f>
        <v>VA-ES-BJ</v>
      </c>
      <c r="C399" s="7" t="str">
        <f>VLOOKUP(Table3[[#This Row],[ModCELLID]],Table1[[Source Name]:[Comment'[EGA_SAMPLE']]], 1,0)</f>
        <v>VA-ES-BJ</v>
      </c>
      <c r="D399" s="7" t="str">
        <f>VLOOKUP(Table3[[#This Row],[CELLID]],Table1[[Source Name]:[Comment'[EGA_SAMPLE']]], 4,0)</f>
        <v>EGAN00001266276</v>
      </c>
      <c r="G399" s="7"/>
    </row>
    <row r="400" spans="1:7" x14ac:dyDescent="0.2">
      <c r="A400" s="1" t="s">
        <v>4310</v>
      </c>
      <c r="B400" s="7" t="str">
        <f>Table3[[#This Row],[CELLID]]</f>
        <v>VAL</v>
      </c>
      <c r="C400" s="7" t="str">
        <f>VLOOKUP(Table3[[#This Row],[ModCELLID]],Table1[[Source Name]:[Comment'[EGA_SAMPLE']]], 1,0)</f>
        <v>VAL</v>
      </c>
      <c r="D400" s="7" t="str">
        <f>VLOOKUP(Table3[[#This Row],[CELLID]],Table1[[Source Name]:[Comment'[EGA_SAMPLE']]], 4,0)</f>
        <v>EGAN00001266277</v>
      </c>
      <c r="G400" s="7"/>
    </row>
    <row r="401" spans="1:7" x14ac:dyDescent="0.2">
      <c r="A401" s="1" t="s">
        <v>4318</v>
      </c>
      <c r="B401" s="7" t="str">
        <f>Table3[[#This Row],[CELLID]]</f>
        <v>VM-CUB-1</v>
      </c>
      <c r="C401" s="7" t="str">
        <f>VLOOKUP(Table3[[#This Row],[ModCELLID]],Table1[[Source Name]:[Comment'[EGA_SAMPLE']]], 1,0)</f>
        <v>VM-CUB-1</v>
      </c>
      <c r="D401" s="7" t="str">
        <f>VLOOKUP(Table3[[#This Row],[CELLID]],Table1[[Source Name]:[Comment'[EGA_SAMPLE']]], 4,0)</f>
        <v>EGAN00001280566</v>
      </c>
      <c r="G401" s="7"/>
    </row>
    <row r="402" spans="1:7" x14ac:dyDescent="0.2">
      <c r="A402" s="1" t="s">
        <v>4327</v>
      </c>
      <c r="B402" s="7" t="str">
        <f>Table3[[#This Row],[CELLID]]</f>
        <v>VMRC-LCD</v>
      </c>
      <c r="C402" s="7" t="str">
        <f>VLOOKUP(Table3[[#This Row],[ModCELLID]],Table1[[Source Name]:[Comment'[EGA_SAMPLE']]], 1,0)</f>
        <v>VMRC-LCD</v>
      </c>
      <c r="D402" s="7" t="str">
        <f>VLOOKUP(Table3[[#This Row],[CELLID]],Table1[[Source Name]:[Comment'[EGA_SAMPLE']]], 4,0)</f>
        <v>EGAN00001253239</v>
      </c>
      <c r="G402" s="7"/>
    </row>
    <row r="403" spans="1:7" x14ac:dyDescent="0.2">
      <c r="A403" s="1" t="s">
        <v>4338</v>
      </c>
      <c r="B403" s="7" t="str">
        <f>Table3[[#This Row],[CELLID]]</f>
        <v>VMRC-MELG</v>
      </c>
      <c r="C403" s="7" t="str">
        <f>VLOOKUP(Table3[[#This Row],[ModCELLID]],Table1[[Source Name]:[Comment'[EGA_SAMPLE']]], 1,0)</f>
        <v>VMRC-MELG</v>
      </c>
      <c r="D403" s="7" t="str">
        <f>VLOOKUP(Table3[[#This Row],[CELLID]],Table1[[Source Name]:[Comment'[EGA_SAMPLE']]], 4,0)</f>
        <v>EGAN00001266278</v>
      </c>
      <c r="G403" s="7"/>
    </row>
    <row r="404" spans="1:7" x14ac:dyDescent="0.2">
      <c r="A404" s="1" t="s">
        <v>4346</v>
      </c>
      <c r="B404" s="7" t="str">
        <f>Table3[[#This Row],[CELLID]]</f>
        <v>VMRC-RCZ</v>
      </c>
      <c r="C404" s="7" t="str">
        <f>VLOOKUP(Table3[[#This Row],[ModCELLID]],Table1[[Source Name]:[Comment'[EGA_SAMPLE']]], 1,0)</f>
        <v>VMRC-RCZ</v>
      </c>
      <c r="D404" s="7" t="str">
        <f>VLOOKUP(Table3[[#This Row],[CELLID]],Table1[[Source Name]:[Comment'[EGA_SAMPLE']]], 4,0)</f>
        <v>EGAN00001280567</v>
      </c>
      <c r="G404" s="7"/>
    </row>
    <row r="405" spans="1:7" x14ac:dyDescent="0.2">
      <c r="A405" s="1" t="s">
        <v>4354</v>
      </c>
      <c r="B405" s="7" t="str">
        <f>Table3[[#This Row],[CELLID]]</f>
        <v>WIL2-NS</v>
      </c>
      <c r="C405" s="7" t="str">
        <f>VLOOKUP(Table3[[#This Row],[ModCELLID]],Table1[[Source Name]:[Comment'[EGA_SAMPLE']]], 1,0)</f>
        <v>WIL2-NS</v>
      </c>
      <c r="D405" s="7" t="str">
        <f>VLOOKUP(Table3[[#This Row],[CELLID]],Table1[[Source Name]:[Comment'[EGA_SAMPLE']]], 4,0)</f>
        <v>EGAN00001266279</v>
      </c>
      <c r="G405" s="7"/>
    </row>
    <row r="406" spans="1:7" x14ac:dyDescent="0.2">
      <c r="A406" s="1" t="s">
        <v>4363</v>
      </c>
      <c r="B406" s="7" t="str">
        <f>Table3[[#This Row],[CELLID]]</f>
        <v>WM1552C</v>
      </c>
      <c r="C406" s="7" t="str">
        <f>VLOOKUP(Table3[[#This Row],[ModCELLID]],Table1[[Source Name]:[Comment'[EGA_SAMPLE']]], 1,0)</f>
        <v>WM1552C</v>
      </c>
      <c r="D406" s="7" t="str">
        <f>VLOOKUP(Table3[[#This Row],[CELLID]],Table1[[Source Name]:[Comment'[EGA_SAMPLE']]], 4,0)</f>
        <v>EGAN00001253240</v>
      </c>
      <c r="G406" s="7"/>
    </row>
    <row r="407" spans="1:7" x14ac:dyDescent="0.2">
      <c r="A407" s="1" t="s">
        <v>4374</v>
      </c>
      <c r="B407" s="7" t="str">
        <f>Table3[[#This Row],[CELLID]]</f>
        <v>WM278</v>
      </c>
      <c r="C407" s="7" t="str">
        <f>VLOOKUP(Table3[[#This Row],[ModCELLID]],Table1[[Source Name]:[Comment'[EGA_SAMPLE']]], 1,0)</f>
        <v>WM278</v>
      </c>
      <c r="D407" s="7" t="str">
        <f>VLOOKUP(Table3[[#This Row],[CELLID]],Table1[[Source Name]:[Comment'[EGA_SAMPLE']]], 4,0)</f>
        <v>EGAN00001253241</v>
      </c>
      <c r="G407" s="7"/>
    </row>
    <row r="408" spans="1:7" x14ac:dyDescent="0.2">
      <c r="A408" s="1" t="s">
        <v>4385</v>
      </c>
      <c r="B408" s="7" t="str">
        <f>Table3[[#This Row],[CELLID]]</f>
        <v>WM35</v>
      </c>
      <c r="C408" s="7" t="str">
        <f>VLOOKUP(Table3[[#This Row],[ModCELLID]],Table1[[Source Name]:[Comment'[EGA_SAMPLE']]], 1,0)</f>
        <v>WM35</v>
      </c>
      <c r="D408" s="7" t="str">
        <f>VLOOKUP(Table3[[#This Row],[CELLID]],Table1[[Source Name]:[Comment'[EGA_SAMPLE']]], 4,0)</f>
        <v>EGAN00001253242</v>
      </c>
      <c r="G408" s="7"/>
    </row>
    <row r="409" spans="1:7" x14ac:dyDescent="0.2">
      <c r="A409" s="1" t="s">
        <v>4393</v>
      </c>
      <c r="B409" s="7" t="str">
        <f>Table3[[#This Row],[CELLID]]</f>
        <v>WM793B</v>
      </c>
      <c r="C409" s="7" t="str">
        <f>VLOOKUP(Table3[[#This Row],[ModCELLID]],Table1[[Source Name]:[Comment'[EGA_SAMPLE']]], 1,0)</f>
        <v>WM793B</v>
      </c>
      <c r="D409" s="7" t="str">
        <f>VLOOKUP(Table3[[#This Row],[CELLID]],Table1[[Source Name]:[Comment'[EGA_SAMPLE']]], 4,0)</f>
        <v>EGAN00001253243</v>
      </c>
      <c r="G409" s="7"/>
    </row>
    <row r="410" spans="1:7" x14ac:dyDescent="0.2">
      <c r="A410" s="1" t="s">
        <v>4404</v>
      </c>
      <c r="B410" s="7" t="str">
        <f>Table3[[#This Row],[CELLID]]</f>
        <v>WSU-DLCL2</v>
      </c>
      <c r="C410" s="7" t="str">
        <f>VLOOKUP(Table3[[#This Row],[ModCELLID]],Table1[[Source Name]:[Comment'[EGA_SAMPLE']]], 1,0)</f>
        <v>WSU-DLCL2</v>
      </c>
      <c r="D410" s="7" t="str">
        <f>VLOOKUP(Table3[[#This Row],[CELLID]],Table1[[Source Name]:[Comment'[EGA_SAMPLE']]], 4,0)</f>
        <v>EGAN00001280568</v>
      </c>
      <c r="G410" s="7"/>
    </row>
    <row r="411" spans="1:7" x14ac:dyDescent="0.2">
      <c r="A411" s="1" t="s">
        <v>4412</v>
      </c>
      <c r="B411" s="7" t="str">
        <f>Table3[[#This Row],[CELLID]]</f>
        <v>WSU-NHL</v>
      </c>
      <c r="C411" s="7" t="str">
        <f>VLOOKUP(Table3[[#This Row],[ModCELLID]],Table1[[Source Name]:[Comment'[EGA_SAMPLE']]], 1,0)</f>
        <v>WSU-NHL</v>
      </c>
      <c r="D411" s="7" t="str">
        <f>VLOOKUP(Table3[[#This Row],[CELLID]],Table1[[Source Name]:[Comment'[EGA_SAMPLE']]], 4,0)</f>
        <v>EGAN00001266280</v>
      </c>
      <c r="G411" s="7"/>
    </row>
    <row r="412" spans="1:7" x14ac:dyDescent="0.2">
      <c r="A412" s="1" t="s">
        <v>4420</v>
      </c>
      <c r="B412" s="7" t="str">
        <f>Table3[[#This Row],[CELLID]]</f>
        <v>YAPC</v>
      </c>
      <c r="C412" s="7" t="str">
        <f>VLOOKUP(Table3[[#This Row],[ModCELLID]],Table1[[Source Name]:[Comment'[EGA_SAMPLE']]], 1,0)</f>
        <v>YAPC</v>
      </c>
      <c r="D412" s="7" t="str">
        <f>VLOOKUP(Table3[[#This Row],[CELLID]],Table1[[Source Name]:[Comment'[EGA_SAMPLE']]], 4,0)</f>
        <v>EGAN00001280569</v>
      </c>
      <c r="G412" s="7"/>
    </row>
    <row r="413" spans="1:7" x14ac:dyDescent="0.2">
      <c r="A413" s="1" t="s">
        <v>4428</v>
      </c>
      <c r="B413" s="7" t="str">
        <f>Table3[[#This Row],[CELLID]]</f>
        <v>YH-13</v>
      </c>
      <c r="C413" s="7" t="str">
        <f>VLOOKUP(Table3[[#This Row],[ModCELLID]],Table1[[Source Name]:[Comment'[EGA_SAMPLE']]], 1,0)</f>
        <v>YH-13</v>
      </c>
      <c r="D413" s="7" t="str">
        <f>VLOOKUP(Table3[[#This Row],[CELLID]],Table1[[Source Name]:[Comment'[EGA_SAMPLE']]], 4,0)</f>
        <v>EGAN00001280570</v>
      </c>
      <c r="G413" s="7"/>
    </row>
    <row r="414" spans="1:7" x14ac:dyDescent="0.2">
      <c r="A414" s="1" t="s">
        <v>4436</v>
      </c>
      <c r="B414" s="7" t="str">
        <f>Table3[[#This Row],[CELLID]]</f>
        <v>YT</v>
      </c>
      <c r="C414" s="7" t="str">
        <f>VLOOKUP(Table3[[#This Row],[ModCELLID]],Table1[[Source Name]:[Comment'[EGA_SAMPLE']]], 1,0)</f>
        <v>YT</v>
      </c>
      <c r="D414" s="7" t="str">
        <f>VLOOKUP(Table3[[#This Row],[CELLID]],Table1[[Source Name]:[Comment'[EGA_SAMPLE']]], 4,0)</f>
        <v>EGAN00001266281</v>
      </c>
      <c r="G414" s="7"/>
    </row>
    <row r="415" spans="1:7" x14ac:dyDescent="0.2">
      <c r="A415" s="1" t="s">
        <v>4444</v>
      </c>
      <c r="B415" s="7" t="str">
        <f>Table3[[#This Row],[CELLID]]</f>
        <v>ZR-75-30</v>
      </c>
      <c r="C415" s="7" t="str">
        <f>VLOOKUP(Table3[[#This Row],[ModCELLID]],Table1[[Source Name]:[Comment'[EGA_SAMPLE']]], 1,0)</f>
        <v>ZR-75-30</v>
      </c>
      <c r="D415" s="7" t="str">
        <f>VLOOKUP(Table3[[#This Row],[CELLID]],Table1[[Source Name]:[Comment'[EGA_SAMPLE']]], 4,0)</f>
        <v>EGAN00001209143</v>
      </c>
      <c r="G415" s="7"/>
    </row>
    <row r="416" spans="1:7" x14ac:dyDescent="0.2">
      <c r="A416" s="1" t="s">
        <v>6125</v>
      </c>
      <c r="B416" s="7" t="str">
        <f>Table3[[#This Row],[CELLID]]</f>
        <v>105KC</v>
      </c>
      <c r="C416" s="7" t="e">
        <f>VLOOKUP(Table3[[#This Row],[ModCELLID]],Table1[[Source Name]:[Comment'[EGA_SAMPLE']]], 1,0)</f>
        <v>#N/A</v>
      </c>
      <c r="D416" s="7" t="e">
        <f>VLOOKUP(Table3[[#This Row],[CELLID]],Table1[[Source Name]:[Comment'[EGA_SAMPLE']]], 4,0)</f>
        <v>#N/A</v>
      </c>
      <c r="G416" s="7"/>
    </row>
    <row r="417" spans="1:7" x14ac:dyDescent="0.2">
      <c r="A417" s="1" t="s">
        <v>6129</v>
      </c>
      <c r="B417" s="7" t="str">
        <f>Table3[[#This Row],[CELLID]]</f>
        <v>1321N1</v>
      </c>
      <c r="C417" s="7" t="e">
        <f>VLOOKUP(Table3[[#This Row],[ModCELLID]],Table1[[Source Name]:[Comment'[EGA_SAMPLE']]], 1,0)</f>
        <v>#N/A</v>
      </c>
      <c r="D417" s="7" t="e">
        <f>VLOOKUP(Table3[[#This Row],[CELLID]],Table1[[Source Name]:[Comment'[EGA_SAMPLE']]], 4,0)</f>
        <v>#N/A</v>
      </c>
      <c r="G417" s="7"/>
    </row>
    <row r="418" spans="1:7" x14ac:dyDescent="0.2">
      <c r="A418" s="1" t="s">
        <v>6138</v>
      </c>
      <c r="B418" s="7" t="str">
        <f>Table3[[#This Row],[CELLID]]</f>
        <v>22Rv1</v>
      </c>
      <c r="C418" s="7" t="e">
        <f>VLOOKUP(Table3[[#This Row],[ModCELLID]],Table1[[Source Name]:[Comment'[EGA_SAMPLE']]], 1,0)</f>
        <v>#N/A</v>
      </c>
      <c r="D418" s="7" t="e">
        <f>VLOOKUP(Table3[[#This Row],[CELLID]],Table1[[Source Name]:[Comment'[EGA_SAMPLE']]], 4,0)</f>
        <v>#N/A</v>
      </c>
      <c r="G418" s="7"/>
    </row>
    <row r="419" spans="1:7" x14ac:dyDescent="0.2">
      <c r="A419" s="1" t="s">
        <v>6142</v>
      </c>
      <c r="B419" s="7" t="str">
        <f>Table3[[#This Row],[CELLID]]</f>
        <v>23132-87</v>
      </c>
      <c r="C419" s="7" t="e">
        <f>VLOOKUP(Table3[[#This Row],[ModCELLID]],Table1[[Source Name]:[Comment'[EGA_SAMPLE']]], 1,0)</f>
        <v>#N/A</v>
      </c>
      <c r="D419" s="7" t="e">
        <f>VLOOKUP(Table3[[#This Row],[CELLID]],Table1[[Source Name]:[Comment'[EGA_SAMPLE']]], 4,0)</f>
        <v>#N/A</v>
      </c>
      <c r="G419" s="7"/>
    </row>
    <row r="420" spans="1:7" x14ac:dyDescent="0.2">
      <c r="A420" s="1" t="s">
        <v>6147</v>
      </c>
      <c r="B420" s="7" t="str">
        <f>Table3[[#This Row],[CELLID]]</f>
        <v>42-MG-BA</v>
      </c>
      <c r="C420" s="7" t="e">
        <f>VLOOKUP(Table3[[#This Row],[ModCELLID]],Table1[[Source Name]:[Comment'[EGA_SAMPLE']]], 1,0)</f>
        <v>#N/A</v>
      </c>
      <c r="D420" s="7" t="e">
        <f>VLOOKUP(Table3[[#This Row],[CELLID]],Table1[[Source Name]:[Comment'[EGA_SAMPLE']]], 4,0)</f>
        <v>#N/A</v>
      </c>
      <c r="G420" s="7"/>
    </row>
    <row r="421" spans="1:7" x14ac:dyDescent="0.2">
      <c r="A421" s="1" t="s">
        <v>6153</v>
      </c>
      <c r="B421" s="7" t="str">
        <f>Table3[[#This Row],[CELLID]]</f>
        <v>501A</v>
      </c>
      <c r="C421" s="7" t="e">
        <f>VLOOKUP(Table3[[#This Row],[ModCELLID]],Table1[[Source Name]:[Comment'[EGA_SAMPLE']]], 1,0)</f>
        <v>#N/A</v>
      </c>
      <c r="D421" s="7" t="e">
        <f>VLOOKUP(Table3[[#This Row],[CELLID]],Table1[[Source Name]:[Comment'[EGA_SAMPLE']]], 4,0)</f>
        <v>#N/A</v>
      </c>
      <c r="G421" s="7"/>
    </row>
    <row r="422" spans="1:7" x14ac:dyDescent="0.2">
      <c r="A422" s="1" t="s">
        <v>6156</v>
      </c>
      <c r="B422" s="7" t="str">
        <f>Table3[[#This Row],[CELLID]]</f>
        <v>537-MEL</v>
      </c>
      <c r="C422" s="7" t="e">
        <f>VLOOKUP(Table3[[#This Row],[ModCELLID]],Table1[[Source Name]:[Comment'[EGA_SAMPLE']]], 1,0)</f>
        <v>#N/A</v>
      </c>
      <c r="D422" s="7" t="e">
        <f>VLOOKUP(Table3[[#This Row],[CELLID]],Table1[[Source Name]:[Comment'[EGA_SAMPLE']]], 4,0)</f>
        <v>#N/A</v>
      </c>
      <c r="G422" s="7"/>
    </row>
    <row r="423" spans="1:7" x14ac:dyDescent="0.2">
      <c r="A423" s="1" t="s">
        <v>6159</v>
      </c>
      <c r="B423" s="7" t="str">
        <f>Table3[[#This Row],[CELLID]]</f>
        <v>5637</v>
      </c>
      <c r="C423" s="7" t="e">
        <f>VLOOKUP(Table3[[#This Row],[ModCELLID]],Table1[[Source Name]:[Comment'[EGA_SAMPLE']]], 1,0)</f>
        <v>#N/A</v>
      </c>
      <c r="D423" s="7" t="e">
        <f>VLOOKUP(Table3[[#This Row],[CELLID]],Table1[[Source Name]:[Comment'[EGA_SAMPLE']]], 4,0)</f>
        <v>#N/A</v>
      </c>
      <c r="G423" s="7"/>
    </row>
    <row r="424" spans="1:7" x14ac:dyDescent="0.2">
      <c r="A424" s="1" t="s">
        <v>6163</v>
      </c>
      <c r="B424" s="7" t="str">
        <f>Table3[[#This Row],[CELLID]]</f>
        <v>59M</v>
      </c>
      <c r="C424" s="7" t="e">
        <f>VLOOKUP(Table3[[#This Row],[ModCELLID]],Table1[[Source Name]:[Comment'[EGA_SAMPLE']]], 1,0)</f>
        <v>#N/A</v>
      </c>
      <c r="D424" s="7" t="e">
        <f>VLOOKUP(Table3[[#This Row],[CELLID]],Table1[[Source Name]:[Comment'[EGA_SAMPLE']]], 4,0)</f>
        <v>#N/A</v>
      </c>
      <c r="G424" s="7"/>
    </row>
    <row r="425" spans="1:7" x14ac:dyDescent="0.2">
      <c r="A425" s="1" t="s">
        <v>6167</v>
      </c>
      <c r="B425" s="7" t="str">
        <f>Table3[[#This Row],[CELLID]]</f>
        <v>624-mel</v>
      </c>
      <c r="C425" s="7" t="e">
        <f>VLOOKUP(Table3[[#This Row],[ModCELLID]],Table1[[Source Name]:[Comment'[EGA_SAMPLE']]], 1,0)</f>
        <v>#N/A</v>
      </c>
      <c r="D425" s="7" t="e">
        <f>VLOOKUP(Table3[[#This Row],[CELLID]],Table1[[Source Name]:[Comment'[EGA_SAMPLE']]], 4,0)</f>
        <v>#N/A</v>
      </c>
      <c r="G425" s="7"/>
    </row>
    <row r="426" spans="1:7" x14ac:dyDescent="0.2">
      <c r="A426" s="1" t="s">
        <v>6170</v>
      </c>
      <c r="B426" s="7" t="str">
        <f>Table3[[#This Row],[CELLID]]</f>
        <v>639-V</v>
      </c>
      <c r="C426" s="7" t="e">
        <f>VLOOKUP(Table3[[#This Row],[ModCELLID]],Table1[[Source Name]:[Comment'[EGA_SAMPLE']]], 1,0)</f>
        <v>#N/A</v>
      </c>
      <c r="D426" s="7" t="e">
        <f>VLOOKUP(Table3[[#This Row],[CELLID]],Table1[[Source Name]:[Comment'[EGA_SAMPLE']]], 4,0)</f>
        <v>#N/A</v>
      </c>
      <c r="G426" s="7"/>
    </row>
    <row r="427" spans="1:7" x14ac:dyDescent="0.2">
      <c r="A427" s="1" t="s">
        <v>6174</v>
      </c>
      <c r="B427" s="7" t="str">
        <f>Table3[[#This Row],[CELLID]]</f>
        <v>647-V</v>
      </c>
      <c r="C427" s="7" t="e">
        <f>VLOOKUP(Table3[[#This Row],[ModCELLID]],Table1[[Source Name]:[Comment'[EGA_SAMPLE']]], 1,0)</f>
        <v>#N/A</v>
      </c>
      <c r="D427" s="7" t="e">
        <f>VLOOKUP(Table3[[#This Row],[CELLID]],Table1[[Source Name]:[Comment'[EGA_SAMPLE']]], 4,0)</f>
        <v>#N/A</v>
      </c>
      <c r="G427" s="7"/>
    </row>
    <row r="428" spans="1:7" x14ac:dyDescent="0.2">
      <c r="A428" s="1" t="s">
        <v>6177</v>
      </c>
      <c r="B428" s="7" t="str">
        <f>Table3[[#This Row],[CELLID]]</f>
        <v>697</v>
      </c>
      <c r="C428" s="7" t="e">
        <f>VLOOKUP(Table3[[#This Row],[ModCELLID]],Table1[[Source Name]:[Comment'[EGA_SAMPLE']]], 1,0)</f>
        <v>#N/A</v>
      </c>
      <c r="D428" s="7" t="e">
        <f>VLOOKUP(Table3[[#This Row],[CELLID]],Table1[[Source Name]:[Comment'[EGA_SAMPLE']]], 4,0)</f>
        <v>#N/A</v>
      </c>
      <c r="G428" s="7"/>
    </row>
    <row r="429" spans="1:7" x14ac:dyDescent="0.2">
      <c r="A429" s="1" t="s">
        <v>6181</v>
      </c>
      <c r="B429" s="7" t="str">
        <f>Table3[[#This Row],[CELLID]]</f>
        <v>769-P</v>
      </c>
      <c r="C429" s="7" t="e">
        <f>VLOOKUP(Table3[[#This Row],[ModCELLID]],Table1[[Source Name]:[Comment'[EGA_SAMPLE']]], 1,0)</f>
        <v>#N/A</v>
      </c>
      <c r="D429" s="7" t="e">
        <f>VLOOKUP(Table3[[#This Row],[CELLID]],Table1[[Source Name]:[Comment'[EGA_SAMPLE']]], 4,0)</f>
        <v>#N/A</v>
      </c>
      <c r="G429" s="7"/>
    </row>
    <row r="430" spans="1:7" x14ac:dyDescent="0.2">
      <c r="A430" s="1" t="s">
        <v>6186</v>
      </c>
      <c r="B430" s="7" t="str">
        <f>Table3[[#This Row],[CELLID]]</f>
        <v>786-0</v>
      </c>
      <c r="C430" s="7" t="e">
        <f>VLOOKUP(Table3[[#This Row],[ModCELLID]],Table1[[Source Name]:[Comment'[EGA_SAMPLE']]], 1,0)</f>
        <v>#N/A</v>
      </c>
      <c r="D430" s="7" t="e">
        <f>VLOOKUP(Table3[[#This Row],[CELLID]],Table1[[Source Name]:[Comment'[EGA_SAMPLE']]], 4,0)</f>
        <v>#N/A</v>
      </c>
      <c r="G430" s="7"/>
    </row>
    <row r="431" spans="1:7" x14ac:dyDescent="0.2">
      <c r="A431" s="1" t="s">
        <v>6191</v>
      </c>
      <c r="B431" s="7" t="str">
        <f>Table3[[#This Row],[CELLID]]</f>
        <v>8-MG-BA</v>
      </c>
      <c r="C431" s="7" t="e">
        <f>VLOOKUP(Table3[[#This Row],[ModCELLID]],Table1[[Source Name]:[Comment'[EGA_SAMPLE']]], 1,0)</f>
        <v>#N/A</v>
      </c>
      <c r="D431" s="7" t="e">
        <f>VLOOKUP(Table3[[#This Row],[CELLID]],Table1[[Source Name]:[Comment'[EGA_SAMPLE']]], 4,0)</f>
        <v>#N/A</v>
      </c>
      <c r="G431" s="7"/>
    </row>
    <row r="432" spans="1:7" x14ac:dyDescent="0.2">
      <c r="A432" s="1" t="s">
        <v>6195</v>
      </c>
      <c r="B432" s="7" t="str">
        <f>Table3[[#This Row],[CELLID]]</f>
        <v>8305C</v>
      </c>
      <c r="C432" s="7" t="e">
        <f>VLOOKUP(Table3[[#This Row],[ModCELLID]],Table1[[Source Name]:[Comment'[EGA_SAMPLE']]], 1,0)</f>
        <v>#N/A</v>
      </c>
      <c r="D432" s="7" t="e">
        <f>VLOOKUP(Table3[[#This Row],[CELLID]],Table1[[Source Name]:[Comment'[EGA_SAMPLE']]], 4,0)</f>
        <v>#N/A</v>
      </c>
      <c r="G432" s="7"/>
    </row>
    <row r="433" spans="1:7" x14ac:dyDescent="0.2">
      <c r="A433" s="1" t="s">
        <v>6199</v>
      </c>
      <c r="B433" s="7" t="str">
        <f>Table3[[#This Row],[CELLID]]</f>
        <v>8505C</v>
      </c>
      <c r="C433" s="7" t="e">
        <f>VLOOKUP(Table3[[#This Row],[ModCELLID]],Table1[[Source Name]:[Comment'[EGA_SAMPLE']]], 1,0)</f>
        <v>#N/A</v>
      </c>
      <c r="D433" s="7" t="e">
        <f>VLOOKUP(Table3[[#This Row],[CELLID]],Table1[[Source Name]:[Comment'[EGA_SAMPLE']]], 4,0)</f>
        <v>#N/A</v>
      </c>
      <c r="G433" s="7"/>
    </row>
    <row r="434" spans="1:7" x14ac:dyDescent="0.2">
      <c r="A434" s="1" t="s">
        <v>6203</v>
      </c>
      <c r="B434" s="7" t="str">
        <f>Table3[[#This Row],[CELLID]]</f>
        <v>888</v>
      </c>
      <c r="C434" s="7" t="e">
        <f>VLOOKUP(Table3[[#This Row],[ModCELLID]],Table1[[Source Name]:[Comment'[EGA_SAMPLE']]], 1,0)</f>
        <v>#N/A</v>
      </c>
      <c r="D434" s="7" t="e">
        <f>VLOOKUP(Table3[[#This Row],[CELLID]],Table1[[Source Name]:[Comment'[EGA_SAMPLE']]], 4,0)</f>
        <v>#N/A</v>
      </c>
      <c r="G434" s="7"/>
    </row>
    <row r="435" spans="1:7" x14ac:dyDescent="0.2">
      <c r="A435" s="1" t="s">
        <v>6206</v>
      </c>
      <c r="B435" s="7" t="str">
        <f>Table3[[#This Row],[CELLID]]</f>
        <v>928-MEL</v>
      </c>
      <c r="C435" s="7" t="e">
        <f>VLOOKUP(Table3[[#This Row],[ModCELLID]],Table1[[Source Name]:[Comment'[EGA_SAMPLE']]], 1,0)</f>
        <v>#N/A</v>
      </c>
      <c r="D435" s="7" t="e">
        <f>VLOOKUP(Table3[[#This Row],[CELLID]],Table1[[Source Name]:[Comment'[EGA_SAMPLE']]], 4,0)</f>
        <v>#N/A</v>
      </c>
      <c r="G435" s="7"/>
    </row>
    <row r="436" spans="1:7" x14ac:dyDescent="0.2">
      <c r="A436" s="1" t="s">
        <v>6209</v>
      </c>
      <c r="B436" s="7" t="str">
        <f>Table3[[#This Row],[CELLID]]</f>
        <v>A-204</v>
      </c>
      <c r="C436" s="7" t="e">
        <f>VLOOKUP(Table3[[#This Row],[ModCELLID]],Table1[[Source Name]:[Comment'[EGA_SAMPLE']]], 1,0)</f>
        <v>#N/A</v>
      </c>
      <c r="D436" s="7" t="e">
        <f>VLOOKUP(Table3[[#This Row],[CELLID]],Table1[[Source Name]:[Comment'[EGA_SAMPLE']]], 4,0)</f>
        <v>#N/A</v>
      </c>
      <c r="G436" s="7"/>
    </row>
    <row r="437" spans="1:7" x14ac:dyDescent="0.2">
      <c r="A437" s="1" t="s">
        <v>6213</v>
      </c>
      <c r="B437" s="7" t="str">
        <f>Table3[[#This Row],[CELLID]]</f>
        <v>A-253</v>
      </c>
      <c r="C437" s="7" t="e">
        <f>VLOOKUP(Table3[[#This Row],[ModCELLID]],Table1[[Source Name]:[Comment'[EGA_SAMPLE']]], 1,0)</f>
        <v>#N/A</v>
      </c>
      <c r="D437" s="7" t="e">
        <f>VLOOKUP(Table3[[#This Row],[CELLID]],Table1[[Source Name]:[Comment'[EGA_SAMPLE']]], 4,0)</f>
        <v>#N/A</v>
      </c>
      <c r="G437" s="7"/>
    </row>
    <row r="438" spans="1:7" x14ac:dyDescent="0.2">
      <c r="A438" s="1" t="s">
        <v>6217</v>
      </c>
      <c r="B438" s="7" t="str">
        <f>Table3[[#This Row],[CELLID]]</f>
        <v>A-375</v>
      </c>
      <c r="C438" s="7" t="e">
        <f>VLOOKUP(Table3[[#This Row],[ModCELLID]],Table1[[Source Name]:[Comment'[EGA_SAMPLE']]], 1,0)</f>
        <v>#N/A</v>
      </c>
      <c r="D438" s="7" t="e">
        <f>VLOOKUP(Table3[[#This Row],[CELLID]],Table1[[Source Name]:[Comment'[EGA_SAMPLE']]], 4,0)</f>
        <v>#N/A</v>
      </c>
      <c r="G438" s="7"/>
    </row>
    <row r="439" spans="1:7" x14ac:dyDescent="0.2">
      <c r="A439" s="1" t="s">
        <v>6222</v>
      </c>
      <c r="B439" s="7" t="str">
        <f>Table3[[#This Row],[CELLID]]</f>
        <v>A-427</v>
      </c>
      <c r="C439" s="7" t="e">
        <f>VLOOKUP(Table3[[#This Row],[ModCELLID]],Table1[[Source Name]:[Comment'[EGA_SAMPLE']]], 1,0)</f>
        <v>#N/A</v>
      </c>
      <c r="D439" s="7" t="e">
        <f>VLOOKUP(Table3[[#This Row],[CELLID]],Table1[[Source Name]:[Comment'[EGA_SAMPLE']]], 4,0)</f>
        <v>#N/A</v>
      </c>
      <c r="G439" s="7"/>
    </row>
    <row r="440" spans="1:7" x14ac:dyDescent="0.2">
      <c r="A440" s="1" t="s">
        <v>6226</v>
      </c>
      <c r="B440" s="7" t="str">
        <f>Table3[[#This Row],[CELLID]]</f>
        <v>A-431</v>
      </c>
      <c r="C440" s="7" t="e">
        <f>VLOOKUP(Table3[[#This Row],[ModCELLID]],Table1[[Source Name]:[Comment'[EGA_SAMPLE']]], 1,0)</f>
        <v>#N/A</v>
      </c>
      <c r="D440" s="7" t="e">
        <f>VLOOKUP(Table3[[#This Row],[CELLID]],Table1[[Source Name]:[Comment'[EGA_SAMPLE']]], 4,0)</f>
        <v>#N/A</v>
      </c>
      <c r="G440" s="7"/>
    </row>
    <row r="441" spans="1:7" x14ac:dyDescent="0.2">
      <c r="A441" s="1" t="s">
        <v>6230</v>
      </c>
      <c r="B441" s="7" t="str">
        <f>Table3[[#This Row],[CELLID]]</f>
        <v>A-498</v>
      </c>
      <c r="C441" s="7" t="e">
        <f>VLOOKUP(Table3[[#This Row],[ModCELLID]],Table1[[Source Name]:[Comment'[EGA_SAMPLE']]], 1,0)</f>
        <v>#N/A</v>
      </c>
      <c r="D441" s="7" t="e">
        <f>VLOOKUP(Table3[[#This Row],[CELLID]],Table1[[Source Name]:[Comment'[EGA_SAMPLE']]], 4,0)</f>
        <v>#N/A</v>
      </c>
      <c r="G441" s="7"/>
    </row>
    <row r="442" spans="1:7" x14ac:dyDescent="0.2">
      <c r="A442" s="1" t="s">
        <v>6235</v>
      </c>
      <c r="B442" s="7" t="str">
        <f>Table3[[#This Row],[CELLID]]</f>
        <v>A-673</v>
      </c>
      <c r="C442" s="7" t="e">
        <f>VLOOKUP(Table3[[#This Row],[ModCELLID]],Table1[[Source Name]:[Comment'[EGA_SAMPLE']]], 1,0)</f>
        <v>#N/A</v>
      </c>
      <c r="D442" s="7" t="e">
        <f>VLOOKUP(Table3[[#This Row],[CELLID]],Table1[[Source Name]:[Comment'[EGA_SAMPLE']]], 4,0)</f>
        <v>#N/A</v>
      </c>
      <c r="G442" s="7"/>
    </row>
    <row r="443" spans="1:7" x14ac:dyDescent="0.2">
      <c r="A443" s="1" t="s">
        <v>6240</v>
      </c>
      <c r="B443" s="7" t="str">
        <f>Table3[[#This Row],[CELLID]]</f>
        <v>A-704</v>
      </c>
      <c r="C443" s="7" t="e">
        <f>VLOOKUP(Table3[[#This Row],[ModCELLID]],Table1[[Source Name]:[Comment'[EGA_SAMPLE']]], 1,0)</f>
        <v>#N/A</v>
      </c>
      <c r="D443" s="7" t="e">
        <f>VLOOKUP(Table3[[#This Row],[CELLID]],Table1[[Source Name]:[Comment'[EGA_SAMPLE']]], 4,0)</f>
        <v>#N/A</v>
      </c>
      <c r="G443" s="7"/>
    </row>
    <row r="444" spans="1:7" x14ac:dyDescent="0.2">
      <c r="A444" s="1" t="s">
        <v>6244</v>
      </c>
      <c r="B444" s="7" t="str">
        <f>Table3[[#This Row],[CELLID]]</f>
        <v>A101D</v>
      </c>
      <c r="C444" s="7" t="e">
        <f>VLOOKUP(Table3[[#This Row],[ModCELLID]],Table1[[Source Name]:[Comment'[EGA_SAMPLE']]], 1,0)</f>
        <v>#N/A</v>
      </c>
      <c r="D444" s="7" t="e">
        <f>VLOOKUP(Table3[[#This Row],[CELLID]],Table1[[Source Name]:[Comment'[EGA_SAMPLE']]], 4,0)</f>
        <v>#N/A</v>
      </c>
      <c r="G444" s="7"/>
    </row>
    <row r="445" spans="1:7" x14ac:dyDescent="0.2">
      <c r="A445" s="1" t="s">
        <v>6248</v>
      </c>
      <c r="B445" s="7" t="str">
        <f>Table3[[#This Row],[CELLID]]</f>
        <v>A172</v>
      </c>
      <c r="C445" s="7" t="e">
        <f>VLOOKUP(Table3[[#This Row],[ModCELLID]],Table1[[Source Name]:[Comment'[EGA_SAMPLE']]], 1,0)</f>
        <v>#N/A</v>
      </c>
      <c r="D445" s="7" t="e">
        <f>VLOOKUP(Table3[[#This Row],[CELLID]],Table1[[Source Name]:[Comment'[EGA_SAMPLE']]], 4,0)</f>
        <v>#N/A</v>
      </c>
      <c r="G445" s="7"/>
    </row>
    <row r="446" spans="1:7" x14ac:dyDescent="0.2">
      <c r="A446" s="1" t="s">
        <v>6253</v>
      </c>
      <c r="B446" s="7" t="str">
        <f>Table3[[#This Row],[CELLID]]</f>
        <v>A2058</v>
      </c>
      <c r="C446" s="7" t="e">
        <f>VLOOKUP(Table3[[#This Row],[ModCELLID]],Table1[[Source Name]:[Comment'[EGA_SAMPLE']]], 1,0)</f>
        <v>#N/A</v>
      </c>
      <c r="D446" s="7" t="e">
        <f>VLOOKUP(Table3[[#This Row],[CELLID]],Table1[[Source Name]:[Comment'[EGA_SAMPLE']]], 4,0)</f>
        <v>#N/A</v>
      </c>
      <c r="G446" s="7"/>
    </row>
    <row r="447" spans="1:7" x14ac:dyDescent="0.2">
      <c r="A447" s="1" t="s">
        <v>6258</v>
      </c>
      <c r="B447" s="7" t="str">
        <f>Table3[[#This Row],[CELLID]]</f>
        <v>A2780</v>
      </c>
      <c r="C447" s="7" t="e">
        <f>VLOOKUP(Table3[[#This Row],[ModCELLID]],Table1[[Source Name]:[Comment'[EGA_SAMPLE']]], 1,0)</f>
        <v>#N/A</v>
      </c>
      <c r="D447" s="7" t="e">
        <f>VLOOKUP(Table3[[#This Row],[CELLID]],Table1[[Source Name]:[Comment'[EGA_SAMPLE']]], 4,0)</f>
        <v>#N/A</v>
      </c>
      <c r="G447" s="7"/>
    </row>
    <row r="448" spans="1:7" x14ac:dyDescent="0.2">
      <c r="A448" s="1" t="s">
        <v>6263</v>
      </c>
      <c r="B448" s="7" t="str">
        <f>Table3[[#This Row],[CELLID]]</f>
        <v>A2780ADR</v>
      </c>
      <c r="C448" s="7" t="e">
        <f>VLOOKUP(Table3[[#This Row],[ModCELLID]],Table1[[Source Name]:[Comment'[EGA_SAMPLE']]], 1,0)</f>
        <v>#N/A</v>
      </c>
      <c r="D448" s="7" t="e">
        <f>VLOOKUP(Table3[[#This Row],[CELLID]],Table1[[Source Name]:[Comment'[EGA_SAMPLE']]], 4,0)</f>
        <v>#N/A</v>
      </c>
      <c r="G448" s="7"/>
    </row>
    <row r="449" spans="1:7" x14ac:dyDescent="0.2">
      <c r="A449" s="1" t="s">
        <v>6265</v>
      </c>
      <c r="B449" s="7" t="str">
        <f>Table3[[#This Row],[CELLID]]</f>
        <v>A3-KAW</v>
      </c>
      <c r="C449" s="7" t="e">
        <f>VLOOKUP(Table3[[#This Row],[ModCELLID]],Table1[[Source Name]:[Comment'[EGA_SAMPLE']]], 1,0)</f>
        <v>#N/A</v>
      </c>
      <c r="D449" s="7" t="e">
        <f>VLOOKUP(Table3[[#This Row],[CELLID]],Table1[[Source Name]:[Comment'[EGA_SAMPLE']]], 4,0)</f>
        <v>#N/A</v>
      </c>
      <c r="G449" s="7"/>
    </row>
    <row r="450" spans="1:7" x14ac:dyDescent="0.2">
      <c r="A450" s="1" t="s">
        <v>6272</v>
      </c>
      <c r="B450" s="7" t="str">
        <f>Table3[[#This Row],[CELLID]]</f>
        <v>A4-Fuk</v>
      </c>
      <c r="C450" s="7" t="e">
        <f>VLOOKUP(Table3[[#This Row],[ModCELLID]],Table1[[Source Name]:[Comment'[EGA_SAMPLE']]], 1,0)</f>
        <v>#N/A</v>
      </c>
      <c r="D450" s="7" t="e">
        <f>VLOOKUP(Table3[[#This Row],[CELLID]],Table1[[Source Name]:[Comment'[EGA_SAMPLE']]], 4,0)</f>
        <v>#N/A</v>
      </c>
      <c r="G450" s="7"/>
    </row>
    <row r="451" spans="1:7" x14ac:dyDescent="0.2">
      <c r="A451" s="1" t="s">
        <v>6277</v>
      </c>
      <c r="B451" s="7" t="str">
        <f>Table3[[#This Row],[CELLID]]</f>
        <v>A549</v>
      </c>
      <c r="C451" s="7" t="e">
        <f>VLOOKUP(Table3[[#This Row],[ModCELLID]],Table1[[Source Name]:[Comment'[EGA_SAMPLE']]], 1,0)</f>
        <v>#N/A</v>
      </c>
      <c r="D451" s="7" t="e">
        <f>VLOOKUP(Table3[[#This Row],[CELLID]],Table1[[Source Name]:[Comment'[EGA_SAMPLE']]], 4,0)</f>
        <v>#N/A</v>
      </c>
      <c r="G451" s="7"/>
    </row>
    <row r="452" spans="1:7" x14ac:dyDescent="0.2">
      <c r="A452" s="1" t="s">
        <v>6282</v>
      </c>
      <c r="B452" s="7" t="str">
        <f>Table3[[#This Row],[CELLID]]</f>
        <v>ABC-1</v>
      </c>
      <c r="C452" s="7" t="e">
        <f>VLOOKUP(Table3[[#This Row],[ModCELLID]],Table1[[Source Name]:[Comment'[EGA_SAMPLE']]], 1,0)</f>
        <v>#N/A</v>
      </c>
      <c r="D452" s="7" t="e">
        <f>VLOOKUP(Table3[[#This Row],[CELLID]],Table1[[Source Name]:[Comment'[EGA_SAMPLE']]], 4,0)</f>
        <v>#N/A</v>
      </c>
      <c r="G452" s="7"/>
    </row>
    <row r="453" spans="1:7" x14ac:dyDescent="0.2">
      <c r="A453" s="1" t="s">
        <v>6287</v>
      </c>
      <c r="B453" s="7" t="str">
        <f>Table3[[#This Row],[CELLID]]</f>
        <v>ACC-MESO-1</v>
      </c>
      <c r="C453" s="7" t="e">
        <f>VLOOKUP(Table3[[#This Row],[ModCELLID]],Table1[[Source Name]:[Comment'[EGA_SAMPLE']]], 1,0)</f>
        <v>#N/A</v>
      </c>
      <c r="D453" s="7" t="e">
        <f>VLOOKUP(Table3[[#This Row],[CELLID]],Table1[[Source Name]:[Comment'[EGA_SAMPLE']]], 4,0)</f>
        <v>#N/A</v>
      </c>
      <c r="G453" s="7"/>
    </row>
    <row r="454" spans="1:7" x14ac:dyDescent="0.2">
      <c r="A454" s="1" t="s">
        <v>6290</v>
      </c>
      <c r="B454" s="7" t="str">
        <f>Table3[[#This Row],[CELLID]]</f>
        <v>ACHN</v>
      </c>
      <c r="C454" s="7" t="e">
        <f>VLOOKUP(Table3[[#This Row],[ModCELLID]],Table1[[Source Name]:[Comment'[EGA_SAMPLE']]], 1,0)</f>
        <v>#N/A</v>
      </c>
      <c r="D454" s="7" t="e">
        <f>VLOOKUP(Table3[[#This Row],[CELLID]],Table1[[Source Name]:[Comment'[EGA_SAMPLE']]], 4,0)</f>
        <v>#N/A</v>
      </c>
      <c r="G454" s="7"/>
    </row>
    <row r="455" spans="1:7" x14ac:dyDescent="0.2">
      <c r="A455" s="1" t="s">
        <v>6297</v>
      </c>
      <c r="B455" s="7" t="str">
        <f>Table3[[#This Row],[CELLID]]</f>
        <v>AGS</v>
      </c>
      <c r="C455" s="7" t="e">
        <f>VLOOKUP(Table3[[#This Row],[ModCELLID]],Table1[[Source Name]:[Comment'[EGA_SAMPLE']]], 1,0)</f>
        <v>#N/A</v>
      </c>
      <c r="D455" s="7" t="e">
        <f>VLOOKUP(Table3[[#This Row],[CELLID]],Table1[[Source Name]:[Comment'[EGA_SAMPLE']]], 4,0)</f>
        <v>#N/A</v>
      </c>
      <c r="G455" s="7"/>
    </row>
    <row r="456" spans="1:7" x14ac:dyDescent="0.2">
      <c r="A456" s="1" t="s">
        <v>6302</v>
      </c>
      <c r="B456" s="7" t="str">
        <f>Table3[[#This Row],[CELLID]]</f>
        <v>Alexander-cells</v>
      </c>
      <c r="C456" s="7" t="e">
        <f>VLOOKUP(Table3[[#This Row],[ModCELLID]],Table1[[Source Name]:[Comment'[EGA_SAMPLE']]], 1,0)</f>
        <v>#N/A</v>
      </c>
      <c r="D456" s="7" t="e">
        <f>VLOOKUP(Table3[[#This Row],[CELLID]],Table1[[Source Name]:[Comment'[EGA_SAMPLE']]], 4,0)</f>
        <v>#N/A</v>
      </c>
      <c r="G456" s="7"/>
    </row>
    <row r="457" spans="1:7" x14ac:dyDescent="0.2">
      <c r="A457" s="1" t="s">
        <v>6307</v>
      </c>
      <c r="B457" s="7" t="str">
        <f>Table3[[#This Row],[CELLID]]</f>
        <v>ALL-SIL</v>
      </c>
      <c r="C457" s="7" t="e">
        <f>VLOOKUP(Table3[[#This Row],[ModCELLID]],Table1[[Source Name]:[Comment'[EGA_SAMPLE']]], 1,0)</f>
        <v>#N/A</v>
      </c>
      <c r="D457" s="7" t="e">
        <f>VLOOKUP(Table3[[#This Row],[CELLID]],Table1[[Source Name]:[Comment'[EGA_SAMPLE']]], 4,0)</f>
        <v>#N/A</v>
      </c>
      <c r="G457" s="7"/>
    </row>
    <row r="458" spans="1:7" x14ac:dyDescent="0.2">
      <c r="A458" s="1" t="s">
        <v>6311</v>
      </c>
      <c r="B458" s="7" t="str">
        <f>Table3[[#This Row],[CELLID]]</f>
        <v>AM-38</v>
      </c>
      <c r="C458" s="7" t="e">
        <f>VLOOKUP(Table3[[#This Row],[ModCELLID]],Table1[[Source Name]:[Comment'[EGA_SAMPLE']]], 1,0)</f>
        <v>#N/A</v>
      </c>
      <c r="D458" s="7" t="e">
        <f>VLOOKUP(Table3[[#This Row],[CELLID]],Table1[[Source Name]:[Comment'[EGA_SAMPLE']]], 4,0)</f>
        <v>#N/A</v>
      </c>
      <c r="G458" s="7"/>
    </row>
    <row r="459" spans="1:7" x14ac:dyDescent="0.2">
      <c r="A459" s="1" t="s">
        <v>6315</v>
      </c>
      <c r="B459" s="7" t="str">
        <f>Table3[[#This Row],[CELLID]]</f>
        <v>AML-193</v>
      </c>
      <c r="C459" s="7" t="e">
        <f>VLOOKUP(Table3[[#This Row],[ModCELLID]],Table1[[Source Name]:[Comment'[EGA_SAMPLE']]], 1,0)</f>
        <v>#N/A</v>
      </c>
      <c r="D459" s="7" t="e">
        <f>VLOOKUP(Table3[[#This Row],[CELLID]],Table1[[Source Name]:[Comment'[EGA_SAMPLE']]], 4,0)</f>
        <v>#N/A</v>
      </c>
      <c r="G459" s="7"/>
    </row>
    <row r="460" spans="1:7" x14ac:dyDescent="0.2">
      <c r="A460" s="1" t="s">
        <v>6318</v>
      </c>
      <c r="B460" s="7" t="str">
        <f>Table3[[#This Row],[CELLID]]</f>
        <v>AMO-1</v>
      </c>
      <c r="C460" s="7" t="e">
        <f>VLOOKUP(Table3[[#This Row],[ModCELLID]],Table1[[Source Name]:[Comment'[EGA_SAMPLE']]], 1,0)</f>
        <v>#N/A</v>
      </c>
      <c r="D460" s="7" t="e">
        <f>VLOOKUP(Table3[[#This Row],[CELLID]],Table1[[Source Name]:[Comment'[EGA_SAMPLE']]], 4,0)</f>
        <v>#N/A</v>
      </c>
      <c r="G460" s="7"/>
    </row>
    <row r="461" spans="1:7" x14ac:dyDescent="0.2">
      <c r="A461" s="1" t="s">
        <v>6323</v>
      </c>
      <c r="B461" s="7" t="str">
        <f>Table3[[#This Row],[CELLID]]</f>
        <v>AN3-CA</v>
      </c>
      <c r="C461" s="7" t="e">
        <f>VLOOKUP(Table3[[#This Row],[ModCELLID]],Table1[[Source Name]:[Comment'[EGA_SAMPLE']]], 1,0)</f>
        <v>#N/A</v>
      </c>
      <c r="D461" s="7" t="e">
        <f>VLOOKUP(Table3[[#This Row],[CELLID]],Table1[[Source Name]:[Comment'[EGA_SAMPLE']]], 4,0)</f>
        <v>#N/A</v>
      </c>
      <c r="G461" s="7"/>
    </row>
    <row r="462" spans="1:7" x14ac:dyDescent="0.2">
      <c r="A462" s="1" t="s">
        <v>6332</v>
      </c>
      <c r="B462" s="7" t="str">
        <f>Table3[[#This Row],[CELLID]]</f>
        <v>AsPC-1</v>
      </c>
      <c r="C462" s="7" t="e">
        <f>VLOOKUP(Table3[[#This Row],[ModCELLID]],Table1[[Source Name]:[Comment'[EGA_SAMPLE']]], 1,0)</f>
        <v>#N/A</v>
      </c>
      <c r="D462" s="7" t="e">
        <f>VLOOKUP(Table3[[#This Row],[CELLID]],Table1[[Source Name]:[Comment'[EGA_SAMPLE']]], 4,0)</f>
        <v>#N/A</v>
      </c>
      <c r="G462" s="7"/>
    </row>
    <row r="463" spans="1:7" x14ac:dyDescent="0.2">
      <c r="A463" s="1" t="s">
        <v>6339</v>
      </c>
      <c r="B463" s="7" t="str">
        <f>Table3[[#This Row],[CELLID]]</f>
        <v>ATRFLOX</v>
      </c>
      <c r="C463" s="7" t="e">
        <f>VLOOKUP(Table3[[#This Row],[ModCELLID]],Table1[[Source Name]:[Comment'[EGA_SAMPLE']]], 1,0)</f>
        <v>#N/A</v>
      </c>
      <c r="D463" s="7" t="e">
        <f>VLOOKUP(Table3[[#This Row],[CELLID]],Table1[[Source Name]:[Comment'[EGA_SAMPLE']]], 4,0)</f>
        <v>#N/A</v>
      </c>
      <c r="G463" s="7"/>
    </row>
    <row r="464" spans="1:7" x14ac:dyDescent="0.2">
      <c r="A464" s="1" t="s">
        <v>6342</v>
      </c>
      <c r="B464" s="7" t="str">
        <f>Table3[[#This Row],[CELLID]]</f>
        <v>AU565</v>
      </c>
      <c r="C464" s="7" t="e">
        <f>VLOOKUP(Table3[[#This Row],[ModCELLID]],Table1[[Source Name]:[Comment'[EGA_SAMPLE']]], 1,0)</f>
        <v>#N/A</v>
      </c>
      <c r="D464" s="7" t="e">
        <f>VLOOKUP(Table3[[#This Row],[CELLID]],Table1[[Source Name]:[Comment'[EGA_SAMPLE']]], 4,0)</f>
        <v>#N/A</v>
      </c>
      <c r="G464" s="7"/>
    </row>
    <row r="465" spans="1:7" x14ac:dyDescent="0.2">
      <c r="A465" s="1" t="s">
        <v>6346</v>
      </c>
      <c r="B465" s="7" t="str">
        <f>Table3[[#This Row],[CELLID]]</f>
        <v>AZ-521</v>
      </c>
      <c r="C465" s="7" t="e">
        <f>VLOOKUP(Table3[[#This Row],[ModCELLID]],Table1[[Source Name]:[Comment'[EGA_SAMPLE']]], 1,0)</f>
        <v>#N/A</v>
      </c>
      <c r="D465" s="7" t="e">
        <f>VLOOKUP(Table3[[#This Row],[CELLID]],Table1[[Source Name]:[Comment'[EGA_SAMPLE']]], 4,0)</f>
        <v>#N/A</v>
      </c>
      <c r="G465" s="7"/>
    </row>
    <row r="466" spans="1:7" x14ac:dyDescent="0.2">
      <c r="A466" s="1" t="s">
        <v>6349</v>
      </c>
      <c r="B466" s="7" t="str">
        <f>Table3[[#This Row],[CELLID]]</f>
        <v>B-CPAP</v>
      </c>
      <c r="C466" s="7" t="e">
        <f>VLOOKUP(Table3[[#This Row],[ModCELLID]],Table1[[Source Name]:[Comment'[EGA_SAMPLE']]], 1,0)</f>
        <v>#N/A</v>
      </c>
      <c r="D466" s="7" t="e">
        <f>VLOOKUP(Table3[[#This Row],[CELLID]],Table1[[Source Name]:[Comment'[EGA_SAMPLE']]], 4,0)</f>
        <v>#N/A</v>
      </c>
      <c r="G466" s="7"/>
    </row>
    <row r="467" spans="1:7" x14ac:dyDescent="0.2">
      <c r="A467" s="1" t="s">
        <v>6365</v>
      </c>
      <c r="B467" s="7" t="str">
        <f>Table3[[#This Row],[CELLID]]</f>
        <v>BC-3C</v>
      </c>
      <c r="C467" s="7" t="e">
        <f>VLOOKUP(Table3[[#This Row],[ModCELLID]],Table1[[Source Name]:[Comment'[EGA_SAMPLE']]], 1,0)</f>
        <v>#N/A</v>
      </c>
      <c r="D467" s="7" t="e">
        <f>VLOOKUP(Table3[[#This Row],[CELLID]],Table1[[Source Name]:[Comment'[EGA_SAMPLE']]], 4,0)</f>
        <v>#N/A</v>
      </c>
      <c r="G467" s="7"/>
    </row>
    <row r="468" spans="1:7" x14ac:dyDescent="0.2">
      <c r="A468" s="1" t="s">
        <v>6368</v>
      </c>
      <c r="B468" s="7" t="str">
        <f>Table3[[#This Row],[CELLID]]</f>
        <v>BCP-1</v>
      </c>
      <c r="C468" s="7" t="e">
        <f>VLOOKUP(Table3[[#This Row],[ModCELLID]],Table1[[Source Name]:[Comment'[EGA_SAMPLE']]], 1,0)</f>
        <v>#N/A</v>
      </c>
      <c r="D468" s="7" t="e">
        <f>VLOOKUP(Table3[[#This Row],[CELLID]],Table1[[Source Name]:[Comment'[EGA_SAMPLE']]], 4,0)</f>
        <v>#N/A</v>
      </c>
      <c r="G468" s="7"/>
    </row>
    <row r="469" spans="1:7" x14ac:dyDescent="0.2">
      <c r="A469" s="1" t="s">
        <v>6371</v>
      </c>
      <c r="B469" s="7" t="str">
        <f>Table3[[#This Row],[CELLID]]</f>
        <v>BDCM</v>
      </c>
      <c r="C469" s="7" t="e">
        <f>VLOOKUP(Table3[[#This Row],[ModCELLID]],Table1[[Source Name]:[Comment'[EGA_SAMPLE']]], 1,0)</f>
        <v>#N/A</v>
      </c>
      <c r="D469" s="7" t="e">
        <f>VLOOKUP(Table3[[#This Row],[CELLID]],Table1[[Source Name]:[Comment'[EGA_SAMPLE']]], 4,0)</f>
        <v>#N/A</v>
      </c>
      <c r="G469" s="7"/>
    </row>
    <row r="470" spans="1:7" x14ac:dyDescent="0.2">
      <c r="A470" s="1" t="s">
        <v>6381</v>
      </c>
      <c r="B470" s="7" t="str">
        <f>Table3[[#This Row],[CELLID]]</f>
        <v>BEN</v>
      </c>
      <c r="C470" s="7" t="e">
        <f>VLOOKUP(Table3[[#This Row],[ModCELLID]],Table1[[Source Name]:[Comment'[EGA_SAMPLE']]], 1,0)</f>
        <v>#N/A</v>
      </c>
      <c r="D470" s="7" t="e">
        <f>VLOOKUP(Table3[[#This Row],[CELLID]],Table1[[Source Name]:[Comment'[EGA_SAMPLE']]], 4,0)</f>
        <v>#N/A</v>
      </c>
      <c r="G470" s="7"/>
    </row>
    <row r="471" spans="1:7" x14ac:dyDescent="0.2">
      <c r="A471" s="1" t="s">
        <v>6386</v>
      </c>
      <c r="B471" s="7" t="str">
        <f>Table3[[#This Row],[CELLID]]</f>
        <v>BFTC-905</v>
      </c>
      <c r="C471" s="7" t="e">
        <f>VLOOKUP(Table3[[#This Row],[ModCELLID]],Table1[[Source Name]:[Comment'[EGA_SAMPLE']]], 1,0)</f>
        <v>#N/A</v>
      </c>
      <c r="D471" s="7" t="e">
        <f>VLOOKUP(Table3[[#This Row],[CELLID]],Table1[[Source Name]:[Comment'[EGA_SAMPLE']]], 4,0)</f>
        <v>#N/A</v>
      </c>
      <c r="G471" s="7"/>
    </row>
    <row r="472" spans="1:7" x14ac:dyDescent="0.2">
      <c r="A472" s="1" t="s">
        <v>6390</v>
      </c>
      <c r="B472" s="7" t="str">
        <f>Table3[[#This Row],[CELLID]]</f>
        <v>BFTC-909</v>
      </c>
      <c r="C472" s="7" t="e">
        <f>VLOOKUP(Table3[[#This Row],[ModCELLID]],Table1[[Source Name]:[Comment'[EGA_SAMPLE']]], 1,0)</f>
        <v>#N/A</v>
      </c>
      <c r="D472" s="7" t="e">
        <f>VLOOKUP(Table3[[#This Row],[CELLID]],Table1[[Source Name]:[Comment'[EGA_SAMPLE']]], 4,0)</f>
        <v>#N/A</v>
      </c>
      <c r="G472" s="7"/>
    </row>
    <row r="473" spans="1:7" x14ac:dyDescent="0.2">
      <c r="A473" s="1" t="s">
        <v>6395</v>
      </c>
      <c r="B473" s="7" t="str">
        <f>Table3[[#This Row],[CELLID]]</f>
        <v>BHT-101</v>
      </c>
      <c r="C473" s="7" t="e">
        <f>VLOOKUP(Table3[[#This Row],[ModCELLID]],Table1[[Source Name]:[Comment'[EGA_SAMPLE']]], 1,0)</f>
        <v>#N/A</v>
      </c>
      <c r="D473" s="7" t="e">
        <f>VLOOKUP(Table3[[#This Row],[CELLID]],Table1[[Source Name]:[Comment'[EGA_SAMPLE']]], 4,0)</f>
        <v>#N/A</v>
      </c>
      <c r="G473" s="7"/>
    </row>
    <row r="474" spans="1:7" x14ac:dyDescent="0.2">
      <c r="A474" s="1" t="s">
        <v>6399</v>
      </c>
      <c r="B474" s="7" t="str">
        <f>Table3[[#This Row],[CELLID]]</f>
        <v>BHY</v>
      </c>
      <c r="C474" s="7" t="e">
        <f>VLOOKUP(Table3[[#This Row],[ModCELLID]],Table1[[Source Name]:[Comment'[EGA_SAMPLE']]], 1,0)</f>
        <v>#N/A</v>
      </c>
      <c r="D474" s="7" t="e">
        <f>VLOOKUP(Table3[[#This Row],[CELLID]],Table1[[Source Name]:[Comment'[EGA_SAMPLE']]], 4,0)</f>
        <v>#N/A</v>
      </c>
      <c r="G474" s="7"/>
    </row>
    <row r="475" spans="1:7" x14ac:dyDescent="0.2">
      <c r="A475" s="1" t="s">
        <v>6404</v>
      </c>
      <c r="B475" s="7" t="str">
        <f>Table3[[#This Row],[CELLID]]</f>
        <v>BICR-10</v>
      </c>
      <c r="C475" s="7" t="e">
        <f>VLOOKUP(Table3[[#This Row],[ModCELLID]],Table1[[Source Name]:[Comment'[EGA_SAMPLE']]], 1,0)</f>
        <v>#N/A</v>
      </c>
      <c r="D475" s="7" t="e">
        <f>VLOOKUP(Table3[[#This Row],[CELLID]],Table1[[Source Name]:[Comment'[EGA_SAMPLE']]], 4,0)</f>
        <v>#N/A</v>
      </c>
      <c r="G475" s="7"/>
    </row>
    <row r="476" spans="1:7" x14ac:dyDescent="0.2">
      <c r="A476" s="1" t="s">
        <v>6407</v>
      </c>
      <c r="B476" s="7" t="str">
        <f>Table3[[#This Row],[CELLID]]</f>
        <v>BICR-18</v>
      </c>
      <c r="C476" s="7" t="e">
        <f>VLOOKUP(Table3[[#This Row],[ModCELLID]],Table1[[Source Name]:[Comment'[EGA_SAMPLE']]], 1,0)</f>
        <v>#N/A</v>
      </c>
      <c r="D476" s="7" t="e">
        <f>VLOOKUP(Table3[[#This Row],[CELLID]],Table1[[Source Name]:[Comment'[EGA_SAMPLE']]], 4,0)</f>
        <v>#N/A</v>
      </c>
      <c r="G476" s="7"/>
    </row>
    <row r="477" spans="1:7" x14ac:dyDescent="0.2">
      <c r="A477" s="1" t="s">
        <v>6410</v>
      </c>
      <c r="B477" s="7" t="str">
        <f>Table3[[#This Row],[CELLID]]</f>
        <v>BICR-22</v>
      </c>
      <c r="C477" s="7" t="e">
        <f>VLOOKUP(Table3[[#This Row],[ModCELLID]],Table1[[Source Name]:[Comment'[EGA_SAMPLE']]], 1,0)</f>
        <v>#N/A</v>
      </c>
      <c r="D477" s="7" t="e">
        <f>VLOOKUP(Table3[[#This Row],[CELLID]],Table1[[Source Name]:[Comment'[EGA_SAMPLE']]], 4,0)</f>
        <v>#N/A</v>
      </c>
      <c r="G477" s="7"/>
    </row>
    <row r="478" spans="1:7" x14ac:dyDescent="0.2">
      <c r="A478" s="1" t="s">
        <v>6414</v>
      </c>
      <c r="B478" s="7" t="str">
        <f>Table3[[#This Row],[CELLID]]</f>
        <v>BICR-31</v>
      </c>
      <c r="C478" s="7" t="e">
        <f>VLOOKUP(Table3[[#This Row],[ModCELLID]],Table1[[Source Name]:[Comment'[EGA_SAMPLE']]], 1,0)</f>
        <v>#N/A</v>
      </c>
      <c r="D478" s="7" t="e">
        <f>VLOOKUP(Table3[[#This Row],[CELLID]],Table1[[Source Name]:[Comment'[EGA_SAMPLE']]], 4,0)</f>
        <v>#N/A</v>
      </c>
      <c r="G478" s="7"/>
    </row>
    <row r="479" spans="1:7" x14ac:dyDescent="0.2">
      <c r="A479" s="1" t="s">
        <v>6419</v>
      </c>
      <c r="B479" s="7" t="str">
        <f>Table3[[#This Row],[CELLID]]</f>
        <v>BICR-56</v>
      </c>
      <c r="C479" s="7" t="e">
        <f>VLOOKUP(Table3[[#This Row],[ModCELLID]],Table1[[Source Name]:[Comment'[EGA_SAMPLE']]], 1,0)</f>
        <v>#N/A</v>
      </c>
      <c r="D479" s="7" t="e">
        <f>VLOOKUP(Table3[[#This Row],[CELLID]],Table1[[Source Name]:[Comment'[EGA_SAMPLE']]], 4,0)</f>
        <v>#N/A</v>
      </c>
      <c r="G479" s="7"/>
    </row>
    <row r="480" spans="1:7" x14ac:dyDescent="0.2">
      <c r="A480" s="1" t="s">
        <v>6422</v>
      </c>
      <c r="B480" s="7" t="str">
        <f>Table3[[#This Row],[CELLID]]</f>
        <v>BICR-6</v>
      </c>
      <c r="C480" s="7" t="e">
        <f>VLOOKUP(Table3[[#This Row],[ModCELLID]],Table1[[Source Name]:[Comment'[EGA_SAMPLE']]], 1,0)</f>
        <v>#N/A</v>
      </c>
      <c r="D480" s="7" t="e">
        <f>VLOOKUP(Table3[[#This Row],[CELLID]],Table1[[Source Name]:[Comment'[EGA_SAMPLE']]], 4,0)</f>
        <v>#N/A</v>
      </c>
      <c r="G480" s="7"/>
    </row>
    <row r="481" spans="1:7" x14ac:dyDescent="0.2">
      <c r="A481" s="1" t="s">
        <v>6425</v>
      </c>
      <c r="B481" s="7" t="str">
        <f>Table3[[#This Row],[CELLID]]</f>
        <v>BICR-78</v>
      </c>
      <c r="C481" s="7" t="e">
        <f>VLOOKUP(Table3[[#This Row],[ModCELLID]],Table1[[Source Name]:[Comment'[EGA_SAMPLE']]], 1,0)</f>
        <v>#N/A</v>
      </c>
      <c r="D481" s="7" t="e">
        <f>VLOOKUP(Table3[[#This Row],[CELLID]],Table1[[Source Name]:[Comment'[EGA_SAMPLE']]], 4,0)</f>
        <v>#N/A</v>
      </c>
      <c r="G481" s="7"/>
    </row>
    <row r="482" spans="1:7" x14ac:dyDescent="0.2">
      <c r="A482" s="1" t="s">
        <v>6429</v>
      </c>
      <c r="B482" s="7" t="str">
        <f>Table3[[#This Row],[CELLID]]</f>
        <v>BJ-hTERT</v>
      </c>
      <c r="C482" s="7" t="e">
        <f>VLOOKUP(Table3[[#This Row],[ModCELLID]],Table1[[Source Name]:[Comment'[EGA_SAMPLE']]], 1,0)</f>
        <v>#N/A</v>
      </c>
      <c r="D482" s="7" t="e">
        <f>VLOOKUP(Table3[[#This Row],[CELLID]],Table1[[Source Name]:[Comment'[EGA_SAMPLE']]], 4,0)</f>
        <v>#N/A</v>
      </c>
      <c r="G482" s="7"/>
    </row>
    <row r="483" spans="1:7" x14ac:dyDescent="0.2">
      <c r="A483" s="1" t="s">
        <v>6432</v>
      </c>
      <c r="B483" s="7" t="str">
        <f>Table3[[#This Row],[CELLID]]</f>
        <v>BJAB</v>
      </c>
      <c r="C483" s="7" t="e">
        <f>VLOOKUP(Table3[[#This Row],[ModCELLID]],Table1[[Source Name]:[Comment'[EGA_SAMPLE']]], 1,0)</f>
        <v>#N/A</v>
      </c>
      <c r="D483" s="7" t="e">
        <f>VLOOKUP(Table3[[#This Row],[CELLID]],Table1[[Source Name]:[Comment'[EGA_SAMPLE']]], 4,0)</f>
        <v>#N/A</v>
      </c>
      <c r="G483" s="7"/>
    </row>
    <row r="484" spans="1:7" x14ac:dyDescent="0.2">
      <c r="A484" s="1" t="s">
        <v>6435</v>
      </c>
      <c r="B484" s="7" t="str">
        <f>Table3[[#This Row],[CELLID]]</f>
        <v>BL-41</v>
      </c>
      <c r="C484" s="7" t="e">
        <f>VLOOKUP(Table3[[#This Row],[ModCELLID]],Table1[[Source Name]:[Comment'[EGA_SAMPLE']]], 1,0)</f>
        <v>#N/A</v>
      </c>
      <c r="D484" s="7" t="e">
        <f>VLOOKUP(Table3[[#This Row],[CELLID]],Table1[[Source Name]:[Comment'[EGA_SAMPLE']]], 4,0)</f>
        <v>#N/A</v>
      </c>
      <c r="G484" s="7"/>
    </row>
    <row r="485" spans="1:7" x14ac:dyDescent="0.2">
      <c r="A485" s="1" t="s">
        <v>6439</v>
      </c>
      <c r="B485" s="7" t="str">
        <f>Table3[[#This Row],[CELLID]]</f>
        <v>BL-70</v>
      </c>
      <c r="C485" s="7" t="e">
        <f>VLOOKUP(Table3[[#This Row],[ModCELLID]],Table1[[Source Name]:[Comment'[EGA_SAMPLE']]], 1,0)</f>
        <v>#N/A</v>
      </c>
      <c r="D485" s="7" t="e">
        <f>VLOOKUP(Table3[[#This Row],[CELLID]],Table1[[Source Name]:[Comment'[EGA_SAMPLE']]], 4,0)</f>
        <v>#N/A</v>
      </c>
      <c r="G485" s="7"/>
    </row>
    <row r="486" spans="1:7" x14ac:dyDescent="0.2">
      <c r="A486" s="1" t="s">
        <v>6447</v>
      </c>
      <c r="B486" s="7" t="str">
        <f>Table3[[#This Row],[CELLID]]</f>
        <v>BT-20</v>
      </c>
      <c r="C486" s="7" t="e">
        <f>VLOOKUP(Table3[[#This Row],[ModCELLID]],Table1[[Source Name]:[Comment'[EGA_SAMPLE']]], 1,0)</f>
        <v>#N/A</v>
      </c>
      <c r="D486" s="7" t="e">
        <f>VLOOKUP(Table3[[#This Row],[CELLID]],Table1[[Source Name]:[Comment'[EGA_SAMPLE']]], 4,0)</f>
        <v>#N/A</v>
      </c>
      <c r="G486" s="7"/>
    </row>
    <row r="487" spans="1:7" x14ac:dyDescent="0.2">
      <c r="A487" s="1" t="s">
        <v>6452</v>
      </c>
      <c r="B487" s="7" t="str">
        <f>Table3[[#This Row],[CELLID]]</f>
        <v>BT-474</v>
      </c>
      <c r="C487" s="7" t="e">
        <f>VLOOKUP(Table3[[#This Row],[ModCELLID]],Table1[[Source Name]:[Comment'[EGA_SAMPLE']]], 1,0)</f>
        <v>#N/A</v>
      </c>
      <c r="D487" s="7" t="e">
        <f>VLOOKUP(Table3[[#This Row],[CELLID]],Table1[[Source Name]:[Comment'[EGA_SAMPLE']]], 4,0)</f>
        <v>#N/A</v>
      </c>
      <c r="G487" s="7"/>
    </row>
    <row r="488" spans="1:7" x14ac:dyDescent="0.2">
      <c r="A488" s="1" t="s">
        <v>6457</v>
      </c>
      <c r="B488" s="7" t="str">
        <f>Table3[[#This Row],[CELLID]]</f>
        <v>BT-483</v>
      </c>
      <c r="C488" s="7" t="e">
        <f>VLOOKUP(Table3[[#This Row],[ModCELLID]],Table1[[Source Name]:[Comment'[EGA_SAMPLE']]], 1,0)</f>
        <v>#N/A</v>
      </c>
      <c r="D488" s="7" t="e">
        <f>VLOOKUP(Table3[[#This Row],[CELLID]],Table1[[Source Name]:[Comment'[EGA_SAMPLE']]], 4,0)</f>
        <v>#N/A</v>
      </c>
      <c r="G488" s="7"/>
    </row>
    <row r="489" spans="1:7" x14ac:dyDescent="0.2">
      <c r="A489" s="1" t="s">
        <v>6462</v>
      </c>
      <c r="B489" s="7" t="str">
        <f>Table3[[#This Row],[CELLID]]</f>
        <v>BT-549</v>
      </c>
      <c r="C489" s="7" t="e">
        <f>VLOOKUP(Table3[[#This Row],[ModCELLID]],Table1[[Source Name]:[Comment'[EGA_SAMPLE']]], 1,0)</f>
        <v>#N/A</v>
      </c>
      <c r="D489" s="7" t="e">
        <f>VLOOKUP(Table3[[#This Row],[CELLID]],Table1[[Source Name]:[Comment'[EGA_SAMPLE']]], 4,0)</f>
        <v>#N/A</v>
      </c>
      <c r="G489" s="7"/>
    </row>
    <row r="490" spans="1:7" x14ac:dyDescent="0.2">
      <c r="A490" s="1" t="s">
        <v>6470</v>
      </c>
      <c r="B490" s="7" t="str">
        <f>Table3[[#This Row],[CELLID]]</f>
        <v>BxPC-3</v>
      </c>
      <c r="C490" s="7" t="e">
        <f>VLOOKUP(Table3[[#This Row],[ModCELLID]],Table1[[Source Name]:[Comment'[EGA_SAMPLE']]], 1,0)</f>
        <v>#N/A</v>
      </c>
      <c r="D490" s="7" t="e">
        <f>VLOOKUP(Table3[[#This Row],[CELLID]],Table1[[Source Name]:[Comment'[EGA_SAMPLE']]], 4,0)</f>
        <v>#N/A</v>
      </c>
      <c r="G490" s="7"/>
    </row>
    <row r="491" spans="1:7" x14ac:dyDescent="0.2">
      <c r="A491" s="1" t="s">
        <v>6480</v>
      </c>
      <c r="B491" s="7" t="str">
        <f>Table3[[#This Row],[CELLID]]</f>
        <v>C170</v>
      </c>
      <c r="C491" s="7" t="e">
        <f>VLOOKUP(Table3[[#This Row],[ModCELLID]],Table1[[Source Name]:[Comment'[EGA_SAMPLE']]], 1,0)</f>
        <v>#N/A</v>
      </c>
      <c r="D491" s="7" t="e">
        <f>VLOOKUP(Table3[[#This Row],[CELLID]],Table1[[Source Name]:[Comment'[EGA_SAMPLE']]], 4,0)</f>
        <v>#N/A</v>
      </c>
      <c r="G491" s="7"/>
    </row>
    <row r="492" spans="1:7" x14ac:dyDescent="0.2">
      <c r="A492" s="1" t="s">
        <v>6487</v>
      </c>
      <c r="B492" s="7" t="str">
        <f>Table3[[#This Row],[CELLID]]</f>
        <v>C32</v>
      </c>
      <c r="C492" s="7" t="e">
        <f>VLOOKUP(Table3[[#This Row],[ModCELLID]],Table1[[Source Name]:[Comment'[EGA_SAMPLE']]], 1,0)</f>
        <v>#N/A</v>
      </c>
      <c r="D492" s="7" t="e">
        <f>VLOOKUP(Table3[[#This Row],[CELLID]],Table1[[Source Name]:[Comment'[EGA_SAMPLE']]], 4,0)</f>
        <v>#N/A</v>
      </c>
      <c r="G492" s="7"/>
    </row>
    <row r="493" spans="1:7" x14ac:dyDescent="0.2">
      <c r="A493" s="1" t="s">
        <v>6492</v>
      </c>
      <c r="B493" s="7" t="str">
        <f>Table3[[#This Row],[CELLID]]</f>
        <v>C32TG</v>
      </c>
      <c r="C493" s="7" t="e">
        <f>VLOOKUP(Table3[[#This Row],[ModCELLID]],Table1[[Source Name]:[Comment'[EGA_SAMPLE']]], 1,0)</f>
        <v>#N/A</v>
      </c>
      <c r="D493" s="7" t="e">
        <f>VLOOKUP(Table3[[#This Row],[CELLID]],Table1[[Source Name]:[Comment'[EGA_SAMPLE']]], 4,0)</f>
        <v>#N/A</v>
      </c>
      <c r="G493" s="7"/>
    </row>
    <row r="494" spans="1:7" x14ac:dyDescent="0.2">
      <c r="A494" s="1" t="s">
        <v>6502</v>
      </c>
      <c r="B494" s="7" t="str">
        <f>Table3[[#This Row],[CELLID]]</f>
        <v>CA46</v>
      </c>
      <c r="C494" s="7" t="e">
        <f>VLOOKUP(Table3[[#This Row],[ModCELLID]],Table1[[Source Name]:[Comment'[EGA_SAMPLE']]], 1,0)</f>
        <v>#N/A</v>
      </c>
      <c r="D494" s="7" t="e">
        <f>VLOOKUP(Table3[[#This Row],[CELLID]],Table1[[Source Name]:[Comment'[EGA_SAMPLE']]], 4,0)</f>
        <v>#N/A</v>
      </c>
      <c r="G494" s="7"/>
    </row>
    <row r="495" spans="1:7" x14ac:dyDescent="0.2">
      <c r="A495" s="1" t="s">
        <v>6509</v>
      </c>
      <c r="B495" s="7" t="str">
        <f>Table3[[#This Row],[CELLID]]</f>
        <v>CACO2</v>
      </c>
      <c r="C495" s="7" t="e">
        <f>VLOOKUP(Table3[[#This Row],[ModCELLID]],Table1[[Source Name]:[Comment'[EGA_SAMPLE']]], 1,0)</f>
        <v>#N/A</v>
      </c>
      <c r="D495" s="7" t="e">
        <f>VLOOKUP(Table3[[#This Row],[CELLID]],Table1[[Source Name]:[Comment'[EGA_SAMPLE']]], 4,0)</f>
        <v>#N/A</v>
      </c>
      <c r="G495" s="7"/>
    </row>
    <row r="496" spans="1:7" x14ac:dyDescent="0.2">
      <c r="A496" s="1" t="s">
        <v>6512</v>
      </c>
      <c r="B496" s="7" t="str">
        <f>Table3[[#This Row],[CELLID]]</f>
        <v>CADO-ES1</v>
      </c>
      <c r="C496" s="7" t="e">
        <f>VLOOKUP(Table3[[#This Row],[ModCELLID]],Table1[[Source Name]:[Comment'[EGA_SAMPLE']]], 1,0)</f>
        <v>#N/A</v>
      </c>
      <c r="D496" s="7" t="e">
        <f>VLOOKUP(Table3[[#This Row],[CELLID]],Table1[[Source Name]:[Comment'[EGA_SAMPLE']]], 4,0)</f>
        <v>#N/A</v>
      </c>
      <c r="G496" s="7"/>
    </row>
    <row r="497" spans="1:7" x14ac:dyDescent="0.2">
      <c r="A497" s="1" t="s">
        <v>6516</v>
      </c>
      <c r="B497" s="7" t="str">
        <f>Table3[[#This Row],[CELLID]]</f>
        <v>Caki-1</v>
      </c>
      <c r="C497" s="7" t="e">
        <f>VLOOKUP(Table3[[#This Row],[ModCELLID]],Table1[[Source Name]:[Comment'[EGA_SAMPLE']]], 1,0)</f>
        <v>#N/A</v>
      </c>
      <c r="D497" s="7" t="e">
        <f>VLOOKUP(Table3[[#This Row],[CELLID]],Table1[[Source Name]:[Comment'[EGA_SAMPLE']]], 4,0)</f>
        <v>#N/A</v>
      </c>
      <c r="G497" s="7"/>
    </row>
    <row r="498" spans="1:7" x14ac:dyDescent="0.2">
      <c r="A498" s="1" t="s">
        <v>6521</v>
      </c>
      <c r="B498" s="7" t="str">
        <f>Table3[[#This Row],[CELLID]]</f>
        <v>Caki-2</v>
      </c>
      <c r="C498" s="7" t="e">
        <f>VLOOKUP(Table3[[#This Row],[ModCELLID]],Table1[[Source Name]:[Comment'[EGA_SAMPLE']]], 1,0)</f>
        <v>#N/A</v>
      </c>
      <c r="D498" s="7" t="e">
        <f>VLOOKUP(Table3[[#This Row],[CELLID]],Table1[[Source Name]:[Comment'[EGA_SAMPLE']]], 4,0)</f>
        <v>#N/A</v>
      </c>
      <c r="G498" s="7"/>
    </row>
    <row r="499" spans="1:7" x14ac:dyDescent="0.2">
      <c r="A499" s="1" t="s">
        <v>6524</v>
      </c>
      <c r="B499" s="7" t="str">
        <f>Table3[[#This Row],[CELLID]]</f>
        <v>CAL-27</v>
      </c>
      <c r="C499" s="7" t="e">
        <f>VLOOKUP(Table3[[#This Row],[ModCELLID]],Table1[[Source Name]:[Comment'[EGA_SAMPLE']]], 1,0)</f>
        <v>#N/A</v>
      </c>
      <c r="D499" s="7" t="e">
        <f>VLOOKUP(Table3[[#This Row],[CELLID]],Table1[[Source Name]:[Comment'[EGA_SAMPLE']]], 4,0)</f>
        <v>#N/A</v>
      </c>
      <c r="G499" s="7"/>
    </row>
    <row r="500" spans="1:7" x14ac:dyDescent="0.2">
      <c r="A500" s="1" t="s">
        <v>6529</v>
      </c>
      <c r="B500" s="7" t="str">
        <f>Table3[[#This Row],[CELLID]]</f>
        <v>CAL-54</v>
      </c>
      <c r="C500" s="7" t="e">
        <f>VLOOKUP(Table3[[#This Row],[ModCELLID]],Table1[[Source Name]:[Comment'[EGA_SAMPLE']]], 1,0)</f>
        <v>#N/A</v>
      </c>
      <c r="D500" s="7" t="e">
        <f>VLOOKUP(Table3[[#This Row],[CELLID]],Table1[[Source Name]:[Comment'[EGA_SAMPLE']]], 4,0)</f>
        <v>#N/A</v>
      </c>
      <c r="G500" s="7"/>
    </row>
    <row r="501" spans="1:7" x14ac:dyDescent="0.2">
      <c r="A501" s="1" t="s">
        <v>6534</v>
      </c>
      <c r="B501" s="7" t="str">
        <f>Table3[[#This Row],[CELLID]]</f>
        <v>CAL-120</v>
      </c>
      <c r="C501" s="7" t="e">
        <f>VLOOKUP(Table3[[#This Row],[ModCELLID]],Table1[[Source Name]:[Comment'[EGA_SAMPLE']]], 1,0)</f>
        <v>#N/A</v>
      </c>
      <c r="D501" s="7" t="e">
        <f>VLOOKUP(Table3[[#This Row],[CELLID]],Table1[[Source Name]:[Comment'[EGA_SAMPLE']]], 4,0)</f>
        <v>#N/A</v>
      </c>
      <c r="G501" s="7"/>
    </row>
    <row r="502" spans="1:7" x14ac:dyDescent="0.2">
      <c r="A502" s="1" t="s">
        <v>6539</v>
      </c>
      <c r="B502" s="7" t="str">
        <f>Table3[[#This Row],[CELLID]]</f>
        <v>CAL-12T</v>
      </c>
      <c r="C502" s="7" t="e">
        <f>VLOOKUP(Table3[[#This Row],[ModCELLID]],Table1[[Source Name]:[Comment'[EGA_SAMPLE']]], 1,0)</f>
        <v>#N/A</v>
      </c>
      <c r="D502" s="7" t="e">
        <f>VLOOKUP(Table3[[#This Row],[CELLID]],Table1[[Source Name]:[Comment'[EGA_SAMPLE']]], 4,0)</f>
        <v>#N/A</v>
      </c>
      <c r="G502" s="7"/>
    </row>
    <row r="503" spans="1:7" x14ac:dyDescent="0.2">
      <c r="A503" s="1" t="s">
        <v>6544</v>
      </c>
      <c r="B503" s="7" t="str">
        <f>Table3[[#This Row],[CELLID]]</f>
        <v>CAL-148</v>
      </c>
      <c r="C503" s="7" t="e">
        <f>VLOOKUP(Table3[[#This Row],[ModCELLID]],Table1[[Source Name]:[Comment'[EGA_SAMPLE']]], 1,0)</f>
        <v>#N/A</v>
      </c>
      <c r="D503" s="7" t="e">
        <f>VLOOKUP(Table3[[#This Row],[CELLID]],Table1[[Source Name]:[Comment'[EGA_SAMPLE']]], 4,0)</f>
        <v>#N/A</v>
      </c>
      <c r="G503" s="7"/>
    </row>
    <row r="504" spans="1:7" x14ac:dyDescent="0.2">
      <c r="A504" s="1" t="s">
        <v>6549</v>
      </c>
      <c r="B504" s="7" t="str">
        <f>Table3[[#This Row],[CELLID]]</f>
        <v>CAL-29</v>
      </c>
      <c r="C504" s="7" t="e">
        <f>VLOOKUP(Table3[[#This Row],[ModCELLID]],Table1[[Source Name]:[Comment'[EGA_SAMPLE']]], 1,0)</f>
        <v>#N/A</v>
      </c>
      <c r="D504" s="7" t="e">
        <f>VLOOKUP(Table3[[#This Row],[CELLID]],Table1[[Source Name]:[Comment'[EGA_SAMPLE']]], 4,0)</f>
        <v>#N/A</v>
      </c>
      <c r="G504" s="7"/>
    </row>
    <row r="505" spans="1:7" x14ac:dyDescent="0.2">
      <c r="A505" s="1" t="s">
        <v>6553</v>
      </c>
      <c r="B505" s="7" t="str">
        <f>Table3[[#This Row],[CELLID]]</f>
        <v>CAL-33</v>
      </c>
      <c r="C505" s="7" t="e">
        <f>VLOOKUP(Table3[[#This Row],[ModCELLID]],Table1[[Source Name]:[Comment'[EGA_SAMPLE']]], 1,0)</f>
        <v>#N/A</v>
      </c>
      <c r="D505" s="7" t="e">
        <f>VLOOKUP(Table3[[#This Row],[CELLID]],Table1[[Source Name]:[Comment'[EGA_SAMPLE']]], 4,0)</f>
        <v>#N/A</v>
      </c>
      <c r="G505" s="7"/>
    </row>
    <row r="506" spans="1:7" x14ac:dyDescent="0.2">
      <c r="A506" s="1" t="s">
        <v>6557</v>
      </c>
      <c r="B506" s="7" t="str">
        <f>Table3[[#This Row],[CELLID]]</f>
        <v>CAL-51</v>
      </c>
      <c r="C506" s="7" t="e">
        <f>VLOOKUP(Table3[[#This Row],[ModCELLID]],Table1[[Source Name]:[Comment'[EGA_SAMPLE']]], 1,0)</f>
        <v>#N/A</v>
      </c>
      <c r="D506" s="7" t="e">
        <f>VLOOKUP(Table3[[#This Row],[CELLID]],Table1[[Source Name]:[Comment'[EGA_SAMPLE']]], 4,0)</f>
        <v>#N/A</v>
      </c>
      <c r="G506" s="7"/>
    </row>
    <row r="507" spans="1:7" x14ac:dyDescent="0.2">
      <c r="A507" s="1" t="s">
        <v>6562</v>
      </c>
      <c r="B507" s="7" t="str">
        <f>Table3[[#This Row],[CELLID]]</f>
        <v>CAL-62</v>
      </c>
      <c r="C507" s="7" t="e">
        <f>VLOOKUP(Table3[[#This Row],[ModCELLID]],Table1[[Source Name]:[Comment'[EGA_SAMPLE']]], 1,0)</f>
        <v>#N/A</v>
      </c>
      <c r="D507" s="7" t="e">
        <f>VLOOKUP(Table3[[#This Row],[CELLID]],Table1[[Source Name]:[Comment'[EGA_SAMPLE']]], 4,0)</f>
        <v>#N/A</v>
      </c>
      <c r="G507" s="7"/>
    </row>
    <row r="508" spans="1:7" x14ac:dyDescent="0.2">
      <c r="A508" s="1" t="s">
        <v>6571</v>
      </c>
      <c r="B508" s="7" t="str">
        <f>Table3[[#This Row],[CELLID]]</f>
        <v>CAL-85-1</v>
      </c>
      <c r="C508" s="7" t="e">
        <f>VLOOKUP(Table3[[#This Row],[ModCELLID]],Table1[[Source Name]:[Comment'[EGA_SAMPLE']]], 1,0)</f>
        <v>#N/A</v>
      </c>
      <c r="D508" s="7" t="e">
        <f>VLOOKUP(Table3[[#This Row],[CELLID]],Table1[[Source Name]:[Comment'[EGA_SAMPLE']]], 4,0)</f>
        <v>#N/A</v>
      </c>
      <c r="G508" s="7"/>
    </row>
    <row r="509" spans="1:7" x14ac:dyDescent="0.2">
      <c r="A509" s="1" t="s">
        <v>6576</v>
      </c>
      <c r="B509" s="7" t="str">
        <f>Table3[[#This Row],[CELLID]]</f>
        <v>Calu-1</v>
      </c>
      <c r="C509" s="7" t="e">
        <f>VLOOKUP(Table3[[#This Row],[ModCELLID]],Table1[[Source Name]:[Comment'[EGA_SAMPLE']]], 1,0)</f>
        <v>#N/A</v>
      </c>
      <c r="D509" s="7" t="e">
        <f>VLOOKUP(Table3[[#This Row],[CELLID]],Table1[[Source Name]:[Comment'[EGA_SAMPLE']]], 4,0)</f>
        <v>#N/A</v>
      </c>
      <c r="G509" s="7"/>
    </row>
    <row r="510" spans="1:7" x14ac:dyDescent="0.2">
      <c r="A510" s="1" t="s">
        <v>6579</v>
      </c>
      <c r="B510" s="7" t="str">
        <f>Table3[[#This Row],[CELLID]]</f>
        <v>Calu-3</v>
      </c>
      <c r="C510" s="7" t="e">
        <f>VLOOKUP(Table3[[#This Row],[ModCELLID]],Table1[[Source Name]:[Comment'[EGA_SAMPLE']]], 1,0)</f>
        <v>#N/A</v>
      </c>
      <c r="D510" s="7" t="e">
        <f>VLOOKUP(Table3[[#This Row],[CELLID]],Table1[[Source Name]:[Comment'[EGA_SAMPLE']]], 4,0)</f>
        <v>#N/A</v>
      </c>
      <c r="G510" s="7"/>
    </row>
    <row r="511" spans="1:7" x14ac:dyDescent="0.2">
      <c r="A511" s="1" t="s">
        <v>6584</v>
      </c>
      <c r="B511" s="7" t="str">
        <f>Table3[[#This Row],[CELLID]]</f>
        <v>Calu-6</v>
      </c>
      <c r="C511" s="7" t="e">
        <f>VLOOKUP(Table3[[#This Row],[ModCELLID]],Table1[[Source Name]:[Comment'[EGA_SAMPLE']]], 1,0)</f>
        <v>#N/A</v>
      </c>
      <c r="D511" s="7" t="e">
        <f>VLOOKUP(Table3[[#This Row],[CELLID]],Table1[[Source Name]:[Comment'[EGA_SAMPLE']]], 4,0)</f>
        <v>#N/A</v>
      </c>
      <c r="G511" s="7"/>
    </row>
    <row r="512" spans="1:7" x14ac:dyDescent="0.2">
      <c r="A512" s="1" t="s">
        <v>6589</v>
      </c>
      <c r="B512" s="7" t="str">
        <f>Table3[[#This Row],[CELLID]]</f>
        <v>CAMA-1</v>
      </c>
      <c r="C512" s="7" t="e">
        <f>VLOOKUP(Table3[[#This Row],[ModCELLID]],Table1[[Source Name]:[Comment'[EGA_SAMPLE']]], 1,0)</f>
        <v>#N/A</v>
      </c>
      <c r="D512" s="7" t="e">
        <f>VLOOKUP(Table3[[#This Row],[CELLID]],Table1[[Source Name]:[Comment'[EGA_SAMPLE']]], 4,0)</f>
        <v>#N/A</v>
      </c>
      <c r="G512" s="7"/>
    </row>
    <row r="513" spans="1:7" x14ac:dyDescent="0.2">
      <c r="A513" s="1" t="s">
        <v>6594</v>
      </c>
      <c r="B513" s="7" t="str">
        <f>Table3[[#This Row],[CELLID]]</f>
        <v>Caov-3</v>
      </c>
      <c r="C513" s="7" t="e">
        <f>VLOOKUP(Table3[[#This Row],[ModCELLID]],Table1[[Source Name]:[Comment'[EGA_SAMPLE']]], 1,0)</f>
        <v>#N/A</v>
      </c>
      <c r="D513" s="7" t="e">
        <f>VLOOKUP(Table3[[#This Row],[CELLID]],Table1[[Source Name]:[Comment'[EGA_SAMPLE']]], 4,0)</f>
        <v>#N/A</v>
      </c>
      <c r="G513" s="7"/>
    </row>
    <row r="514" spans="1:7" x14ac:dyDescent="0.2">
      <c r="A514" s="1" t="s">
        <v>6598</v>
      </c>
      <c r="B514" s="7" t="str">
        <f>Table3[[#This Row],[CELLID]]</f>
        <v>Caov-4</v>
      </c>
      <c r="C514" s="7" t="e">
        <f>VLOOKUP(Table3[[#This Row],[ModCELLID]],Table1[[Source Name]:[Comment'[EGA_SAMPLE']]], 1,0)</f>
        <v>#N/A</v>
      </c>
      <c r="D514" s="7" t="e">
        <f>VLOOKUP(Table3[[#This Row],[CELLID]],Table1[[Source Name]:[Comment'[EGA_SAMPLE']]], 4,0)</f>
        <v>#N/A</v>
      </c>
      <c r="G514" s="7"/>
    </row>
    <row r="515" spans="1:7" x14ac:dyDescent="0.2">
      <c r="A515" s="1" t="s">
        <v>6602</v>
      </c>
      <c r="B515" s="7" t="str">
        <f>Table3[[#This Row],[CELLID]]</f>
        <v>Capan-1</v>
      </c>
      <c r="C515" s="7" t="e">
        <f>VLOOKUP(Table3[[#This Row],[ModCELLID]],Table1[[Source Name]:[Comment'[EGA_SAMPLE']]], 1,0)</f>
        <v>#N/A</v>
      </c>
      <c r="D515" s="7" t="e">
        <f>VLOOKUP(Table3[[#This Row],[CELLID]],Table1[[Source Name]:[Comment'[EGA_SAMPLE']]], 4,0)</f>
        <v>#N/A</v>
      </c>
      <c r="G515" s="7"/>
    </row>
    <row r="516" spans="1:7" x14ac:dyDescent="0.2">
      <c r="A516" s="1" t="s">
        <v>6607</v>
      </c>
      <c r="B516" s="7" t="str">
        <f>Table3[[#This Row],[CELLID]]</f>
        <v>Capan-2</v>
      </c>
      <c r="C516" s="7" t="e">
        <f>VLOOKUP(Table3[[#This Row],[ModCELLID]],Table1[[Source Name]:[Comment'[EGA_SAMPLE']]], 1,0)</f>
        <v>#N/A</v>
      </c>
      <c r="D516" s="7" t="e">
        <f>VLOOKUP(Table3[[#This Row],[CELLID]],Table1[[Source Name]:[Comment'[EGA_SAMPLE']]], 4,0)</f>
        <v>#N/A</v>
      </c>
      <c r="G516" s="7"/>
    </row>
    <row r="517" spans="1:7" x14ac:dyDescent="0.2">
      <c r="A517" s="1" t="s">
        <v>6615</v>
      </c>
      <c r="B517" s="7" t="str">
        <f>Table3[[#This Row],[CELLID]]</f>
        <v>CAS-1</v>
      </c>
      <c r="C517" s="7" t="e">
        <f>VLOOKUP(Table3[[#This Row],[ModCELLID]],Table1[[Source Name]:[Comment'[EGA_SAMPLE']]], 1,0)</f>
        <v>#N/A</v>
      </c>
      <c r="D517" s="7" t="e">
        <f>VLOOKUP(Table3[[#This Row],[CELLID]],Table1[[Source Name]:[Comment'[EGA_SAMPLE']]], 4,0)</f>
        <v>#N/A</v>
      </c>
      <c r="G517" s="7"/>
    </row>
    <row r="518" spans="1:7" x14ac:dyDescent="0.2">
      <c r="A518" s="1" t="s">
        <v>6619</v>
      </c>
      <c r="B518" s="7" t="str">
        <f>Table3[[#This Row],[CELLID]]</f>
        <v>CCF-STTG1</v>
      </c>
      <c r="C518" s="7" t="e">
        <f>VLOOKUP(Table3[[#This Row],[ModCELLID]],Table1[[Source Name]:[Comment'[EGA_SAMPLE']]], 1,0)</f>
        <v>#N/A</v>
      </c>
      <c r="D518" s="7" t="e">
        <f>VLOOKUP(Table3[[#This Row],[CELLID]],Table1[[Source Name]:[Comment'[EGA_SAMPLE']]], 4,0)</f>
        <v>#N/A</v>
      </c>
      <c r="G518" s="7"/>
    </row>
    <row r="519" spans="1:7" x14ac:dyDescent="0.2">
      <c r="A519" s="1" t="s">
        <v>6630</v>
      </c>
      <c r="B519" s="7" t="str">
        <f>Table3[[#This Row],[CELLID]]</f>
        <v>CFPAC</v>
      </c>
      <c r="C519" s="7" t="e">
        <f>VLOOKUP(Table3[[#This Row],[ModCELLID]],Table1[[Source Name]:[Comment'[EGA_SAMPLE']]], 1,0)</f>
        <v>#N/A</v>
      </c>
      <c r="D519" s="7" t="e">
        <f>VLOOKUP(Table3[[#This Row],[CELLID]],Table1[[Source Name]:[Comment'[EGA_SAMPLE']]], 4,0)</f>
        <v>#N/A</v>
      </c>
      <c r="G519" s="7"/>
    </row>
    <row r="520" spans="1:7" x14ac:dyDescent="0.2">
      <c r="A520" s="1" t="s">
        <v>6638</v>
      </c>
      <c r="B520" s="7" t="str">
        <f>Table3[[#This Row],[CELLID]]</f>
        <v>ChaGo-K-1</v>
      </c>
      <c r="C520" s="7" t="e">
        <f>VLOOKUP(Table3[[#This Row],[ModCELLID]],Table1[[Source Name]:[Comment'[EGA_SAMPLE']]], 1,0)</f>
        <v>#N/A</v>
      </c>
      <c r="D520" s="7" t="e">
        <f>VLOOKUP(Table3[[#This Row],[CELLID]],Table1[[Source Name]:[Comment'[EGA_SAMPLE']]], 4,0)</f>
        <v>#N/A</v>
      </c>
      <c r="G520" s="7"/>
    </row>
    <row r="521" spans="1:7" x14ac:dyDescent="0.2">
      <c r="A521" s="1" t="s">
        <v>6646</v>
      </c>
      <c r="B521" s="7" t="str">
        <f>Table3[[#This Row],[CELLID]]</f>
        <v>CHP-126</v>
      </c>
      <c r="C521" s="7" t="e">
        <f>VLOOKUP(Table3[[#This Row],[ModCELLID]],Table1[[Source Name]:[Comment'[EGA_SAMPLE']]], 1,0)</f>
        <v>#N/A</v>
      </c>
      <c r="D521" s="7" t="e">
        <f>VLOOKUP(Table3[[#This Row],[CELLID]],Table1[[Source Name]:[Comment'[EGA_SAMPLE']]], 4,0)</f>
        <v>#N/A</v>
      </c>
      <c r="G521" s="7"/>
    </row>
    <row r="522" spans="1:7" x14ac:dyDescent="0.2">
      <c r="A522" s="1" t="s">
        <v>6652</v>
      </c>
      <c r="B522" s="7" t="str">
        <f>Table3[[#This Row],[CELLID]]</f>
        <v>CHP-212</v>
      </c>
      <c r="C522" s="7" t="e">
        <f>VLOOKUP(Table3[[#This Row],[ModCELLID]],Table1[[Source Name]:[Comment'[EGA_SAMPLE']]], 1,0)</f>
        <v>#N/A</v>
      </c>
      <c r="D522" s="7" t="e">
        <f>VLOOKUP(Table3[[#This Row],[CELLID]],Table1[[Source Name]:[Comment'[EGA_SAMPLE']]], 4,0)</f>
        <v>#N/A</v>
      </c>
      <c r="G522" s="7"/>
    </row>
    <row r="523" spans="1:7" x14ac:dyDescent="0.2">
      <c r="A523" s="1" t="s">
        <v>6663</v>
      </c>
      <c r="B523" s="7" t="str">
        <f>Table3[[#This Row],[CELLID]]</f>
        <v>Ci-1</v>
      </c>
      <c r="C523" s="7" t="e">
        <f>VLOOKUP(Table3[[#This Row],[ModCELLID]],Table1[[Source Name]:[Comment'[EGA_SAMPLE']]], 1,0)</f>
        <v>#N/A</v>
      </c>
      <c r="D523" s="7" t="e">
        <f>VLOOKUP(Table3[[#This Row],[CELLID]],Table1[[Source Name]:[Comment'[EGA_SAMPLE']]], 4,0)</f>
        <v>#N/A</v>
      </c>
      <c r="G523" s="7"/>
    </row>
    <row r="524" spans="1:7" x14ac:dyDescent="0.2">
      <c r="A524" s="1" t="s">
        <v>6667</v>
      </c>
      <c r="B524" s="7" t="str">
        <f>Table3[[#This Row],[CELLID]]</f>
        <v>CJM</v>
      </c>
      <c r="C524" s="7" t="e">
        <f>VLOOKUP(Table3[[#This Row],[ModCELLID]],Table1[[Source Name]:[Comment'[EGA_SAMPLE']]], 1,0)</f>
        <v>#N/A</v>
      </c>
      <c r="D524" s="7" t="e">
        <f>VLOOKUP(Table3[[#This Row],[CELLID]],Table1[[Source Name]:[Comment'[EGA_SAMPLE']]], 4,0)</f>
        <v>#N/A</v>
      </c>
      <c r="G524" s="7"/>
    </row>
    <row r="525" spans="1:7" x14ac:dyDescent="0.2">
      <c r="A525" s="1" t="s">
        <v>6670</v>
      </c>
      <c r="B525" s="7" t="str">
        <f>Table3[[#This Row],[CELLID]]</f>
        <v>CL-11</v>
      </c>
      <c r="C525" s="7" t="e">
        <f>VLOOKUP(Table3[[#This Row],[ModCELLID]],Table1[[Source Name]:[Comment'[EGA_SAMPLE']]], 1,0)</f>
        <v>#N/A</v>
      </c>
      <c r="D525" s="7" t="e">
        <f>VLOOKUP(Table3[[#This Row],[CELLID]],Table1[[Source Name]:[Comment'[EGA_SAMPLE']]], 4,0)</f>
        <v>#N/A</v>
      </c>
      <c r="G525" s="7"/>
    </row>
    <row r="526" spans="1:7" x14ac:dyDescent="0.2">
      <c r="A526" s="1" t="s">
        <v>6675</v>
      </c>
      <c r="B526" s="7" t="str">
        <f>Table3[[#This Row],[CELLID]]</f>
        <v>CL-34</v>
      </c>
      <c r="C526" s="7" t="e">
        <f>VLOOKUP(Table3[[#This Row],[ModCELLID]],Table1[[Source Name]:[Comment'[EGA_SAMPLE']]], 1,0)</f>
        <v>#N/A</v>
      </c>
      <c r="D526" s="7" t="e">
        <f>VLOOKUP(Table3[[#This Row],[CELLID]],Table1[[Source Name]:[Comment'[EGA_SAMPLE']]], 4,0)</f>
        <v>#N/A</v>
      </c>
      <c r="G526" s="7"/>
    </row>
    <row r="527" spans="1:7" x14ac:dyDescent="0.2">
      <c r="A527" s="1" t="s">
        <v>6684</v>
      </c>
      <c r="B527" s="7" t="str">
        <f>Table3[[#This Row],[CELLID]]</f>
        <v>CMK</v>
      </c>
      <c r="C527" s="7" t="e">
        <f>VLOOKUP(Table3[[#This Row],[ModCELLID]],Table1[[Source Name]:[Comment'[EGA_SAMPLE']]], 1,0)</f>
        <v>#N/A</v>
      </c>
      <c r="D527" s="7" t="e">
        <f>VLOOKUP(Table3[[#This Row],[CELLID]],Table1[[Source Name]:[Comment'[EGA_SAMPLE']]], 4,0)</f>
        <v>#N/A</v>
      </c>
      <c r="G527" s="7"/>
    </row>
    <row r="528" spans="1:7" x14ac:dyDescent="0.2">
      <c r="A528" s="1" t="s">
        <v>6687</v>
      </c>
      <c r="B528" s="7" t="str">
        <f>Table3[[#This Row],[CELLID]]</f>
        <v>CMK-11-5</v>
      </c>
      <c r="C528" s="7" t="e">
        <f>VLOOKUP(Table3[[#This Row],[ModCELLID]],Table1[[Source Name]:[Comment'[EGA_SAMPLE']]], 1,0)</f>
        <v>#N/A</v>
      </c>
      <c r="D528" s="7" t="e">
        <f>VLOOKUP(Table3[[#This Row],[CELLID]],Table1[[Source Name]:[Comment'[EGA_SAMPLE']]], 4,0)</f>
        <v>#N/A</v>
      </c>
      <c r="G528" s="7"/>
    </row>
    <row r="529" spans="1:7" x14ac:dyDescent="0.2">
      <c r="A529" s="1" t="s">
        <v>6690</v>
      </c>
      <c r="B529" s="7" t="str">
        <f>Table3[[#This Row],[CELLID]]</f>
        <v>CMK-86</v>
      </c>
      <c r="C529" s="7" t="e">
        <f>VLOOKUP(Table3[[#This Row],[ModCELLID]],Table1[[Source Name]:[Comment'[EGA_SAMPLE']]], 1,0)</f>
        <v>#N/A</v>
      </c>
      <c r="D529" s="7" t="e">
        <f>VLOOKUP(Table3[[#This Row],[CELLID]],Table1[[Source Name]:[Comment'[EGA_SAMPLE']]], 4,0)</f>
        <v>#N/A</v>
      </c>
      <c r="G529" s="7"/>
    </row>
    <row r="530" spans="1:7" x14ac:dyDescent="0.2">
      <c r="A530" s="1" t="s">
        <v>6696</v>
      </c>
      <c r="B530" s="7" t="str">
        <f>Table3[[#This Row],[CELLID]]</f>
        <v>CoCM-1</v>
      </c>
      <c r="C530" s="7" t="e">
        <f>VLOOKUP(Table3[[#This Row],[ModCELLID]],Table1[[Source Name]:[Comment'[EGA_SAMPLE']]], 1,0)</f>
        <v>#N/A</v>
      </c>
      <c r="D530" s="7" t="e">
        <f>VLOOKUP(Table3[[#This Row],[CELLID]],Table1[[Source Name]:[Comment'[EGA_SAMPLE']]], 4,0)</f>
        <v>#N/A</v>
      </c>
      <c r="G530" s="7"/>
    </row>
    <row r="531" spans="1:7" x14ac:dyDescent="0.2">
      <c r="A531" s="1" t="s">
        <v>6698</v>
      </c>
      <c r="B531" s="7" t="str">
        <f>Table3[[#This Row],[CELLID]]</f>
        <v>COLO-201</v>
      </c>
      <c r="C531" s="7" t="e">
        <f>VLOOKUP(Table3[[#This Row],[ModCELLID]],Table1[[Source Name]:[Comment'[EGA_SAMPLE']]], 1,0)</f>
        <v>#N/A</v>
      </c>
      <c r="D531" s="7" t="e">
        <f>VLOOKUP(Table3[[#This Row],[CELLID]],Table1[[Source Name]:[Comment'[EGA_SAMPLE']]], 4,0)</f>
        <v>#N/A</v>
      </c>
      <c r="G531" s="7"/>
    </row>
    <row r="532" spans="1:7" x14ac:dyDescent="0.2">
      <c r="A532" s="1" t="s">
        <v>6705</v>
      </c>
      <c r="B532" s="7" t="str">
        <f>Table3[[#This Row],[CELLID]]</f>
        <v>COLO-206F</v>
      </c>
      <c r="C532" s="7" t="e">
        <f>VLOOKUP(Table3[[#This Row],[ModCELLID]],Table1[[Source Name]:[Comment'[EGA_SAMPLE']]], 1,0)</f>
        <v>#N/A</v>
      </c>
      <c r="D532" s="7" t="e">
        <f>VLOOKUP(Table3[[#This Row],[CELLID]],Table1[[Source Name]:[Comment'[EGA_SAMPLE']]], 4,0)</f>
        <v>#N/A</v>
      </c>
      <c r="G532" s="7"/>
    </row>
    <row r="533" spans="1:7" x14ac:dyDescent="0.2">
      <c r="A533" s="1" t="s">
        <v>6708</v>
      </c>
      <c r="B533" s="7" t="str">
        <f>Table3[[#This Row],[CELLID]]</f>
        <v>COLO-320DM</v>
      </c>
      <c r="C533" s="7" t="e">
        <f>VLOOKUP(Table3[[#This Row],[ModCELLID]],Table1[[Source Name]:[Comment'[EGA_SAMPLE']]], 1,0)</f>
        <v>#N/A</v>
      </c>
      <c r="D533" s="7" t="e">
        <f>VLOOKUP(Table3[[#This Row],[CELLID]],Table1[[Source Name]:[Comment'[EGA_SAMPLE']]], 4,0)</f>
        <v>#N/A</v>
      </c>
      <c r="G533" s="7"/>
    </row>
    <row r="534" spans="1:7" x14ac:dyDescent="0.2">
      <c r="A534" s="1" t="s">
        <v>6711</v>
      </c>
      <c r="B534" s="7" t="str">
        <f>Table3[[#This Row],[CELLID]]</f>
        <v>COLO-668</v>
      </c>
      <c r="C534" s="7" t="e">
        <f>VLOOKUP(Table3[[#This Row],[ModCELLID]],Table1[[Source Name]:[Comment'[EGA_SAMPLE']]], 1,0)</f>
        <v>#N/A</v>
      </c>
      <c r="D534" s="7" t="e">
        <f>VLOOKUP(Table3[[#This Row],[CELLID]],Table1[[Source Name]:[Comment'[EGA_SAMPLE']]], 4,0)</f>
        <v>#N/A</v>
      </c>
      <c r="G534" s="7"/>
    </row>
    <row r="535" spans="1:7" x14ac:dyDescent="0.2">
      <c r="A535" s="1" t="s">
        <v>6715</v>
      </c>
      <c r="B535" s="7" t="str">
        <f>Table3[[#This Row],[CELLID]]</f>
        <v>COLO-680N</v>
      </c>
      <c r="C535" s="7" t="e">
        <f>VLOOKUP(Table3[[#This Row],[ModCELLID]],Table1[[Source Name]:[Comment'[EGA_SAMPLE']]], 1,0)</f>
        <v>#N/A</v>
      </c>
      <c r="D535" s="7" t="e">
        <f>VLOOKUP(Table3[[#This Row],[CELLID]],Table1[[Source Name]:[Comment'[EGA_SAMPLE']]], 4,0)</f>
        <v>#N/A</v>
      </c>
      <c r="G535" s="7"/>
    </row>
    <row r="536" spans="1:7" x14ac:dyDescent="0.2">
      <c r="A536" s="1" t="s">
        <v>6720</v>
      </c>
      <c r="B536" s="7" t="str">
        <f>Table3[[#This Row],[CELLID]]</f>
        <v>COLO-684</v>
      </c>
      <c r="C536" s="7" t="e">
        <f>VLOOKUP(Table3[[#This Row],[ModCELLID]],Table1[[Source Name]:[Comment'[EGA_SAMPLE']]], 1,0)</f>
        <v>#N/A</v>
      </c>
      <c r="D536" s="7" t="e">
        <f>VLOOKUP(Table3[[#This Row],[CELLID]],Table1[[Source Name]:[Comment'[EGA_SAMPLE']]], 4,0)</f>
        <v>#N/A</v>
      </c>
      <c r="G536" s="7"/>
    </row>
    <row r="537" spans="1:7" x14ac:dyDescent="0.2">
      <c r="A537" s="1" t="s">
        <v>6724</v>
      </c>
      <c r="B537" s="7" t="str">
        <f>Table3[[#This Row],[CELLID]]</f>
        <v>COLO-699</v>
      </c>
      <c r="C537" s="7" t="e">
        <f>VLOOKUP(Table3[[#This Row],[ModCELLID]],Table1[[Source Name]:[Comment'[EGA_SAMPLE']]], 1,0)</f>
        <v>#N/A</v>
      </c>
      <c r="D537" s="7" t="e">
        <f>VLOOKUP(Table3[[#This Row],[CELLID]],Table1[[Source Name]:[Comment'[EGA_SAMPLE']]], 4,0)</f>
        <v>#N/A</v>
      </c>
      <c r="G537" s="7"/>
    </row>
    <row r="538" spans="1:7" x14ac:dyDescent="0.2">
      <c r="A538" s="1" t="s">
        <v>6731</v>
      </c>
      <c r="B538" s="7" t="str">
        <f>Table3[[#This Row],[CELLID]]</f>
        <v>COLO-775</v>
      </c>
      <c r="C538" s="7" t="e">
        <f>VLOOKUP(Table3[[#This Row],[ModCELLID]],Table1[[Source Name]:[Comment'[EGA_SAMPLE']]], 1,0)</f>
        <v>#N/A</v>
      </c>
      <c r="D538" s="7" t="e">
        <f>VLOOKUP(Table3[[#This Row],[CELLID]],Table1[[Source Name]:[Comment'[EGA_SAMPLE']]], 4,0)</f>
        <v>#N/A</v>
      </c>
      <c r="G538" s="7"/>
    </row>
    <row r="539" spans="1:7" x14ac:dyDescent="0.2">
      <c r="A539" s="1" t="s">
        <v>6734</v>
      </c>
      <c r="B539" s="7" t="str">
        <f>Table3[[#This Row],[CELLID]]</f>
        <v>COLO-792</v>
      </c>
      <c r="C539" s="7" t="e">
        <f>VLOOKUP(Table3[[#This Row],[ModCELLID]],Table1[[Source Name]:[Comment'[EGA_SAMPLE']]], 1,0)</f>
        <v>#N/A</v>
      </c>
      <c r="D539" s="7" t="e">
        <f>VLOOKUP(Table3[[#This Row],[CELLID]],Table1[[Source Name]:[Comment'[EGA_SAMPLE']]], 4,0)</f>
        <v>#N/A</v>
      </c>
      <c r="G539" s="7"/>
    </row>
    <row r="540" spans="1:7" x14ac:dyDescent="0.2">
      <c r="A540" s="1" t="s">
        <v>6739</v>
      </c>
      <c r="B540" s="7" t="str">
        <f>Table3[[#This Row],[CELLID]]</f>
        <v>COLO-794</v>
      </c>
      <c r="C540" s="7" t="e">
        <f>VLOOKUP(Table3[[#This Row],[ModCELLID]],Table1[[Source Name]:[Comment'[EGA_SAMPLE']]], 1,0)</f>
        <v>#N/A</v>
      </c>
      <c r="D540" s="7" t="e">
        <f>VLOOKUP(Table3[[#This Row],[CELLID]],Table1[[Source Name]:[Comment'[EGA_SAMPLE']]], 4,0)</f>
        <v>#N/A</v>
      </c>
      <c r="G540" s="7"/>
    </row>
    <row r="541" spans="1:7" x14ac:dyDescent="0.2">
      <c r="A541" s="1" t="s">
        <v>6742</v>
      </c>
      <c r="B541" s="7" t="str">
        <f>Table3[[#This Row],[CELLID]]</f>
        <v>COLO-829</v>
      </c>
      <c r="C541" s="7" t="e">
        <f>VLOOKUP(Table3[[#This Row],[ModCELLID]],Table1[[Source Name]:[Comment'[EGA_SAMPLE']]], 1,0)</f>
        <v>#N/A</v>
      </c>
      <c r="D541" s="7" t="e">
        <f>VLOOKUP(Table3[[#This Row],[CELLID]],Table1[[Source Name]:[Comment'[EGA_SAMPLE']]], 4,0)</f>
        <v>#N/A</v>
      </c>
      <c r="G541" s="7"/>
    </row>
    <row r="542" spans="1:7" x14ac:dyDescent="0.2">
      <c r="A542" s="1" t="s">
        <v>6747</v>
      </c>
      <c r="B542" s="7" t="str">
        <f>Table3[[#This Row],[CELLID]]</f>
        <v>COLO-853</v>
      </c>
      <c r="C542" s="7" t="e">
        <f>VLOOKUP(Table3[[#This Row],[ModCELLID]],Table1[[Source Name]:[Comment'[EGA_SAMPLE']]], 1,0)</f>
        <v>#N/A</v>
      </c>
      <c r="D542" s="7" t="e">
        <f>VLOOKUP(Table3[[#This Row],[CELLID]],Table1[[Source Name]:[Comment'[EGA_SAMPLE']]], 4,0)</f>
        <v>#N/A</v>
      </c>
      <c r="G542" s="7"/>
    </row>
    <row r="543" spans="1:7" x14ac:dyDescent="0.2">
      <c r="A543" s="1" t="s">
        <v>6750</v>
      </c>
      <c r="B543" s="7" t="str">
        <f>Table3[[#This Row],[CELLID]]</f>
        <v>COLO-857</v>
      </c>
      <c r="C543" s="7" t="e">
        <f>VLOOKUP(Table3[[#This Row],[ModCELLID]],Table1[[Source Name]:[Comment'[EGA_SAMPLE']]], 1,0)</f>
        <v>#N/A</v>
      </c>
      <c r="D543" s="7" t="e">
        <f>VLOOKUP(Table3[[#This Row],[CELLID]],Table1[[Source Name]:[Comment'[EGA_SAMPLE']]], 4,0)</f>
        <v>#N/A</v>
      </c>
      <c r="G543" s="7"/>
    </row>
    <row r="544" spans="1:7" x14ac:dyDescent="0.2">
      <c r="A544" s="1" t="s">
        <v>6753</v>
      </c>
      <c r="B544" s="7" t="str">
        <f>Table3[[#This Row],[CELLID]]</f>
        <v>COLO-320</v>
      </c>
      <c r="C544" s="7" t="e">
        <f>VLOOKUP(Table3[[#This Row],[ModCELLID]],Table1[[Source Name]:[Comment'[EGA_SAMPLE']]], 1,0)</f>
        <v>#N/A</v>
      </c>
      <c r="D544" s="7" t="e">
        <f>VLOOKUP(Table3[[#This Row],[CELLID]],Table1[[Source Name]:[Comment'[EGA_SAMPLE']]], 4,0)</f>
        <v>#N/A</v>
      </c>
      <c r="G544" s="7"/>
    </row>
    <row r="545" spans="1:7" x14ac:dyDescent="0.2">
      <c r="A545" s="1" t="s">
        <v>6757</v>
      </c>
      <c r="B545" s="7" t="str">
        <f>Table3[[#This Row],[CELLID]]</f>
        <v>COLO-678</v>
      </c>
      <c r="C545" s="7" t="e">
        <f>VLOOKUP(Table3[[#This Row],[ModCELLID]],Table1[[Source Name]:[Comment'[EGA_SAMPLE']]], 1,0)</f>
        <v>#N/A</v>
      </c>
      <c r="D545" s="7" t="e">
        <f>VLOOKUP(Table3[[#This Row],[CELLID]],Table1[[Source Name]:[Comment'[EGA_SAMPLE']]], 4,0)</f>
        <v>#N/A</v>
      </c>
      <c r="G545" s="7"/>
    </row>
    <row r="546" spans="1:7" x14ac:dyDescent="0.2">
      <c r="A546" s="1" t="s">
        <v>6762</v>
      </c>
      <c r="B546" s="7" t="str">
        <f>Table3[[#This Row],[CELLID]]</f>
        <v>COLO-679</v>
      </c>
      <c r="C546" s="7" t="e">
        <f>VLOOKUP(Table3[[#This Row],[ModCELLID]],Table1[[Source Name]:[Comment'[EGA_SAMPLE']]], 1,0)</f>
        <v>#N/A</v>
      </c>
      <c r="D546" s="7" t="e">
        <f>VLOOKUP(Table3[[#This Row],[CELLID]],Table1[[Source Name]:[Comment'[EGA_SAMPLE']]], 4,0)</f>
        <v>#N/A</v>
      </c>
      <c r="G546" s="7"/>
    </row>
    <row r="547" spans="1:7" x14ac:dyDescent="0.2">
      <c r="A547" s="1" t="s">
        <v>6767</v>
      </c>
      <c r="B547" s="7" t="str">
        <f>Table3[[#This Row],[CELLID]]</f>
        <v>COLO-704</v>
      </c>
      <c r="C547" s="7" t="e">
        <f>VLOOKUP(Table3[[#This Row],[ModCELLID]],Table1[[Source Name]:[Comment'[EGA_SAMPLE']]], 1,0)</f>
        <v>#N/A</v>
      </c>
      <c r="D547" s="7" t="e">
        <f>VLOOKUP(Table3[[#This Row],[CELLID]],Table1[[Source Name]:[Comment'[EGA_SAMPLE']]], 4,0)</f>
        <v>#N/A</v>
      </c>
      <c r="G547" s="7"/>
    </row>
    <row r="548" spans="1:7" x14ac:dyDescent="0.2">
      <c r="A548" s="1" t="s">
        <v>6771</v>
      </c>
      <c r="B548" s="7" t="str">
        <f>Table3[[#This Row],[CELLID]]</f>
        <v>COLO-783</v>
      </c>
      <c r="C548" s="7" t="e">
        <f>VLOOKUP(Table3[[#This Row],[ModCELLID]],Table1[[Source Name]:[Comment'[EGA_SAMPLE']]], 1,0)</f>
        <v>#N/A</v>
      </c>
      <c r="D548" s="7" t="e">
        <f>VLOOKUP(Table3[[#This Row],[CELLID]],Table1[[Source Name]:[Comment'[EGA_SAMPLE']]], 4,0)</f>
        <v>#N/A</v>
      </c>
      <c r="G548" s="7"/>
    </row>
    <row r="549" spans="1:7" x14ac:dyDescent="0.2">
      <c r="A549" s="1" t="s">
        <v>6776</v>
      </c>
      <c r="B549" s="7" t="str">
        <f>Table3[[#This Row],[CELLID]]</f>
        <v>COLO-800</v>
      </c>
      <c r="C549" s="7" t="e">
        <f>VLOOKUP(Table3[[#This Row],[ModCELLID]],Table1[[Source Name]:[Comment'[EGA_SAMPLE']]], 1,0)</f>
        <v>#N/A</v>
      </c>
      <c r="D549" s="7" t="e">
        <f>VLOOKUP(Table3[[#This Row],[CELLID]],Table1[[Source Name]:[Comment'[EGA_SAMPLE']]], 4,0)</f>
        <v>#N/A</v>
      </c>
      <c r="G549" s="7"/>
    </row>
    <row r="550" spans="1:7" x14ac:dyDescent="0.2">
      <c r="A550" s="1" t="s">
        <v>6781</v>
      </c>
      <c r="B550" s="7" t="str">
        <f>Table3[[#This Row],[CELLID]]</f>
        <v>COLO-818</v>
      </c>
      <c r="C550" s="7" t="e">
        <f>VLOOKUP(Table3[[#This Row],[ModCELLID]],Table1[[Source Name]:[Comment'[EGA_SAMPLE']]], 1,0)</f>
        <v>#N/A</v>
      </c>
      <c r="D550" s="7" t="e">
        <f>VLOOKUP(Table3[[#This Row],[CELLID]],Table1[[Source Name]:[Comment'[EGA_SAMPLE']]], 4,0)</f>
        <v>#N/A</v>
      </c>
      <c r="G550" s="7"/>
    </row>
    <row r="551" spans="1:7" x14ac:dyDescent="0.2">
      <c r="A551" s="1" t="s">
        <v>6786</v>
      </c>
      <c r="B551" s="7" t="str">
        <f>Table3[[#This Row],[CELLID]]</f>
        <v>COLO-849</v>
      </c>
      <c r="C551" s="7" t="e">
        <f>VLOOKUP(Table3[[#This Row],[ModCELLID]],Table1[[Source Name]:[Comment'[EGA_SAMPLE']]], 1,0)</f>
        <v>#N/A</v>
      </c>
      <c r="D551" s="7" t="e">
        <f>VLOOKUP(Table3[[#This Row],[CELLID]],Table1[[Source Name]:[Comment'[EGA_SAMPLE']]], 4,0)</f>
        <v>#N/A</v>
      </c>
      <c r="G551" s="7"/>
    </row>
    <row r="552" spans="1:7" x14ac:dyDescent="0.2">
      <c r="A552" s="1" t="s">
        <v>6789</v>
      </c>
      <c r="B552" s="7" t="str">
        <f>Table3[[#This Row],[CELLID]]</f>
        <v>COR-L105</v>
      </c>
      <c r="C552" s="7" t="e">
        <f>VLOOKUP(Table3[[#This Row],[ModCELLID]],Table1[[Source Name]:[Comment'[EGA_SAMPLE']]], 1,0)</f>
        <v>#N/A</v>
      </c>
      <c r="D552" s="7" t="e">
        <f>VLOOKUP(Table3[[#This Row],[CELLID]],Table1[[Source Name]:[Comment'[EGA_SAMPLE']]], 4,0)</f>
        <v>#N/A</v>
      </c>
      <c r="G552" s="7"/>
    </row>
    <row r="553" spans="1:7" x14ac:dyDescent="0.2">
      <c r="A553" s="1" t="s">
        <v>6793</v>
      </c>
      <c r="B553" s="7" t="str">
        <f>Table3[[#This Row],[CELLID]]</f>
        <v>COR-L23</v>
      </c>
      <c r="C553" s="7" t="e">
        <f>VLOOKUP(Table3[[#This Row],[ModCELLID]],Table1[[Source Name]:[Comment'[EGA_SAMPLE']]], 1,0)</f>
        <v>#N/A</v>
      </c>
      <c r="D553" s="7" t="e">
        <f>VLOOKUP(Table3[[#This Row],[CELLID]],Table1[[Source Name]:[Comment'[EGA_SAMPLE']]], 4,0)</f>
        <v>#N/A</v>
      </c>
      <c r="G553" s="7"/>
    </row>
    <row r="554" spans="1:7" x14ac:dyDescent="0.2">
      <c r="A554" s="1" t="s">
        <v>6797</v>
      </c>
      <c r="B554" s="7" t="str">
        <f>Table3[[#This Row],[CELLID]]</f>
        <v>COR-L24</v>
      </c>
      <c r="C554" s="7" t="e">
        <f>VLOOKUP(Table3[[#This Row],[ModCELLID]],Table1[[Source Name]:[Comment'[EGA_SAMPLE']]], 1,0)</f>
        <v>#N/A</v>
      </c>
      <c r="D554" s="7" t="e">
        <f>VLOOKUP(Table3[[#This Row],[CELLID]],Table1[[Source Name]:[Comment'[EGA_SAMPLE']]], 4,0)</f>
        <v>#N/A</v>
      </c>
      <c r="G554" s="7"/>
    </row>
    <row r="555" spans="1:7" x14ac:dyDescent="0.2">
      <c r="A555" s="1" t="s">
        <v>6800</v>
      </c>
      <c r="B555" s="7" t="str">
        <f>Table3[[#This Row],[CELLID]]</f>
        <v>COR-L26</v>
      </c>
      <c r="C555" s="7" t="e">
        <f>VLOOKUP(Table3[[#This Row],[ModCELLID]],Table1[[Source Name]:[Comment'[EGA_SAMPLE']]], 1,0)</f>
        <v>#N/A</v>
      </c>
      <c r="D555" s="7" t="e">
        <f>VLOOKUP(Table3[[#This Row],[CELLID]],Table1[[Source Name]:[Comment'[EGA_SAMPLE']]], 4,0)</f>
        <v>#N/A</v>
      </c>
      <c r="G555" s="7"/>
    </row>
    <row r="556" spans="1:7" x14ac:dyDescent="0.2">
      <c r="A556" s="1" t="s">
        <v>6803</v>
      </c>
      <c r="B556" s="7" t="str">
        <f>Table3[[#This Row],[CELLID]]</f>
        <v>COR-L279</v>
      </c>
      <c r="C556" s="7" t="e">
        <f>VLOOKUP(Table3[[#This Row],[ModCELLID]],Table1[[Source Name]:[Comment'[EGA_SAMPLE']]], 1,0)</f>
        <v>#N/A</v>
      </c>
      <c r="D556" s="7" t="e">
        <f>VLOOKUP(Table3[[#This Row],[CELLID]],Table1[[Source Name]:[Comment'[EGA_SAMPLE']]], 4,0)</f>
        <v>#N/A</v>
      </c>
      <c r="G556" s="7"/>
    </row>
    <row r="557" spans="1:7" x14ac:dyDescent="0.2">
      <c r="A557" s="1" t="s">
        <v>6810</v>
      </c>
      <c r="B557" s="7" t="str">
        <f>Table3[[#This Row],[CELLID]]</f>
        <v>COR-L311</v>
      </c>
      <c r="C557" s="7" t="e">
        <f>VLOOKUP(Table3[[#This Row],[ModCELLID]],Table1[[Source Name]:[Comment'[EGA_SAMPLE']]], 1,0)</f>
        <v>#N/A</v>
      </c>
      <c r="D557" s="7" t="e">
        <f>VLOOKUP(Table3[[#This Row],[CELLID]],Table1[[Source Name]:[Comment'[EGA_SAMPLE']]], 4,0)</f>
        <v>#N/A</v>
      </c>
      <c r="G557" s="7"/>
    </row>
    <row r="558" spans="1:7" x14ac:dyDescent="0.2">
      <c r="A558" s="1" t="s">
        <v>6818</v>
      </c>
      <c r="B558" s="7" t="str">
        <f>Table3[[#This Row],[CELLID]]</f>
        <v>COR-L47</v>
      </c>
      <c r="C558" s="7" t="e">
        <f>VLOOKUP(Table3[[#This Row],[ModCELLID]],Table1[[Source Name]:[Comment'[EGA_SAMPLE']]], 1,0)</f>
        <v>#N/A</v>
      </c>
      <c r="D558" s="7" t="e">
        <f>VLOOKUP(Table3[[#This Row],[CELLID]],Table1[[Source Name]:[Comment'[EGA_SAMPLE']]], 4,0)</f>
        <v>#N/A</v>
      </c>
      <c r="G558" s="7"/>
    </row>
    <row r="559" spans="1:7" x14ac:dyDescent="0.2">
      <c r="A559" s="1" t="s">
        <v>6822</v>
      </c>
      <c r="B559" s="7" t="str">
        <f>Table3[[#This Row],[CELLID]]</f>
        <v>COR-L51</v>
      </c>
      <c r="C559" s="7" t="e">
        <f>VLOOKUP(Table3[[#This Row],[ModCELLID]],Table1[[Source Name]:[Comment'[EGA_SAMPLE']]], 1,0)</f>
        <v>#N/A</v>
      </c>
      <c r="D559" s="7" t="e">
        <f>VLOOKUP(Table3[[#This Row],[CELLID]],Table1[[Source Name]:[Comment'[EGA_SAMPLE']]], 4,0)</f>
        <v>#N/A</v>
      </c>
      <c r="G559" s="7"/>
    </row>
    <row r="560" spans="1:7" x14ac:dyDescent="0.2">
      <c r="A560" s="1" t="s">
        <v>6825</v>
      </c>
      <c r="B560" s="7" t="str">
        <f>Table3[[#This Row],[CELLID]]</f>
        <v>COR-L88</v>
      </c>
      <c r="C560" s="7" t="e">
        <f>VLOOKUP(Table3[[#This Row],[ModCELLID]],Table1[[Source Name]:[Comment'[EGA_SAMPLE']]], 1,0)</f>
        <v>#N/A</v>
      </c>
      <c r="D560" s="7" t="e">
        <f>VLOOKUP(Table3[[#This Row],[CELLID]],Table1[[Source Name]:[Comment'[EGA_SAMPLE']]], 4,0)</f>
        <v>#N/A</v>
      </c>
      <c r="G560" s="7"/>
    </row>
    <row r="561" spans="1:7" x14ac:dyDescent="0.2">
      <c r="A561" s="1" t="s">
        <v>6830</v>
      </c>
      <c r="B561" s="7" t="str">
        <f>Table3[[#This Row],[CELLID]]</f>
        <v>COR-L95</v>
      </c>
      <c r="C561" s="7" t="e">
        <f>VLOOKUP(Table3[[#This Row],[ModCELLID]],Table1[[Source Name]:[Comment'[EGA_SAMPLE']]], 1,0)</f>
        <v>#N/A</v>
      </c>
      <c r="D561" s="7" t="e">
        <f>VLOOKUP(Table3[[#This Row],[CELLID]],Table1[[Source Name]:[Comment'[EGA_SAMPLE']]], 4,0)</f>
        <v>#N/A</v>
      </c>
      <c r="G561" s="7"/>
    </row>
    <row r="562" spans="1:7" x14ac:dyDescent="0.2">
      <c r="A562" s="1" t="s">
        <v>6834</v>
      </c>
      <c r="B562" s="7" t="str">
        <f>Table3[[#This Row],[CELLID]]</f>
        <v>COV318</v>
      </c>
      <c r="C562" s="7" t="e">
        <f>VLOOKUP(Table3[[#This Row],[ModCELLID]],Table1[[Source Name]:[Comment'[EGA_SAMPLE']]], 1,0)</f>
        <v>#N/A</v>
      </c>
      <c r="D562" s="7" t="e">
        <f>VLOOKUP(Table3[[#This Row],[CELLID]],Table1[[Source Name]:[Comment'[EGA_SAMPLE']]], 4,0)</f>
        <v>#N/A</v>
      </c>
      <c r="G562" s="7"/>
    </row>
    <row r="563" spans="1:7" x14ac:dyDescent="0.2">
      <c r="A563" s="1" t="s">
        <v>6838</v>
      </c>
      <c r="B563" s="7" t="str">
        <f>Table3[[#This Row],[CELLID]]</f>
        <v>COV362</v>
      </c>
      <c r="C563" s="7" t="e">
        <f>VLOOKUP(Table3[[#This Row],[ModCELLID]],Table1[[Source Name]:[Comment'[EGA_SAMPLE']]], 1,0)</f>
        <v>#N/A</v>
      </c>
      <c r="D563" s="7" t="e">
        <f>VLOOKUP(Table3[[#This Row],[CELLID]],Table1[[Source Name]:[Comment'[EGA_SAMPLE']]], 4,0)</f>
        <v>#N/A</v>
      </c>
      <c r="G563" s="7"/>
    </row>
    <row r="564" spans="1:7" x14ac:dyDescent="0.2">
      <c r="A564" s="1" t="s">
        <v>6842</v>
      </c>
      <c r="B564" s="7" t="str">
        <f>Table3[[#This Row],[CELLID]]</f>
        <v>COV413A</v>
      </c>
      <c r="C564" s="7" t="e">
        <f>VLOOKUP(Table3[[#This Row],[ModCELLID]],Table1[[Source Name]:[Comment'[EGA_SAMPLE']]], 1,0)</f>
        <v>#N/A</v>
      </c>
      <c r="D564" s="7" t="e">
        <f>VLOOKUP(Table3[[#This Row],[CELLID]],Table1[[Source Name]:[Comment'[EGA_SAMPLE']]], 4,0)</f>
        <v>#N/A</v>
      </c>
      <c r="G564" s="7"/>
    </row>
    <row r="565" spans="1:7" x14ac:dyDescent="0.2">
      <c r="A565" s="1" t="s">
        <v>6845</v>
      </c>
      <c r="B565" s="7" t="str">
        <f>Table3[[#This Row],[CELLID]]</f>
        <v>COV413B</v>
      </c>
      <c r="C565" s="7" t="e">
        <f>VLOOKUP(Table3[[#This Row],[ModCELLID]],Table1[[Source Name]:[Comment'[EGA_SAMPLE']]], 1,0)</f>
        <v>#N/A</v>
      </c>
      <c r="D565" s="7" t="e">
        <f>VLOOKUP(Table3[[#This Row],[CELLID]],Table1[[Source Name]:[Comment'[EGA_SAMPLE']]], 4,0)</f>
        <v>#N/A</v>
      </c>
      <c r="G565" s="7"/>
    </row>
    <row r="566" spans="1:7" x14ac:dyDescent="0.2">
      <c r="A566" s="1" t="s">
        <v>6848</v>
      </c>
      <c r="B566" s="7" t="str">
        <f>Table3[[#This Row],[CELLID]]</f>
        <v>COV434</v>
      </c>
      <c r="C566" s="7" t="e">
        <f>VLOOKUP(Table3[[#This Row],[ModCELLID]],Table1[[Source Name]:[Comment'[EGA_SAMPLE']]], 1,0)</f>
        <v>#N/A</v>
      </c>
      <c r="D566" s="7" t="e">
        <f>VLOOKUP(Table3[[#This Row],[CELLID]],Table1[[Source Name]:[Comment'[EGA_SAMPLE']]], 4,0)</f>
        <v>#N/A</v>
      </c>
      <c r="G566" s="7"/>
    </row>
    <row r="567" spans="1:7" x14ac:dyDescent="0.2">
      <c r="A567" s="1" t="s">
        <v>6852</v>
      </c>
      <c r="B567" s="7" t="str">
        <f>Table3[[#This Row],[CELLID]]</f>
        <v>COV504</v>
      </c>
      <c r="C567" s="7" t="e">
        <f>VLOOKUP(Table3[[#This Row],[ModCELLID]],Table1[[Source Name]:[Comment'[EGA_SAMPLE']]], 1,0)</f>
        <v>#N/A</v>
      </c>
      <c r="D567" s="7" t="e">
        <f>VLOOKUP(Table3[[#This Row],[CELLID]],Table1[[Source Name]:[Comment'[EGA_SAMPLE']]], 4,0)</f>
        <v>#N/A</v>
      </c>
      <c r="G567" s="7"/>
    </row>
    <row r="568" spans="1:7" x14ac:dyDescent="0.2">
      <c r="A568" s="1" t="s">
        <v>6856</v>
      </c>
      <c r="B568" s="7" t="str">
        <f>Table3[[#This Row],[CELLID]]</f>
        <v>COV644</v>
      </c>
      <c r="C568" s="7" t="e">
        <f>VLOOKUP(Table3[[#This Row],[ModCELLID]],Table1[[Source Name]:[Comment'[EGA_SAMPLE']]], 1,0)</f>
        <v>#N/A</v>
      </c>
      <c r="D568" s="7" t="e">
        <f>VLOOKUP(Table3[[#This Row],[CELLID]],Table1[[Source Name]:[Comment'[EGA_SAMPLE']]], 4,0)</f>
        <v>#N/A</v>
      </c>
      <c r="G568" s="7"/>
    </row>
    <row r="569" spans="1:7" x14ac:dyDescent="0.2">
      <c r="A569" s="1" t="s">
        <v>6875</v>
      </c>
      <c r="B569" s="7" t="str">
        <f>Table3[[#This Row],[CELLID]]</f>
        <v>CW-2</v>
      </c>
      <c r="C569" s="7" t="e">
        <f>VLOOKUP(Table3[[#This Row],[ModCELLID]],Table1[[Source Name]:[Comment'[EGA_SAMPLE']]], 1,0)</f>
        <v>#N/A</v>
      </c>
      <c r="D569" s="7" t="e">
        <f>VLOOKUP(Table3[[#This Row],[CELLID]],Table1[[Source Name]:[Comment'[EGA_SAMPLE']]], 4,0)</f>
        <v>#N/A</v>
      </c>
      <c r="G569" s="7"/>
    </row>
    <row r="570" spans="1:7" x14ac:dyDescent="0.2">
      <c r="A570" s="1" t="s">
        <v>6880</v>
      </c>
      <c r="B570" s="7" t="str">
        <f>Table3[[#This Row],[CELLID]]</f>
        <v>CX-1</v>
      </c>
      <c r="C570" s="7" t="e">
        <f>VLOOKUP(Table3[[#This Row],[ModCELLID]],Table1[[Source Name]:[Comment'[EGA_SAMPLE']]], 1,0)</f>
        <v>#N/A</v>
      </c>
      <c r="D570" s="7" t="e">
        <f>VLOOKUP(Table3[[#This Row],[CELLID]],Table1[[Source Name]:[Comment'[EGA_SAMPLE']]], 4,0)</f>
        <v>#N/A</v>
      </c>
      <c r="G570" s="7"/>
    </row>
    <row r="571" spans="1:7" x14ac:dyDescent="0.2">
      <c r="A571" s="1" t="s">
        <v>6883</v>
      </c>
      <c r="B571" s="7" t="str">
        <f>Table3[[#This Row],[CELLID]]</f>
        <v>D-245MG</v>
      </c>
      <c r="C571" s="7" t="e">
        <f>VLOOKUP(Table3[[#This Row],[ModCELLID]],Table1[[Source Name]:[Comment'[EGA_SAMPLE']]], 1,0)</f>
        <v>#N/A</v>
      </c>
      <c r="D571" s="7" t="e">
        <f>VLOOKUP(Table3[[#This Row],[CELLID]],Table1[[Source Name]:[Comment'[EGA_SAMPLE']]], 4,0)</f>
        <v>#N/A</v>
      </c>
      <c r="G571" s="7"/>
    </row>
    <row r="572" spans="1:7" x14ac:dyDescent="0.2">
      <c r="A572" s="1" t="s">
        <v>6890</v>
      </c>
      <c r="B572" s="7" t="str">
        <f>Table3[[#This Row],[CELLID]]</f>
        <v>D-283MED</v>
      </c>
      <c r="C572" s="7" t="e">
        <f>VLOOKUP(Table3[[#This Row],[ModCELLID]],Table1[[Source Name]:[Comment'[EGA_SAMPLE']]], 1,0)</f>
        <v>#N/A</v>
      </c>
      <c r="D572" s="7" t="e">
        <f>VLOOKUP(Table3[[#This Row],[CELLID]],Table1[[Source Name]:[Comment'[EGA_SAMPLE']]], 4,0)</f>
        <v>#N/A</v>
      </c>
      <c r="G572" s="7"/>
    </row>
    <row r="573" spans="1:7" x14ac:dyDescent="0.2">
      <c r="A573" s="1" t="s">
        <v>6906</v>
      </c>
      <c r="B573" s="7" t="str">
        <f>Table3[[#This Row],[CELLID]]</f>
        <v>D341-Med</v>
      </c>
      <c r="C573" s="7" t="e">
        <f>VLOOKUP(Table3[[#This Row],[ModCELLID]],Table1[[Source Name]:[Comment'[EGA_SAMPLE']]], 1,0)</f>
        <v>#N/A</v>
      </c>
      <c r="D573" s="7" t="e">
        <f>VLOOKUP(Table3[[#This Row],[CELLID]],Table1[[Source Name]:[Comment'[EGA_SAMPLE']]], 4,0)</f>
        <v>#N/A</v>
      </c>
      <c r="G573" s="7"/>
    </row>
    <row r="574" spans="1:7" x14ac:dyDescent="0.2">
      <c r="A574" s="1" t="s">
        <v>6909</v>
      </c>
      <c r="B574" s="7" t="str">
        <f>Table3[[#This Row],[CELLID]]</f>
        <v>DAN-G</v>
      </c>
      <c r="C574" s="7" t="e">
        <f>VLOOKUP(Table3[[#This Row],[ModCELLID]],Table1[[Source Name]:[Comment'[EGA_SAMPLE']]], 1,0)</f>
        <v>#N/A</v>
      </c>
      <c r="D574" s="7" t="e">
        <f>VLOOKUP(Table3[[#This Row],[CELLID]],Table1[[Source Name]:[Comment'[EGA_SAMPLE']]], 4,0)</f>
        <v>#N/A</v>
      </c>
      <c r="G574" s="7"/>
    </row>
    <row r="575" spans="1:7" x14ac:dyDescent="0.2">
      <c r="A575" s="1" t="s">
        <v>6914</v>
      </c>
      <c r="B575" s="7" t="str">
        <f>Table3[[#This Row],[CELLID]]</f>
        <v>Daoy</v>
      </c>
      <c r="C575" s="7" t="e">
        <f>VLOOKUP(Table3[[#This Row],[ModCELLID]],Table1[[Source Name]:[Comment'[EGA_SAMPLE']]], 1,0)</f>
        <v>#N/A</v>
      </c>
      <c r="D575" s="7" t="e">
        <f>VLOOKUP(Table3[[#This Row],[CELLID]],Table1[[Source Name]:[Comment'[EGA_SAMPLE']]], 4,0)</f>
        <v>#N/A</v>
      </c>
      <c r="G575" s="7"/>
    </row>
    <row r="576" spans="1:7" x14ac:dyDescent="0.2">
      <c r="A576" s="1" t="s">
        <v>6918</v>
      </c>
      <c r="B576" s="7" t="str">
        <f>Table3[[#This Row],[CELLID]]</f>
        <v>Daudi</v>
      </c>
      <c r="C576" s="7" t="e">
        <f>VLOOKUP(Table3[[#This Row],[ModCELLID]],Table1[[Source Name]:[Comment'[EGA_SAMPLE']]], 1,0)</f>
        <v>#N/A</v>
      </c>
      <c r="D576" s="7" t="e">
        <f>VLOOKUP(Table3[[#This Row],[CELLID]],Table1[[Source Name]:[Comment'[EGA_SAMPLE']]], 4,0)</f>
        <v>#N/A</v>
      </c>
      <c r="G576" s="7"/>
    </row>
    <row r="577" spans="1:7" x14ac:dyDescent="0.2">
      <c r="A577" s="1" t="s">
        <v>6923</v>
      </c>
      <c r="B577" s="7" t="str">
        <f>Table3[[#This Row],[CELLID]]</f>
        <v>DB</v>
      </c>
      <c r="C577" s="7" t="e">
        <f>VLOOKUP(Table3[[#This Row],[ModCELLID]],Table1[[Source Name]:[Comment'[EGA_SAMPLE']]], 1,0)</f>
        <v>#N/A</v>
      </c>
      <c r="D577" s="7" t="e">
        <f>VLOOKUP(Table3[[#This Row],[CELLID]],Table1[[Source Name]:[Comment'[EGA_SAMPLE']]], 4,0)</f>
        <v>#N/A</v>
      </c>
      <c r="G577" s="7"/>
    </row>
    <row r="578" spans="1:7" x14ac:dyDescent="0.2">
      <c r="A578" s="1" t="s">
        <v>6928</v>
      </c>
      <c r="B578" s="7" t="str">
        <f>Table3[[#This Row],[CELLID]]</f>
        <v>DBTRG-05MG</v>
      </c>
      <c r="C578" s="7" t="e">
        <f>VLOOKUP(Table3[[#This Row],[ModCELLID]],Table1[[Source Name]:[Comment'[EGA_SAMPLE']]], 1,0)</f>
        <v>#N/A</v>
      </c>
      <c r="D578" s="7" t="e">
        <f>VLOOKUP(Table3[[#This Row],[CELLID]],Table1[[Source Name]:[Comment'[EGA_SAMPLE']]], 4,0)</f>
        <v>#N/A</v>
      </c>
      <c r="G578" s="7"/>
    </row>
    <row r="579" spans="1:7" x14ac:dyDescent="0.2">
      <c r="A579" s="1" t="s">
        <v>6931</v>
      </c>
      <c r="B579" s="7" t="str">
        <f>Table3[[#This Row],[CELLID]]</f>
        <v>DEL</v>
      </c>
      <c r="C579" s="7" t="e">
        <f>VLOOKUP(Table3[[#This Row],[ModCELLID]],Table1[[Source Name]:[Comment'[EGA_SAMPLE']]], 1,0)</f>
        <v>#N/A</v>
      </c>
      <c r="D579" s="7" t="e">
        <f>VLOOKUP(Table3[[#This Row],[CELLID]],Table1[[Source Name]:[Comment'[EGA_SAMPLE']]], 4,0)</f>
        <v>#N/A</v>
      </c>
      <c r="G579" s="7"/>
    </row>
    <row r="580" spans="1:7" x14ac:dyDescent="0.2">
      <c r="A580" s="1" t="s">
        <v>6935</v>
      </c>
      <c r="B580" s="7" t="str">
        <f>Table3[[#This Row],[CELLID]]</f>
        <v>Detroit-562</v>
      </c>
      <c r="C580" s="7" t="e">
        <f>VLOOKUP(Table3[[#This Row],[ModCELLID]],Table1[[Source Name]:[Comment'[EGA_SAMPLE']]], 1,0)</f>
        <v>#N/A</v>
      </c>
      <c r="D580" s="7" t="e">
        <f>VLOOKUP(Table3[[#This Row],[CELLID]],Table1[[Source Name]:[Comment'[EGA_SAMPLE']]], 4,0)</f>
        <v>#N/A</v>
      </c>
      <c r="G580" s="7"/>
    </row>
    <row r="581" spans="1:7" x14ac:dyDescent="0.2">
      <c r="A581" s="1" t="s">
        <v>6946</v>
      </c>
      <c r="B581" s="7" t="str">
        <f>Table3[[#This Row],[CELLID]]</f>
        <v>DK-MG</v>
      </c>
      <c r="C581" s="7" t="e">
        <f>VLOOKUP(Table3[[#This Row],[ModCELLID]],Table1[[Source Name]:[Comment'[EGA_SAMPLE']]], 1,0)</f>
        <v>#N/A</v>
      </c>
      <c r="D581" s="7" t="e">
        <f>VLOOKUP(Table3[[#This Row],[CELLID]],Table1[[Source Name]:[Comment'[EGA_SAMPLE']]], 4,0)</f>
        <v>#N/A</v>
      </c>
      <c r="G581" s="7"/>
    </row>
    <row r="582" spans="1:7" x14ac:dyDescent="0.2">
      <c r="A582" s="1" t="s">
        <v>6950</v>
      </c>
      <c r="B582" s="7" t="str">
        <f>Table3[[#This Row],[CELLID]]</f>
        <v>DLD-1</v>
      </c>
      <c r="C582" s="7" t="e">
        <f>VLOOKUP(Table3[[#This Row],[ModCELLID]],Table1[[Source Name]:[Comment'[EGA_SAMPLE']]], 1,0)</f>
        <v>#N/A</v>
      </c>
      <c r="D582" s="7" t="e">
        <f>VLOOKUP(Table3[[#This Row],[CELLID]],Table1[[Source Name]:[Comment'[EGA_SAMPLE']]], 4,0)</f>
        <v>#N/A</v>
      </c>
      <c r="G582" s="7"/>
    </row>
    <row r="583" spans="1:7" x14ac:dyDescent="0.2">
      <c r="A583" s="1" t="s">
        <v>6954</v>
      </c>
      <c r="B583" s="7" t="str">
        <f>Table3[[#This Row],[CELLID]]</f>
        <v>DM-3</v>
      </c>
      <c r="C583" s="7" t="e">
        <f>VLOOKUP(Table3[[#This Row],[ModCELLID]],Table1[[Source Name]:[Comment'[EGA_SAMPLE']]], 1,0)</f>
        <v>#N/A</v>
      </c>
      <c r="D583" s="7" t="e">
        <f>VLOOKUP(Table3[[#This Row],[CELLID]],Table1[[Source Name]:[Comment'[EGA_SAMPLE']]], 4,0)</f>
        <v>#N/A</v>
      </c>
      <c r="G583" s="7"/>
    </row>
    <row r="584" spans="1:7" x14ac:dyDescent="0.2">
      <c r="A584" s="1" t="s">
        <v>6957</v>
      </c>
      <c r="B584" s="7" t="str">
        <f>Table3[[#This Row],[CELLID]]</f>
        <v>DMS-114</v>
      </c>
      <c r="C584" s="7" t="e">
        <f>VLOOKUP(Table3[[#This Row],[ModCELLID]],Table1[[Source Name]:[Comment'[EGA_SAMPLE']]], 1,0)</f>
        <v>#N/A</v>
      </c>
      <c r="D584" s="7" t="e">
        <f>VLOOKUP(Table3[[#This Row],[CELLID]],Table1[[Source Name]:[Comment'[EGA_SAMPLE']]], 4,0)</f>
        <v>#N/A</v>
      </c>
      <c r="G584" s="7"/>
    </row>
    <row r="585" spans="1:7" x14ac:dyDescent="0.2">
      <c r="A585" s="1" t="s">
        <v>6961</v>
      </c>
      <c r="B585" s="7" t="str">
        <f>Table3[[#This Row],[CELLID]]</f>
        <v>DMS-153</v>
      </c>
      <c r="C585" s="7" t="e">
        <f>VLOOKUP(Table3[[#This Row],[ModCELLID]],Table1[[Source Name]:[Comment'[EGA_SAMPLE']]], 1,0)</f>
        <v>#N/A</v>
      </c>
      <c r="D585" s="7" t="e">
        <f>VLOOKUP(Table3[[#This Row],[CELLID]],Table1[[Source Name]:[Comment'[EGA_SAMPLE']]], 4,0)</f>
        <v>#N/A</v>
      </c>
      <c r="G585" s="7"/>
    </row>
    <row r="586" spans="1:7" x14ac:dyDescent="0.2">
      <c r="A586" s="1" t="s">
        <v>6964</v>
      </c>
      <c r="B586" s="7" t="str">
        <f>Table3[[#This Row],[CELLID]]</f>
        <v>DMS-273</v>
      </c>
      <c r="C586" s="7" t="e">
        <f>VLOOKUP(Table3[[#This Row],[ModCELLID]],Table1[[Source Name]:[Comment'[EGA_SAMPLE']]], 1,0)</f>
        <v>#N/A</v>
      </c>
      <c r="D586" s="7" t="e">
        <f>VLOOKUP(Table3[[#This Row],[CELLID]],Table1[[Source Name]:[Comment'[EGA_SAMPLE']]], 4,0)</f>
        <v>#N/A</v>
      </c>
      <c r="G586" s="7"/>
    </row>
    <row r="587" spans="1:7" x14ac:dyDescent="0.2">
      <c r="A587" s="1" t="s">
        <v>6969</v>
      </c>
      <c r="B587" s="7" t="str">
        <f>Table3[[#This Row],[CELLID]]</f>
        <v>DMS-454</v>
      </c>
      <c r="C587" s="7" t="e">
        <f>VLOOKUP(Table3[[#This Row],[ModCELLID]],Table1[[Source Name]:[Comment'[EGA_SAMPLE']]], 1,0)</f>
        <v>#N/A</v>
      </c>
      <c r="D587" s="7" t="e">
        <f>VLOOKUP(Table3[[#This Row],[CELLID]],Table1[[Source Name]:[Comment'[EGA_SAMPLE']]], 4,0)</f>
        <v>#N/A</v>
      </c>
      <c r="G587" s="7"/>
    </row>
    <row r="588" spans="1:7" x14ac:dyDescent="0.2">
      <c r="A588" s="1" t="s">
        <v>6973</v>
      </c>
      <c r="B588" s="7" t="str">
        <f>Table3[[#This Row],[CELLID]]</f>
        <v>DMS-53</v>
      </c>
      <c r="C588" s="7" t="e">
        <f>VLOOKUP(Table3[[#This Row],[ModCELLID]],Table1[[Source Name]:[Comment'[EGA_SAMPLE']]], 1,0)</f>
        <v>#N/A</v>
      </c>
      <c r="D588" s="7" t="e">
        <f>VLOOKUP(Table3[[#This Row],[CELLID]],Table1[[Source Name]:[Comment'[EGA_SAMPLE']]], 4,0)</f>
        <v>#N/A</v>
      </c>
      <c r="G588" s="7"/>
    </row>
    <row r="589" spans="1:7" x14ac:dyDescent="0.2">
      <c r="A589" s="1" t="s">
        <v>6978</v>
      </c>
      <c r="B589" s="7" t="str">
        <f>Table3[[#This Row],[CELLID]]</f>
        <v>DMS-79</v>
      </c>
      <c r="C589" s="7" t="e">
        <f>VLOOKUP(Table3[[#This Row],[ModCELLID]],Table1[[Source Name]:[Comment'[EGA_SAMPLE']]], 1,0)</f>
        <v>#N/A</v>
      </c>
      <c r="D589" s="7" t="e">
        <f>VLOOKUP(Table3[[#This Row],[CELLID]],Table1[[Source Name]:[Comment'[EGA_SAMPLE']]], 4,0)</f>
        <v>#N/A</v>
      </c>
      <c r="G589" s="7"/>
    </row>
    <row r="590" spans="1:7" x14ac:dyDescent="0.2">
      <c r="A590" s="1" t="s">
        <v>6985</v>
      </c>
      <c r="B590" s="7" t="str">
        <f>Table3[[#This Row],[CELLID]]</f>
        <v>DOHH-2</v>
      </c>
      <c r="C590" s="7" t="e">
        <f>VLOOKUP(Table3[[#This Row],[ModCELLID]],Table1[[Source Name]:[Comment'[EGA_SAMPLE']]], 1,0)</f>
        <v>#N/A</v>
      </c>
      <c r="D590" s="7" t="e">
        <f>VLOOKUP(Table3[[#This Row],[CELLID]],Table1[[Source Name]:[Comment'[EGA_SAMPLE']]], 4,0)</f>
        <v>#N/A</v>
      </c>
      <c r="G590" s="7"/>
    </row>
    <row r="591" spans="1:7" x14ac:dyDescent="0.2">
      <c r="A591" s="1" t="s">
        <v>6993</v>
      </c>
      <c r="B591" s="7" t="str">
        <f>Table3[[#This Row],[CELLID]]</f>
        <v>Dor13</v>
      </c>
      <c r="C591" s="7" t="e">
        <f>VLOOKUP(Table3[[#This Row],[ModCELLID]],Table1[[Source Name]:[Comment'[EGA_SAMPLE']]], 1,0)</f>
        <v>#N/A</v>
      </c>
      <c r="D591" s="7" t="e">
        <f>VLOOKUP(Table3[[#This Row],[CELLID]],Table1[[Source Name]:[Comment'[EGA_SAMPLE']]], 4,0)</f>
        <v>#N/A</v>
      </c>
      <c r="G591" s="7"/>
    </row>
    <row r="592" spans="1:7" x14ac:dyDescent="0.2">
      <c r="A592" s="1" t="s">
        <v>7006</v>
      </c>
      <c r="B592" s="7" t="str">
        <f>Table3[[#This Row],[CELLID]]</f>
        <v>DU-4475</v>
      </c>
      <c r="C592" s="7" t="e">
        <f>VLOOKUP(Table3[[#This Row],[ModCELLID]],Table1[[Source Name]:[Comment'[EGA_SAMPLE']]], 1,0)</f>
        <v>#N/A</v>
      </c>
      <c r="D592" s="7" t="e">
        <f>VLOOKUP(Table3[[#This Row],[CELLID]],Table1[[Source Name]:[Comment'[EGA_SAMPLE']]], 4,0)</f>
        <v>#N/A</v>
      </c>
      <c r="G592" s="7"/>
    </row>
    <row r="593" spans="1:7" x14ac:dyDescent="0.2">
      <c r="A593" s="1" t="s">
        <v>7011</v>
      </c>
      <c r="B593" s="7" t="str">
        <f>Table3[[#This Row],[CELLID]]</f>
        <v>DV-90</v>
      </c>
      <c r="C593" s="7" t="e">
        <f>VLOOKUP(Table3[[#This Row],[ModCELLID]],Table1[[Source Name]:[Comment'[EGA_SAMPLE']]], 1,0)</f>
        <v>#N/A</v>
      </c>
      <c r="D593" s="7" t="e">
        <f>VLOOKUP(Table3[[#This Row],[CELLID]],Table1[[Source Name]:[Comment'[EGA_SAMPLE']]], 4,0)</f>
        <v>#N/A</v>
      </c>
      <c r="G593" s="7"/>
    </row>
    <row r="594" spans="1:7" x14ac:dyDescent="0.2">
      <c r="A594" s="1" t="s">
        <v>7018</v>
      </c>
      <c r="B594" s="7" t="str">
        <f>Table3[[#This Row],[CELLID]]</f>
        <v>EB1</v>
      </c>
      <c r="C594" s="7" t="e">
        <f>VLOOKUP(Table3[[#This Row],[ModCELLID]],Table1[[Source Name]:[Comment'[EGA_SAMPLE']]], 1,0)</f>
        <v>#N/A</v>
      </c>
      <c r="D594" s="7" t="e">
        <f>VLOOKUP(Table3[[#This Row],[CELLID]],Table1[[Source Name]:[Comment'[EGA_SAMPLE']]], 4,0)</f>
        <v>#N/A</v>
      </c>
      <c r="G594" s="7"/>
    </row>
    <row r="595" spans="1:7" x14ac:dyDescent="0.2">
      <c r="A595" s="1" t="s">
        <v>7026</v>
      </c>
      <c r="B595" s="7" t="str">
        <f>Table3[[#This Row],[CELLID]]</f>
        <v>EBC-1</v>
      </c>
      <c r="C595" s="7" t="e">
        <f>VLOOKUP(Table3[[#This Row],[ModCELLID]],Table1[[Source Name]:[Comment'[EGA_SAMPLE']]], 1,0)</f>
        <v>#N/A</v>
      </c>
      <c r="D595" s="7" t="e">
        <f>VLOOKUP(Table3[[#This Row],[CELLID]],Table1[[Source Name]:[Comment'[EGA_SAMPLE']]], 4,0)</f>
        <v>#N/A</v>
      </c>
      <c r="G595" s="7"/>
    </row>
    <row r="596" spans="1:7" x14ac:dyDescent="0.2">
      <c r="A596" s="1" t="s">
        <v>7030</v>
      </c>
      <c r="B596" s="7" t="str">
        <f>Table3[[#This Row],[CELLID]]</f>
        <v>EC-GI-10</v>
      </c>
      <c r="C596" s="7" t="e">
        <f>VLOOKUP(Table3[[#This Row],[ModCELLID]],Table1[[Source Name]:[Comment'[EGA_SAMPLE']]], 1,0)</f>
        <v>#N/A</v>
      </c>
      <c r="D596" s="7" t="e">
        <f>VLOOKUP(Table3[[#This Row],[CELLID]],Table1[[Source Name]:[Comment'[EGA_SAMPLE']]], 4,0)</f>
        <v>#N/A</v>
      </c>
      <c r="G596" s="7"/>
    </row>
    <row r="597" spans="1:7" x14ac:dyDescent="0.2">
      <c r="A597" s="1" t="s">
        <v>7033</v>
      </c>
      <c r="B597" s="7" t="str">
        <f>Table3[[#This Row],[CELLID]]</f>
        <v>ECC10</v>
      </c>
      <c r="C597" s="7" t="e">
        <f>VLOOKUP(Table3[[#This Row],[ModCELLID]],Table1[[Source Name]:[Comment'[EGA_SAMPLE']]], 1,0)</f>
        <v>#N/A</v>
      </c>
      <c r="D597" s="7" t="e">
        <f>VLOOKUP(Table3[[#This Row],[CELLID]],Table1[[Source Name]:[Comment'[EGA_SAMPLE']]], 4,0)</f>
        <v>#N/A</v>
      </c>
      <c r="G597" s="7"/>
    </row>
    <row r="598" spans="1:7" x14ac:dyDescent="0.2">
      <c r="A598" s="1" t="s">
        <v>7036</v>
      </c>
      <c r="B598" s="7" t="str">
        <f>Table3[[#This Row],[CELLID]]</f>
        <v>ECC12</v>
      </c>
      <c r="C598" s="7" t="e">
        <f>VLOOKUP(Table3[[#This Row],[ModCELLID]],Table1[[Source Name]:[Comment'[EGA_SAMPLE']]], 1,0)</f>
        <v>#N/A</v>
      </c>
      <c r="D598" s="7" t="e">
        <f>VLOOKUP(Table3[[#This Row],[CELLID]],Table1[[Source Name]:[Comment'[EGA_SAMPLE']]], 4,0)</f>
        <v>#N/A</v>
      </c>
      <c r="G598" s="7"/>
    </row>
    <row r="599" spans="1:7" x14ac:dyDescent="0.2">
      <c r="A599" s="1" t="s">
        <v>7039</v>
      </c>
      <c r="B599" s="7" t="str">
        <f>Table3[[#This Row],[CELLID]]</f>
        <v>EF027</v>
      </c>
      <c r="C599" s="7" t="e">
        <f>VLOOKUP(Table3[[#This Row],[ModCELLID]],Table1[[Source Name]:[Comment'[EGA_SAMPLE']]], 1,0)</f>
        <v>#N/A</v>
      </c>
      <c r="D599" s="7" t="e">
        <f>VLOOKUP(Table3[[#This Row],[CELLID]],Table1[[Source Name]:[Comment'[EGA_SAMPLE']]], 4,0)</f>
        <v>#N/A</v>
      </c>
      <c r="G599" s="7"/>
    </row>
    <row r="600" spans="1:7" x14ac:dyDescent="0.2">
      <c r="A600" s="1" t="s">
        <v>7043</v>
      </c>
      <c r="B600" s="7" t="str">
        <f>Table3[[#This Row],[CELLID]]</f>
        <v>EFE-184</v>
      </c>
      <c r="C600" s="7" t="e">
        <f>VLOOKUP(Table3[[#This Row],[ModCELLID]],Table1[[Source Name]:[Comment'[EGA_SAMPLE']]], 1,0)</f>
        <v>#N/A</v>
      </c>
      <c r="D600" s="7" t="e">
        <f>VLOOKUP(Table3[[#This Row],[CELLID]],Table1[[Source Name]:[Comment'[EGA_SAMPLE']]], 4,0)</f>
        <v>#N/A</v>
      </c>
      <c r="G600" s="7"/>
    </row>
    <row r="601" spans="1:7" x14ac:dyDescent="0.2">
      <c r="A601" s="1" t="s">
        <v>7046</v>
      </c>
      <c r="B601" s="7" t="str">
        <f>Table3[[#This Row],[CELLID]]</f>
        <v>EFM-19</v>
      </c>
      <c r="C601" s="7" t="e">
        <f>VLOOKUP(Table3[[#This Row],[ModCELLID]],Table1[[Source Name]:[Comment'[EGA_SAMPLE']]], 1,0)</f>
        <v>#N/A</v>
      </c>
      <c r="D601" s="7" t="e">
        <f>VLOOKUP(Table3[[#This Row],[CELLID]],Table1[[Source Name]:[Comment'[EGA_SAMPLE']]], 4,0)</f>
        <v>#N/A</v>
      </c>
      <c r="G601" s="7"/>
    </row>
    <row r="602" spans="1:7" x14ac:dyDescent="0.2">
      <c r="A602" s="1" t="s">
        <v>7051</v>
      </c>
      <c r="B602" s="7" t="str">
        <f>Table3[[#This Row],[CELLID]]</f>
        <v>EFM-192A</v>
      </c>
      <c r="C602" s="7" t="e">
        <f>VLOOKUP(Table3[[#This Row],[ModCELLID]],Table1[[Source Name]:[Comment'[EGA_SAMPLE']]], 1,0)</f>
        <v>#N/A</v>
      </c>
      <c r="D602" s="7" t="e">
        <f>VLOOKUP(Table3[[#This Row],[CELLID]],Table1[[Source Name]:[Comment'[EGA_SAMPLE']]], 4,0)</f>
        <v>#N/A</v>
      </c>
      <c r="G602" s="7"/>
    </row>
    <row r="603" spans="1:7" x14ac:dyDescent="0.2">
      <c r="A603" s="1" t="s">
        <v>7056</v>
      </c>
      <c r="B603" s="7" t="str">
        <f>Table3[[#This Row],[CELLID]]</f>
        <v>EFM-192B</v>
      </c>
      <c r="C603" s="7" t="e">
        <f>VLOOKUP(Table3[[#This Row],[ModCELLID]],Table1[[Source Name]:[Comment'[EGA_SAMPLE']]], 1,0)</f>
        <v>#N/A</v>
      </c>
      <c r="D603" s="7" t="e">
        <f>VLOOKUP(Table3[[#This Row],[CELLID]],Table1[[Source Name]:[Comment'[EGA_SAMPLE']]], 4,0)</f>
        <v>#N/A</v>
      </c>
      <c r="G603" s="7"/>
    </row>
    <row r="604" spans="1:7" x14ac:dyDescent="0.2">
      <c r="A604" s="1" t="s">
        <v>7059</v>
      </c>
      <c r="B604" s="7" t="str">
        <f>Table3[[#This Row],[CELLID]]</f>
        <v>EFM-192C</v>
      </c>
      <c r="C604" s="7" t="e">
        <f>VLOOKUP(Table3[[#This Row],[ModCELLID]],Table1[[Source Name]:[Comment'[EGA_SAMPLE']]], 1,0)</f>
        <v>#N/A</v>
      </c>
      <c r="D604" s="7" t="e">
        <f>VLOOKUP(Table3[[#This Row],[CELLID]],Table1[[Source Name]:[Comment'[EGA_SAMPLE']]], 4,0)</f>
        <v>#N/A</v>
      </c>
      <c r="G604" s="7"/>
    </row>
    <row r="605" spans="1:7" x14ac:dyDescent="0.2">
      <c r="A605" s="1" t="s">
        <v>7062</v>
      </c>
      <c r="B605" s="7" t="str">
        <f>Table3[[#This Row],[CELLID]]</f>
        <v>EFO-21</v>
      </c>
      <c r="C605" s="7" t="e">
        <f>VLOOKUP(Table3[[#This Row],[ModCELLID]],Table1[[Source Name]:[Comment'[EGA_SAMPLE']]], 1,0)</f>
        <v>#N/A</v>
      </c>
      <c r="D605" s="7" t="e">
        <f>VLOOKUP(Table3[[#This Row],[CELLID]],Table1[[Source Name]:[Comment'[EGA_SAMPLE']]], 4,0)</f>
        <v>#N/A</v>
      </c>
      <c r="G605" s="7"/>
    </row>
    <row r="606" spans="1:7" x14ac:dyDescent="0.2">
      <c r="A606" s="1" t="s">
        <v>7068</v>
      </c>
      <c r="B606" s="7" t="str">
        <f>Table3[[#This Row],[CELLID]]</f>
        <v>EHEB</v>
      </c>
      <c r="C606" s="7" t="e">
        <f>VLOOKUP(Table3[[#This Row],[ModCELLID]],Table1[[Source Name]:[Comment'[EGA_SAMPLE']]], 1,0)</f>
        <v>#N/A</v>
      </c>
      <c r="D606" s="7" t="e">
        <f>VLOOKUP(Table3[[#This Row],[CELLID]],Table1[[Source Name]:[Comment'[EGA_SAMPLE']]], 4,0)</f>
        <v>#N/A</v>
      </c>
      <c r="G606" s="7"/>
    </row>
    <row r="607" spans="1:7" x14ac:dyDescent="0.2">
      <c r="A607" s="1" t="s">
        <v>7072</v>
      </c>
      <c r="B607" s="7" t="str">
        <f>Table3[[#This Row],[CELLID]]</f>
        <v>EJM</v>
      </c>
      <c r="C607" s="7" t="e">
        <f>VLOOKUP(Table3[[#This Row],[ModCELLID]],Table1[[Source Name]:[Comment'[EGA_SAMPLE']]], 1,0)</f>
        <v>#N/A</v>
      </c>
      <c r="D607" s="7" t="e">
        <f>VLOOKUP(Table3[[#This Row],[CELLID]],Table1[[Source Name]:[Comment'[EGA_SAMPLE']]], 4,0)</f>
        <v>#N/A</v>
      </c>
      <c r="G607" s="7"/>
    </row>
    <row r="608" spans="1:7" x14ac:dyDescent="0.2">
      <c r="A608" s="1" t="s">
        <v>7077</v>
      </c>
      <c r="B608" s="7" t="str">
        <f>Table3[[#This Row],[CELLID]]</f>
        <v>EKVX</v>
      </c>
      <c r="C608" s="7" t="e">
        <f>VLOOKUP(Table3[[#This Row],[ModCELLID]],Table1[[Source Name]:[Comment'[EGA_SAMPLE']]], 1,0)</f>
        <v>#N/A</v>
      </c>
      <c r="D608" s="7" t="e">
        <f>VLOOKUP(Table3[[#This Row],[CELLID]],Table1[[Source Name]:[Comment'[EGA_SAMPLE']]], 4,0)</f>
        <v>#N/A</v>
      </c>
      <c r="G608" s="7"/>
    </row>
    <row r="609" spans="1:7" x14ac:dyDescent="0.2">
      <c r="A609" s="1" t="s">
        <v>7088</v>
      </c>
      <c r="B609" s="7" t="str">
        <f>Table3[[#This Row],[CELLID]]</f>
        <v>EN</v>
      </c>
      <c r="C609" s="7" t="e">
        <f>VLOOKUP(Table3[[#This Row],[ModCELLID]],Table1[[Source Name]:[Comment'[EGA_SAMPLE']]], 1,0)</f>
        <v>#N/A</v>
      </c>
      <c r="D609" s="7" t="e">
        <f>VLOOKUP(Table3[[#This Row],[CELLID]],Table1[[Source Name]:[Comment'[EGA_SAMPLE']]], 4,0)</f>
        <v>#N/A</v>
      </c>
      <c r="G609" s="7"/>
    </row>
    <row r="610" spans="1:7" x14ac:dyDescent="0.2">
      <c r="A610" s="1" t="s">
        <v>7092</v>
      </c>
      <c r="B610" s="7" t="str">
        <f>Table3[[#This Row],[CELLID]]</f>
        <v>EOL-1</v>
      </c>
      <c r="C610" s="7" t="e">
        <f>VLOOKUP(Table3[[#This Row],[ModCELLID]],Table1[[Source Name]:[Comment'[EGA_SAMPLE']]], 1,0)</f>
        <v>#N/A</v>
      </c>
      <c r="D610" s="7" t="e">
        <f>VLOOKUP(Table3[[#This Row],[CELLID]],Table1[[Source Name]:[Comment'[EGA_SAMPLE']]], 4,0)</f>
        <v>#N/A</v>
      </c>
      <c r="G610" s="7"/>
    </row>
    <row r="611" spans="1:7" x14ac:dyDescent="0.2">
      <c r="A611" s="1" t="s">
        <v>7095</v>
      </c>
      <c r="B611" s="7" t="str">
        <f>Table3[[#This Row],[CELLID]]</f>
        <v>EPLC-272H</v>
      </c>
      <c r="C611" s="7" t="e">
        <f>VLOOKUP(Table3[[#This Row],[ModCELLID]],Table1[[Source Name]:[Comment'[EGA_SAMPLE']]], 1,0)</f>
        <v>#N/A</v>
      </c>
      <c r="D611" s="7" t="e">
        <f>VLOOKUP(Table3[[#This Row],[CELLID]],Table1[[Source Name]:[Comment'[EGA_SAMPLE']]], 4,0)</f>
        <v>#N/A</v>
      </c>
      <c r="G611" s="7"/>
    </row>
    <row r="612" spans="1:7" x14ac:dyDescent="0.2">
      <c r="A612" s="1" t="s">
        <v>7100</v>
      </c>
      <c r="B612" s="7" t="str">
        <f>Table3[[#This Row],[CELLID]]</f>
        <v>ES-2</v>
      </c>
      <c r="C612" s="7" t="e">
        <f>VLOOKUP(Table3[[#This Row],[ModCELLID]],Table1[[Source Name]:[Comment'[EGA_SAMPLE']]], 1,0)</f>
        <v>#N/A</v>
      </c>
      <c r="D612" s="7" t="e">
        <f>VLOOKUP(Table3[[#This Row],[CELLID]],Table1[[Source Name]:[Comment'[EGA_SAMPLE']]], 4,0)</f>
        <v>#N/A</v>
      </c>
      <c r="G612" s="7"/>
    </row>
    <row r="613" spans="1:7" x14ac:dyDescent="0.2">
      <c r="A613" s="1" t="s">
        <v>7121</v>
      </c>
      <c r="B613" s="7" t="str">
        <f>Table3[[#This Row],[CELLID]]</f>
        <v>ESS-1</v>
      </c>
      <c r="C613" s="7" t="e">
        <f>VLOOKUP(Table3[[#This Row],[ModCELLID]],Table1[[Source Name]:[Comment'[EGA_SAMPLE']]], 1,0)</f>
        <v>#N/A</v>
      </c>
      <c r="D613" s="7" t="e">
        <f>VLOOKUP(Table3[[#This Row],[CELLID]],Table1[[Source Name]:[Comment'[EGA_SAMPLE']]], 4,0)</f>
        <v>#N/A</v>
      </c>
      <c r="G613" s="7"/>
    </row>
    <row r="614" spans="1:7" x14ac:dyDescent="0.2">
      <c r="A614" s="1" t="s">
        <v>7149</v>
      </c>
      <c r="B614" s="7" t="str">
        <f>Table3[[#This Row],[CELLID]]</f>
        <v>EWS502</v>
      </c>
      <c r="C614" s="7" t="e">
        <f>VLOOKUP(Table3[[#This Row],[ModCELLID]],Table1[[Source Name]:[Comment'[EGA_SAMPLE']]], 1,0)</f>
        <v>#N/A</v>
      </c>
      <c r="D614" s="7" t="e">
        <f>VLOOKUP(Table3[[#This Row],[CELLID]],Table1[[Source Name]:[Comment'[EGA_SAMPLE']]], 4,0)</f>
        <v>#N/A</v>
      </c>
      <c r="G614" s="7"/>
    </row>
    <row r="615" spans="1:7" x14ac:dyDescent="0.2">
      <c r="A615" s="1" t="s">
        <v>7152</v>
      </c>
      <c r="B615" s="7" t="str">
        <f>Table3[[#This Row],[CELLID]]</f>
        <v>F-36P</v>
      </c>
      <c r="C615" s="7" t="e">
        <f>VLOOKUP(Table3[[#This Row],[ModCELLID]],Table1[[Source Name]:[Comment'[EGA_SAMPLE']]], 1,0)</f>
        <v>#N/A</v>
      </c>
      <c r="D615" s="7" t="e">
        <f>VLOOKUP(Table3[[#This Row],[CELLID]],Table1[[Source Name]:[Comment'[EGA_SAMPLE']]], 4,0)</f>
        <v>#N/A</v>
      </c>
      <c r="G615" s="7"/>
    </row>
    <row r="616" spans="1:7" x14ac:dyDescent="0.2">
      <c r="A616" s="1" t="s">
        <v>7155</v>
      </c>
      <c r="B616" s="7" t="str">
        <f>Table3[[#This Row],[CELLID]]</f>
        <v>F5</v>
      </c>
      <c r="C616" s="7" t="e">
        <f>VLOOKUP(Table3[[#This Row],[ModCELLID]],Table1[[Source Name]:[Comment'[EGA_SAMPLE']]], 1,0)</f>
        <v>#N/A</v>
      </c>
      <c r="D616" s="7" t="e">
        <f>VLOOKUP(Table3[[#This Row],[CELLID]],Table1[[Source Name]:[Comment'[EGA_SAMPLE']]], 4,0)</f>
        <v>#N/A</v>
      </c>
      <c r="G616" s="7"/>
    </row>
    <row r="617" spans="1:7" x14ac:dyDescent="0.2">
      <c r="A617" s="1" t="s">
        <v>7158</v>
      </c>
      <c r="B617" s="7" t="str">
        <f>Table3[[#This Row],[CELLID]]</f>
        <v>FaDu</v>
      </c>
      <c r="C617" s="7" t="e">
        <f>VLOOKUP(Table3[[#This Row],[ModCELLID]],Table1[[Source Name]:[Comment'[EGA_SAMPLE']]], 1,0)</f>
        <v>#N/A</v>
      </c>
      <c r="D617" s="7" t="e">
        <f>VLOOKUP(Table3[[#This Row],[CELLID]],Table1[[Source Name]:[Comment'[EGA_SAMPLE']]], 4,0)</f>
        <v>#N/A</v>
      </c>
      <c r="G617" s="7"/>
    </row>
    <row r="618" spans="1:7" x14ac:dyDescent="0.2">
      <c r="A618" s="1" t="s">
        <v>7168</v>
      </c>
      <c r="B618" s="7" t="str">
        <f>Table3[[#This Row],[CELLID]]</f>
        <v>FTC-133</v>
      </c>
      <c r="C618" s="7" t="e">
        <f>VLOOKUP(Table3[[#This Row],[ModCELLID]],Table1[[Source Name]:[Comment'[EGA_SAMPLE']]], 1,0)</f>
        <v>#N/A</v>
      </c>
      <c r="D618" s="7" t="e">
        <f>VLOOKUP(Table3[[#This Row],[CELLID]],Table1[[Source Name]:[Comment'[EGA_SAMPLE']]], 4,0)</f>
        <v>#N/A</v>
      </c>
      <c r="G618" s="7"/>
    </row>
    <row r="619" spans="1:7" x14ac:dyDescent="0.2">
      <c r="A619" s="1" t="s">
        <v>7171</v>
      </c>
      <c r="B619" s="7" t="str">
        <f>Table3[[#This Row],[CELLID]]</f>
        <v>FTC-238</v>
      </c>
      <c r="C619" s="7" t="e">
        <f>VLOOKUP(Table3[[#This Row],[ModCELLID]],Table1[[Source Name]:[Comment'[EGA_SAMPLE']]], 1,0)</f>
        <v>#N/A</v>
      </c>
      <c r="D619" s="7" t="e">
        <f>VLOOKUP(Table3[[#This Row],[CELLID]],Table1[[Source Name]:[Comment'[EGA_SAMPLE']]], 4,0)</f>
        <v>#N/A</v>
      </c>
      <c r="G619" s="7"/>
    </row>
    <row r="620" spans="1:7" x14ac:dyDescent="0.2">
      <c r="A620" s="1" t="s">
        <v>7174</v>
      </c>
      <c r="B620" s="7" t="str">
        <f>Table3[[#This Row],[CELLID]]</f>
        <v>Fu-Ov-1</v>
      </c>
      <c r="C620" s="7" t="e">
        <f>VLOOKUP(Table3[[#This Row],[ModCELLID]],Table1[[Source Name]:[Comment'[EGA_SAMPLE']]], 1,0)</f>
        <v>#N/A</v>
      </c>
      <c r="D620" s="7" t="e">
        <f>VLOOKUP(Table3[[#This Row],[CELLID]],Table1[[Source Name]:[Comment'[EGA_SAMPLE']]], 4,0)</f>
        <v>#N/A</v>
      </c>
      <c r="G620" s="7"/>
    </row>
    <row r="621" spans="1:7" x14ac:dyDescent="0.2">
      <c r="A621" s="1" t="s">
        <v>7178</v>
      </c>
      <c r="B621" s="7" t="str">
        <f>Table3[[#This Row],[CELLID]]</f>
        <v>FU97</v>
      </c>
      <c r="C621" s="7" t="e">
        <f>VLOOKUP(Table3[[#This Row],[ModCELLID]],Table1[[Source Name]:[Comment'[EGA_SAMPLE']]], 1,0)</f>
        <v>#N/A</v>
      </c>
      <c r="D621" s="7" t="e">
        <f>VLOOKUP(Table3[[#This Row],[CELLID]],Table1[[Source Name]:[Comment'[EGA_SAMPLE']]], 4,0)</f>
        <v>#N/A</v>
      </c>
      <c r="G621" s="7"/>
    </row>
    <row r="622" spans="1:7" x14ac:dyDescent="0.2">
      <c r="A622" s="1" t="s">
        <v>7183</v>
      </c>
      <c r="B622" s="7" t="str">
        <f>Table3[[#This Row],[CELLID]]</f>
        <v>G-292_Clone_A141B1</v>
      </c>
      <c r="C622" s="7" t="e">
        <f>VLOOKUP(Table3[[#This Row],[ModCELLID]],Table1[[Source Name]:[Comment'[EGA_SAMPLE']]], 1,0)</f>
        <v>#N/A</v>
      </c>
      <c r="D622" s="7" t="e">
        <f>VLOOKUP(Table3[[#This Row],[CELLID]],Table1[[Source Name]:[Comment'[EGA_SAMPLE']]], 4,0)</f>
        <v>#N/A</v>
      </c>
      <c r="G622" s="7"/>
    </row>
    <row r="623" spans="1:7" x14ac:dyDescent="0.2">
      <c r="A623" s="1" t="s">
        <v>7187</v>
      </c>
      <c r="B623" s="7" t="str">
        <f>Table3[[#This Row],[CELLID]]</f>
        <v>G-361</v>
      </c>
      <c r="C623" s="7" t="e">
        <f>VLOOKUP(Table3[[#This Row],[ModCELLID]],Table1[[Source Name]:[Comment'[EGA_SAMPLE']]], 1,0)</f>
        <v>#N/A</v>
      </c>
      <c r="D623" s="7" t="e">
        <f>VLOOKUP(Table3[[#This Row],[CELLID]],Table1[[Source Name]:[Comment'[EGA_SAMPLE']]], 4,0)</f>
        <v>#N/A</v>
      </c>
      <c r="G623" s="7"/>
    </row>
    <row r="624" spans="1:7" x14ac:dyDescent="0.2">
      <c r="A624" s="1" t="s">
        <v>7192</v>
      </c>
      <c r="B624" s="7" t="str">
        <f>Table3[[#This Row],[CELLID]]</f>
        <v>G-401</v>
      </c>
      <c r="C624" s="7" t="e">
        <f>VLOOKUP(Table3[[#This Row],[ModCELLID]],Table1[[Source Name]:[Comment'[EGA_SAMPLE']]], 1,0)</f>
        <v>#N/A</v>
      </c>
      <c r="D624" s="7" t="e">
        <f>VLOOKUP(Table3[[#This Row],[CELLID]],Table1[[Source Name]:[Comment'[EGA_SAMPLE']]], 4,0)</f>
        <v>#N/A</v>
      </c>
      <c r="G624" s="7"/>
    </row>
    <row r="625" spans="1:7" x14ac:dyDescent="0.2">
      <c r="A625" s="1" t="s">
        <v>7196</v>
      </c>
      <c r="B625" s="7" t="str">
        <f>Table3[[#This Row],[CELLID]]</f>
        <v>G-402</v>
      </c>
      <c r="C625" s="7" t="e">
        <f>VLOOKUP(Table3[[#This Row],[ModCELLID]],Table1[[Source Name]:[Comment'[EGA_SAMPLE']]], 1,0)</f>
        <v>#N/A</v>
      </c>
      <c r="D625" s="7" t="e">
        <f>VLOOKUP(Table3[[#This Row],[CELLID]],Table1[[Source Name]:[Comment'[EGA_SAMPLE']]], 4,0)</f>
        <v>#N/A</v>
      </c>
      <c r="G625" s="7"/>
    </row>
    <row r="626" spans="1:7" x14ac:dyDescent="0.2">
      <c r="A626" s="1" t="s">
        <v>7203</v>
      </c>
      <c r="B626" s="7" t="str">
        <f>Table3[[#This Row],[CELLID]]</f>
        <v>G111</v>
      </c>
      <c r="C626" s="7" t="e">
        <f>VLOOKUP(Table3[[#This Row],[ModCELLID]],Table1[[Source Name]:[Comment'[EGA_SAMPLE']]], 1,0)</f>
        <v>#N/A</v>
      </c>
      <c r="D626" s="7" t="e">
        <f>VLOOKUP(Table3[[#This Row],[CELLID]],Table1[[Source Name]:[Comment'[EGA_SAMPLE']]], 4,0)</f>
        <v>#N/A</v>
      </c>
      <c r="G626" s="7"/>
    </row>
    <row r="627" spans="1:7" x14ac:dyDescent="0.2">
      <c r="A627" s="1" t="s">
        <v>7206</v>
      </c>
      <c r="B627" s="7" t="str">
        <f>Table3[[#This Row],[CELLID]]</f>
        <v>G112</v>
      </c>
      <c r="C627" s="7" t="e">
        <f>VLOOKUP(Table3[[#This Row],[ModCELLID]],Table1[[Source Name]:[Comment'[EGA_SAMPLE']]], 1,0)</f>
        <v>#N/A</v>
      </c>
      <c r="D627" s="7" t="e">
        <f>VLOOKUP(Table3[[#This Row],[CELLID]],Table1[[Source Name]:[Comment'[EGA_SAMPLE']]], 4,0)</f>
        <v>#N/A</v>
      </c>
      <c r="G627" s="7"/>
    </row>
    <row r="628" spans="1:7" x14ac:dyDescent="0.2">
      <c r="A628" s="1" t="s">
        <v>7209</v>
      </c>
      <c r="B628" s="7" t="str">
        <f>Table3[[#This Row],[CELLID]]</f>
        <v>G118</v>
      </c>
      <c r="C628" s="7" t="e">
        <f>VLOOKUP(Table3[[#This Row],[ModCELLID]],Table1[[Source Name]:[Comment'[EGA_SAMPLE']]], 1,0)</f>
        <v>#N/A</v>
      </c>
      <c r="D628" s="7" t="e">
        <f>VLOOKUP(Table3[[#This Row],[CELLID]],Table1[[Source Name]:[Comment'[EGA_SAMPLE']]], 4,0)</f>
        <v>#N/A</v>
      </c>
      <c r="G628" s="7"/>
    </row>
    <row r="629" spans="1:7" x14ac:dyDescent="0.2">
      <c r="A629" s="1" t="s">
        <v>7212</v>
      </c>
      <c r="B629" s="7" t="str">
        <f>Table3[[#This Row],[CELLID]]</f>
        <v>G120</v>
      </c>
      <c r="C629" s="7" t="e">
        <f>VLOOKUP(Table3[[#This Row],[ModCELLID]],Table1[[Source Name]:[Comment'[EGA_SAMPLE']]], 1,0)</f>
        <v>#N/A</v>
      </c>
      <c r="D629" s="7" t="e">
        <f>VLOOKUP(Table3[[#This Row],[CELLID]],Table1[[Source Name]:[Comment'[EGA_SAMPLE']]], 4,0)</f>
        <v>#N/A</v>
      </c>
      <c r="G629" s="7"/>
    </row>
    <row r="630" spans="1:7" x14ac:dyDescent="0.2">
      <c r="A630" s="1" t="s">
        <v>7215</v>
      </c>
      <c r="B630" s="7" t="str">
        <f>Table3[[#This Row],[CELLID]]</f>
        <v>G121</v>
      </c>
      <c r="C630" s="7" t="e">
        <f>VLOOKUP(Table3[[#This Row],[ModCELLID]],Table1[[Source Name]:[Comment'[EGA_SAMPLE']]], 1,0)</f>
        <v>#N/A</v>
      </c>
      <c r="D630" s="7" t="e">
        <f>VLOOKUP(Table3[[#This Row],[CELLID]],Table1[[Source Name]:[Comment'[EGA_SAMPLE']]], 4,0)</f>
        <v>#N/A</v>
      </c>
      <c r="G630" s="7"/>
    </row>
    <row r="631" spans="1:7" x14ac:dyDescent="0.2">
      <c r="A631" s="1" t="s">
        <v>7218</v>
      </c>
      <c r="B631" s="7" t="str">
        <f>Table3[[#This Row],[CELLID]]</f>
        <v>G122</v>
      </c>
      <c r="C631" s="7" t="e">
        <f>VLOOKUP(Table3[[#This Row],[ModCELLID]],Table1[[Source Name]:[Comment'[EGA_SAMPLE']]], 1,0)</f>
        <v>#N/A</v>
      </c>
      <c r="D631" s="7" t="e">
        <f>VLOOKUP(Table3[[#This Row],[CELLID]],Table1[[Source Name]:[Comment'[EGA_SAMPLE']]], 4,0)</f>
        <v>#N/A</v>
      </c>
      <c r="G631" s="7"/>
    </row>
    <row r="632" spans="1:7" x14ac:dyDescent="0.2">
      <c r="A632" s="1" t="s">
        <v>7221</v>
      </c>
      <c r="B632" s="7" t="str">
        <f>Table3[[#This Row],[CELLID]]</f>
        <v>G124</v>
      </c>
      <c r="C632" s="7" t="e">
        <f>VLOOKUP(Table3[[#This Row],[ModCELLID]],Table1[[Source Name]:[Comment'[EGA_SAMPLE']]], 1,0)</f>
        <v>#N/A</v>
      </c>
      <c r="D632" s="7" t="e">
        <f>VLOOKUP(Table3[[#This Row],[CELLID]],Table1[[Source Name]:[Comment'[EGA_SAMPLE']]], 4,0)</f>
        <v>#N/A</v>
      </c>
      <c r="G632" s="7"/>
    </row>
    <row r="633" spans="1:7" x14ac:dyDescent="0.2">
      <c r="A633" s="1" t="s">
        <v>7224</v>
      </c>
      <c r="B633" s="7" t="str">
        <f>Table3[[#This Row],[CELLID]]</f>
        <v>G130</v>
      </c>
      <c r="C633" s="7" t="e">
        <f>VLOOKUP(Table3[[#This Row],[ModCELLID]],Table1[[Source Name]:[Comment'[EGA_SAMPLE']]], 1,0)</f>
        <v>#N/A</v>
      </c>
      <c r="D633" s="7" t="e">
        <f>VLOOKUP(Table3[[#This Row],[CELLID]],Table1[[Source Name]:[Comment'[EGA_SAMPLE']]], 4,0)</f>
        <v>#N/A</v>
      </c>
      <c r="G633" s="7"/>
    </row>
    <row r="634" spans="1:7" x14ac:dyDescent="0.2">
      <c r="A634" s="1" t="s">
        <v>7227</v>
      </c>
      <c r="B634" s="7" t="str">
        <f>Table3[[#This Row],[CELLID]]</f>
        <v>G140</v>
      </c>
      <c r="C634" s="7" t="e">
        <f>VLOOKUP(Table3[[#This Row],[ModCELLID]],Table1[[Source Name]:[Comment'[EGA_SAMPLE']]], 1,0)</f>
        <v>#N/A</v>
      </c>
      <c r="D634" s="7" t="e">
        <f>VLOOKUP(Table3[[#This Row],[CELLID]],Table1[[Source Name]:[Comment'[EGA_SAMPLE']]], 4,0)</f>
        <v>#N/A</v>
      </c>
      <c r="G634" s="7"/>
    </row>
    <row r="635" spans="1:7" x14ac:dyDescent="0.2">
      <c r="A635" s="1" t="s">
        <v>7230</v>
      </c>
      <c r="B635" s="7" t="str">
        <f>Table3[[#This Row],[CELLID]]</f>
        <v>G141</v>
      </c>
      <c r="C635" s="7" t="e">
        <f>VLOOKUP(Table3[[#This Row],[ModCELLID]],Table1[[Source Name]:[Comment'[EGA_SAMPLE']]], 1,0)</f>
        <v>#N/A</v>
      </c>
      <c r="D635" s="7" t="e">
        <f>VLOOKUP(Table3[[#This Row],[CELLID]],Table1[[Source Name]:[Comment'[EGA_SAMPLE']]], 4,0)</f>
        <v>#N/A</v>
      </c>
      <c r="G635" s="7"/>
    </row>
    <row r="636" spans="1:7" x14ac:dyDescent="0.2">
      <c r="A636" s="1" t="s">
        <v>7233</v>
      </c>
      <c r="B636" s="7" t="str">
        <f>Table3[[#This Row],[CELLID]]</f>
        <v>G142</v>
      </c>
      <c r="C636" s="7" t="e">
        <f>VLOOKUP(Table3[[#This Row],[ModCELLID]],Table1[[Source Name]:[Comment'[EGA_SAMPLE']]], 1,0)</f>
        <v>#N/A</v>
      </c>
      <c r="D636" s="7" t="e">
        <f>VLOOKUP(Table3[[#This Row],[CELLID]],Table1[[Source Name]:[Comment'[EGA_SAMPLE']]], 4,0)</f>
        <v>#N/A</v>
      </c>
      <c r="G636" s="7"/>
    </row>
    <row r="637" spans="1:7" x14ac:dyDescent="0.2">
      <c r="A637" s="1" t="s">
        <v>7236</v>
      </c>
      <c r="B637" s="7" t="str">
        <f>Table3[[#This Row],[CELLID]]</f>
        <v>G22</v>
      </c>
      <c r="C637" s="7" t="e">
        <f>VLOOKUP(Table3[[#This Row],[ModCELLID]],Table1[[Source Name]:[Comment'[EGA_SAMPLE']]], 1,0)</f>
        <v>#N/A</v>
      </c>
      <c r="D637" s="7" t="e">
        <f>VLOOKUP(Table3[[#This Row],[CELLID]],Table1[[Source Name]:[Comment'[EGA_SAMPLE']]], 4,0)</f>
        <v>#N/A</v>
      </c>
      <c r="G637" s="7"/>
    </row>
    <row r="638" spans="1:7" x14ac:dyDescent="0.2">
      <c r="A638" s="1" t="s">
        <v>7239</v>
      </c>
      <c r="B638" s="7" t="str">
        <f>Table3[[#This Row],[CELLID]]</f>
        <v>G28T</v>
      </c>
      <c r="C638" s="7" t="e">
        <f>VLOOKUP(Table3[[#This Row],[ModCELLID]],Table1[[Source Name]:[Comment'[EGA_SAMPLE']]], 1,0)</f>
        <v>#N/A</v>
      </c>
      <c r="D638" s="7" t="e">
        <f>VLOOKUP(Table3[[#This Row],[CELLID]],Table1[[Source Name]:[Comment'[EGA_SAMPLE']]], 4,0)</f>
        <v>#N/A</v>
      </c>
      <c r="G638" s="7"/>
    </row>
    <row r="639" spans="1:7" x14ac:dyDescent="0.2">
      <c r="A639" s="1" t="s">
        <v>7242</v>
      </c>
      <c r="B639" s="7" t="str">
        <f>Table3[[#This Row],[CELLID]]</f>
        <v>G44</v>
      </c>
      <c r="C639" s="7" t="e">
        <f>VLOOKUP(Table3[[#This Row],[ModCELLID]],Table1[[Source Name]:[Comment'[EGA_SAMPLE']]], 1,0)</f>
        <v>#N/A</v>
      </c>
      <c r="D639" s="7" t="e">
        <f>VLOOKUP(Table3[[#This Row],[CELLID]],Table1[[Source Name]:[Comment'[EGA_SAMPLE']]], 4,0)</f>
        <v>#N/A</v>
      </c>
      <c r="G639" s="7"/>
    </row>
    <row r="640" spans="1:7" x14ac:dyDescent="0.2">
      <c r="A640" s="1" t="s">
        <v>7245</v>
      </c>
      <c r="B640" s="7" t="str">
        <f>Table3[[#This Row],[CELLID]]</f>
        <v>G59</v>
      </c>
      <c r="C640" s="7" t="e">
        <f>VLOOKUP(Table3[[#This Row],[ModCELLID]],Table1[[Source Name]:[Comment'[EGA_SAMPLE']]], 1,0)</f>
        <v>#N/A</v>
      </c>
      <c r="D640" s="7" t="e">
        <f>VLOOKUP(Table3[[#This Row],[CELLID]],Table1[[Source Name]:[Comment'[EGA_SAMPLE']]], 4,0)</f>
        <v>#N/A</v>
      </c>
      <c r="G640" s="7"/>
    </row>
    <row r="641" spans="1:7" x14ac:dyDescent="0.2">
      <c r="A641" s="1" t="s">
        <v>7248</v>
      </c>
      <c r="B641" s="7" t="str">
        <f>Table3[[#This Row],[CELLID]]</f>
        <v>G61</v>
      </c>
      <c r="C641" s="7" t="e">
        <f>VLOOKUP(Table3[[#This Row],[ModCELLID]],Table1[[Source Name]:[Comment'[EGA_SAMPLE']]], 1,0)</f>
        <v>#N/A</v>
      </c>
      <c r="D641" s="7" t="e">
        <f>VLOOKUP(Table3[[#This Row],[CELLID]],Table1[[Source Name]:[Comment'[EGA_SAMPLE']]], 4,0)</f>
        <v>#N/A</v>
      </c>
      <c r="G641" s="7"/>
    </row>
    <row r="642" spans="1:7" x14ac:dyDescent="0.2">
      <c r="A642" s="1" t="s">
        <v>7251</v>
      </c>
      <c r="B642" s="7" t="str">
        <f>Table3[[#This Row],[CELLID]]</f>
        <v>G84</v>
      </c>
      <c r="C642" s="7" t="e">
        <f>VLOOKUP(Table3[[#This Row],[ModCELLID]],Table1[[Source Name]:[Comment'[EGA_SAMPLE']]], 1,0)</f>
        <v>#N/A</v>
      </c>
      <c r="D642" s="7" t="e">
        <f>VLOOKUP(Table3[[#This Row],[CELLID]],Table1[[Source Name]:[Comment'[EGA_SAMPLE']]], 4,0)</f>
        <v>#N/A</v>
      </c>
      <c r="G642" s="7"/>
    </row>
    <row r="643" spans="1:7" x14ac:dyDescent="0.2">
      <c r="A643" s="1" t="s">
        <v>7254</v>
      </c>
      <c r="B643" s="7" t="str">
        <f>Table3[[#This Row],[CELLID]]</f>
        <v>G96</v>
      </c>
      <c r="C643" s="7" t="e">
        <f>VLOOKUP(Table3[[#This Row],[ModCELLID]],Table1[[Source Name]:[Comment'[EGA_SAMPLE']]], 1,0)</f>
        <v>#N/A</v>
      </c>
      <c r="D643" s="7" t="e">
        <f>VLOOKUP(Table3[[#This Row],[CELLID]],Table1[[Source Name]:[Comment'[EGA_SAMPLE']]], 4,0)</f>
        <v>#N/A</v>
      </c>
      <c r="G643" s="7"/>
    </row>
    <row r="644" spans="1:7" x14ac:dyDescent="0.2">
      <c r="A644" s="1" t="s">
        <v>7257</v>
      </c>
      <c r="B644" s="7" t="str">
        <f>Table3[[#This Row],[CELLID]]</f>
        <v>GA-10</v>
      </c>
      <c r="C644" s="7" t="e">
        <f>VLOOKUP(Table3[[#This Row],[ModCELLID]],Table1[[Source Name]:[Comment'[EGA_SAMPLE']]], 1,0)</f>
        <v>#N/A</v>
      </c>
      <c r="D644" s="7" t="e">
        <f>VLOOKUP(Table3[[#This Row],[CELLID]],Table1[[Source Name]:[Comment'[EGA_SAMPLE']]], 4,0)</f>
        <v>#N/A</v>
      </c>
      <c r="G644" s="7"/>
    </row>
    <row r="645" spans="1:7" x14ac:dyDescent="0.2">
      <c r="A645" s="1" t="s">
        <v>7264</v>
      </c>
      <c r="B645" s="7" t="str">
        <f>Table3[[#This Row],[CELLID]]</f>
        <v>GAMG</v>
      </c>
      <c r="C645" s="7" t="e">
        <f>VLOOKUP(Table3[[#This Row],[ModCELLID]],Table1[[Source Name]:[Comment'[EGA_SAMPLE']]], 1,0)</f>
        <v>#N/A</v>
      </c>
      <c r="D645" s="7" t="e">
        <f>VLOOKUP(Table3[[#This Row],[CELLID]],Table1[[Source Name]:[Comment'[EGA_SAMPLE']]], 4,0)</f>
        <v>#N/A</v>
      </c>
      <c r="G645" s="7"/>
    </row>
    <row r="646" spans="1:7" x14ac:dyDescent="0.2">
      <c r="A646" s="1" t="s">
        <v>7270</v>
      </c>
      <c r="B646" s="7" t="str">
        <f>Table3[[#This Row],[CELLID]]</f>
        <v>GCT</v>
      </c>
      <c r="C646" s="7" t="e">
        <f>VLOOKUP(Table3[[#This Row],[ModCELLID]],Table1[[Source Name]:[Comment'[EGA_SAMPLE']]], 1,0)</f>
        <v>#N/A</v>
      </c>
      <c r="D646" s="7" t="e">
        <f>VLOOKUP(Table3[[#This Row],[CELLID]],Table1[[Source Name]:[Comment'[EGA_SAMPLE']]], 4,0)</f>
        <v>#N/A</v>
      </c>
      <c r="G646" s="7"/>
    </row>
    <row r="647" spans="1:7" x14ac:dyDescent="0.2">
      <c r="A647" s="1" t="s">
        <v>7274</v>
      </c>
      <c r="B647" s="7" t="str">
        <f>Table3[[#This Row],[CELLID]]</f>
        <v>GDM-1</v>
      </c>
      <c r="C647" s="7" t="e">
        <f>VLOOKUP(Table3[[#This Row],[ModCELLID]],Table1[[Source Name]:[Comment'[EGA_SAMPLE']]], 1,0)</f>
        <v>#N/A</v>
      </c>
      <c r="D647" s="7" t="e">
        <f>VLOOKUP(Table3[[#This Row],[CELLID]],Table1[[Source Name]:[Comment'[EGA_SAMPLE']]], 4,0)</f>
        <v>#N/A</v>
      </c>
      <c r="G647" s="7"/>
    </row>
    <row r="648" spans="1:7" x14ac:dyDescent="0.2">
      <c r="A648" s="1" t="s">
        <v>7281</v>
      </c>
      <c r="B648" s="7" t="str">
        <f>Table3[[#This Row],[CELLID]]</f>
        <v>GI-1</v>
      </c>
      <c r="C648" s="7" t="e">
        <f>VLOOKUP(Table3[[#This Row],[ModCELLID]],Table1[[Source Name]:[Comment'[EGA_SAMPLE']]], 1,0)</f>
        <v>#N/A</v>
      </c>
      <c r="D648" s="7" t="e">
        <f>VLOOKUP(Table3[[#This Row],[CELLID]],Table1[[Source Name]:[Comment'[EGA_SAMPLE']]], 4,0)</f>
        <v>#N/A</v>
      </c>
      <c r="G648" s="7"/>
    </row>
    <row r="649" spans="1:7" x14ac:dyDescent="0.2">
      <c r="A649" s="1" t="s">
        <v>7286</v>
      </c>
      <c r="B649" s="7" t="str">
        <f>Table3[[#This Row],[CELLID]]</f>
        <v>GMS-10</v>
      </c>
      <c r="C649" s="7" t="e">
        <f>VLOOKUP(Table3[[#This Row],[ModCELLID]],Table1[[Source Name]:[Comment'[EGA_SAMPLE']]], 1,0)</f>
        <v>#N/A</v>
      </c>
      <c r="D649" s="7" t="e">
        <f>VLOOKUP(Table3[[#This Row],[CELLID]],Table1[[Source Name]:[Comment'[EGA_SAMPLE']]], 4,0)</f>
        <v>#N/A</v>
      </c>
      <c r="G649" s="7"/>
    </row>
    <row r="650" spans="1:7" x14ac:dyDescent="0.2">
      <c r="A650" s="1" t="s">
        <v>7290</v>
      </c>
      <c r="B650" s="7" t="str">
        <f>Table3[[#This Row],[CELLID]]</f>
        <v>GOS-3</v>
      </c>
      <c r="C650" s="7" t="e">
        <f>VLOOKUP(Table3[[#This Row],[ModCELLID]],Table1[[Source Name]:[Comment'[EGA_SAMPLE']]], 1,0)</f>
        <v>#N/A</v>
      </c>
      <c r="D650" s="7" t="e">
        <f>VLOOKUP(Table3[[#This Row],[CELLID]],Table1[[Source Name]:[Comment'[EGA_SAMPLE']]], 4,0)</f>
        <v>#N/A</v>
      </c>
      <c r="G650" s="7"/>
    </row>
    <row r="651" spans="1:7" x14ac:dyDescent="0.2">
      <c r="A651" s="1" t="s">
        <v>7295</v>
      </c>
      <c r="B651" s="7" t="str">
        <f>Table3[[#This Row],[CELLID]]</f>
        <v>GP2d</v>
      </c>
      <c r="C651" s="7" t="e">
        <f>VLOOKUP(Table3[[#This Row],[ModCELLID]],Table1[[Source Name]:[Comment'[EGA_SAMPLE']]], 1,0)</f>
        <v>#N/A</v>
      </c>
      <c r="D651" s="7" t="e">
        <f>VLOOKUP(Table3[[#This Row],[CELLID]],Table1[[Source Name]:[Comment'[EGA_SAMPLE']]], 4,0)</f>
        <v>#N/A</v>
      </c>
      <c r="G651" s="7"/>
    </row>
    <row r="652" spans="1:7" x14ac:dyDescent="0.2">
      <c r="A652" s="1" t="s">
        <v>7302</v>
      </c>
      <c r="B652" s="7" t="str">
        <f>Table3[[#This Row],[CELLID]]</f>
        <v>GR-M</v>
      </c>
      <c r="C652" s="7" t="e">
        <f>VLOOKUP(Table3[[#This Row],[ModCELLID]],Table1[[Source Name]:[Comment'[EGA_SAMPLE']]], 1,0)</f>
        <v>#N/A</v>
      </c>
      <c r="D652" s="7" t="e">
        <f>VLOOKUP(Table3[[#This Row],[CELLID]],Table1[[Source Name]:[Comment'[EGA_SAMPLE']]], 4,0)</f>
        <v>#N/A</v>
      </c>
      <c r="G652" s="7"/>
    </row>
    <row r="653" spans="1:7" x14ac:dyDescent="0.2">
      <c r="A653" s="1" t="s">
        <v>7308</v>
      </c>
      <c r="B653" s="7" t="str">
        <f>Table3[[#This Row],[CELLID]]</f>
        <v>GRANTA-519</v>
      </c>
      <c r="C653" s="7" t="e">
        <f>VLOOKUP(Table3[[#This Row],[ModCELLID]],Table1[[Source Name]:[Comment'[EGA_SAMPLE']]], 1,0)</f>
        <v>#N/A</v>
      </c>
      <c r="D653" s="7" t="e">
        <f>VLOOKUP(Table3[[#This Row],[CELLID]],Table1[[Source Name]:[Comment'[EGA_SAMPLE']]], 4,0)</f>
        <v>#N/A</v>
      </c>
      <c r="G653" s="7"/>
    </row>
    <row r="654" spans="1:7" x14ac:dyDescent="0.2">
      <c r="A654" s="1" t="s">
        <v>7313</v>
      </c>
      <c r="B654" s="7" t="str">
        <f>Table3[[#This Row],[CELLID]]</f>
        <v>GSS</v>
      </c>
      <c r="C654" s="7" t="e">
        <f>VLOOKUP(Table3[[#This Row],[ModCELLID]],Table1[[Source Name]:[Comment'[EGA_SAMPLE']]], 1,0)</f>
        <v>#N/A</v>
      </c>
      <c r="D654" s="7" t="e">
        <f>VLOOKUP(Table3[[#This Row],[CELLID]],Table1[[Source Name]:[Comment'[EGA_SAMPLE']]], 4,0)</f>
        <v>#N/A</v>
      </c>
      <c r="G654" s="7"/>
    </row>
    <row r="655" spans="1:7" x14ac:dyDescent="0.2">
      <c r="A655" s="1" t="s">
        <v>7316</v>
      </c>
      <c r="B655" s="7" t="str">
        <f>Table3[[#This Row],[CELLID]]</f>
        <v>GSU</v>
      </c>
      <c r="C655" s="7" t="e">
        <f>VLOOKUP(Table3[[#This Row],[ModCELLID]],Table1[[Source Name]:[Comment'[EGA_SAMPLE']]], 1,0)</f>
        <v>#N/A</v>
      </c>
      <c r="D655" s="7" t="e">
        <f>VLOOKUP(Table3[[#This Row],[CELLID]],Table1[[Source Name]:[Comment'[EGA_SAMPLE']]], 4,0)</f>
        <v>#N/A</v>
      </c>
      <c r="G655" s="7"/>
    </row>
    <row r="656" spans="1:7" x14ac:dyDescent="0.2">
      <c r="A656" s="1" t="s">
        <v>7321</v>
      </c>
      <c r="B656" s="7" t="str">
        <f>Table3[[#This Row],[CELLID]]</f>
        <v>GTL-16</v>
      </c>
      <c r="C656" s="7" t="e">
        <f>VLOOKUP(Table3[[#This Row],[ModCELLID]],Table1[[Source Name]:[Comment'[EGA_SAMPLE']]], 1,0)</f>
        <v>#N/A</v>
      </c>
      <c r="D656" s="7" t="e">
        <f>VLOOKUP(Table3[[#This Row],[CELLID]],Table1[[Source Name]:[Comment'[EGA_SAMPLE']]], 4,0)</f>
        <v>#N/A</v>
      </c>
      <c r="G656" s="7"/>
    </row>
    <row r="657" spans="1:7" x14ac:dyDescent="0.2">
      <c r="A657" s="1" t="s">
        <v>7326</v>
      </c>
      <c r="B657" s="7" t="str">
        <f>Table3[[#This Row],[CELLID]]</f>
        <v>H1355</v>
      </c>
      <c r="C657" s="7" t="e">
        <f>VLOOKUP(Table3[[#This Row],[ModCELLID]],Table1[[Source Name]:[Comment'[EGA_SAMPLE']]], 1,0)</f>
        <v>#N/A</v>
      </c>
      <c r="D657" s="7" t="e">
        <f>VLOOKUP(Table3[[#This Row],[CELLID]],Table1[[Source Name]:[Comment'[EGA_SAMPLE']]], 4,0)</f>
        <v>#N/A</v>
      </c>
      <c r="G657" s="7"/>
    </row>
    <row r="658" spans="1:7" x14ac:dyDescent="0.2">
      <c r="A658" s="1" t="s">
        <v>7329</v>
      </c>
      <c r="B658" s="7" t="str">
        <f>Table3[[#This Row],[CELLID]]</f>
        <v>H1373</v>
      </c>
      <c r="C658" s="7" t="e">
        <f>VLOOKUP(Table3[[#This Row],[ModCELLID]],Table1[[Source Name]:[Comment'[EGA_SAMPLE']]], 1,0)</f>
        <v>#N/A</v>
      </c>
      <c r="D658" s="7" t="e">
        <f>VLOOKUP(Table3[[#This Row],[CELLID]],Table1[[Source Name]:[Comment'[EGA_SAMPLE']]], 4,0)</f>
        <v>#N/A</v>
      </c>
      <c r="G658" s="7"/>
    </row>
    <row r="659" spans="1:7" x14ac:dyDescent="0.2">
      <c r="A659" s="1" t="s">
        <v>7332</v>
      </c>
      <c r="B659" s="7" t="str">
        <f>Table3[[#This Row],[CELLID]]</f>
        <v>H1573</v>
      </c>
      <c r="C659" s="7" t="e">
        <f>VLOOKUP(Table3[[#This Row],[ModCELLID]],Table1[[Source Name]:[Comment'[EGA_SAMPLE']]], 1,0)</f>
        <v>#N/A</v>
      </c>
      <c r="D659" s="7" t="e">
        <f>VLOOKUP(Table3[[#This Row],[CELLID]],Table1[[Source Name]:[Comment'[EGA_SAMPLE']]], 4,0)</f>
        <v>#N/A</v>
      </c>
      <c r="G659" s="7"/>
    </row>
    <row r="660" spans="1:7" x14ac:dyDescent="0.2">
      <c r="A660" s="1" t="s">
        <v>7335</v>
      </c>
      <c r="B660" s="7" t="str">
        <f>Table3[[#This Row],[CELLID]]</f>
        <v>H1693</v>
      </c>
      <c r="C660" s="7" t="e">
        <f>VLOOKUP(Table3[[#This Row],[ModCELLID]],Table1[[Source Name]:[Comment'[EGA_SAMPLE']]], 1,0)</f>
        <v>#N/A</v>
      </c>
      <c r="D660" s="7" t="e">
        <f>VLOOKUP(Table3[[#This Row],[CELLID]],Table1[[Source Name]:[Comment'[EGA_SAMPLE']]], 4,0)</f>
        <v>#N/A</v>
      </c>
      <c r="G660" s="7"/>
    </row>
    <row r="661" spans="1:7" x14ac:dyDescent="0.2">
      <c r="A661" s="1" t="s">
        <v>7338</v>
      </c>
      <c r="B661" s="7" t="str">
        <f>Table3[[#This Row],[CELLID]]</f>
        <v>H1770</v>
      </c>
      <c r="C661" s="7" t="e">
        <f>VLOOKUP(Table3[[#This Row],[ModCELLID]],Table1[[Source Name]:[Comment'[EGA_SAMPLE']]], 1,0)</f>
        <v>#N/A</v>
      </c>
      <c r="D661" s="7" t="e">
        <f>VLOOKUP(Table3[[#This Row],[CELLID]],Table1[[Source Name]:[Comment'[EGA_SAMPLE']]], 4,0)</f>
        <v>#N/A</v>
      </c>
      <c r="G661" s="7"/>
    </row>
    <row r="662" spans="1:7" x14ac:dyDescent="0.2">
      <c r="A662" s="1" t="s">
        <v>7341</v>
      </c>
      <c r="B662" s="7" t="str">
        <f>Table3[[#This Row],[CELLID]]</f>
        <v>H1792</v>
      </c>
      <c r="C662" s="7" t="e">
        <f>VLOOKUP(Table3[[#This Row],[ModCELLID]],Table1[[Source Name]:[Comment'[EGA_SAMPLE']]], 1,0)</f>
        <v>#N/A</v>
      </c>
      <c r="D662" s="7" t="e">
        <f>VLOOKUP(Table3[[#This Row],[CELLID]],Table1[[Source Name]:[Comment'[EGA_SAMPLE']]], 4,0)</f>
        <v>#N/A</v>
      </c>
      <c r="G662" s="7"/>
    </row>
    <row r="663" spans="1:7" x14ac:dyDescent="0.2">
      <c r="A663" s="1" t="s">
        <v>7344</v>
      </c>
      <c r="B663" s="7" t="str">
        <f>Table3[[#This Row],[CELLID]]</f>
        <v>H2196</v>
      </c>
      <c r="C663" s="7" t="e">
        <f>VLOOKUP(Table3[[#This Row],[ModCELLID]],Table1[[Source Name]:[Comment'[EGA_SAMPLE']]], 1,0)</f>
        <v>#N/A</v>
      </c>
      <c r="D663" s="7" t="e">
        <f>VLOOKUP(Table3[[#This Row],[CELLID]],Table1[[Source Name]:[Comment'[EGA_SAMPLE']]], 4,0)</f>
        <v>#N/A</v>
      </c>
      <c r="G663" s="7"/>
    </row>
    <row r="664" spans="1:7" x14ac:dyDescent="0.2">
      <c r="A664" s="1" t="s">
        <v>7346</v>
      </c>
      <c r="B664" s="7" t="str">
        <f>Table3[[#This Row],[CELLID]]</f>
        <v>H2198</v>
      </c>
      <c r="C664" s="7" t="e">
        <f>VLOOKUP(Table3[[#This Row],[ModCELLID]],Table1[[Source Name]:[Comment'[EGA_SAMPLE']]], 1,0)</f>
        <v>#N/A</v>
      </c>
      <c r="D664" s="7" t="e">
        <f>VLOOKUP(Table3[[#This Row],[CELLID]],Table1[[Source Name]:[Comment'[EGA_SAMPLE']]], 4,0)</f>
        <v>#N/A</v>
      </c>
      <c r="G664" s="7"/>
    </row>
    <row r="665" spans="1:7" x14ac:dyDescent="0.2">
      <c r="A665" s="1" t="s">
        <v>7376</v>
      </c>
      <c r="B665" s="7" t="str">
        <f>Table3[[#This Row],[CELLID]]</f>
        <v>H322T</v>
      </c>
      <c r="C665" s="7" t="e">
        <f>VLOOKUP(Table3[[#This Row],[ModCELLID]],Table1[[Source Name]:[Comment'[EGA_SAMPLE']]], 1,0)</f>
        <v>#N/A</v>
      </c>
      <c r="D665" s="7" t="e">
        <f>VLOOKUP(Table3[[#This Row],[CELLID]],Table1[[Source Name]:[Comment'[EGA_SAMPLE']]], 4,0)</f>
        <v>#N/A</v>
      </c>
      <c r="G665" s="7"/>
    </row>
    <row r="666" spans="1:7" x14ac:dyDescent="0.2">
      <c r="A666" s="1" t="s">
        <v>7379</v>
      </c>
      <c r="B666" s="7" t="str">
        <f>Table3[[#This Row],[CELLID]]</f>
        <v>H3255</v>
      </c>
      <c r="C666" s="7" t="e">
        <f>VLOOKUP(Table3[[#This Row],[ModCELLID]],Table1[[Source Name]:[Comment'[EGA_SAMPLE']]], 1,0)</f>
        <v>#N/A</v>
      </c>
      <c r="D666" s="7" t="e">
        <f>VLOOKUP(Table3[[#This Row],[CELLID]],Table1[[Source Name]:[Comment'[EGA_SAMPLE']]], 4,0)</f>
        <v>#N/A</v>
      </c>
      <c r="G666" s="7"/>
    </row>
    <row r="667" spans="1:7" x14ac:dyDescent="0.2">
      <c r="A667" s="1" t="s">
        <v>7382</v>
      </c>
      <c r="B667" s="7" t="str">
        <f>Table3[[#This Row],[CELLID]]</f>
        <v>H4</v>
      </c>
      <c r="C667" s="7" t="e">
        <f>VLOOKUP(Table3[[#This Row],[ModCELLID]],Table1[[Source Name]:[Comment'[EGA_SAMPLE']]], 1,0)</f>
        <v>#N/A</v>
      </c>
      <c r="D667" s="7" t="e">
        <f>VLOOKUP(Table3[[#This Row],[CELLID]],Table1[[Source Name]:[Comment'[EGA_SAMPLE']]], 4,0)</f>
        <v>#N/A</v>
      </c>
      <c r="G667" s="7"/>
    </row>
    <row r="668" spans="1:7" x14ac:dyDescent="0.2">
      <c r="A668" s="1" t="s">
        <v>7388</v>
      </c>
      <c r="B668" s="7" t="str">
        <f>Table3[[#This Row],[CELLID]]</f>
        <v>H69AR</v>
      </c>
      <c r="C668" s="7" t="e">
        <f>VLOOKUP(Table3[[#This Row],[ModCELLID]],Table1[[Source Name]:[Comment'[EGA_SAMPLE']]], 1,0)</f>
        <v>#N/A</v>
      </c>
      <c r="D668" s="7" t="e">
        <f>VLOOKUP(Table3[[#This Row],[CELLID]],Table1[[Source Name]:[Comment'[EGA_SAMPLE']]], 4,0)</f>
        <v>#N/A</v>
      </c>
      <c r="G668" s="7"/>
    </row>
    <row r="669" spans="1:7" x14ac:dyDescent="0.2">
      <c r="A669" s="1" t="s">
        <v>7396</v>
      </c>
      <c r="B669" s="7" t="str">
        <f>Table3[[#This Row],[CELLID]]</f>
        <v>HARA</v>
      </c>
      <c r="C669" s="7" t="e">
        <f>VLOOKUP(Table3[[#This Row],[ModCELLID]],Table1[[Source Name]:[Comment'[EGA_SAMPLE']]], 1,0)</f>
        <v>#N/A</v>
      </c>
      <c r="D669" s="7" t="e">
        <f>VLOOKUP(Table3[[#This Row],[CELLID]],Table1[[Source Name]:[Comment'[EGA_SAMPLE']]], 4,0)</f>
        <v>#N/A</v>
      </c>
      <c r="G669" s="7"/>
    </row>
    <row r="670" spans="1:7" x14ac:dyDescent="0.2">
      <c r="A670" s="1" t="s">
        <v>7400</v>
      </c>
      <c r="B670" s="7" t="str">
        <f>Table3[[#This Row],[CELLID]]</f>
        <v>HBL-100</v>
      </c>
      <c r="C670" s="7" t="e">
        <f>VLOOKUP(Table3[[#This Row],[ModCELLID]],Table1[[Source Name]:[Comment'[EGA_SAMPLE']]], 1,0)</f>
        <v>#N/A</v>
      </c>
      <c r="D670" s="7" t="e">
        <f>VLOOKUP(Table3[[#This Row],[CELLID]],Table1[[Source Name]:[Comment'[EGA_SAMPLE']]], 4,0)</f>
        <v>#N/A</v>
      </c>
      <c r="G670" s="7"/>
    </row>
    <row r="671" spans="1:7" x14ac:dyDescent="0.2">
      <c r="A671" s="1" t="s">
        <v>7405</v>
      </c>
      <c r="B671" s="7" t="str">
        <f>Table3[[#This Row],[CELLID]]</f>
        <v>HCA-7</v>
      </c>
      <c r="C671" s="7" t="e">
        <f>VLOOKUP(Table3[[#This Row],[ModCELLID]],Table1[[Source Name]:[Comment'[EGA_SAMPLE']]], 1,0)</f>
        <v>#N/A</v>
      </c>
      <c r="D671" s="7" t="e">
        <f>VLOOKUP(Table3[[#This Row],[CELLID]],Table1[[Source Name]:[Comment'[EGA_SAMPLE']]], 4,0)</f>
        <v>#N/A</v>
      </c>
      <c r="G671" s="7"/>
    </row>
    <row r="672" spans="1:7" x14ac:dyDescent="0.2">
      <c r="A672" s="1" t="s">
        <v>7408</v>
      </c>
      <c r="B672" s="7" t="str">
        <f>Table3[[#This Row],[CELLID]]</f>
        <v>HCC-1171</v>
      </c>
      <c r="C672" s="7" t="e">
        <f>VLOOKUP(Table3[[#This Row],[ModCELLID]],Table1[[Source Name]:[Comment'[EGA_SAMPLE']]], 1,0)</f>
        <v>#N/A</v>
      </c>
      <c r="D672" s="7" t="e">
        <f>VLOOKUP(Table3[[#This Row],[CELLID]],Table1[[Source Name]:[Comment'[EGA_SAMPLE']]], 4,0)</f>
        <v>#N/A</v>
      </c>
      <c r="G672" s="7"/>
    </row>
    <row r="673" spans="1:7" x14ac:dyDescent="0.2">
      <c r="A673" s="1" t="s">
        <v>7412</v>
      </c>
      <c r="B673" s="7" t="str">
        <f>Table3[[#This Row],[CELLID]]</f>
        <v>HCC-1195</v>
      </c>
      <c r="C673" s="7" t="e">
        <f>VLOOKUP(Table3[[#This Row],[ModCELLID]],Table1[[Source Name]:[Comment'[EGA_SAMPLE']]], 1,0)</f>
        <v>#N/A</v>
      </c>
      <c r="D673" s="7" t="e">
        <f>VLOOKUP(Table3[[#This Row],[CELLID]],Table1[[Source Name]:[Comment'[EGA_SAMPLE']]], 4,0)</f>
        <v>#N/A</v>
      </c>
      <c r="G673" s="7"/>
    </row>
    <row r="674" spans="1:7" x14ac:dyDescent="0.2">
      <c r="A674" s="1" t="s">
        <v>7415</v>
      </c>
      <c r="B674" s="7" t="str">
        <f>Table3[[#This Row],[CELLID]]</f>
        <v>HCC-15</v>
      </c>
      <c r="C674" s="7" t="e">
        <f>VLOOKUP(Table3[[#This Row],[ModCELLID]],Table1[[Source Name]:[Comment'[EGA_SAMPLE']]], 1,0)</f>
        <v>#N/A</v>
      </c>
      <c r="D674" s="7" t="e">
        <f>VLOOKUP(Table3[[#This Row],[CELLID]],Table1[[Source Name]:[Comment'[EGA_SAMPLE']]], 4,0)</f>
        <v>#N/A</v>
      </c>
      <c r="G674" s="7"/>
    </row>
    <row r="675" spans="1:7" x14ac:dyDescent="0.2">
      <c r="A675" s="1" t="s">
        <v>7420</v>
      </c>
      <c r="B675" s="7" t="str">
        <f>Table3[[#This Row],[CELLID]]</f>
        <v>HCC-1897</v>
      </c>
      <c r="C675" s="7" t="e">
        <f>VLOOKUP(Table3[[#This Row],[ModCELLID]],Table1[[Source Name]:[Comment'[EGA_SAMPLE']]], 1,0)</f>
        <v>#N/A</v>
      </c>
      <c r="D675" s="7" t="e">
        <f>VLOOKUP(Table3[[#This Row],[CELLID]],Table1[[Source Name]:[Comment'[EGA_SAMPLE']]], 4,0)</f>
        <v>#N/A</v>
      </c>
      <c r="G675" s="7"/>
    </row>
    <row r="676" spans="1:7" x14ac:dyDescent="0.2">
      <c r="A676" s="1" t="s">
        <v>7423</v>
      </c>
      <c r="B676" s="7" t="str">
        <f>Table3[[#This Row],[CELLID]]</f>
        <v>HCC-2279</v>
      </c>
      <c r="C676" s="7" t="e">
        <f>VLOOKUP(Table3[[#This Row],[ModCELLID]],Table1[[Source Name]:[Comment'[EGA_SAMPLE']]], 1,0)</f>
        <v>#N/A</v>
      </c>
      <c r="D676" s="7" t="e">
        <f>VLOOKUP(Table3[[#This Row],[CELLID]],Table1[[Source Name]:[Comment'[EGA_SAMPLE']]], 4,0)</f>
        <v>#N/A</v>
      </c>
      <c r="G676" s="7"/>
    </row>
    <row r="677" spans="1:7" x14ac:dyDescent="0.2">
      <c r="A677" s="1" t="s">
        <v>7427</v>
      </c>
      <c r="B677" s="7" t="str">
        <f>Table3[[#This Row],[CELLID]]</f>
        <v>HCC-33</v>
      </c>
      <c r="C677" s="7" t="e">
        <f>VLOOKUP(Table3[[#This Row],[ModCELLID]],Table1[[Source Name]:[Comment'[EGA_SAMPLE']]], 1,0)</f>
        <v>#N/A</v>
      </c>
      <c r="D677" s="7" t="e">
        <f>VLOOKUP(Table3[[#This Row],[CELLID]],Table1[[Source Name]:[Comment'[EGA_SAMPLE']]], 4,0)</f>
        <v>#N/A</v>
      </c>
      <c r="G677" s="7"/>
    </row>
    <row r="678" spans="1:7" x14ac:dyDescent="0.2">
      <c r="A678" s="1" t="s">
        <v>7431</v>
      </c>
      <c r="B678" s="7" t="str">
        <f>Table3[[#This Row],[CELLID]]</f>
        <v>HCC-366</v>
      </c>
      <c r="C678" s="7" t="e">
        <f>VLOOKUP(Table3[[#This Row],[ModCELLID]],Table1[[Source Name]:[Comment'[EGA_SAMPLE']]], 1,0)</f>
        <v>#N/A</v>
      </c>
      <c r="D678" s="7" t="e">
        <f>VLOOKUP(Table3[[#This Row],[CELLID]],Table1[[Source Name]:[Comment'[EGA_SAMPLE']]], 4,0)</f>
        <v>#N/A</v>
      </c>
      <c r="G678" s="7"/>
    </row>
    <row r="679" spans="1:7" x14ac:dyDescent="0.2">
      <c r="A679" s="1" t="s">
        <v>7436</v>
      </c>
      <c r="B679" s="7" t="str">
        <f>Table3[[#This Row],[CELLID]]</f>
        <v>HCC-44</v>
      </c>
      <c r="C679" s="7" t="e">
        <f>VLOOKUP(Table3[[#This Row],[ModCELLID]],Table1[[Source Name]:[Comment'[EGA_SAMPLE']]], 1,0)</f>
        <v>#N/A</v>
      </c>
      <c r="D679" s="7" t="e">
        <f>VLOOKUP(Table3[[#This Row],[CELLID]],Table1[[Source Name]:[Comment'[EGA_SAMPLE']]], 4,0)</f>
        <v>#N/A</v>
      </c>
      <c r="G679" s="7"/>
    </row>
    <row r="680" spans="1:7" x14ac:dyDescent="0.2">
      <c r="A680" s="1" t="s">
        <v>7441</v>
      </c>
      <c r="B680" s="7" t="str">
        <f>Table3[[#This Row],[CELLID]]</f>
        <v>HCC-56</v>
      </c>
      <c r="C680" s="7" t="e">
        <f>VLOOKUP(Table3[[#This Row],[ModCELLID]],Table1[[Source Name]:[Comment'[EGA_SAMPLE']]], 1,0)</f>
        <v>#N/A</v>
      </c>
      <c r="D680" s="7" t="e">
        <f>VLOOKUP(Table3[[#This Row],[CELLID]],Table1[[Source Name]:[Comment'[EGA_SAMPLE']]], 4,0)</f>
        <v>#N/A</v>
      </c>
      <c r="G680" s="7"/>
    </row>
    <row r="681" spans="1:7" x14ac:dyDescent="0.2">
      <c r="A681" s="1" t="s">
        <v>7445</v>
      </c>
      <c r="B681" s="7" t="str">
        <f>Table3[[#This Row],[CELLID]]</f>
        <v>HCC-78</v>
      </c>
      <c r="C681" s="7" t="e">
        <f>VLOOKUP(Table3[[#This Row],[ModCELLID]],Table1[[Source Name]:[Comment'[EGA_SAMPLE']]], 1,0)</f>
        <v>#N/A</v>
      </c>
      <c r="D681" s="7" t="e">
        <f>VLOOKUP(Table3[[#This Row],[CELLID]],Table1[[Source Name]:[Comment'[EGA_SAMPLE']]], 4,0)</f>
        <v>#N/A</v>
      </c>
      <c r="G681" s="7"/>
    </row>
    <row r="682" spans="1:7" x14ac:dyDescent="0.2">
      <c r="A682" s="1" t="s">
        <v>7450</v>
      </c>
      <c r="B682" s="7" t="str">
        <f>Table3[[#This Row],[CELLID]]</f>
        <v>HCC-827</v>
      </c>
      <c r="C682" s="7" t="e">
        <f>VLOOKUP(Table3[[#This Row],[ModCELLID]],Table1[[Source Name]:[Comment'[EGA_SAMPLE']]], 1,0)</f>
        <v>#N/A</v>
      </c>
      <c r="D682" s="7" t="e">
        <f>VLOOKUP(Table3[[#This Row],[CELLID]],Table1[[Source Name]:[Comment'[EGA_SAMPLE']]], 4,0)</f>
        <v>#N/A</v>
      </c>
      <c r="G682" s="7"/>
    </row>
    <row r="683" spans="1:7" x14ac:dyDescent="0.2">
      <c r="A683" s="1" t="s">
        <v>7454</v>
      </c>
      <c r="B683" s="7" t="str">
        <f>Table3[[#This Row],[CELLID]]</f>
        <v>HCC-95</v>
      </c>
      <c r="C683" s="7" t="e">
        <f>VLOOKUP(Table3[[#This Row],[ModCELLID]],Table1[[Source Name]:[Comment'[EGA_SAMPLE']]], 1,0)</f>
        <v>#N/A</v>
      </c>
      <c r="D683" s="7" t="e">
        <f>VLOOKUP(Table3[[#This Row],[CELLID]],Table1[[Source Name]:[Comment'[EGA_SAMPLE']]], 4,0)</f>
        <v>#N/A</v>
      </c>
      <c r="G683" s="7"/>
    </row>
    <row r="684" spans="1:7" x14ac:dyDescent="0.2">
      <c r="A684" s="1" t="s">
        <v>7457</v>
      </c>
      <c r="B684" s="7" t="str">
        <f>Table3[[#This Row],[CELLID]]</f>
        <v>HCC1011</v>
      </c>
      <c r="C684" s="7" t="e">
        <f>VLOOKUP(Table3[[#This Row],[ModCELLID]],Table1[[Source Name]:[Comment'[EGA_SAMPLE']]], 1,0)</f>
        <v>#N/A</v>
      </c>
      <c r="D684" s="7" t="e">
        <f>VLOOKUP(Table3[[#This Row],[CELLID]],Table1[[Source Name]:[Comment'[EGA_SAMPLE']]], 4,0)</f>
        <v>#N/A</v>
      </c>
      <c r="G684" s="7"/>
    </row>
    <row r="685" spans="1:7" x14ac:dyDescent="0.2">
      <c r="A685" s="1" t="s">
        <v>7460</v>
      </c>
      <c r="B685" s="7" t="str">
        <f>Table3[[#This Row],[CELLID]]</f>
        <v>HCC1143</v>
      </c>
      <c r="C685" s="7" t="e">
        <f>VLOOKUP(Table3[[#This Row],[ModCELLID]],Table1[[Source Name]:[Comment'[EGA_SAMPLE']]], 1,0)</f>
        <v>#N/A</v>
      </c>
      <c r="D685" s="7" t="e">
        <f>VLOOKUP(Table3[[#This Row],[CELLID]],Table1[[Source Name]:[Comment'[EGA_SAMPLE']]], 4,0)</f>
        <v>#N/A</v>
      </c>
      <c r="G685" s="7"/>
    </row>
    <row r="686" spans="1:7" x14ac:dyDescent="0.2">
      <c r="A686" s="1" t="s">
        <v>7465</v>
      </c>
      <c r="B686" s="7" t="str">
        <f>Table3[[#This Row],[CELLID]]</f>
        <v>HCC1162</v>
      </c>
      <c r="C686" s="7" t="e">
        <f>VLOOKUP(Table3[[#This Row],[ModCELLID]],Table1[[Source Name]:[Comment'[EGA_SAMPLE']]], 1,0)</f>
        <v>#N/A</v>
      </c>
      <c r="D686" s="7" t="e">
        <f>VLOOKUP(Table3[[#This Row],[CELLID]],Table1[[Source Name]:[Comment'[EGA_SAMPLE']]], 4,0)</f>
        <v>#N/A</v>
      </c>
      <c r="G686" s="7"/>
    </row>
    <row r="687" spans="1:7" x14ac:dyDescent="0.2">
      <c r="A687" s="1" t="s">
        <v>7472</v>
      </c>
      <c r="B687" s="7" t="str">
        <f>Table3[[#This Row],[CELLID]]</f>
        <v>HCC12</v>
      </c>
      <c r="C687" s="7" t="e">
        <f>VLOOKUP(Table3[[#This Row],[ModCELLID]],Table1[[Source Name]:[Comment'[EGA_SAMPLE']]], 1,0)</f>
        <v>#N/A</v>
      </c>
      <c r="D687" s="7" t="e">
        <f>VLOOKUP(Table3[[#This Row],[CELLID]],Table1[[Source Name]:[Comment'[EGA_SAMPLE']]], 4,0)</f>
        <v>#N/A</v>
      </c>
      <c r="G687" s="7"/>
    </row>
    <row r="688" spans="1:7" x14ac:dyDescent="0.2">
      <c r="A688" s="1" t="s">
        <v>7475</v>
      </c>
      <c r="B688" s="7" t="str">
        <f>Table3[[#This Row],[CELLID]]</f>
        <v>HCC1263</v>
      </c>
      <c r="C688" s="7" t="e">
        <f>VLOOKUP(Table3[[#This Row],[ModCELLID]],Table1[[Source Name]:[Comment'[EGA_SAMPLE']]], 1,0)</f>
        <v>#N/A</v>
      </c>
      <c r="D688" s="7" t="e">
        <f>VLOOKUP(Table3[[#This Row],[CELLID]],Table1[[Source Name]:[Comment'[EGA_SAMPLE']]], 4,0)</f>
        <v>#N/A</v>
      </c>
      <c r="G688" s="7"/>
    </row>
    <row r="689" spans="1:7" x14ac:dyDescent="0.2">
      <c r="A689" s="1" t="s">
        <v>7478</v>
      </c>
      <c r="B689" s="7" t="str">
        <f>Table3[[#This Row],[CELLID]]</f>
        <v>HCC1319</v>
      </c>
      <c r="C689" s="7" t="e">
        <f>VLOOKUP(Table3[[#This Row],[ModCELLID]],Table1[[Source Name]:[Comment'[EGA_SAMPLE']]], 1,0)</f>
        <v>#N/A</v>
      </c>
      <c r="D689" s="7" t="e">
        <f>VLOOKUP(Table3[[#This Row],[CELLID]],Table1[[Source Name]:[Comment'[EGA_SAMPLE']]], 4,0)</f>
        <v>#N/A</v>
      </c>
      <c r="G689" s="7"/>
    </row>
    <row r="690" spans="1:7" x14ac:dyDescent="0.2">
      <c r="A690" s="1" t="s">
        <v>7481</v>
      </c>
      <c r="B690" s="7" t="str">
        <f>Table3[[#This Row],[CELLID]]</f>
        <v>HCC1359</v>
      </c>
      <c r="C690" s="7" t="e">
        <f>VLOOKUP(Table3[[#This Row],[ModCELLID]],Table1[[Source Name]:[Comment'[EGA_SAMPLE']]], 1,0)</f>
        <v>#N/A</v>
      </c>
      <c r="D690" s="7" t="e">
        <f>VLOOKUP(Table3[[#This Row],[CELLID]],Table1[[Source Name]:[Comment'[EGA_SAMPLE']]], 4,0)</f>
        <v>#N/A</v>
      </c>
      <c r="G690" s="7"/>
    </row>
    <row r="691" spans="1:7" x14ac:dyDescent="0.2">
      <c r="A691" s="1" t="s">
        <v>7484</v>
      </c>
      <c r="B691" s="7" t="str">
        <f>Table3[[#This Row],[CELLID]]</f>
        <v>HCC1395</v>
      </c>
      <c r="C691" s="7" t="e">
        <f>VLOOKUP(Table3[[#This Row],[ModCELLID]],Table1[[Source Name]:[Comment'[EGA_SAMPLE']]], 1,0)</f>
        <v>#N/A</v>
      </c>
      <c r="D691" s="7" t="e">
        <f>VLOOKUP(Table3[[#This Row],[CELLID]],Table1[[Source Name]:[Comment'[EGA_SAMPLE']]], 4,0)</f>
        <v>#N/A</v>
      </c>
      <c r="G691" s="7"/>
    </row>
    <row r="692" spans="1:7" x14ac:dyDescent="0.2">
      <c r="A692" s="1" t="s">
        <v>7489</v>
      </c>
      <c r="B692" s="7" t="str">
        <f>Table3[[#This Row],[CELLID]]</f>
        <v>HCC1419</v>
      </c>
      <c r="C692" s="7" t="e">
        <f>VLOOKUP(Table3[[#This Row],[ModCELLID]],Table1[[Source Name]:[Comment'[EGA_SAMPLE']]], 1,0)</f>
        <v>#N/A</v>
      </c>
      <c r="D692" s="7" t="e">
        <f>VLOOKUP(Table3[[#This Row],[CELLID]],Table1[[Source Name]:[Comment'[EGA_SAMPLE']]], 4,0)</f>
        <v>#N/A</v>
      </c>
      <c r="G692" s="7"/>
    </row>
    <row r="693" spans="1:7" x14ac:dyDescent="0.2">
      <c r="A693" s="1" t="s">
        <v>7494</v>
      </c>
      <c r="B693" s="7" t="str">
        <f>Table3[[#This Row],[CELLID]]</f>
        <v>HCC1428</v>
      </c>
      <c r="C693" s="7" t="e">
        <f>VLOOKUP(Table3[[#This Row],[ModCELLID]],Table1[[Source Name]:[Comment'[EGA_SAMPLE']]], 1,0)</f>
        <v>#N/A</v>
      </c>
      <c r="D693" s="7" t="e">
        <f>VLOOKUP(Table3[[#This Row],[CELLID]],Table1[[Source Name]:[Comment'[EGA_SAMPLE']]], 4,0)</f>
        <v>#N/A</v>
      </c>
      <c r="G693" s="7"/>
    </row>
    <row r="694" spans="1:7" x14ac:dyDescent="0.2">
      <c r="A694" s="1" t="s">
        <v>7499</v>
      </c>
      <c r="B694" s="7" t="str">
        <f>Table3[[#This Row],[CELLID]]</f>
        <v>HCC1482</v>
      </c>
      <c r="C694" s="7" t="e">
        <f>VLOOKUP(Table3[[#This Row],[ModCELLID]],Table1[[Source Name]:[Comment'[EGA_SAMPLE']]], 1,0)</f>
        <v>#N/A</v>
      </c>
      <c r="D694" s="7" t="e">
        <f>VLOOKUP(Table3[[#This Row],[CELLID]],Table1[[Source Name]:[Comment'[EGA_SAMPLE']]], 4,0)</f>
        <v>#N/A</v>
      </c>
      <c r="G694" s="7"/>
    </row>
    <row r="695" spans="1:7" x14ac:dyDescent="0.2">
      <c r="A695" s="1" t="s">
        <v>7502</v>
      </c>
      <c r="B695" s="7" t="str">
        <f>Table3[[#This Row],[CELLID]]</f>
        <v>HCC1493</v>
      </c>
      <c r="C695" s="7" t="e">
        <f>VLOOKUP(Table3[[#This Row],[ModCELLID]],Table1[[Source Name]:[Comment'[EGA_SAMPLE']]], 1,0)</f>
        <v>#N/A</v>
      </c>
      <c r="D695" s="7" t="e">
        <f>VLOOKUP(Table3[[#This Row],[CELLID]],Table1[[Source Name]:[Comment'[EGA_SAMPLE']]], 4,0)</f>
        <v>#N/A</v>
      </c>
      <c r="G695" s="7"/>
    </row>
    <row r="696" spans="1:7" x14ac:dyDescent="0.2">
      <c r="A696" s="1" t="s">
        <v>7505</v>
      </c>
      <c r="B696" s="7" t="str">
        <f>Table3[[#This Row],[CELLID]]</f>
        <v>HCC1500</v>
      </c>
      <c r="C696" s="7" t="e">
        <f>VLOOKUP(Table3[[#This Row],[ModCELLID]],Table1[[Source Name]:[Comment'[EGA_SAMPLE']]], 1,0)</f>
        <v>#N/A</v>
      </c>
      <c r="D696" s="7" t="e">
        <f>VLOOKUP(Table3[[#This Row],[CELLID]],Table1[[Source Name]:[Comment'[EGA_SAMPLE']]], 4,0)</f>
        <v>#N/A</v>
      </c>
      <c r="G696" s="7"/>
    </row>
    <row r="697" spans="1:7" x14ac:dyDescent="0.2">
      <c r="A697" s="1" t="s">
        <v>7510</v>
      </c>
      <c r="B697" s="7" t="str">
        <f>Table3[[#This Row],[CELLID]]</f>
        <v>HCC1534</v>
      </c>
      <c r="C697" s="7" t="e">
        <f>VLOOKUP(Table3[[#This Row],[ModCELLID]],Table1[[Source Name]:[Comment'[EGA_SAMPLE']]], 1,0)</f>
        <v>#N/A</v>
      </c>
      <c r="D697" s="7" t="e">
        <f>VLOOKUP(Table3[[#This Row],[CELLID]],Table1[[Source Name]:[Comment'[EGA_SAMPLE']]], 4,0)</f>
        <v>#N/A</v>
      </c>
      <c r="G697" s="7"/>
    </row>
    <row r="698" spans="1:7" x14ac:dyDescent="0.2">
      <c r="A698" s="1" t="s">
        <v>7513</v>
      </c>
      <c r="B698" s="7" t="str">
        <f>Table3[[#This Row],[CELLID]]</f>
        <v>HCC1569</v>
      </c>
      <c r="C698" s="7" t="e">
        <f>VLOOKUP(Table3[[#This Row],[ModCELLID]],Table1[[Source Name]:[Comment'[EGA_SAMPLE']]], 1,0)</f>
        <v>#N/A</v>
      </c>
      <c r="D698" s="7" t="e">
        <f>VLOOKUP(Table3[[#This Row],[CELLID]],Table1[[Source Name]:[Comment'[EGA_SAMPLE']]], 4,0)</f>
        <v>#N/A</v>
      </c>
      <c r="G698" s="7"/>
    </row>
    <row r="699" spans="1:7" x14ac:dyDescent="0.2">
      <c r="A699" s="1" t="s">
        <v>7518</v>
      </c>
      <c r="B699" s="7" t="str">
        <f>Table3[[#This Row],[CELLID]]</f>
        <v>HCC1576</v>
      </c>
      <c r="C699" s="7" t="e">
        <f>VLOOKUP(Table3[[#This Row],[ModCELLID]],Table1[[Source Name]:[Comment'[EGA_SAMPLE']]], 1,0)</f>
        <v>#N/A</v>
      </c>
      <c r="D699" s="7" t="e">
        <f>VLOOKUP(Table3[[#This Row],[CELLID]],Table1[[Source Name]:[Comment'[EGA_SAMPLE']]], 4,0)</f>
        <v>#N/A</v>
      </c>
      <c r="G699" s="7"/>
    </row>
    <row r="700" spans="1:7" x14ac:dyDescent="0.2">
      <c r="A700" s="1" t="s">
        <v>7521</v>
      </c>
      <c r="B700" s="7" t="str">
        <f>Table3[[#This Row],[CELLID]]</f>
        <v>HCC1599</v>
      </c>
      <c r="C700" s="7" t="e">
        <f>VLOOKUP(Table3[[#This Row],[ModCELLID]],Table1[[Source Name]:[Comment'[EGA_SAMPLE']]], 1,0)</f>
        <v>#N/A</v>
      </c>
      <c r="D700" s="7" t="e">
        <f>VLOOKUP(Table3[[#This Row],[CELLID]],Table1[[Source Name]:[Comment'[EGA_SAMPLE']]], 4,0)</f>
        <v>#N/A</v>
      </c>
      <c r="G700" s="7"/>
    </row>
    <row r="701" spans="1:7" x14ac:dyDescent="0.2">
      <c r="A701" s="1" t="s">
        <v>7529</v>
      </c>
      <c r="B701" s="7" t="str">
        <f>Table3[[#This Row],[CELLID]]</f>
        <v>HCC193</v>
      </c>
      <c r="C701" s="7" t="e">
        <f>VLOOKUP(Table3[[#This Row],[ModCELLID]],Table1[[Source Name]:[Comment'[EGA_SAMPLE']]], 1,0)</f>
        <v>#N/A</v>
      </c>
      <c r="D701" s="7" t="e">
        <f>VLOOKUP(Table3[[#This Row],[CELLID]],Table1[[Source Name]:[Comment'[EGA_SAMPLE']]], 4,0)</f>
        <v>#N/A</v>
      </c>
      <c r="G701" s="7"/>
    </row>
    <row r="702" spans="1:7" x14ac:dyDescent="0.2">
      <c r="A702" s="1" t="s">
        <v>7532</v>
      </c>
      <c r="B702" s="7" t="str">
        <f>Table3[[#This Row],[CELLID]]</f>
        <v>HCC1937</v>
      </c>
      <c r="C702" s="7" t="e">
        <f>VLOOKUP(Table3[[#This Row],[ModCELLID]],Table1[[Source Name]:[Comment'[EGA_SAMPLE']]], 1,0)</f>
        <v>#N/A</v>
      </c>
      <c r="D702" s="7" t="e">
        <f>VLOOKUP(Table3[[#This Row],[CELLID]],Table1[[Source Name]:[Comment'[EGA_SAMPLE']]], 4,0)</f>
        <v>#N/A</v>
      </c>
      <c r="G702" s="7"/>
    </row>
    <row r="703" spans="1:7" x14ac:dyDescent="0.2">
      <c r="A703" s="1" t="s">
        <v>7537</v>
      </c>
      <c r="B703" s="7" t="str">
        <f>Table3[[#This Row],[CELLID]]</f>
        <v>HCC1954</v>
      </c>
      <c r="C703" s="7" t="e">
        <f>VLOOKUP(Table3[[#This Row],[ModCELLID]],Table1[[Source Name]:[Comment'[EGA_SAMPLE']]], 1,0)</f>
        <v>#N/A</v>
      </c>
      <c r="D703" s="7" t="e">
        <f>VLOOKUP(Table3[[#This Row],[CELLID]],Table1[[Source Name]:[Comment'[EGA_SAMPLE']]], 4,0)</f>
        <v>#N/A</v>
      </c>
      <c r="G703" s="7"/>
    </row>
    <row r="704" spans="1:7" x14ac:dyDescent="0.2">
      <c r="A704" s="1" t="s">
        <v>7542</v>
      </c>
      <c r="B704" s="7" t="str">
        <f>Table3[[#This Row],[CELLID]]</f>
        <v>HCC202</v>
      </c>
      <c r="C704" s="7" t="e">
        <f>VLOOKUP(Table3[[#This Row],[ModCELLID]],Table1[[Source Name]:[Comment'[EGA_SAMPLE']]], 1,0)</f>
        <v>#N/A</v>
      </c>
      <c r="D704" s="7" t="e">
        <f>VLOOKUP(Table3[[#This Row],[CELLID]],Table1[[Source Name]:[Comment'[EGA_SAMPLE']]], 4,0)</f>
        <v>#N/A</v>
      </c>
      <c r="G704" s="7"/>
    </row>
    <row r="705" spans="1:7" x14ac:dyDescent="0.2">
      <c r="A705" s="1" t="s">
        <v>7547</v>
      </c>
      <c r="B705" s="7" t="str">
        <f>Table3[[#This Row],[CELLID]]</f>
        <v>HCC2157</v>
      </c>
      <c r="C705" s="7" t="e">
        <f>VLOOKUP(Table3[[#This Row],[ModCELLID]],Table1[[Source Name]:[Comment'[EGA_SAMPLE']]], 1,0)</f>
        <v>#N/A</v>
      </c>
      <c r="D705" s="7" t="e">
        <f>VLOOKUP(Table3[[#This Row],[CELLID]],Table1[[Source Name]:[Comment'[EGA_SAMPLE']]], 4,0)</f>
        <v>#N/A</v>
      </c>
      <c r="G705" s="7"/>
    </row>
    <row r="706" spans="1:7" x14ac:dyDescent="0.2">
      <c r="A706" s="1" t="s">
        <v>7552</v>
      </c>
      <c r="B706" s="7" t="str">
        <f>Table3[[#This Row],[CELLID]]</f>
        <v>HCC2218</v>
      </c>
      <c r="C706" s="7" t="e">
        <f>VLOOKUP(Table3[[#This Row],[ModCELLID]],Table1[[Source Name]:[Comment'[EGA_SAMPLE']]], 1,0)</f>
        <v>#N/A</v>
      </c>
      <c r="D706" s="7" t="e">
        <f>VLOOKUP(Table3[[#This Row],[CELLID]],Table1[[Source Name]:[Comment'[EGA_SAMPLE']]], 4,0)</f>
        <v>#N/A</v>
      </c>
      <c r="G706" s="7"/>
    </row>
    <row r="707" spans="1:7" x14ac:dyDescent="0.2">
      <c r="A707" s="1" t="s">
        <v>7557</v>
      </c>
      <c r="B707" s="7" t="str">
        <f>Table3[[#This Row],[CELLID]]</f>
        <v>HCC2270</v>
      </c>
      <c r="C707" s="7" t="e">
        <f>VLOOKUP(Table3[[#This Row],[ModCELLID]],Table1[[Source Name]:[Comment'[EGA_SAMPLE']]], 1,0)</f>
        <v>#N/A</v>
      </c>
      <c r="D707" s="7" t="e">
        <f>VLOOKUP(Table3[[#This Row],[CELLID]],Table1[[Source Name]:[Comment'[EGA_SAMPLE']]], 4,0)</f>
        <v>#N/A</v>
      </c>
      <c r="G707" s="7"/>
    </row>
    <row r="708" spans="1:7" x14ac:dyDescent="0.2">
      <c r="A708" s="1" t="s">
        <v>7560</v>
      </c>
      <c r="B708" s="7" t="str">
        <f>Table3[[#This Row],[CELLID]]</f>
        <v>HCC2302</v>
      </c>
      <c r="C708" s="7" t="e">
        <f>VLOOKUP(Table3[[#This Row],[ModCELLID]],Table1[[Source Name]:[Comment'[EGA_SAMPLE']]], 1,0)</f>
        <v>#N/A</v>
      </c>
      <c r="D708" s="7" t="e">
        <f>VLOOKUP(Table3[[#This Row],[CELLID]],Table1[[Source Name]:[Comment'[EGA_SAMPLE']]], 4,0)</f>
        <v>#N/A</v>
      </c>
      <c r="G708" s="7"/>
    </row>
    <row r="709" spans="1:7" x14ac:dyDescent="0.2">
      <c r="A709" s="1" t="s">
        <v>7563</v>
      </c>
      <c r="B709" s="7" t="str">
        <f>Table3[[#This Row],[CELLID]]</f>
        <v>HCC2688</v>
      </c>
      <c r="C709" s="7" t="e">
        <f>VLOOKUP(Table3[[#This Row],[ModCELLID]],Table1[[Source Name]:[Comment'[EGA_SAMPLE']]], 1,0)</f>
        <v>#N/A</v>
      </c>
      <c r="D709" s="7" t="e">
        <f>VLOOKUP(Table3[[#This Row],[CELLID]],Table1[[Source Name]:[Comment'[EGA_SAMPLE']]], 4,0)</f>
        <v>#N/A</v>
      </c>
      <c r="G709" s="7"/>
    </row>
    <row r="710" spans="1:7" x14ac:dyDescent="0.2">
      <c r="A710" s="1" t="s">
        <v>7566</v>
      </c>
      <c r="B710" s="7" t="str">
        <f>Table3[[#This Row],[CELLID]]</f>
        <v>HCC2885</v>
      </c>
      <c r="C710" s="7" t="e">
        <f>VLOOKUP(Table3[[#This Row],[ModCELLID]],Table1[[Source Name]:[Comment'[EGA_SAMPLE']]], 1,0)</f>
        <v>#N/A</v>
      </c>
      <c r="D710" s="7" t="e">
        <f>VLOOKUP(Table3[[#This Row],[CELLID]],Table1[[Source Name]:[Comment'[EGA_SAMPLE']]], 4,0)</f>
        <v>#N/A</v>
      </c>
      <c r="G710" s="7"/>
    </row>
    <row r="711" spans="1:7" x14ac:dyDescent="0.2">
      <c r="A711" s="1" t="s">
        <v>7569</v>
      </c>
      <c r="B711" s="7" t="str">
        <f>Table3[[#This Row],[CELLID]]</f>
        <v>HCC2911</v>
      </c>
      <c r="C711" s="7" t="e">
        <f>VLOOKUP(Table3[[#This Row],[ModCELLID]],Table1[[Source Name]:[Comment'[EGA_SAMPLE']]], 1,0)</f>
        <v>#N/A</v>
      </c>
      <c r="D711" s="7" t="e">
        <f>VLOOKUP(Table3[[#This Row],[CELLID]],Table1[[Source Name]:[Comment'[EGA_SAMPLE']]], 4,0)</f>
        <v>#N/A</v>
      </c>
      <c r="G711" s="7"/>
    </row>
    <row r="712" spans="1:7" x14ac:dyDescent="0.2">
      <c r="A712" s="1" t="s">
        <v>7572</v>
      </c>
      <c r="B712" s="7" t="str">
        <f>Table3[[#This Row],[CELLID]]</f>
        <v>HCC2935</v>
      </c>
      <c r="C712" s="7" t="e">
        <f>VLOOKUP(Table3[[#This Row],[ModCELLID]],Table1[[Source Name]:[Comment'[EGA_SAMPLE']]], 1,0)</f>
        <v>#N/A</v>
      </c>
      <c r="D712" s="7" t="e">
        <f>VLOOKUP(Table3[[#This Row],[CELLID]],Table1[[Source Name]:[Comment'[EGA_SAMPLE']]], 4,0)</f>
        <v>#N/A</v>
      </c>
      <c r="G712" s="7"/>
    </row>
    <row r="713" spans="1:7" x14ac:dyDescent="0.2">
      <c r="A713" s="1" t="s">
        <v>7577</v>
      </c>
      <c r="B713" s="7" t="str">
        <f>Table3[[#This Row],[CELLID]]</f>
        <v>HCC364</v>
      </c>
      <c r="C713" s="7" t="e">
        <f>VLOOKUP(Table3[[#This Row],[ModCELLID]],Table1[[Source Name]:[Comment'[EGA_SAMPLE']]], 1,0)</f>
        <v>#N/A</v>
      </c>
      <c r="D713" s="7" t="e">
        <f>VLOOKUP(Table3[[#This Row],[CELLID]],Table1[[Source Name]:[Comment'[EGA_SAMPLE']]], 4,0)</f>
        <v>#N/A</v>
      </c>
      <c r="G713" s="7"/>
    </row>
    <row r="714" spans="1:7" x14ac:dyDescent="0.2">
      <c r="A714" s="1" t="s">
        <v>7580</v>
      </c>
      <c r="B714" s="7" t="str">
        <f>Table3[[#This Row],[CELLID]]</f>
        <v>HCC38</v>
      </c>
      <c r="C714" s="7" t="e">
        <f>VLOOKUP(Table3[[#This Row],[ModCELLID]],Table1[[Source Name]:[Comment'[EGA_SAMPLE']]], 1,0)</f>
        <v>#N/A</v>
      </c>
      <c r="D714" s="7" t="e">
        <f>VLOOKUP(Table3[[#This Row],[CELLID]],Table1[[Source Name]:[Comment'[EGA_SAMPLE']]], 4,0)</f>
        <v>#N/A</v>
      </c>
      <c r="G714" s="7"/>
    </row>
    <row r="715" spans="1:7" x14ac:dyDescent="0.2">
      <c r="A715" s="1" t="s">
        <v>7585</v>
      </c>
      <c r="B715" s="7" t="str">
        <f>Table3[[#This Row],[CELLID]]</f>
        <v>HCC4006</v>
      </c>
      <c r="C715" s="7" t="e">
        <f>VLOOKUP(Table3[[#This Row],[ModCELLID]],Table1[[Source Name]:[Comment'[EGA_SAMPLE']]], 1,0)</f>
        <v>#N/A</v>
      </c>
      <c r="D715" s="7" t="e">
        <f>VLOOKUP(Table3[[#This Row],[CELLID]],Table1[[Source Name]:[Comment'[EGA_SAMPLE']]], 4,0)</f>
        <v>#N/A</v>
      </c>
      <c r="G715" s="7"/>
    </row>
    <row r="716" spans="1:7" x14ac:dyDescent="0.2">
      <c r="A716" s="1" t="s">
        <v>7589</v>
      </c>
      <c r="B716" s="7" t="str">
        <f>Table3[[#This Row],[CELLID]]</f>
        <v>HCC4011</v>
      </c>
      <c r="C716" s="7" t="e">
        <f>VLOOKUP(Table3[[#This Row],[ModCELLID]],Table1[[Source Name]:[Comment'[EGA_SAMPLE']]], 1,0)</f>
        <v>#N/A</v>
      </c>
      <c r="D716" s="7" t="e">
        <f>VLOOKUP(Table3[[#This Row],[CELLID]],Table1[[Source Name]:[Comment'[EGA_SAMPLE']]], 4,0)</f>
        <v>#N/A</v>
      </c>
      <c r="G716" s="7"/>
    </row>
    <row r="717" spans="1:7" x14ac:dyDescent="0.2">
      <c r="A717" s="1" t="s">
        <v>7592</v>
      </c>
      <c r="B717" s="7" t="str">
        <f>Table3[[#This Row],[CELLID]]</f>
        <v>HCC4017</v>
      </c>
      <c r="C717" s="7" t="e">
        <f>VLOOKUP(Table3[[#This Row],[ModCELLID]],Table1[[Source Name]:[Comment'[EGA_SAMPLE']]], 1,0)</f>
        <v>#N/A</v>
      </c>
      <c r="D717" s="7" t="e">
        <f>VLOOKUP(Table3[[#This Row],[CELLID]],Table1[[Source Name]:[Comment'[EGA_SAMPLE']]], 4,0)</f>
        <v>#N/A</v>
      </c>
      <c r="G717" s="7"/>
    </row>
    <row r="718" spans="1:7" x14ac:dyDescent="0.2">
      <c r="A718" s="1" t="s">
        <v>7595</v>
      </c>
      <c r="B718" s="7" t="str">
        <f>Table3[[#This Row],[CELLID]]</f>
        <v>HCC4019</v>
      </c>
      <c r="C718" s="7" t="e">
        <f>VLOOKUP(Table3[[#This Row],[ModCELLID]],Table1[[Source Name]:[Comment'[EGA_SAMPLE']]], 1,0)</f>
        <v>#N/A</v>
      </c>
      <c r="D718" s="7" t="e">
        <f>VLOOKUP(Table3[[#This Row],[CELLID]],Table1[[Source Name]:[Comment'[EGA_SAMPLE']]], 4,0)</f>
        <v>#N/A</v>
      </c>
      <c r="G718" s="7"/>
    </row>
    <row r="719" spans="1:7" x14ac:dyDescent="0.2">
      <c r="A719" s="1" t="s">
        <v>7597</v>
      </c>
      <c r="B719" s="7" t="str">
        <f>Table3[[#This Row],[CELLID]]</f>
        <v>HCC461</v>
      </c>
      <c r="C719" s="7" t="e">
        <f>VLOOKUP(Table3[[#This Row],[ModCELLID]],Table1[[Source Name]:[Comment'[EGA_SAMPLE']]], 1,0)</f>
        <v>#N/A</v>
      </c>
      <c r="D719" s="7" t="e">
        <f>VLOOKUP(Table3[[#This Row],[CELLID]],Table1[[Source Name]:[Comment'[EGA_SAMPLE']]], 4,0)</f>
        <v>#N/A</v>
      </c>
      <c r="G719" s="7"/>
    </row>
    <row r="720" spans="1:7" x14ac:dyDescent="0.2">
      <c r="A720" s="1" t="s">
        <v>7600</v>
      </c>
      <c r="B720" s="7" t="str">
        <f>Table3[[#This Row],[CELLID]]</f>
        <v>HCC515</v>
      </c>
      <c r="C720" s="7" t="e">
        <f>VLOOKUP(Table3[[#This Row],[ModCELLID]],Table1[[Source Name]:[Comment'[EGA_SAMPLE']]], 1,0)</f>
        <v>#N/A</v>
      </c>
      <c r="D720" s="7" t="e">
        <f>VLOOKUP(Table3[[#This Row],[CELLID]],Table1[[Source Name]:[Comment'[EGA_SAMPLE']]], 4,0)</f>
        <v>#N/A</v>
      </c>
      <c r="G720" s="7"/>
    </row>
    <row r="721" spans="1:7" x14ac:dyDescent="0.2">
      <c r="A721" s="1" t="s">
        <v>7603</v>
      </c>
      <c r="B721" s="7" t="str">
        <f>Table3[[#This Row],[CELLID]]</f>
        <v>HCC60</v>
      </c>
      <c r="C721" s="7" t="e">
        <f>VLOOKUP(Table3[[#This Row],[ModCELLID]],Table1[[Source Name]:[Comment'[EGA_SAMPLE']]], 1,0)</f>
        <v>#N/A</v>
      </c>
      <c r="D721" s="7" t="e">
        <f>VLOOKUP(Table3[[#This Row],[CELLID]],Table1[[Source Name]:[Comment'[EGA_SAMPLE']]], 4,0)</f>
        <v>#N/A</v>
      </c>
      <c r="G721" s="7"/>
    </row>
    <row r="722" spans="1:7" x14ac:dyDescent="0.2">
      <c r="A722" s="1" t="s">
        <v>7606</v>
      </c>
      <c r="B722" s="7" t="str">
        <f>Table3[[#This Row],[CELLID]]</f>
        <v>HCC630</v>
      </c>
      <c r="C722" s="7" t="e">
        <f>VLOOKUP(Table3[[#This Row],[ModCELLID]],Table1[[Source Name]:[Comment'[EGA_SAMPLE']]], 1,0)</f>
        <v>#N/A</v>
      </c>
      <c r="D722" s="7" t="e">
        <f>VLOOKUP(Table3[[#This Row],[CELLID]],Table1[[Source Name]:[Comment'[EGA_SAMPLE']]], 4,0)</f>
        <v>#N/A</v>
      </c>
      <c r="G722" s="7"/>
    </row>
    <row r="723" spans="1:7" x14ac:dyDescent="0.2">
      <c r="A723" s="1" t="s">
        <v>7609</v>
      </c>
      <c r="B723" s="7" t="str">
        <f>Table3[[#This Row],[CELLID]]</f>
        <v>HCC70</v>
      </c>
      <c r="C723" s="7" t="e">
        <f>VLOOKUP(Table3[[#This Row],[ModCELLID]],Table1[[Source Name]:[Comment'[EGA_SAMPLE']]], 1,0)</f>
        <v>#N/A</v>
      </c>
      <c r="D723" s="7" t="e">
        <f>VLOOKUP(Table3[[#This Row],[CELLID]],Table1[[Source Name]:[Comment'[EGA_SAMPLE']]], 4,0)</f>
        <v>#N/A</v>
      </c>
      <c r="G723" s="7"/>
    </row>
    <row r="724" spans="1:7" x14ac:dyDescent="0.2">
      <c r="A724" s="1" t="s">
        <v>7614</v>
      </c>
      <c r="B724" s="7" t="str">
        <f>Table3[[#This Row],[CELLID]]</f>
        <v>HCC850</v>
      </c>
      <c r="C724" s="7" t="e">
        <f>VLOOKUP(Table3[[#This Row],[ModCELLID]],Table1[[Source Name]:[Comment'[EGA_SAMPLE']]], 1,0)</f>
        <v>#N/A</v>
      </c>
      <c r="D724" s="7" t="e">
        <f>VLOOKUP(Table3[[#This Row],[CELLID]],Table1[[Source Name]:[Comment'[EGA_SAMPLE']]], 4,0)</f>
        <v>#N/A</v>
      </c>
      <c r="G724" s="7"/>
    </row>
    <row r="725" spans="1:7" x14ac:dyDescent="0.2">
      <c r="A725" s="1" t="s">
        <v>7616</v>
      </c>
      <c r="B725" s="7" t="str">
        <f>Table3[[#This Row],[CELLID]]</f>
        <v>HCC89</v>
      </c>
      <c r="C725" s="7" t="e">
        <f>VLOOKUP(Table3[[#This Row],[ModCELLID]],Table1[[Source Name]:[Comment'[EGA_SAMPLE']]], 1,0)</f>
        <v>#N/A</v>
      </c>
      <c r="D725" s="7" t="e">
        <f>VLOOKUP(Table3[[#This Row],[CELLID]],Table1[[Source Name]:[Comment'[EGA_SAMPLE']]], 4,0)</f>
        <v>#N/A</v>
      </c>
      <c r="G725" s="7"/>
    </row>
    <row r="726" spans="1:7" x14ac:dyDescent="0.2">
      <c r="A726" s="1" t="s">
        <v>7629</v>
      </c>
      <c r="B726" s="7" t="str">
        <f>Table3[[#This Row],[CELLID]]</f>
        <v>HCT-8</v>
      </c>
      <c r="C726" s="7" t="e">
        <f>VLOOKUP(Table3[[#This Row],[ModCELLID]],Table1[[Source Name]:[Comment'[EGA_SAMPLE']]], 1,0)</f>
        <v>#N/A</v>
      </c>
      <c r="D726" s="7" t="e">
        <f>VLOOKUP(Table3[[#This Row],[CELLID]],Table1[[Source Name]:[Comment'[EGA_SAMPLE']]], 4,0)</f>
        <v>#N/A</v>
      </c>
      <c r="G726" s="7"/>
    </row>
    <row r="727" spans="1:7" x14ac:dyDescent="0.2">
      <c r="A727" s="1" t="s">
        <v>7632</v>
      </c>
      <c r="B727" s="7" t="str">
        <f>Table3[[#This Row],[CELLID]]</f>
        <v>HD-MY-Z</v>
      </c>
      <c r="C727" s="7" t="e">
        <f>VLOOKUP(Table3[[#This Row],[ModCELLID]],Table1[[Source Name]:[Comment'[EGA_SAMPLE']]], 1,0)</f>
        <v>#N/A</v>
      </c>
      <c r="D727" s="7" t="e">
        <f>VLOOKUP(Table3[[#This Row],[CELLID]],Table1[[Source Name]:[Comment'[EGA_SAMPLE']]], 4,0)</f>
        <v>#N/A</v>
      </c>
      <c r="G727" s="7"/>
    </row>
    <row r="728" spans="1:7" x14ac:dyDescent="0.2">
      <c r="A728" s="1" t="s">
        <v>7639</v>
      </c>
      <c r="B728" s="7" t="str">
        <f>Table3[[#This Row],[CELLID]]</f>
        <v>HDQ-P1</v>
      </c>
      <c r="C728" s="7" t="e">
        <f>VLOOKUP(Table3[[#This Row],[ModCELLID]],Table1[[Source Name]:[Comment'[EGA_SAMPLE']]], 1,0)</f>
        <v>#N/A</v>
      </c>
      <c r="D728" s="7" t="e">
        <f>VLOOKUP(Table3[[#This Row],[CELLID]],Table1[[Source Name]:[Comment'[EGA_SAMPLE']]], 4,0)</f>
        <v>#N/A</v>
      </c>
      <c r="G728" s="7"/>
    </row>
    <row r="729" spans="1:7" x14ac:dyDescent="0.2">
      <c r="A729" s="1" t="s">
        <v>7645</v>
      </c>
      <c r="B729" s="7" t="str">
        <f>Table3[[#This Row],[CELLID]]</f>
        <v>HEC-1-A</v>
      </c>
      <c r="C729" s="7" t="e">
        <f>VLOOKUP(Table3[[#This Row],[ModCELLID]],Table1[[Source Name]:[Comment'[EGA_SAMPLE']]], 1,0)</f>
        <v>#N/A</v>
      </c>
      <c r="D729" s="7" t="e">
        <f>VLOOKUP(Table3[[#This Row],[CELLID]],Table1[[Source Name]:[Comment'[EGA_SAMPLE']]], 4,0)</f>
        <v>#N/A</v>
      </c>
      <c r="G729" s="7"/>
    </row>
    <row r="730" spans="1:7" x14ac:dyDescent="0.2">
      <c r="A730" s="1" t="s">
        <v>7649</v>
      </c>
      <c r="B730" s="7" t="str">
        <f>Table3[[#This Row],[CELLID]]</f>
        <v>HEC-1-B</v>
      </c>
      <c r="C730" s="7" t="e">
        <f>VLOOKUP(Table3[[#This Row],[ModCELLID]],Table1[[Source Name]:[Comment'[EGA_SAMPLE']]], 1,0)</f>
        <v>#N/A</v>
      </c>
      <c r="D730" s="7" t="e">
        <f>VLOOKUP(Table3[[#This Row],[CELLID]],Table1[[Source Name]:[Comment'[EGA_SAMPLE']]], 4,0)</f>
        <v>#N/A</v>
      </c>
      <c r="G730" s="7"/>
    </row>
    <row r="731" spans="1:7" x14ac:dyDescent="0.2">
      <c r="A731" s="1" t="s">
        <v>7652</v>
      </c>
      <c r="B731" s="7" t="str">
        <f>Table3[[#This Row],[CELLID]]</f>
        <v>HEC-108</v>
      </c>
      <c r="C731" s="7" t="e">
        <f>VLOOKUP(Table3[[#This Row],[ModCELLID]],Table1[[Source Name]:[Comment'[EGA_SAMPLE']]], 1,0)</f>
        <v>#N/A</v>
      </c>
      <c r="D731" s="7" t="e">
        <f>VLOOKUP(Table3[[#This Row],[CELLID]],Table1[[Source Name]:[Comment'[EGA_SAMPLE']]], 4,0)</f>
        <v>#N/A</v>
      </c>
      <c r="G731" s="7"/>
    </row>
    <row r="732" spans="1:7" x14ac:dyDescent="0.2">
      <c r="A732" s="1" t="s">
        <v>7655</v>
      </c>
      <c r="B732" s="7" t="str">
        <f>Table3[[#This Row],[CELLID]]</f>
        <v>HEC-151</v>
      </c>
      <c r="C732" s="7" t="e">
        <f>VLOOKUP(Table3[[#This Row],[ModCELLID]],Table1[[Source Name]:[Comment'[EGA_SAMPLE']]], 1,0)</f>
        <v>#N/A</v>
      </c>
      <c r="D732" s="7" t="e">
        <f>VLOOKUP(Table3[[#This Row],[CELLID]],Table1[[Source Name]:[Comment'[EGA_SAMPLE']]], 4,0)</f>
        <v>#N/A</v>
      </c>
      <c r="G732" s="7"/>
    </row>
    <row r="733" spans="1:7" x14ac:dyDescent="0.2">
      <c r="A733" s="1" t="s">
        <v>7658</v>
      </c>
      <c r="B733" s="7" t="str">
        <f>Table3[[#This Row],[CELLID]]</f>
        <v>HEC-251</v>
      </c>
      <c r="C733" s="7" t="e">
        <f>VLOOKUP(Table3[[#This Row],[ModCELLID]],Table1[[Source Name]:[Comment'[EGA_SAMPLE']]], 1,0)</f>
        <v>#N/A</v>
      </c>
      <c r="D733" s="7" t="e">
        <f>VLOOKUP(Table3[[#This Row],[CELLID]],Table1[[Source Name]:[Comment'[EGA_SAMPLE']]], 4,0)</f>
        <v>#N/A</v>
      </c>
      <c r="G733" s="7"/>
    </row>
    <row r="734" spans="1:7" x14ac:dyDescent="0.2">
      <c r="A734" s="1" t="s">
        <v>7661</v>
      </c>
      <c r="B734" s="7" t="str">
        <f>Table3[[#This Row],[CELLID]]</f>
        <v>HEC-265</v>
      </c>
      <c r="C734" s="7" t="e">
        <f>VLOOKUP(Table3[[#This Row],[ModCELLID]],Table1[[Source Name]:[Comment'[EGA_SAMPLE']]], 1,0)</f>
        <v>#N/A</v>
      </c>
      <c r="D734" s="7" t="e">
        <f>VLOOKUP(Table3[[#This Row],[CELLID]],Table1[[Source Name]:[Comment'[EGA_SAMPLE']]], 4,0)</f>
        <v>#N/A</v>
      </c>
      <c r="G734" s="7"/>
    </row>
    <row r="735" spans="1:7" x14ac:dyDescent="0.2">
      <c r="A735" s="1" t="s">
        <v>7664</v>
      </c>
      <c r="B735" s="7" t="str">
        <f>Table3[[#This Row],[CELLID]]</f>
        <v>HEC-50B</v>
      </c>
      <c r="C735" s="7" t="e">
        <f>VLOOKUP(Table3[[#This Row],[ModCELLID]],Table1[[Source Name]:[Comment'[EGA_SAMPLE']]], 1,0)</f>
        <v>#N/A</v>
      </c>
      <c r="D735" s="7" t="e">
        <f>VLOOKUP(Table3[[#This Row],[CELLID]],Table1[[Source Name]:[Comment'[EGA_SAMPLE']]], 4,0)</f>
        <v>#N/A</v>
      </c>
      <c r="G735" s="7"/>
    </row>
    <row r="736" spans="1:7" x14ac:dyDescent="0.2">
      <c r="A736" s="1" t="s">
        <v>7667</v>
      </c>
      <c r="B736" s="7" t="str">
        <f>Table3[[#This Row],[CELLID]]</f>
        <v>HEC-59</v>
      </c>
      <c r="C736" s="7" t="e">
        <f>VLOOKUP(Table3[[#This Row],[ModCELLID]],Table1[[Source Name]:[Comment'[EGA_SAMPLE']]], 1,0)</f>
        <v>#N/A</v>
      </c>
      <c r="D736" s="7" t="e">
        <f>VLOOKUP(Table3[[#This Row],[CELLID]],Table1[[Source Name]:[Comment'[EGA_SAMPLE']]], 4,0)</f>
        <v>#N/A</v>
      </c>
      <c r="G736" s="7"/>
    </row>
    <row r="737" spans="1:7" x14ac:dyDescent="0.2">
      <c r="A737" s="1" t="s">
        <v>7670</v>
      </c>
      <c r="B737" s="7" t="str">
        <f>Table3[[#This Row],[CELLID]]</f>
        <v>HEK-TE</v>
      </c>
      <c r="C737" s="7" t="e">
        <f>VLOOKUP(Table3[[#This Row],[ModCELLID]],Table1[[Source Name]:[Comment'[EGA_SAMPLE']]], 1,0)</f>
        <v>#N/A</v>
      </c>
      <c r="D737" s="7" t="e">
        <f>VLOOKUP(Table3[[#This Row],[CELLID]],Table1[[Source Name]:[Comment'[EGA_SAMPLE']]], 4,0)</f>
        <v>#N/A</v>
      </c>
      <c r="G737" s="7"/>
    </row>
    <row r="738" spans="1:7" x14ac:dyDescent="0.2">
      <c r="A738" s="1" t="s">
        <v>7673</v>
      </c>
      <c r="B738" s="7" t="str">
        <f>Table3[[#This Row],[CELLID]]</f>
        <v>HEL</v>
      </c>
      <c r="C738" s="7" t="e">
        <f>VLOOKUP(Table3[[#This Row],[ModCELLID]],Table1[[Source Name]:[Comment'[EGA_SAMPLE']]], 1,0)</f>
        <v>#N/A</v>
      </c>
      <c r="D738" s="7" t="e">
        <f>VLOOKUP(Table3[[#This Row],[CELLID]],Table1[[Source Name]:[Comment'[EGA_SAMPLE']]], 4,0)</f>
        <v>#N/A</v>
      </c>
      <c r="G738" s="7"/>
    </row>
    <row r="739" spans="1:7" x14ac:dyDescent="0.2">
      <c r="A739" s="1" t="s">
        <v>7678</v>
      </c>
      <c r="B739" s="7" t="str">
        <f>Table3[[#This Row],[CELLID]]</f>
        <v>HEL-92.1.7</v>
      </c>
      <c r="C739" s="7" t="e">
        <f>VLOOKUP(Table3[[#This Row],[ModCELLID]],Table1[[Source Name]:[Comment'[EGA_SAMPLE']]], 1,0)</f>
        <v>#N/A</v>
      </c>
      <c r="D739" s="7" t="e">
        <f>VLOOKUP(Table3[[#This Row],[CELLID]],Table1[[Source Name]:[Comment'[EGA_SAMPLE']]], 4,0)</f>
        <v>#N/A</v>
      </c>
      <c r="G739" s="7"/>
    </row>
    <row r="740" spans="1:7" x14ac:dyDescent="0.2">
      <c r="A740" s="1" t="s">
        <v>7684</v>
      </c>
      <c r="B740" s="7" t="str">
        <f>Table3[[#This Row],[CELLID]]</f>
        <v>Hep-3B2.1-7</v>
      </c>
      <c r="C740" s="7" t="e">
        <f>VLOOKUP(Table3[[#This Row],[ModCELLID]],Table1[[Source Name]:[Comment'[EGA_SAMPLE']]], 1,0)</f>
        <v>#N/A</v>
      </c>
      <c r="D740" s="7" t="e">
        <f>VLOOKUP(Table3[[#This Row],[CELLID]],Table1[[Source Name]:[Comment'[EGA_SAMPLE']]], 4,0)</f>
        <v>#N/A</v>
      </c>
      <c r="G740" s="7"/>
    </row>
    <row r="741" spans="1:7" x14ac:dyDescent="0.2">
      <c r="A741" s="1" t="s">
        <v>7687</v>
      </c>
      <c r="B741" s="7" t="str">
        <f>Table3[[#This Row],[CELLID]]</f>
        <v>Hep-G2</v>
      </c>
      <c r="C741" s="7" t="e">
        <f>VLOOKUP(Table3[[#This Row],[ModCELLID]],Table1[[Source Name]:[Comment'[EGA_SAMPLE']]], 1,0)</f>
        <v>#N/A</v>
      </c>
      <c r="D741" s="7" t="e">
        <f>VLOOKUP(Table3[[#This Row],[CELLID]],Table1[[Source Name]:[Comment'[EGA_SAMPLE']]], 4,0)</f>
        <v>#N/A</v>
      </c>
      <c r="G741" s="7"/>
    </row>
    <row r="742" spans="1:7" x14ac:dyDescent="0.2">
      <c r="A742" s="1" t="s">
        <v>7691</v>
      </c>
      <c r="B742" s="7" t="str">
        <f>Table3[[#This Row],[CELLID]]</f>
        <v>Hep_3B2_1-7</v>
      </c>
      <c r="C742" s="7" t="e">
        <f>VLOOKUP(Table3[[#This Row],[ModCELLID]],Table1[[Source Name]:[Comment'[EGA_SAMPLE']]], 1,0)</f>
        <v>#N/A</v>
      </c>
      <c r="D742" s="7" t="e">
        <f>VLOOKUP(Table3[[#This Row],[CELLID]],Table1[[Source Name]:[Comment'[EGA_SAMPLE']]], 4,0)</f>
        <v>#N/A</v>
      </c>
      <c r="G742" s="7"/>
    </row>
    <row r="743" spans="1:7" x14ac:dyDescent="0.2">
      <c r="A743" s="1" t="s">
        <v>7693</v>
      </c>
      <c r="B743" s="7" t="str">
        <f>Table3[[#This Row],[CELLID]]</f>
        <v>HEp-2</v>
      </c>
      <c r="C743" s="7" t="e">
        <f>VLOOKUP(Table3[[#This Row],[ModCELLID]],Table1[[Source Name]:[Comment'[EGA_SAMPLE']]], 1,0)</f>
        <v>#N/A</v>
      </c>
      <c r="D743" s="7" t="e">
        <f>VLOOKUP(Table3[[#This Row],[CELLID]],Table1[[Source Name]:[Comment'[EGA_SAMPLE']]], 4,0)</f>
        <v>#N/A</v>
      </c>
      <c r="G743" s="7"/>
    </row>
    <row r="744" spans="1:7" x14ac:dyDescent="0.2">
      <c r="A744" s="1" t="s">
        <v>7698</v>
      </c>
      <c r="B744" s="7" t="str">
        <f>Table3[[#This Row],[CELLID]]</f>
        <v>Hey-A8</v>
      </c>
      <c r="C744" s="7" t="e">
        <f>VLOOKUP(Table3[[#This Row],[ModCELLID]],Table1[[Source Name]:[Comment'[EGA_SAMPLE']]], 1,0)</f>
        <v>#N/A</v>
      </c>
      <c r="D744" s="7" t="e">
        <f>VLOOKUP(Table3[[#This Row],[CELLID]],Table1[[Source Name]:[Comment'[EGA_SAMPLE']]], 4,0)</f>
        <v>#N/A</v>
      </c>
      <c r="G744" s="7"/>
    </row>
    <row r="745" spans="1:7" x14ac:dyDescent="0.2">
      <c r="A745" s="1" t="s">
        <v>7701</v>
      </c>
      <c r="B745" s="7" t="str">
        <f>Table3[[#This Row],[CELLID]]</f>
        <v>HEY1</v>
      </c>
      <c r="C745" s="7" t="e">
        <f>VLOOKUP(Table3[[#This Row],[ModCELLID]],Table1[[Source Name]:[Comment'[EGA_SAMPLE']]], 1,0)</f>
        <v>#N/A</v>
      </c>
      <c r="D745" s="7" t="e">
        <f>VLOOKUP(Table3[[#This Row],[CELLID]],Table1[[Source Name]:[Comment'[EGA_SAMPLE']]], 4,0)</f>
        <v>#N/A</v>
      </c>
      <c r="G745" s="7"/>
    </row>
    <row r="746" spans="1:7" x14ac:dyDescent="0.2">
      <c r="A746" s="1" t="s">
        <v>7703</v>
      </c>
      <c r="B746" s="7" t="str">
        <f>Table3[[#This Row],[CELLID]]</f>
        <v>HGC-27</v>
      </c>
      <c r="C746" s="7" t="e">
        <f>VLOOKUP(Table3[[#This Row],[ModCELLID]],Table1[[Source Name]:[Comment'[EGA_SAMPLE']]], 1,0)</f>
        <v>#N/A</v>
      </c>
      <c r="D746" s="7" t="e">
        <f>VLOOKUP(Table3[[#This Row],[CELLID]],Table1[[Source Name]:[Comment'[EGA_SAMPLE']]], 4,0)</f>
        <v>#N/A</v>
      </c>
      <c r="G746" s="7"/>
    </row>
    <row r="747" spans="1:7" x14ac:dyDescent="0.2">
      <c r="A747" s="1" t="s">
        <v>7708</v>
      </c>
      <c r="B747" s="7" t="str">
        <f>Table3[[#This Row],[CELLID]]</f>
        <v>HH</v>
      </c>
      <c r="C747" s="7" t="e">
        <f>VLOOKUP(Table3[[#This Row],[ModCELLID]],Table1[[Source Name]:[Comment'[EGA_SAMPLE']]], 1,0)</f>
        <v>#N/A</v>
      </c>
      <c r="D747" s="7" t="e">
        <f>VLOOKUP(Table3[[#This Row],[CELLID]],Table1[[Source Name]:[Comment'[EGA_SAMPLE']]], 4,0)</f>
        <v>#N/A</v>
      </c>
      <c r="G747" s="7"/>
    </row>
    <row r="748" spans="1:7" x14ac:dyDescent="0.2">
      <c r="A748" s="1" t="s">
        <v>7712</v>
      </c>
      <c r="B748" s="7" t="str">
        <f>Table3[[#This Row],[CELLID]]</f>
        <v>HK-2</v>
      </c>
      <c r="C748" s="7" t="e">
        <f>VLOOKUP(Table3[[#This Row],[ModCELLID]],Table1[[Source Name]:[Comment'[EGA_SAMPLE']]], 1,0)</f>
        <v>#N/A</v>
      </c>
      <c r="D748" s="7" t="e">
        <f>VLOOKUP(Table3[[#This Row],[CELLID]],Table1[[Source Name]:[Comment'[EGA_SAMPLE']]], 4,0)</f>
        <v>#N/A</v>
      </c>
      <c r="G748" s="7"/>
    </row>
    <row r="749" spans="1:7" x14ac:dyDescent="0.2">
      <c r="A749" s="1" t="s">
        <v>7715</v>
      </c>
      <c r="B749" s="7" t="str">
        <f>Table3[[#This Row],[CELLID]]</f>
        <v>HL-60</v>
      </c>
      <c r="C749" s="7" t="e">
        <f>VLOOKUP(Table3[[#This Row],[ModCELLID]],Table1[[Source Name]:[Comment'[EGA_SAMPLE']]], 1,0)</f>
        <v>#N/A</v>
      </c>
      <c r="D749" s="7" t="e">
        <f>VLOOKUP(Table3[[#This Row],[CELLID]],Table1[[Source Name]:[Comment'[EGA_SAMPLE']]], 4,0)</f>
        <v>#N/A</v>
      </c>
      <c r="G749" s="7"/>
    </row>
    <row r="750" spans="1:7" x14ac:dyDescent="0.2">
      <c r="A750" s="1" t="s">
        <v>7720</v>
      </c>
      <c r="B750" s="7" t="str">
        <f>Table3[[#This Row],[CELLID]]</f>
        <v>HLC-1</v>
      </c>
      <c r="C750" s="7" t="e">
        <f>VLOOKUP(Table3[[#This Row],[ModCELLID]],Table1[[Source Name]:[Comment'[EGA_SAMPLE']]], 1,0)</f>
        <v>#N/A</v>
      </c>
      <c r="D750" s="7" t="e">
        <f>VLOOKUP(Table3[[#This Row],[CELLID]],Table1[[Source Name]:[Comment'[EGA_SAMPLE']]], 4,0)</f>
        <v>#N/A</v>
      </c>
      <c r="G750" s="7"/>
    </row>
    <row r="751" spans="1:7" x14ac:dyDescent="0.2">
      <c r="A751" s="1" t="s">
        <v>7726</v>
      </c>
      <c r="B751" s="7" t="str">
        <f>Table3[[#This Row],[CELLID]]</f>
        <v>HLF</v>
      </c>
      <c r="C751" s="7" t="e">
        <f>VLOOKUP(Table3[[#This Row],[ModCELLID]],Table1[[Source Name]:[Comment'[EGA_SAMPLE']]], 1,0)</f>
        <v>#N/A</v>
      </c>
      <c r="D751" s="7" t="e">
        <f>VLOOKUP(Table3[[#This Row],[CELLID]],Table1[[Source Name]:[Comment'[EGA_SAMPLE']]], 4,0)</f>
        <v>#N/A</v>
      </c>
      <c r="G751" s="7"/>
    </row>
    <row r="752" spans="1:7" x14ac:dyDescent="0.2">
      <c r="A752" s="1" t="s">
        <v>7729</v>
      </c>
      <c r="B752" s="7" t="str">
        <f>Table3[[#This Row],[CELLID]]</f>
        <v>HLF-a</v>
      </c>
      <c r="C752" s="7" t="e">
        <f>VLOOKUP(Table3[[#This Row],[ModCELLID]],Table1[[Source Name]:[Comment'[EGA_SAMPLE']]], 1,0)</f>
        <v>#N/A</v>
      </c>
      <c r="D752" s="7" t="e">
        <f>VLOOKUP(Table3[[#This Row],[CELLID]],Table1[[Source Name]:[Comment'[EGA_SAMPLE']]], 4,0)</f>
        <v>#N/A</v>
      </c>
      <c r="G752" s="7"/>
    </row>
    <row r="753" spans="1:7" x14ac:dyDescent="0.2">
      <c r="A753" s="1" t="s">
        <v>7732</v>
      </c>
      <c r="B753" s="7" t="str">
        <f>Table3[[#This Row],[CELLID]]</f>
        <v>HM7</v>
      </c>
      <c r="C753" s="7" t="e">
        <f>VLOOKUP(Table3[[#This Row],[ModCELLID]],Table1[[Source Name]:[Comment'[EGA_SAMPLE']]], 1,0)</f>
        <v>#N/A</v>
      </c>
      <c r="D753" s="7" t="e">
        <f>VLOOKUP(Table3[[#This Row],[CELLID]],Table1[[Source Name]:[Comment'[EGA_SAMPLE']]], 4,0)</f>
        <v>#N/A</v>
      </c>
      <c r="G753" s="7"/>
    </row>
    <row r="754" spans="1:7" x14ac:dyDescent="0.2">
      <c r="A754" s="1" t="s">
        <v>7735</v>
      </c>
      <c r="B754" s="7" t="str">
        <f>Table3[[#This Row],[CELLID]]</f>
        <v>HMC-1-8</v>
      </c>
      <c r="C754" s="7" t="e">
        <f>VLOOKUP(Table3[[#This Row],[ModCELLID]],Table1[[Source Name]:[Comment'[EGA_SAMPLE']]], 1,0)</f>
        <v>#N/A</v>
      </c>
      <c r="D754" s="7" t="e">
        <f>VLOOKUP(Table3[[#This Row],[CELLID]],Table1[[Source Name]:[Comment'[EGA_SAMPLE']]], 4,0)</f>
        <v>#N/A</v>
      </c>
      <c r="G754" s="7"/>
    </row>
    <row r="755" spans="1:7" x14ac:dyDescent="0.2">
      <c r="A755" s="1" t="s">
        <v>7738</v>
      </c>
      <c r="B755" s="7" t="str">
        <f>Table3[[#This Row],[CELLID]]</f>
        <v>HMCB</v>
      </c>
      <c r="C755" s="7" t="e">
        <f>VLOOKUP(Table3[[#This Row],[ModCELLID]],Table1[[Source Name]:[Comment'[EGA_SAMPLE']]], 1,0)</f>
        <v>#N/A</v>
      </c>
      <c r="D755" s="7" t="e">
        <f>VLOOKUP(Table3[[#This Row],[CELLID]],Table1[[Source Name]:[Comment'[EGA_SAMPLE']]], 4,0)</f>
        <v>#N/A</v>
      </c>
      <c r="G755" s="7"/>
    </row>
    <row r="756" spans="1:7" x14ac:dyDescent="0.2">
      <c r="A756" s="1" t="s">
        <v>7741</v>
      </c>
      <c r="B756" s="7" t="str">
        <f>Table3[[#This Row],[CELLID]]</f>
        <v>HMEL</v>
      </c>
      <c r="C756" s="7" t="e">
        <f>VLOOKUP(Table3[[#This Row],[ModCELLID]],Table1[[Source Name]:[Comment'[EGA_SAMPLE']]], 1,0)</f>
        <v>#N/A</v>
      </c>
      <c r="D756" s="7" t="e">
        <f>VLOOKUP(Table3[[#This Row],[CELLID]],Table1[[Source Name]:[Comment'[EGA_SAMPLE']]], 4,0)</f>
        <v>#N/A</v>
      </c>
      <c r="G756" s="7"/>
    </row>
    <row r="757" spans="1:7" x14ac:dyDescent="0.2">
      <c r="A757" s="1" t="s">
        <v>7746</v>
      </c>
      <c r="B757" s="7" t="str">
        <f>Table3[[#This Row],[CELLID]]</f>
        <v>HMY-1</v>
      </c>
      <c r="C757" s="7" t="e">
        <f>VLOOKUP(Table3[[#This Row],[ModCELLID]],Table1[[Source Name]:[Comment'[EGA_SAMPLE']]], 1,0)</f>
        <v>#N/A</v>
      </c>
      <c r="D757" s="7" t="e">
        <f>VLOOKUP(Table3[[#This Row],[CELLID]],Table1[[Source Name]:[Comment'[EGA_SAMPLE']]], 4,0)</f>
        <v>#N/A</v>
      </c>
      <c r="G757" s="7"/>
    </row>
    <row r="758" spans="1:7" x14ac:dyDescent="0.2">
      <c r="A758" s="1" t="s">
        <v>7753</v>
      </c>
      <c r="B758" s="7" t="str">
        <f>Table3[[#This Row],[CELLID]]</f>
        <v>HNT-34</v>
      </c>
      <c r="C758" s="7" t="e">
        <f>VLOOKUP(Table3[[#This Row],[ModCELLID]],Table1[[Source Name]:[Comment'[EGA_SAMPLE']]], 1,0)</f>
        <v>#N/A</v>
      </c>
      <c r="D758" s="7" t="e">
        <f>VLOOKUP(Table3[[#This Row],[CELLID]],Table1[[Source Name]:[Comment'[EGA_SAMPLE']]], 4,0)</f>
        <v>#N/A</v>
      </c>
      <c r="G758" s="7"/>
    </row>
    <row r="759" spans="1:7" x14ac:dyDescent="0.2">
      <c r="A759" s="1" t="s">
        <v>7760</v>
      </c>
      <c r="B759" s="7" t="str">
        <f>Table3[[#This Row],[CELLID]]</f>
        <v>HOP-18</v>
      </c>
      <c r="C759" s="7" t="e">
        <f>VLOOKUP(Table3[[#This Row],[ModCELLID]],Table1[[Source Name]:[Comment'[EGA_SAMPLE']]], 1,0)</f>
        <v>#N/A</v>
      </c>
      <c r="D759" s="7" t="e">
        <f>VLOOKUP(Table3[[#This Row],[CELLID]],Table1[[Source Name]:[Comment'[EGA_SAMPLE']]], 4,0)</f>
        <v>#N/A</v>
      </c>
      <c r="G759" s="7"/>
    </row>
    <row r="760" spans="1:7" x14ac:dyDescent="0.2">
      <c r="A760" s="1" t="s">
        <v>7762</v>
      </c>
      <c r="B760" s="7" t="str">
        <f>Table3[[#This Row],[CELLID]]</f>
        <v>HOP-62</v>
      </c>
      <c r="C760" s="7" t="e">
        <f>VLOOKUP(Table3[[#This Row],[ModCELLID]],Table1[[Source Name]:[Comment'[EGA_SAMPLE']]], 1,0)</f>
        <v>#N/A</v>
      </c>
      <c r="D760" s="7" t="e">
        <f>VLOOKUP(Table3[[#This Row],[CELLID]],Table1[[Source Name]:[Comment'[EGA_SAMPLE']]], 4,0)</f>
        <v>#N/A</v>
      </c>
      <c r="G760" s="7"/>
    </row>
    <row r="761" spans="1:7" x14ac:dyDescent="0.2">
      <c r="A761" s="1" t="s">
        <v>7766</v>
      </c>
      <c r="B761" s="7" t="str">
        <f>Table3[[#This Row],[CELLID]]</f>
        <v>HOP-92</v>
      </c>
      <c r="C761" s="7" t="e">
        <f>VLOOKUP(Table3[[#This Row],[ModCELLID]],Table1[[Source Name]:[Comment'[EGA_SAMPLE']]], 1,0)</f>
        <v>#N/A</v>
      </c>
      <c r="D761" s="7" t="e">
        <f>VLOOKUP(Table3[[#This Row],[CELLID]],Table1[[Source Name]:[Comment'[EGA_SAMPLE']]], 4,0)</f>
        <v>#N/A</v>
      </c>
      <c r="G761" s="7"/>
    </row>
    <row r="762" spans="1:7" x14ac:dyDescent="0.2">
      <c r="A762" s="1" t="s">
        <v>7770</v>
      </c>
      <c r="B762" s="7" t="str">
        <f>Table3[[#This Row],[CELLID]]</f>
        <v>HOS</v>
      </c>
      <c r="C762" s="7" t="e">
        <f>VLOOKUP(Table3[[#This Row],[ModCELLID]],Table1[[Source Name]:[Comment'[EGA_SAMPLE']]], 1,0)</f>
        <v>#N/A</v>
      </c>
      <c r="D762" s="7" t="e">
        <f>VLOOKUP(Table3[[#This Row],[CELLID]],Table1[[Source Name]:[Comment'[EGA_SAMPLE']]], 4,0)</f>
        <v>#N/A</v>
      </c>
      <c r="G762" s="7"/>
    </row>
    <row r="763" spans="1:7" x14ac:dyDescent="0.2">
      <c r="A763" s="1" t="s">
        <v>7774</v>
      </c>
      <c r="B763" s="7" t="str">
        <f>Table3[[#This Row],[CELLID]]</f>
        <v>HPAC</v>
      </c>
      <c r="C763" s="7" t="e">
        <f>VLOOKUP(Table3[[#This Row],[ModCELLID]],Table1[[Source Name]:[Comment'[EGA_SAMPLE']]], 1,0)</f>
        <v>#N/A</v>
      </c>
      <c r="D763" s="7" t="e">
        <f>VLOOKUP(Table3[[#This Row],[CELLID]],Table1[[Source Name]:[Comment'[EGA_SAMPLE']]], 4,0)</f>
        <v>#N/A</v>
      </c>
      <c r="G763" s="7"/>
    </row>
    <row r="764" spans="1:7" x14ac:dyDescent="0.2">
      <c r="A764" s="1" t="s">
        <v>7779</v>
      </c>
      <c r="B764" s="7" t="str">
        <f>Table3[[#This Row],[CELLID]]</f>
        <v>HPAF-II</v>
      </c>
      <c r="C764" s="7" t="e">
        <f>VLOOKUP(Table3[[#This Row],[ModCELLID]],Table1[[Source Name]:[Comment'[EGA_SAMPLE']]], 1,0)</f>
        <v>#N/A</v>
      </c>
      <c r="D764" s="7" t="e">
        <f>VLOOKUP(Table3[[#This Row],[CELLID]],Table1[[Source Name]:[Comment'[EGA_SAMPLE']]], 4,0)</f>
        <v>#N/A</v>
      </c>
      <c r="G764" s="7"/>
    </row>
    <row r="765" spans="1:7" x14ac:dyDescent="0.2">
      <c r="A765" s="1" t="s">
        <v>7784</v>
      </c>
      <c r="B765" s="7" t="str">
        <f>Table3[[#This Row],[CELLID]]</f>
        <v>HPB-ALL</v>
      </c>
      <c r="C765" s="7" t="e">
        <f>VLOOKUP(Table3[[#This Row],[ModCELLID]],Table1[[Source Name]:[Comment'[EGA_SAMPLE']]], 1,0)</f>
        <v>#N/A</v>
      </c>
      <c r="D765" s="7" t="e">
        <f>VLOOKUP(Table3[[#This Row],[CELLID]],Table1[[Source Name]:[Comment'[EGA_SAMPLE']]], 4,0)</f>
        <v>#N/A</v>
      </c>
      <c r="G765" s="7"/>
    </row>
    <row r="766" spans="1:7" x14ac:dyDescent="0.2">
      <c r="A766" s="1" t="s">
        <v>7787</v>
      </c>
      <c r="B766" s="7" t="str">
        <f>Table3[[#This Row],[CELLID]]</f>
        <v>HRT-18</v>
      </c>
      <c r="C766" s="7" t="e">
        <f>VLOOKUP(Table3[[#This Row],[ModCELLID]],Table1[[Source Name]:[Comment'[EGA_SAMPLE']]], 1,0)</f>
        <v>#N/A</v>
      </c>
      <c r="D766" s="7" t="e">
        <f>VLOOKUP(Table3[[#This Row],[CELLID]],Table1[[Source Name]:[Comment'[EGA_SAMPLE']]], 4,0)</f>
        <v>#N/A</v>
      </c>
      <c r="G766" s="7"/>
    </row>
    <row r="767" spans="1:7" x14ac:dyDescent="0.2">
      <c r="A767" s="1" t="s">
        <v>7790</v>
      </c>
      <c r="B767" s="7" t="str">
        <f>Table3[[#This Row],[CELLID]]</f>
        <v>Hs-172.T</v>
      </c>
      <c r="C767" s="7" t="e">
        <f>VLOOKUP(Table3[[#This Row],[ModCELLID]],Table1[[Source Name]:[Comment'[EGA_SAMPLE']]], 1,0)</f>
        <v>#N/A</v>
      </c>
      <c r="D767" s="7" t="e">
        <f>VLOOKUP(Table3[[#This Row],[CELLID]],Table1[[Source Name]:[Comment'[EGA_SAMPLE']]], 4,0)</f>
        <v>#N/A</v>
      </c>
      <c r="G767" s="7"/>
    </row>
    <row r="768" spans="1:7" x14ac:dyDescent="0.2">
      <c r="A768" s="1" t="s">
        <v>7793</v>
      </c>
      <c r="B768" s="7" t="str">
        <f>Table3[[#This Row],[CELLID]]</f>
        <v>Hs-229.T</v>
      </c>
      <c r="C768" s="7" t="e">
        <f>VLOOKUP(Table3[[#This Row],[ModCELLID]],Table1[[Source Name]:[Comment'[EGA_SAMPLE']]], 1,0)</f>
        <v>#N/A</v>
      </c>
      <c r="D768" s="7" t="e">
        <f>VLOOKUP(Table3[[#This Row],[CELLID]],Table1[[Source Name]:[Comment'[EGA_SAMPLE']]], 4,0)</f>
        <v>#N/A</v>
      </c>
      <c r="G768" s="7"/>
    </row>
    <row r="769" spans="1:7" x14ac:dyDescent="0.2">
      <c r="A769" s="1" t="s">
        <v>7796</v>
      </c>
      <c r="B769" s="7" t="str">
        <f>Table3[[#This Row],[CELLID]]</f>
        <v>Hs-255.T</v>
      </c>
      <c r="C769" s="7" t="e">
        <f>VLOOKUP(Table3[[#This Row],[ModCELLID]],Table1[[Source Name]:[Comment'[EGA_SAMPLE']]], 1,0)</f>
        <v>#N/A</v>
      </c>
      <c r="D769" s="7" t="e">
        <f>VLOOKUP(Table3[[#This Row],[CELLID]],Table1[[Source Name]:[Comment'[EGA_SAMPLE']]], 4,0)</f>
        <v>#N/A</v>
      </c>
      <c r="G769" s="7"/>
    </row>
    <row r="770" spans="1:7" x14ac:dyDescent="0.2">
      <c r="A770" s="1" t="s">
        <v>7799</v>
      </c>
      <c r="B770" s="7" t="str">
        <f>Table3[[#This Row],[CELLID]]</f>
        <v>Hs-274.T</v>
      </c>
      <c r="C770" s="7" t="e">
        <f>VLOOKUP(Table3[[#This Row],[ModCELLID]],Table1[[Source Name]:[Comment'[EGA_SAMPLE']]], 1,0)</f>
        <v>#N/A</v>
      </c>
      <c r="D770" s="7" t="e">
        <f>VLOOKUP(Table3[[#This Row],[CELLID]],Table1[[Source Name]:[Comment'[EGA_SAMPLE']]], 4,0)</f>
        <v>#N/A</v>
      </c>
      <c r="G770" s="7"/>
    </row>
    <row r="771" spans="1:7" x14ac:dyDescent="0.2">
      <c r="A771" s="1" t="s">
        <v>7802</v>
      </c>
      <c r="B771" s="7" t="str">
        <f>Table3[[#This Row],[CELLID]]</f>
        <v>Hs-281.T</v>
      </c>
      <c r="C771" s="7" t="e">
        <f>VLOOKUP(Table3[[#This Row],[ModCELLID]],Table1[[Source Name]:[Comment'[EGA_SAMPLE']]], 1,0)</f>
        <v>#N/A</v>
      </c>
      <c r="D771" s="7" t="e">
        <f>VLOOKUP(Table3[[#This Row],[CELLID]],Table1[[Source Name]:[Comment'[EGA_SAMPLE']]], 4,0)</f>
        <v>#N/A</v>
      </c>
      <c r="G771" s="7"/>
    </row>
    <row r="772" spans="1:7" x14ac:dyDescent="0.2">
      <c r="A772" s="1" t="s">
        <v>7805</v>
      </c>
      <c r="B772" s="7" t="str">
        <f>Table3[[#This Row],[CELLID]]</f>
        <v>Hs-294T</v>
      </c>
      <c r="C772" s="7" t="e">
        <f>VLOOKUP(Table3[[#This Row],[ModCELLID]],Table1[[Source Name]:[Comment'[EGA_SAMPLE']]], 1,0)</f>
        <v>#N/A</v>
      </c>
      <c r="D772" s="7" t="e">
        <f>VLOOKUP(Table3[[#This Row],[CELLID]],Table1[[Source Name]:[Comment'[EGA_SAMPLE']]], 4,0)</f>
        <v>#N/A</v>
      </c>
      <c r="G772" s="7"/>
    </row>
    <row r="773" spans="1:7" x14ac:dyDescent="0.2">
      <c r="A773" s="1" t="s">
        <v>7809</v>
      </c>
      <c r="B773" s="7" t="str">
        <f>Table3[[#This Row],[CELLID]]</f>
        <v>Hs-343.T</v>
      </c>
      <c r="C773" s="7" t="e">
        <f>VLOOKUP(Table3[[#This Row],[ModCELLID]],Table1[[Source Name]:[Comment'[EGA_SAMPLE']]], 1,0)</f>
        <v>#N/A</v>
      </c>
      <c r="D773" s="7" t="e">
        <f>VLOOKUP(Table3[[#This Row],[CELLID]],Table1[[Source Name]:[Comment'[EGA_SAMPLE']]], 4,0)</f>
        <v>#N/A</v>
      </c>
      <c r="G773" s="7"/>
    </row>
    <row r="774" spans="1:7" x14ac:dyDescent="0.2">
      <c r="A774" s="1" t="s">
        <v>7812</v>
      </c>
      <c r="B774" s="7" t="str">
        <f>Table3[[#This Row],[CELLID]]</f>
        <v>Hs-38.T</v>
      </c>
      <c r="C774" s="7" t="e">
        <f>VLOOKUP(Table3[[#This Row],[ModCELLID]],Table1[[Source Name]:[Comment'[EGA_SAMPLE']]], 1,0)</f>
        <v>#N/A</v>
      </c>
      <c r="D774" s="7" t="e">
        <f>VLOOKUP(Table3[[#This Row],[CELLID]],Table1[[Source Name]:[Comment'[EGA_SAMPLE']]], 4,0)</f>
        <v>#N/A</v>
      </c>
      <c r="G774" s="7"/>
    </row>
    <row r="775" spans="1:7" x14ac:dyDescent="0.2">
      <c r="A775" s="1" t="s">
        <v>7815</v>
      </c>
      <c r="B775" s="7" t="str">
        <f>Table3[[#This Row],[CELLID]]</f>
        <v>Hs-571.T</v>
      </c>
      <c r="C775" s="7" t="e">
        <f>VLOOKUP(Table3[[#This Row],[ModCELLID]],Table1[[Source Name]:[Comment'[EGA_SAMPLE']]], 1,0)</f>
        <v>#N/A</v>
      </c>
      <c r="D775" s="7" t="e">
        <f>VLOOKUP(Table3[[#This Row],[CELLID]],Table1[[Source Name]:[Comment'[EGA_SAMPLE']]], 4,0)</f>
        <v>#N/A</v>
      </c>
      <c r="G775" s="7"/>
    </row>
    <row r="776" spans="1:7" x14ac:dyDescent="0.2">
      <c r="A776" s="1" t="s">
        <v>7818</v>
      </c>
      <c r="B776" s="7" t="str">
        <f>Table3[[#This Row],[CELLID]]</f>
        <v>Hs-578T</v>
      </c>
      <c r="C776" s="7" t="e">
        <f>VLOOKUP(Table3[[#This Row],[ModCELLID]],Table1[[Source Name]:[Comment'[EGA_SAMPLE']]], 1,0)</f>
        <v>#N/A</v>
      </c>
      <c r="D776" s="7" t="e">
        <f>VLOOKUP(Table3[[#This Row],[CELLID]],Table1[[Source Name]:[Comment'[EGA_SAMPLE']]], 4,0)</f>
        <v>#N/A</v>
      </c>
      <c r="G776" s="7"/>
    </row>
    <row r="777" spans="1:7" x14ac:dyDescent="0.2">
      <c r="A777" s="1" t="s">
        <v>7823</v>
      </c>
      <c r="B777" s="7" t="str">
        <f>Table3[[#This Row],[CELLID]]</f>
        <v>Hs-600.T</v>
      </c>
      <c r="C777" s="7" t="e">
        <f>VLOOKUP(Table3[[#This Row],[ModCELLID]],Table1[[Source Name]:[Comment'[EGA_SAMPLE']]], 1,0)</f>
        <v>#N/A</v>
      </c>
      <c r="D777" s="7" t="e">
        <f>VLOOKUP(Table3[[#This Row],[CELLID]],Table1[[Source Name]:[Comment'[EGA_SAMPLE']]], 4,0)</f>
        <v>#N/A</v>
      </c>
      <c r="G777" s="7"/>
    </row>
    <row r="778" spans="1:7" x14ac:dyDescent="0.2">
      <c r="A778" s="1" t="s">
        <v>7826</v>
      </c>
      <c r="B778" s="7" t="str">
        <f>Table3[[#This Row],[CELLID]]</f>
        <v>Hs-604.T</v>
      </c>
      <c r="C778" s="7" t="e">
        <f>VLOOKUP(Table3[[#This Row],[ModCELLID]],Table1[[Source Name]:[Comment'[EGA_SAMPLE']]], 1,0)</f>
        <v>#N/A</v>
      </c>
      <c r="D778" s="7" t="e">
        <f>VLOOKUP(Table3[[#This Row],[CELLID]],Table1[[Source Name]:[Comment'[EGA_SAMPLE']]], 4,0)</f>
        <v>#N/A</v>
      </c>
      <c r="G778" s="7"/>
    </row>
    <row r="779" spans="1:7" x14ac:dyDescent="0.2">
      <c r="A779" s="1" t="s">
        <v>7829</v>
      </c>
      <c r="B779" s="7" t="str">
        <f>Table3[[#This Row],[CELLID]]</f>
        <v>Hs-606.T</v>
      </c>
      <c r="C779" s="7" t="e">
        <f>VLOOKUP(Table3[[#This Row],[ModCELLID]],Table1[[Source Name]:[Comment'[EGA_SAMPLE']]], 1,0)</f>
        <v>#N/A</v>
      </c>
      <c r="D779" s="7" t="e">
        <f>VLOOKUP(Table3[[#This Row],[CELLID]],Table1[[Source Name]:[Comment'[EGA_SAMPLE']]], 4,0)</f>
        <v>#N/A</v>
      </c>
      <c r="G779" s="7"/>
    </row>
    <row r="780" spans="1:7" x14ac:dyDescent="0.2">
      <c r="A780" s="1" t="s">
        <v>7832</v>
      </c>
      <c r="B780" s="7" t="str">
        <f>Table3[[#This Row],[CELLID]]</f>
        <v>Hs-611.T</v>
      </c>
      <c r="C780" s="7" t="e">
        <f>VLOOKUP(Table3[[#This Row],[ModCELLID]],Table1[[Source Name]:[Comment'[EGA_SAMPLE']]], 1,0)</f>
        <v>#N/A</v>
      </c>
      <c r="D780" s="7" t="e">
        <f>VLOOKUP(Table3[[#This Row],[CELLID]],Table1[[Source Name]:[Comment'[EGA_SAMPLE']]], 4,0)</f>
        <v>#N/A</v>
      </c>
      <c r="G780" s="7"/>
    </row>
    <row r="781" spans="1:7" x14ac:dyDescent="0.2">
      <c r="A781" s="1" t="s">
        <v>7835</v>
      </c>
      <c r="B781" s="7" t="str">
        <f>Table3[[#This Row],[CELLID]]</f>
        <v>Hs-616.T</v>
      </c>
      <c r="C781" s="7" t="e">
        <f>VLOOKUP(Table3[[#This Row],[ModCELLID]],Table1[[Source Name]:[Comment'[EGA_SAMPLE']]], 1,0)</f>
        <v>#N/A</v>
      </c>
      <c r="D781" s="7" t="e">
        <f>VLOOKUP(Table3[[#This Row],[CELLID]],Table1[[Source Name]:[Comment'[EGA_SAMPLE']]], 4,0)</f>
        <v>#N/A</v>
      </c>
      <c r="G781" s="7"/>
    </row>
    <row r="782" spans="1:7" x14ac:dyDescent="0.2">
      <c r="A782" s="1" t="s">
        <v>7838</v>
      </c>
      <c r="B782" s="7" t="str">
        <f>Table3[[#This Row],[CELLID]]</f>
        <v>Hs-618.T</v>
      </c>
      <c r="C782" s="7" t="e">
        <f>VLOOKUP(Table3[[#This Row],[ModCELLID]],Table1[[Source Name]:[Comment'[EGA_SAMPLE']]], 1,0)</f>
        <v>#N/A</v>
      </c>
      <c r="D782" s="7" t="e">
        <f>VLOOKUP(Table3[[#This Row],[CELLID]],Table1[[Source Name]:[Comment'[EGA_SAMPLE']]], 4,0)</f>
        <v>#N/A</v>
      </c>
      <c r="G782" s="7"/>
    </row>
    <row r="783" spans="1:7" x14ac:dyDescent="0.2">
      <c r="A783" s="1" t="s">
        <v>7841</v>
      </c>
      <c r="B783" s="7" t="str">
        <f>Table3[[#This Row],[CELLID]]</f>
        <v>Hs-675.T</v>
      </c>
      <c r="C783" s="7" t="e">
        <f>VLOOKUP(Table3[[#This Row],[ModCELLID]],Table1[[Source Name]:[Comment'[EGA_SAMPLE']]], 1,0)</f>
        <v>#N/A</v>
      </c>
      <c r="D783" s="7" t="e">
        <f>VLOOKUP(Table3[[#This Row],[CELLID]],Table1[[Source Name]:[Comment'[EGA_SAMPLE']]], 4,0)</f>
        <v>#N/A</v>
      </c>
      <c r="G783" s="7"/>
    </row>
    <row r="784" spans="1:7" x14ac:dyDescent="0.2">
      <c r="A784" s="1" t="s">
        <v>7845</v>
      </c>
      <c r="B784" s="7" t="str">
        <f>Table3[[#This Row],[CELLID]]</f>
        <v>Hs-683</v>
      </c>
      <c r="C784" s="7" t="e">
        <f>VLOOKUP(Table3[[#This Row],[ModCELLID]],Table1[[Source Name]:[Comment'[EGA_SAMPLE']]], 1,0)</f>
        <v>#N/A</v>
      </c>
      <c r="D784" s="7" t="e">
        <f>VLOOKUP(Table3[[#This Row],[CELLID]],Table1[[Source Name]:[Comment'[EGA_SAMPLE']]], 4,0)</f>
        <v>#N/A</v>
      </c>
      <c r="G784" s="7"/>
    </row>
    <row r="785" spans="1:7" x14ac:dyDescent="0.2">
      <c r="A785" s="1" t="s">
        <v>7850</v>
      </c>
      <c r="B785" s="7" t="str">
        <f>Table3[[#This Row],[CELLID]]</f>
        <v>Hs-688(A).T</v>
      </c>
      <c r="C785" s="7" t="e">
        <f>VLOOKUP(Table3[[#This Row],[ModCELLID]],Table1[[Source Name]:[Comment'[EGA_SAMPLE']]], 1,0)</f>
        <v>#N/A</v>
      </c>
      <c r="D785" s="7" t="e">
        <f>VLOOKUP(Table3[[#This Row],[CELLID]],Table1[[Source Name]:[Comment'[EGA_SAMPLE']]], 4,0)</f>
        <v>#N/A</v>
      </c>
      <c r="G785" s="7"/>
    </row>
    <row r="786" spans="1:7" x14ac:dyDescent="0.2">
      <c r="A786" s="1" t="s">
        <v>7853</v>
      </c>
      <c r="B786" s="7" t="str">
        <f>Table3[[#This Row],[CELLID]]</f>
        <v>Hs-695T</v>
      </c>
      <c r="C786" s="7" t="e">
        <f>VLOOKUP(Table3[[#This Row],[ModCELLID]],Table1[[Source Name]:[Comment'[EGA_SAMPLE']]], 1,0)</f>
        <v>#N/A</v>
      </c>
      <c r="D786" s="7" t="e">
        <f>VLOOKUP(Table3[[#This Row],[CELLID]],Table1[[Source Name]:[Comment'[EGA_SAMPLE']]], 4,0)</f>
        <v>#N/A</v>
      </c>
      <c r="G786" s="7"/>
    </row>
    <row r="787" spans="1:7" x14ac:dyDescent="0.2">
      <c r="A787" s="1" t="s">
        <v>7856</v>
      </c>
      <c r="B787" s="7" t="str">
        <f>Table3[[#This Row],[CELLID]]</f>
        <v>Hs-698.T</v>
      </c>
      <c r="C787" s="7" t="e">
        <f>VLOOKUP(Table3[[#This Row],[ModCELLID]],Table1[[Source Name]:[Comment'[EGA_SAMPLE']]], 1,0)</f>
        <v>#N/A</v>
      </c>
      <c r="D787" s="7" t="e">
        <f>VLOOKUP(Table3[[#This Row],[CELLID]],Table1[[Source Name]:[Comment'[EGA_SAMPLE']]], 4,0)</f>
        <v>#N/A</v>
      </c>
      <c r="G787" s="7"/>
    </row>
    <row r="788" spans="1:7" x14ac:dyDescent="0.2">
      <c r="A788" s="1" t="s">
        <v>7859</v>
      </c>
      <c r="B788" s="7" t="str">
        <f>Table3[[#This Row],[CELLID]]</f>
        <v>Hs-69ST</v>
      </c>
      <c r="C788" s="7" t="e">
        <f>VLOOKUP(Table3[[#This Row],[ModCELLID]],Table1[[Source Name]:[Comment'[EGA_SAMPLE']]], 1,0)</f>
        <v>#N/A</v>
      </c>
      <c r="D788" s="7" t="e">
        <f>VLOOKUP(Table3[[#This Row],[CELLID]],Table1[[Source Name]:[Comment'[EGA_SAMPLE']]], 4,0)</f>
        <v>#N/A</v>
      </c>
      <c r="G788" s="7"/>
    </row>
    <row r="789" spans="1:7" x14ac:dyDescent="0.2">
      <c r="A789" s="1" t="s">
        <v>7861</v>
      </c>
      <c r="B789" s="7" t="str">
        <f>Table3[[#This Row],[CELLID]]</f>
        <v>Hs-706.T</v>
      </c>
      <c r="C789" s="7" t="e">
        <f>VLOOKUP(Table3[[#This Row],[ModCELLID]],Table1[[Source Name]:[Comment'[EGA_SAMPLE']]], 1,0)</f>
        <v>#N/A</v>
      </c>
      <c r="D789" s="7" t="e">
        <f>VLOOKUP(Table3[[#This Row],[CELLID]],Table1[[Source Name]:[Comment'[EGA_SAMPLE']]], 4,0)</f>
        <v>#N/A</v>
      </c>
      <c r="G789" s="7"/>
    </row>
    <row r="790" spans="1:7" x14ac:dyDescent="0.2">
      <c r="A790" s="1" t="s">
        <v>7864</v>
      </c>
      <c r="B790" s="7" t="str">
        <f>Table3[[#This Row],[CELLID]]</f>
        <v>Hs-729</v>
      </c>
      <c r="C790" s="7" t="e">
        <f>VLOOKUP(Table3[[#This Row],[ModCELLID]],Table1[[Source Name]:[Comment'[EGA_SAMPLE']]], 1,0)</f>
        <v>#N/A</v>
      </c>
      <c r="D790" s="7" t="e">
        <f>VLOOKUP(Table3[[#This Row],[CELLID]],Table1[[Source Name]:[Comment'[EGA_SAMPLE']]], 4,0)</f>
        <v>#N/A</v>
      </c>
      <c r="G790" s="7"/>
    </row>
    <row r="791" spans="1:7" x14ac:dyDescent="0.2">
      <c r="A791" s="1" t="s">
        <v>7867</v>
      </c>
      <c r="B791" s="7" t="str">
        <f>Table3[[#This Row],[CELLID]]</f>
        <v>Hs-737.T</v>
      </c>
      <c r="C791" s="7" t="e">
        <f>VLOOKUP(Table3[[#This Row],[ModCELLID]],Table1[[Source Name]:[Comment'[EGA_SAMPLE']]], 1,0)</f>
        <v>#N/A</v>
      </c>
      <c r="D791" s="7" t="e">
        <f>VLOOKUP(Table3[[#This Row],[CELLID]],Table1[[Source Name]:[Comment'[EGA_SAMPLE']]], 4,0)</f>
        <v>#N/A</v>
      </c>
      <c r="G791" s="7"/>
    </row>
    <row r="792" spans="1:7" x14ac:dyDescent="0.2">
      <c r="A792" s="1" t="s">
        <v>7870</v>
      </c>
      <c r="B792" s="7" t="str">
        <f>Table3[[#This Row],[CELLID]]</f>
        <v>Hs-739.T</v>
      </c>
      <c r="C792" s="7" t="e">
        <f>VLOOKUP(Table3[[#This Row],[ModCELLID]],Table1[[Source Name]:[Comment'[EGA_SAMPLE']]], 1,0)</f>
        <v>#N/A</v>
      </c>
      <c r="D792" s="7" t="e">
        <f>VLOOKUP(Table3[[#This Row],[CELLID]],Table1[[Source Name]:[Comment'[EGA_SAMPLE']]], 4,0)</f>
        <v>#N/A</v>
      </c>
      <c r="G792" s="7"/>
    </row>
    <row r="793" spans="1:7" x14ac:dyDescent="0.2">
      <c r="A793" s="1" t="s">
        <v>7873</v>
      </c>
      <c r="B793" s="7" t="str">
        <f>Table3[[#This Row],[CELLID]]</f>
        <v>Hs-742.T</v>
      </c>
      <c r="C793" s="7" t="e">
        <f>VLOOKUP(Table3[[#This Row],[ModCELLID]],Table1[[Source Name]:[Comment'[EGA_SAMPLE']]], 1,0)</f>
        <v>#N/A</v>
      </c>
      <c r="D793" s="7" t="e">
        <f>VLOOKUP(Table3[[#This Row],[CELLID]],Table1[[Source Name]:[Comment'[EGA_SAMPLE']]], 4,0)</f>
        <v>#N/A</v>
      </c>
      <c r="G793" s="7"/>
    </row>
    <row r="794" spans="1:7" x14ac:dyDescent="0.2">
      <c r="A794" s="1" t="s">
        <v>7876</v>
      </c>
      <c r="B794" s="7" t="str">
        <f>Table3[[#This Row],[CELLID]]</f>
        <v>Hs-746T</v>
      </c>
      <c r="C794" s="7" t="e">
        <f>VLOOKUP(Table3[[#This Row],[ModCELLID]],Table1[[Source Name]:[Comment'[EGA_SAMPLE']]], 1,0)</f>
        <v>#N/A</v>
      </c>
      <c r="D794" s="7" t="e">
        <f>VLOOKUP(Table3[[#This Row],[CELLID]],Table1[[Source Name]:[Comment'[EGA_SAMPLE']]], 4,0)</f>
        <v>#N/A</v>
      </c>
      <c r="G794" s="7"/>
    </row>
    <row r="795" spans="1:7" x14ac:dyDescent="0.2">
      <c r="A795" s="1" t="s">
        <v>7881</v>
      </c>
      <c r="B795" s="7" t="str">
        <f>Table3[[#This Row],[CELLID]]</f>
        <v>Hs-751.T</v>
      </c>
      <c r="C795" s="7" t="e">
        <f>VLOOKUP(Table3[[#This Row],[ModCELLID]],Table1[[Source Name]:[Comment'[EGA_SAMPLE']]], 1,0)</f>
        <v>#N/A</v>
      </c>
      <c r="D795" s="7" t="e">
        <f>VLOOKUP(Table3[[#This Row],[CELLID]],Table1[[Source Name]:[Comment'[EGA_SAMPLE']]], 4,0)</f>
        <v>#N/A</v>
      </c>
      <c r="G795" s="7"/>
    </row>
    <row r="796" spans="1:7" x14ac:dyDescent="0.2">
      <c r="A796" s="1" t="s">
        <v>7884</v>
      </c>
      <c r="B796" s="7" t="str">
        <f>Table3[[#This Row],[CELLID]]</f>
        <v>Hs-766T</v>
      </c>
      <c r="C796" s="7" t="e">
        <f>VLOOKUP(Table3[[#This Row],[ModCELLID]],Table1[[Source Name]:[Comment'[EGA_SAMPLE']]], 1,0)</f>
        <v>#N/A</v>
      </c>
      <c r="D796" s="7" t="e">
        <f>VLOOKUP(Table3[[#This Row],[CELLID]],Table1[[Source Name]:[Comment'[EGA_SAMPLE']]], 4,0)</f>
        <v>#N/A</v>
      </c>
      <c r="G796" s="7"/>
    </row>
    <row r="797" spans="1:7" x14ac:dyDescent="0.2">
      <c r="A797" s="1" t="s">
        <v>7889</v>
      </c>
      <c r="B797" s="7" t="str">
        <f>Table3[[#This Row],[CELLID]]</f>
        <v>Hs-819.T</v>
      </c>
      <c r="C797" s="7" t="e">
        <f>VLOOKUP(Table3[[#This Row],[ModCELLID]],Table1[[Source Name]:[Comment'[EGA_SAMPLE']]], 1,0)</f>
        <v>#N/A</v>
      </c>
      <c r="D797" s="7" t="e">
        <f>VLOOKUP(Table3[[#This Row],[CELLID]],Table1[[Source Name]:[Comment'[EGA_SAMPLE']]], 4,0)</f>
        <v>#N/A</v>
      </c>
      <c r="G797" s="7"/>
    </row>
    <row r="798" spans="1:7" x14ac:dyDescent="0.2">
      <c r="A798" s="1" t="s">
        <v>7892</v>
      </c>
      <c r="B798" s="7" t="str">
        <f>Table3[[#This Row],[CELLID]]</f>
        <v>Hs-821.T</v>
      </c>
      <c r="C798" s="7" t="e">
        <f>VLOOKUP(Table3[[#This Row],[ModCELLID]],Table1[[Source Name]:[Comment'[EGA_SAMPLE']]], 1,0)</f>
        <v>#N/A</v>
      </c>
      <c r="D798" s="7" t="e">
        <f>VLOOKUP(Table3[[#This Row],[CELLID]],Table1[[Source Name]:[Comment'[EGA_SAMPLE']]], 4,0)</f>
        <v>#N/A</v>
      </c>
      <c r="G798" s="7"/>
    </row>
    <row r="799" spans="1:7" x14ac:dyDescent="0.2">
      <c r="A799" s="1" t="s">
        <v>7895</v>
      </c>
      <c r="B799" s="7" t="str">
        <f>Table3[[#This Row],[CELLID]]</f>
        <v>Hs-822.T</v>
      </c>
      <c r="C799" s="7" t="e">
        <f>VLOOKUP(Table3[[#This Row],[ModCELLID]],Table1[[Source Name]:[Comment'[EGA_SAMPLE']]], 1,0)</f>
        <v>#N/A</v>
      </c>
      <c r="D799" s="7" t="e">
        <f>VLOOKUP(Table3[[#This Row],[CELLID]],Table1[[Source Name]:[Comment'[EGA_SAMPLE']]], 4,0)</f>
        <v>#N/A</v>
      </c>
      <c r="G799" s="7"/>
    </row>
    <row r="800" spans="1:7" x14ac:dyDescent="0.2">
      <c r="A800" s="1" t="s">
        <v>7898</v>
      </c>
      <c r="B800" s="7" t="str">
        <f>Table3[[#This Row],[CELLID]]</f>
        <v>Hs-832(C).T</v>
      </c>
      <c r="C800" s="7" t="e">
        <f>VLOOKUP(Table3[[#This Row],[ModCELLID]],Table1[[Source Name]:[Comment'[EGA_SAMPLE']]], 1,0)</f>
        <v>#N/A</v>
      </c>
      <c r="D800" s="7" t="e">
        <f>VLOOKUP(Table3[[#This Row],[CELLID]],Table1[[Source Name]:[Comment'[EGA_SAMPLE']]], 4,0)</f>
        <v>#N/A</v>
      </c>
      <c r="G800" s="7"/>
    </row>
    <row r="801" spans="1:7" x14ac:dyDescent="0.2">
      <c r="A801" s="1" t="s">
        <v>7900</v>
      </c>
      <c r="B801" s="7" t="str">
        <f>Table3[[#This Row],[CELLID]]</f>
        <v>Hs-839.T</v>
      </c>
      <c r="C801" s="7" t="e">
        <f>VLOOKUP(Table3[[#This Row],[ModCELLID]],Table1[[Source Name]:[Comment'[EGA_SAMPLE']]], 1,0)</f>
        <v>#N/A</v>
      </c>
      <c r="D801" s="7" t="e">
        <f>VLOOKUP(Table3[[#This Row],[CELLID]],Table1[[Source Name]:[Comment'[EGA_SAMPLE']]], 4,0)</f>
        <v>#N/A</v>
      </c>
      <c r="G801" s="7"/>
    </row>
    <row r="802" spans="1:7" x14ac:dyDescent="0.2">
      <c r="A802" s="1" t="s">
        <v>7904</v>
      </c>
      <c r="B802" s="7" t="str">
        <f>Table3[[#This Row],[CELLID]]</f>
        <v>Hs-840.T</v>
      </c>
      <c r="C802" s="7" t="e">
        <f>VLOOKUP(Table3[[#This Row],[ModCELLID]],Table1[[Source Name]:[Comment'[EGA_SAMPLE']]], 1,0)</f>
        <v>#N/A</v>
      </c>
      <c r="D802" s="7" t="e">
        <f>VLOOKUP(Table3[[#This Row],[CELLID]],Table1[[Source Name]:[Comment'[EGA_SAMPLE']]], 4,0)</f>
        <v>#N/A</v>
      </c>
      <c r="G802" s="7"/>
    </row>
    <row r="803" spans="1:7" x14ac:dyDescent="0.2">
      <c r="A803" s="1" t="s">
        <v>7907</v>
      </c>
      <c r="B803" s="7" t="str">
        <f>Table3[[#This Row],[CELLID]]</f>
        <v>Hs-852.T</v>
      </c>
      <c r="C803" s="7" t="e">
        <f>VLOOKUP(Table3[[#This Row],[ModCELLID]],Table1[[Source Name]:[Comment'[EGA_SAMPLE']]], 1,0)</f>
        <v>#N/A</v>
      </c>
      <c r="D803" s="7" t="e">
        <f>VLOOKUP(Table3[[#This Row],[CELLID]],Table1[[Source Name]:[Comment'[EGA_SAMPLE']]], 4,0)</f>
        <v>#N/A</v>
      </c>
      <c r="G803" s="7"/>
    </row>
    <row r="804" spans="1:7" x14ac:dyDescent="0.2">
      <c r="A804" s="1" t="s">
        <v>7911</v>
      </c>
      <c r="B804" s="7" t="str">
        <f>Table3[[#This Row],[CELLID]]</f>
        <v>Hs-863.T</v>
      </c>
      <c r="C804" s="7" t="e">
        <f>VLOOKUP(Table3[[#This Row],[ModCELLID]],Table1[[Source Name]:[Comment'[EGA_SAMPLE']]], 1,0)</f>
        <v>#N/A</v>
      </c>
      <c r="D804" s="7" t="e">
        <f>VLOOKUP(Table3[[#This Row],[CELLID]],Table1[[Source Name]:[Comment'[EGA_SAMPLE']]], 4,0)</f>
        <v>#N/A</v>
      </c>
      <c r="G804" s="7"/>
    </row>
    <row r="805" spans="1:7" x14ac:dyDescent="0.2">
      <c r="A805" s="1" t="s">
        <v>7914</v>
      </c>
      <c r="B805" s="7" t="str">
        <f>Table3[[#This Row],[CELLID]]</f>
        <v>Hs-870.T</v>
      </c>
      <c r="C805" s="7" t="e">
        <f>VLOOKUP(Table3[[#This Row],[ModCELLID]],Table1[[Source Name]:[Comment'[EGA_SAMPLE']]], 1,0)</f>
        <v>#N/A</v>
      </c>
      <c r="D805" s="7" t="e">
        <f>VLOOKUP(Table3[[#This Row],[CELLID]],Table1[[Source Name]:[Comment'[EGA_SAMPLE']]], 4,0)</f>
        <v>#N/A</v>
      </c>
      <c r="G805" s="7"/>
    </row>
    <row r="806" spans="1:7" x14ac:dyDescent="0.2">
      <c r="A806" s="1" t="s">
        <v>7917</v>
      </c>
      <c r="B806" s="7" t="str">
        <f>Table3[[#This Row],[CELLID]]</f>
        <v>Hs-895.T</v>
      </c>
      <c r="C806" s="7" t="e">
        <f>VLOOKUP(Table3[[#This Row],[ModCELLID]],Table1[[Source Name]:[Comment'[EGA_SAMPLE']]], 1,0)</f>
        <v>#N/A</v>
      </c>
      <c r="D806" s="7" t="e">
        <f>VLOOKUP(Table3[[#This Row],[CELLID]],Table1[[Source Name]:[Comment'[EGA_SAMPLE']]], 4,0)</f>
        <v>#N/A</v>
      </c>
      <c r="G806" s="7"/>
    </row>
    <row r="807" spans="1:7" x14ac:dyDescent="0.2">
      <c r="A807" s="1" t="s">
        <v>7920</v>
      </c>
      <c r="B807" s="7" t="str">
        <f>Table3[[#This Row],[CELLID]]</f>
        <v>Hs-934.T</v>
      </c>
      <c r="C807" s="7" t="e">
        <f>VLOOKUP(Table3[[#This Row],[ModCELLID]],Table1[[Source Name]:[Comment'[EGA_SAMPLE']]], 1,0)</f>
        <v>#N/A</v>
      </c>
      <c r="D807" s="7" t="e">
        <f>VLOOKUP(Table3[[#This Row],[CELLID]],Table1[[Source Name]:[Comment'[EGA_SAMPLE']]], 4,0)</f>
        <v>#N/A</v>
      </c>
      <c r="G807" s="7"/>
    </row>
    <row r="808" spans="1:7" x14ac:dyDescent="0.2">
      <c r="A808" s="1" t="s">
        <v>7923</v>
      </c>
      <c r="B808" s="7" t="str">
        <f>Table3[[#This Row],[CELLID]]</f>
        <v>Hs-936.T</v>
      </c>
      <c r="C808" s="7" t="e">
        <f>VLOOKUP(Table3[[#This Row],[ModCELLID]],Table1[[Source Name]:[Comment'[EGA_SAMPLE']]], 1,0)</f>
        <v>#N/A</v>
      </c>
      <c r="D808" s="7" t="e">
        <f>VLOOKUP(Table3[[#This Row],[CELLID]],Table1[[Source Name]:[Comment'[EGA_SAMPLE']]], 4,0)</f>
        <v>#N/A</v>
      </c>
      <c r="G808" s="7"/>
    </row>
    <row r="809" spans="1:7" x14ac:dyDescent="0.2">
      <c r="A809" s="1" t="s">
        <v>7927</v>
      </c>
      <c r="B809" s="7" t="str">
        <f>Table3[[#This Row],[CELLID]]</f>
        <v>Hs-939.T</v>
      </c>
      <c r="C809" s="7" t="e">
        <f>VLOOKUP(Table3[[#This Row],[ModCELLID]],Table1[[Source Name]:[Comment'[EGA_SAMPLE']]], 1,0)</f>
        <v>#N/A</v>
      </c>
      <c r="D809" s="7" t="e">
        <f>VLOOKUP(Table3[[#This Row],[CELLID]],Table1[[Source Name]:[Comment'[EGA_SAMPLE']]], 4,0)</f>
        <v>#N/A</v>
      </c>
      <c r="G809" s="7"/>
    </row>
    <row r="810" spans="1:7" x14ac:dyDescent="0.2">
      <c r="A810" s="1" t="s">
        <v>7931</v>
      </c>
      <c r="B810" s="7" t="str">
        <f>Table3[[#This Row],[CELLID]]</f>
        <v>Hs-940.T</v>
      </c>
      <c r="C810" s="7" t="e">
        <f>VLOOKUP(Table3[[#This Row],[ModCELLID]],Table1[[Source Name]:[Comment'[EGA_SAMPLE']]], 1,0)</f>
        <v>#N/A</v>
      </c>
      <c r="D810" s="7" t="e">
        <f>VLOOKUP(Table3[[#This Row],[CELLID]],Table1[[Source Name]:[Comment'[EGA_SAMPLE']]], 4,0)</f>
        <v>#N/A</v>
      </c>
      <c r="G810" s="7"/>
    </row>
    <row r="811" spans="1:7" x14ac:dyDescent="0.2">
      <c r="A811" s="1" t="s">
        <v>7936</v>
      </c>
      <c r="B811" s="7" t="str">
        <f>Table3[[#This Row],[CELLID]]</f>
        <v>Hs-944.T</v>
      </c>
      <c r="C811" s="7" t="e">
        <f>VLOOKUP(Table3[[#This Row],[ModCELLID]],Table1[[Source Name]:[Comment'[EGA_SAMPLE']]], 1,0)</f>
        <v>#N/A</v>
      </c>
      <c r="D811" s="7" t="e">
        <f>VLOOKUP(Table3[[#This Row],[CELLID]],Table1[[Source Name]:[Comment'[EGA_SAMPLE']]], 4,0)</f>
        <v>#N/A</v>
      </c>
      <c r="G811" s="7"/>
    </row>
    <row r="812" spans="1:7" x14ac:dyDescent="0.2">
      <c r="A812" s="1" t="s">
        <v>7941</v>
      </c>
      <c r="B812" s="7" t="str">
        <f>Table3[[#This Row],[CELLID]]</f>
        <v>HS-Sultan</v>
      </c>
      <c r="C812" s="7" t="e">
        <f>VLOOKUP(Table3[[#This Row],[ModCELLID]],Table1[[Source Name]:[Comment'[EGA_SAMPLE']]], 1,0)</f>
        <v>#N/A</v>
      </c>
      <c r="D812" s="7" t="e">
        <f>VLOOKUP(Table3[[#This Row],[CELLID]],Table1[[Source Name]:[Comment'[EGA_SAMPLE']]], 4,0)</f>
        <v>#N/A</v>
      </c>
      <c r="G812" s="7"/>
    </row>
    <row r="813" spans="1:7" x14ac:dyDescent="0.2">
      <c r="A813" s="1" t="s">
        <v>7944</v>
      </c>
      <c r="B813" s="7" t="str">
        <f>Table3[[#This Row],[CELLID]]</f>
        <v>HSC-2</v>
      </c>
      <c r="C813" s="7" t="e">
        <f>VLOOKUP(Table3[[#This Row],[ModCELLID]],Table1[[Source Name]:[Comment'[EGA_SAMPLE']]], 1,0)</f>
        <v>#N/A</v>
      </c>
      <c r="D813" s="7" t="e">
        <f>VLOOKUP(Table3[[#This Row],[CELLID]],Table1[[Source Name]:[Comment'[EGA_SAMPLE']]], 4,0)</f>
        <v>#N/A</v>
      </c>
      <c r="G813" s="7"/>
    </row>
    <row r="814" spans="1:7" x14ac:dyDescent="0.2">
      <c r="A814" s="1" t="s">
        <v>7948</v>
      </c>
      <c r="B814" s="7" t="str">
        <f>Table3[[#This Row],[CELLID]]</f>
        <v>HSC-3</v>
      </c>
      <c r="C814" s="7" t="e">
        <f>VLOOKUP(Table3[[#This Row],[ModCELLID]],Table1[[Source Name]:[Comment'[EGA_SAMPLE']]], 1,0)</f>
        <v>#N/A</v>
      </c>
      <c r="D814" s="7" t="e">
        <f>VLOOKUP(Table3[[#This Row],[CELLID]],Table1[[Source Name]:[Comment'[EGA_SAMPLE']]], 4,0)</f>
        <v>#N/A</v>
      </c>
      <c r="G814" s="7"/>
    </row>
    <row r="815" spans="1:7" x14ac:dyDescent="0.2">
      <c r="A815" s="1" t="s">
        <v>7954</v>
      </c>
      <c r="B815" s="7" t="str">
        <f>Table3[[#This Row],[CELLID]]</f>
        <v>HSC-4</v>
      </c>
      <c r="C815" s="7" t="e">
        <f>VLOOKUP(Table3[[#This Row],[ModCELLID]],Table1[[Source Name]:[Comment'[EGA_SAMPLE']]], 1,0)</f>
        <v>#N/A</v>
      </c>
      <c r="D815" s="7" t="e">
        <f>VLOOKUP(Table3[[#This Row],[CELLID]],Table1[[Source Name]:[Comment'[EGA_SAMPLE']]], 4,0)</f>
        <v>#N/A</v>
      </c>
      <c r="G815" s="7"/>
    </row>
    <row r="816" spans="1:7" x14ac:dyDescent="0.2">
      <c r="A816" s="1" t="s">
        <v>7958</v>
      </c>
      <c r="B816" s="7" t="str">
        <f>Table3[[#This Row],[CELLID]]</f>
        <v>HT</v>
      </c>
      <c r="C816" s="7" t="e">
        <f>VLOOKUP(Table3[[#This Row],[ModCELLID]],Table1[[Source Name]:[Comment'[EGA_SAMPLE']]], 1,0)</f>
        <v>#N/A</v>
      </c>
      <c r="D816" s="7" t="e">
        <f>VLOOKUP(Table3[[#This Row],[CELLID]],Table1[[Source Name]:[Comment'[EGA_SAMPLE']]], 4,0)</f>
        <v>#N/A</v>
      </c>
      <c r="G816" s="7"/>
    </row>
    <row r="817" spans="1:7" x14ac:dyDescent="0.2">
      <c r="A817" s="1" t="s">
        <v>7963</v>
      </c>
      <c r="B817" s="7" t="str">
        <f>Table3[[#This Row],[CELLID]]</f>
        <v>HT-1080</v>
      </c>
      <c r="C817" s="7" t="e">
        <f>VLOOKUP(Table3[[#This Row],[ModCELLID]],Table1[[Source Name]:[Comment'[EGA_SAMPLE']]], 1,0)</f>
        <v>#N/A</v>
      </c>
      <c r="D817" s="7" t="e">
        <f>VLOOKUP(Table3[[#This Row],[CELLID]],Table1[[Source Name]:[Comment'[EGA_SAMPLE']]], 4,0)</f>
        <v>#N/A</v>
      </c>
      <c r="G817" s="7"/>
    </row>
    <row r="818" spans="1:7" x14ac:dyDescent="0.2">
      <c r="A818" s="1" t="s">
        <v>7971</v>
      </c>
      <c r="B818" s="7" t="str">
        <f>Table3[[#This Row],[CELLID]]</f>
        <v>HT-1197</v>
      </c>
      <c r="C818" s="7" t="e">
        <f>VLOOKUP(Table3[[#This Row],[ModCELLID]],Table1[[Source Name]:[Comment'[EGA_SAMPLE']]], 1,0)</f>
        <v>#N/A</v>
      </c>
      <c r="D818" s="7" t="e">
        <f>VLOOKUP(Table3[[#This Row],[CELLID]],Table1[[Source Name]:[Comment'[EGA_SAMPLE']]], 4,0)</f>
        <v>#N/A</v>
      </c>
      <c r="G818" s="7"/>
    </row>
    <row r="819" spans="1:7" x14ac:dyDescent="0.2">
      <c r="A819" s="1" t="s">
        <v>7975</v>
      </c>
      <c r="B819" s="7" t="str">
        <f>Table3[[#This Row],[CELLID]]</f>
        <v>HT-1376</v>
      </c>
      <c r="C819" s="7" t="e">
        <f>VLOOKUP(Table3[[#This Row],[ModCELLID]],Table1[[Source Name]:[Comment'[EGA_SAMPLE']]], 1,0)</f>
        <v>#N/A</v>
      </c>
      <c r="D819" s="7" t="e">
        <f>VLOOKUP(Table3[[#This Row],[CELLID]],Table1[[Source Name]:[Comment'[EGA_SAMPLE']]], 4,0)</f>
        <v>#N/A</v>
      </c>
      <c r="G819" s="7"/>
    </row>
    <row r="820" spans="1:7" x14ac:dyDescent="0.2">
      <c r="A820" s="1" t="s">
        <v>7979</v>
      </c>
      <c r="B820" s="7" t="str">
        <f>Table3[[#This Row],[CELLID]]</f>
        <v>HT-144</v>
      </c>
      <c r="C820" s="7" t="e">
        <f>VLOOKUP(Table3[[#This Row],[ModCELLID]],Table1[[Source Name]:[Comment'[EGA_SAMPLE']]], 1,0)</f>
        <v>#N/A</v>
      </c>
      <c r="D820" s="7" t="e">
        <f>VLOOKUP(Table3[[#This Row],[CELLID]],Table1[[Source Name]:[Comment'[EGA_SAMPLE']]], 4,0)</f>
        <v>#N/A</v>
      </c>
      <c r="G820" s="7"/>
    </row>
    <row r="821" spans="1:7" x14ac:dyDescent="0.2">
      <c r="A821" s="1" t="s">
        <v>7996</v>
      </c>
      <c r="B821" s="7" t="str">
        <f>Table3[[#This Row],[CELLID]]</f>
        <v>HTK-</v>
      </c>
      <c r="C821" s="7" t="e">
        <f>VLOOKUP(Table3[[#This Row],[ModCELLID]],Table1[[Source Name]:[Comment'[EGA_SAMPLE']]], 1,0)</f>
        <v>#N/A</v>
      </c>
      <c r="D821" s="7" t="e">
        <f>VLOOKUP(Table3[[#This Row],[CELLID]],Table1[[Source Name]:[Comment'[EGA_SAMPLE']]], 4,0)</f>
        <v>#N/A</v>
      </c>
      <c r="G821" s="7"/>
    </row>
    <row r="822" spans="1:7" x14ac:dyDescent="0.2">
      <c r="A822" s="1" t="s">
        <v>7999</v>
      </c>
      <c r="B822" s="7" t="str">
        <f>Table3[[#This Row],[CELLID]]</f>
        <v>HuCCT1</v>
      </c>
      <c r="C822" s="7" t="e">
        <f>VLOOKUP(Table3[[#This Row],[ModCELLID]],Table1[[Source Name]:[Comment'[EGA_SAMPLE']]], 1,0)</f>
        <v>#N/A</v>
      </c>
      <c r="D822" s="7" t="e">
        <f>VLOOKUP(Table3[[#This Row],[CELLID]],Table1[[Source Name]:[Comment'[EGA_SAMPLE']]], 4,0)</f>
        <v>#N/A</v>
      </c>
      <c r="G822" s="7"/>
    </row>
    <row r="823" spans="1:7" x14ac:dyDescent="0.2">
      <c r="A823" s="1" t="s">
        <v>8003</v>
      </c>
      <c r="B823" s="7" t="str">
        <f>Table3[[#This Row],[CELLID]]</f>
        <v>HuG1-N</v>
      </c>
      <c r="C823" s="7" t="e">
        <f>VLOOKUP(Table3[[#This Row],[ModCELLID]],Table1[[Source Name]:[Comment'[EGA_SAMPLE']]], 1,0)</f>
        <v>#N/A</v>
      </c>
      <c r="D823" s="7" t="e">
        <f>VLOOKUP(Table3[[#This Row],[CELLID]],Table1[[Source Name]:[Comment'[EGA_SAMPLE']]], 4,0)</f>
        <v>#N/A</v>
      </c>
      <c r="G823" s="7"/>
    </row>
    <row r="824" spans="1:7" x14ac:dyDescent="0.2">
      <c r="A824" s="1" t="s">
        <v>8006</v>
      </c>
      <c r="B824" s="7" t="str">
        <f>Table3[[#This Row],[CELLID]]</f>
        <v>huH-1</v>
      </c>
      <c r="C824" s="7" t="e">
        <f>VLOOKUP(Table3[[#This Row],[ModCELLID]],Table1[[Source Name]:[Comment'[EGA_SAMPLE']]], 1,0)</f>
        <v>#N/A</v>
      </c>
      <c r="D824" s="7" t="e">
        <f>VLOOKUP(Table3[[#This Row],[CELLID]],Table1[[Source Name]:[Comment'[EGA_SAMPLE']]], 4,0)</f>
        <v>#N/A</v>
      </c>
      <c r="G824" s="7"/>
    </row>
    <row r="825" spans="1:7" x14ac:dyDescent="0.2">
      <c r="A825" s="1" t="s">
        <v>8011</v>
      </c>
      <c r="B825" s="7" t="str">
        <f>Table3[[#This Row],[CELLID]]</f>
        <v>HuH-6</v>
      </c>
      <c r="C825" s="7" t="e">
        <f>VLOOKUP(Table3[[#This Row],[ModCELLID]],Table1[[Source Name]:[Comment'[EGA_SAMPLE']]], 1,0)</f>
        <v>#N/A</v>
      </c>
      <c r="D825" s="7" t="e">
        <f>VLOOKUP(Table3[[#This Row],[CELLID]],Table1[[Source Name]:[Comment'[EGA_SAMPLE']]], 4,0)</f>
        <v>#N/A</v>
      </c>
      <c r="G825" s="7"/>
    </row>
    <row r="826" spans="1:7" x14ac:dyDescent="0.2">
      <c r="A826" s="1" t="s">
        <v>8015</v>
      </c>
      <c r="B826" s="7" t="str">
        <f>Table3[[#This Row],[CELLID]]</f>
        <v>HuH-7</v>
      </c>
      <c r="C826" s="7" t="e">
        <f>VLOOKUP(Table3[[#This Row],[ModCELLID]],Table1[[Source Name]:[Comment'[EGA_SAMPLE']]], 1,0)</f>
        <v>#N/A</v>
      </c>
      <c r="D826" s="7" t="e">
        <f>VLOOKUP(Table3[[#This Row],[CELLID]],Table1[[Source Name]:[Comment'[EGA_SAMPLE']]], 4,0)</f>
        <v>#N/A</v>
      </c>
      <c r="G826" s="7"/>
    </row>
    <row r="827" spans="1:7" x14ac:dyDescent="0.2">
      <c r="A827" s="1" t="s">
        <v>8020</v>
      </c>
      <c r="B827" s="7" t="str">
        <f>Table3[[#This Row],[CELLID]]</f>
        <v>HuH28</v>
      </c>
      <c r="C827" s="7" t="e">
        <f>VLOOKUP(Table3[[#This Row],[ModCELLID]],Table1[[Source Name]:[Comment'[EGA_SAMPLE']]], 1,0)</f>
        <v>#N/A</v>
      </c>
      <c r="D827" s="7" t="e">
        <f>VLOOKUP(Table3[[#This Row],[CELLID]],Table1[[Source Name]:[Comment'[EGA_SAMPLE']]], 4,0)</f>
        <v>#N/A</v>
      </c>
      <c r="G827" s="7"/>
    </row>
    <row r="828" spans="1:7" x14ac:dyDescent="0.2">
      <c r="A828" s="1" t="s">
        <v>8023</v>
      </c>
      <c r="B828" s="7" t="str">
        <f>Table3[[#This Row],[CELLID]]</f>
        <v>HuNS1</v>
      </c>
      <c r="C828" s="7" t="e">
        <f>VLOOKUP(Table3[[#This Row],[ModCELLID]],Table1[[Source Name]:[Comment'[EGA_SAMPLE']]], 1,0)</f>
        <v>#N/A</v>
      </c>
      <c r="D828" s="7" t="e">
        <f>VLOOKUP(Table3[[#This Row],[CELLID]],Table1[[Source Name]:[Comment'[EGA_SAMPLE']]], 4,0)</f>
        <v>#N/A</v>
      </c>
      <c r="G828" s="7"/>
    </row>
    <row r="829" spans="1:7" x14ac:dyDescent="0.2">
      <c r="A829" s="1" t="s">
        <v>8030</v>
      </c>
      <c r="B829" s="7" t="str">
        <f>Table3[[#This Row],[CELLID]]</f>
        <v>HuP-T3</v>
      </c>
      <c r="C829" s="7" t="e">
        <f>VLOOKUP(Table3[[#This Row],[ModCELLID]],Table1[[Source Name]:[Comment'[EGA_SAMPLE']]], 1,0)</f>
        <v>#N/A</v>
      </c>
      <c r="D829" s="7" t="e">
        <f>VLOOKUP(Table3[[#This Row],[CELLID]],Table1[[Source Name]:[Comment'[EGA_SAMPLE']]], 4,0)</f>
        <v>#N/A</v>
      </c>
      <c r="G829" s="7"/>
    </row>
    <row r="830" spans="1:7" x14ac:dyDescent="0.2">
      <c r="A830" s="1" t="s">
        <v>8035</v>
      </c>
      <c r="B830" s="7" t="str">
        <f>Table3[[#This Row],[CELLID]]</f>
        <v>HuP-T4</v>
      </c>
      <c r="C830" s="7" t="e">
        <f>VLOOKUP(Table3[[#This Row],[ModCELLID]],Table1[[Source Name]:[Comment'[EGA_SAMPLE']]], 1,0)</f>
        <v>#N/A</v>
      </c>
      <c r="D830" s="7" t="e">
        <f>VLOOKUP(Table3[[#This Row],[CELLID]],Table1[[Source Name]:[Comment'[EGA_SAMPLE']]], 4,0)</f>
        <v>#N/A</v>
      </c>
      <c r="G830" s="7"/>
    </row>
    <row r="831" spans="1:7" x14ac:dyDescent="0.2">
      <c r="A831" s="1" t="s">
        <v>8040</v>
      </c>
      <c r="B831" s="7" t="str">
        <f>Table3[[#This Row],[CELLID]]</f>
        <v>HuT-102</v>
      </c>
      <c r="C831" s="7" t="e">
        <f>VLOOKUP(Table3[[#This Row],[ModCELLID]],Table1[[Source Name]:[Comment'[EGA_SAMPLE']]], 1,0)</f>
        <v>#N/A</v>
      </c>
      <c r="D831" s="7" t="e">
        <f>VLOOKUP(Table3[[#This Row],[CELLID]],Table1[[Source Name]:[Comment'[EGA_SAMPLE']]], 4,0)</f>
        <v>#N/A</v>
      </c>
      <c r="G831" s="7"/>
    </row>
    <row r="832" spans="1:7" x14ac:dyDescent="0.2">
      <c r="A832" s="1" t="s">
        <v>8043</v>
      </c>
      <c r="B832" s="7" t="str">
        <f>Table3[[#This Row],[CELLID]]</f>
        <v>HuT-78</v>
      </c>
      <c r="C832" s="7" t="e">
        <f>VLOOKUP(Table3[[#This Row],[ModCELLID]],Table1[[Source Name]:[Comment'[EGA_SAMPLE']]], 1,0)</f>
        <v>#N/A</v>
      </c>
      <c r="D832" s="7" t="e">
        <f>VLOOKUP(Table3[[#This Row],[CELLID]],Table1[[Source Name]:[Comment'[EGA_SAMPLE']]], 4,0)</f>
        <v>#N/A</v>
      </c>
      <c r="G832" s="7"/>
    </row>
    <row r="833" spans="1:7" x14ac:dyDescent="0.2">
      <c r="A833" s="1" t="s">
        <v>8046</v>
      </c>
      <c r="B833" s="7" t="str">
        <f>Table3[[#This Row],[CELLID]]</f>
        <v>HuTu-80</v>
      </c>
      <c r="C833" s="7" t="e">
        <f>VLOOKUP(Table3[[#This Row],[ModCELLID]],Table1[[Source Name]:[Comment'[EGA_SAMPLE']]], 1,0)</f>
        <v>#N/A</v>
      </c>
      <c r="D833" s="7" t="e">
        <f>VLOOKUP(Table3[[#This Row],[CELLID]],Table1[[Source Name]:[Comment'[EGA_SAMPLE']]], 4,0)</f>
        <v>#N/A</v>
      </c>
      <c r="G833" s="7"/>
    </row>
    <row r="834" spans="1:7" x14ac:dyDescent="0.2">
      <c r="A834" s="1" t="s">
        <v>8050</v>
      </c>
      <c r="B834" s="7" t="str">
        <f>Table3[[#This Row],[CELLID]]</f>
        <v>HUVEC</v>
      </c>
      <c r="C834" s="7" t="e">
        <f>VLOOKUP(Table3[[#This Row],[ModCELLID]],Table1[[Source Name]:[Comment'[EGA_SAMPLE']]], 1,0)</f>
        <v>#N/A</v>
      </c>
      <c r="D834" s="7" t="e">
        <f>VLOOKUP(Table3[[#This Row],[CELLID]],Table1[[Source Name]:[Comment'[EGA_SAMPLE']]], 4,0)</f>
        <v>#N/A</v>
      </c>
      <c r="G834" s="7"/>
    </row>
    <row r="835" spans="1:7" x14ac:dyDescent="0.2">
      <c r="A835" s="1" t="s">
        <v>8052</v>
      </c>
      <c r="B835" s="7" t="str">
        <f>Table3[[#This Row],[CELLID]]</f>
        <v>IA-LM</v>
      </c>
      <c r="C835" s="7" t="e">
        <f>VLOOKUP(Table3[[#This Row],[ModCELLID]],Table1[[Source Name]:[Comment'[EGA_SAMPLE']]], 1,0)</f>
        <v>#N/A</v>
      </c>
      <c r="D835" s="7" t="e">
        <f>VLOOKUP(Table3[[#This Row],[CELLID]],Table1[[Source Name]:[Comment'[EGA_SAMPLE']]], 4,0)</f>
        <v>#N/A</v>
      </c>
      <c r="G835" s="7"/>
    </row>
    <row r="836" spans="1:7" x14ac:dyDescent="0.2">
      <c r="A836" s="1" t="s">
        <v>8056</v>
      </c>
      <c r="B836" s="7" t="str">
        <f>Table3[[#This Row],[CELLID]]</f>
        <v>IGR-1</v>
      </c>
      <c r="C836" s="7" t="e">
        <f>VLOOKUP(Table3[[#This Row],[ModCELLID]],Table1[[Source Name]:[Comment'[EGA_SAMPLE']]], 1,0)</f>
        <v>#N/A</v>
      </c>
      <c r="D836" s="7" t="e">
        <f>VLOOKUP(Table3[[#This Row],[CELLID]],Table1[[Source Name]:[Comment'[EGA_SAMPLE']]], 4,0)</f>
        <v>#N/A</v>
      </c>
      <c r="G836" s="7"/>
    </row>
    <row r="837" spans="1:7" x14ac:dyDescent="0.2">
      <c r="A837" s="1" t="s">
        <v>8060</v>
      </c>
      <c r="B837" s="7" t="str">
        <f>Table3[[#This Row],[CELLID]]</f>
        <v>IGR-37</v>
      </c>
      <c r="C837" s="7" t="e">
        <f>VLOOKUP(Table3[[#This Row],[ModCELLID]],Table1[[Source Name]:[Comment'[EGA_SAMPLE']]], 1,0)</f>
        <v>#N/A</v>
      </c>
      <c r="D837" s="7" t="e">
        <f>VLOOKUP(Table3[[#This Row],[CELLID]],Table1[[Source Name]:[Comment'[EGA_SAMPLE']]], 4,0)</f>
        <v>#N/A</v>
      </c>
      <c r="G837" s="7"/>
    </row>
    <row r="838" spans="1:7" x14ac:dyDescent="0.2">
      <c r="A838" s="1" t="s">
        <v>8065</v>
      </c>
      <c r="B838" s="7" t="str">
        <f>Table3[[#This Row],[CELLID]]</f>
        <v>IGR-39</v>
      </c>
      <c r="C838" s="7" t="e">
        <f>VLOOKUP(Table3[[#This Row],[ModCELLID]],Table1[[Source Name]:[Comment'[EGA_SAMPLE']]], 1,0)</f>
        <v>#N/A</v>
      </c>
      <c r="D838" s="7" t="e">
        <f>VLOOKUP(Table3[[#This Row],[CELLID]],Table1[[Source Name]:[Comment'[EGA_SAMPLE']]], 4,0)</f>
        <v>#N/A</v>
      </c>
      <c r="G838" s="7"/>
    </row>
    <row r="839" spans="1:7" x14ac:dyDescent="0.2">
      <c r="A839" s="1" t="s">
        <v>8068</v>
      </c>
      <c r="B839" s="7" t="str">
        <f>Table3[[#This Row],[CELLID]]</f>
        <v>IGROV-1</v>
      </c>
      <c r="C839" s="7" t="e">
        <f>VLOOKUP(Table3[[#This Row],[ModCELLID]],Table1[[Source Name]:[Comment'[EGA_SAMPLE']]], 1,0)</f>
        <v>#N/A</v>
      </c>
      <c r="D839" s="7" t="e">
        <f>VLOOKUP(Table3[[#This Row],[CELLID]],Table1[[Source Name]:[Comment'[EGA_SAMPLE']]], 4,0)</f>
        <v>#N/A</v>
      </c>
      <c r="G839" s="7"/>
    </row>
    <row r="840" spans="1:7" x14ac:dyDescent="0.2">
      <c r="A840" s="1" t="s">
        <v>8077</v>
      </c>
      <c r="B840" s="7" t="str">
        <f>Table3[[#This Row],[CELLID]]</f>
        <v>IM-95</v>
      </c>
      <c r="C840" s="7" t="e">
        <f>VLOOKUP(Table3[[#This Row],[ModCELLID]],Table1[[Source Name]:[Comment'[EGA_SAMPLE']]], 1,0)</f>
        <v>#N/A</v>
      </c>
      <c r="D840" s="7" t="e">
        <f>VLOOKUP(Table3[[#This Row],[CELLID]],Table1[[Source Name]:[Comment'[EGA_SAMPLE']]], 4,0)</f>
        <v>#N/A</v>
      </c>
      <c r="G840" s="7"/>
    </row>
    <row r="841" spans="1:7" x14ac:dyDescent="0.2">
      <c r="A841" s="1" t="s">
        <v>8082</v>
      </c>
      <c r="B841" s="7" t="str">
        <f>Table3[[#This Row],[CELLID]]</f>
        <v>IM95m</v>
      </c>
      <c r="C841" s="7" t="e">
        <f>VLOOKUP(Table3[[#This Row],[ModCELLID]],Table1[[Source Name]:[Comment'[EGA_SAMPLE']]], 1,0)</f>
        <v>#N/A</v>
      </c>
      <c r="D841" s="7" t="e">
        <f>VLOOKUP(Table3[[#This Row],[CELLID]],Table1[[Source Name]:[Comment'[EGA_SAMPLE']]], 4,0)</f>
        <v>#N/A</v>
      </c>
      <c r="G841" s="7"/>
    </row>
    <row r="842" spans="1:7" x14ac:dyDescent="0.2">
      <c r="A842" s="1" t="s">
        <v>8085</v>
      </c>
      <c r="B842" s="7" t="str">
        <f>Table3[[#This Row],[CELLID]]</f>
        <v>IMR-32</v>
      </c>
      <c r="C842" s="7" t="e">
        <f>VLOOKUP(Table3[[#This Row],[ModCELLID]],Table1[[Source Name]:[Comment'[EGA_SAMPLE']]], 1,0)</f>
        <v>#N/A</v>
      </c>
      <c r="D842" s="7" t="e">
        <f>VLOOKUP(Table3[[#This Row],[CELLID]],Table1[[Source Name]:[Comment'[EGA_SAMPLE']]], 4,0)</f>
        <v>#N/A</v>
      </c>
      <c r="G842" s="7"/>
    </row>
    <row r="843" spans="1:7" x14ac:dyDescent="0.2">
      <c r="A843" s="1" t="s">
        <v>8091</v>
      </c>
      <c r="B843" s="7" t="str">
        <f>Table3[[#This Row],[CELLID]]</f>
        <v>IPC-298</v>
      </c>
      <c r="C843" s="7" t="e">
        <f>VLOOKUP(Table3[[#This Row],[ModCELLID]],Table1[[Source Name]:[Comment'[EGA_SAMPLE']]], 1,0)</f>
        <v>#N/A</v>
      </c>
      <c r="D843" s="7" t="e">
        <f>VLOOKUP(Table3[[#This Row],[CELLID]],Table1[[Source Name]:[Comment'[EGA_SAMPLE']]], 4,0)</f>
        <v>#N/A</v>
      </c>
      <c r="G843" s="7"/>
    </row>
    <row r="844" spans="1:7" x14ac:dyDescent="0.2">
      <c r="A844" s="1" t="s">
        <v>8095</v>
      </c>
      <c r="B844" s="7" t="str">
        <f>Table3[[#This Row],[CELLID]]</f>
        <v>Ishikawa-(Heraklio)-02-ER-</v>
      </c>
      <c r="C844" s="7" t="e">
        <f>VLOOKUP(Table3[[#This Row],[ModCELLID]],Table1[[Source Name]:[Comment'[EGA_SAMPLE']]], 1,0)</f>
        <v>#N/A</v>
      </c>
      <c r="D844" s="7" t="e">
        <f>VLOOKUP(Table3[[#This Row],[CELLID]],Table1[[Source Name]:[Comment'[EGA_SAMPLE']]], 4,0)</f>
        <v>#N/A</v>
      </c>
      <c r="G844" s="7"/>
    </row>
    <row r="845" spans="1:7" x14ac:dyDescent="0.2">
      <c r="A845" s="1" t="s">
        <v>8108</v>
      </c>
      <c r="B845" s="7" t="str">
        <f>Table3[[#This Row],[CELLID]]</f>
        <v>J82</v>
      </c>
      <c r="C845" s="7" t="e">
        <f>VLOOKUP(Table3[[#This Row],[ModCELLID]],Table1[[Source Name]:[Comment'[EGA_SAMPLE']]], 1,0)</f>
        <v>#N/A</v>
      </c>
      <c r="D845" s="7" t="e">
        <f>VLOOKUP(Table3[[#This Row],[CELLID]],Table1[[Source Name]:[Comment'[EGA_SAMPLE']]], 4,0)</f>
        <v>#N/A</v>
      </c>
      <c r="G845" s="7"/>
    </row>
    <row r="846" spans="1:7" x14ac:dyDescent="0.2">
      <c r="A846" s="1" t="s">
        <v>8116</v>
      </c>
      <c r="B846" s="7" t="str">
        <f>Table3[[#This Row],[CELLID]]</f>
        <v>JeKo-1</v>
      </c>
      <c r="C846" s="7" t="e">
        <f>VLOOKUP(Table3[[#This Row],[ModCELLID]],Table1[[Source Name]:[Comment'[EGA_SAMPLE']]], 1,0)</f>
        <v>#N/A</v>
      </c>
      <c r="D846" s="7" t="e">
        <f>VLOOKUP(Table3[[#This Row],[CELLID]],Table1[[Source Name]:[Comment'[EGA_SAMPLE']]], 4,0)</f>
        <v>#N/A</v>
      </c>
      <c r="G846" s="7"/>
    </row>
    <row r="847" spans="1:7" x14ac:dyDescent="0.2">
      <c r="A847" s="1" t="s">
        <v>8120</v>
      </c>
      <c r="B847" s="7" t="str">
        <f>Table3[[#This Row],[CELLID]]</f>
        <v>JHH-1</v>
      </c>
      <c r="C847" s="7" t="e">
        <f>VLOOKUP(Table3[[#This Row],[ModCELLID]],Table1[[Source Name]:[Comment'[EGA_SAMPLE']]], 1,0)</f>
        <v>#N/A</v>
      </c>
      <c r="D847" s="7" t="e">
        <f>VLOOKUP(Table3[[#This Row],[CELLID]],Table1[[Source Name]:[Comment'[EGA_SAMPLE']]], 4,0)</f>
        <v>#N/A</v>
      </c>
      <c r="G847" s="7"/>
    </row>
    <row r="848" spans="1:7" x14ac:dyDescent="0.2">
      <c r="A848" s="1" t="s">
        <v>8125</v>
      </c>
      <c r="B848" s="7" t="str">
        <f>Table3[[#This Row],[CELLID]]</f>
        <v>JHH-2</v>
      </c>
      <c r="C848" s="7" t="e">
        <f>VLOOKUP(Table3[[#This Row],[ModCELLID]],Table1[[Source Name]:[Comment'[EGA_SAMPLE']]], 1,0)</f>
        <v>#N/A</v>
      </c>
      <c r="D848" s="7" t="e">
        <f>VLOOKUP(Table3[[#This Row],[CELLID]],Table1[[Source Name]:[Comment'[EGA_SAMPLE']]], 4,0)</f>
        <v>#N/A</v>
      </c>
      <c r="G848" s="7"/>
    </row>
    <row r="849" spans="1:7" x14ac:dyDescent="0.2">
      <c r="A849" s="1" t="s">
        <v>8129</v>
      </c>
      <c r="B849" s="7" t="str">
        <f>Table3[[#This Row],[CELLID]]</f>
        <v>JHH-4</v>
      </c>
      <c r="C849" s="7" t="e">
        <f>VLOOKUP(Table3[[#This Row],[ModCELLID]],Table1[[Source Name]:[Comment'[EGA_SAMPLE']]], 1,0)</f>
        <v>#N/A</v>
      </c>
      <c r="D849" s="7" t="e">
        <f>VLOOKUP(Table3[[#This Row],[CELLID]],Table1[[Source Name]:[Comment'[EGA_SAMPLE']]], 4,0)</f>
        <v>#N/A</v>
      </c>
      <c r="G849" s="7"/>
    </row>
    <row r="850" spans="1:7" x14ac:dyDescent="0.2">
      <c r="A850" s="1" t="s">
        <v>8133</v>
      </c>
      <c r="B850" s="7" t="str">
        <f>Table3[[#This Row],[CELLID]]</f>
        <v>JHH-5</v>
      </c>
      <c r="C850" s="7" t="e">
        <f>VLOOKUP(Table3[[#This Row],[ModCELLID]],Table1[[Source Name]:[Comment'[EGA_SAMPLE']]], 1,0)</f>
        <v>#N/A</v>
      </c>
      <c r="D850" s="7" t="e">
        <f>VLOOKUP(Table3[[#This Row],[CELLID]],Table1[[Source Name]:[Comment'[EGA_SAMPLE']]], 4,0)</f>
        <v>#N/A</v>
      </c>
      <c r="G850" s="7"/>
    </row>
    <row r="851" spans="1:7" x14ac:dyDescent="0.2">
      <c r="A851" s="1" t="s">
        <v>8137</v>
      </c>
      <c r="B851" s="7" t="str">
        <f>Table3[[#This Row],[CELLID]]</f>
        <v>JHH-6</v>
      </c>
      <c r="C851" s="7" t="e">
        <f>VLOOKUP(Table3[[#This Row],[ModCELLID]],Table1[[Source Name]:[Comment'[EGA_SAMPLE']]], 1,0)</f>
        <v>#N/A</v>
      </c>
      <c r="D851" s="7" t="e">
        <f>VLOOKUP(Table3[[#This Row],[CELLID]],Table1[[Source Name]:[Comment'[EGA_SAMPLE']]], 4,0)</f>
        <v>#N/A</v>
      </c>
      <c r="G851" s="7"/>
    </row>
    <row r="852" spans="1:7" x14ac:dyDescent="0.2">
      <c r="A852" s="1" t="s">
        <v>8141</v>
      </c>
      <c r="B852" s="7" t="str">
        <f>Table3[[#This Row],[CELLID]]</f>
        <v>JHH-7</v>
      </c>
      <c r="C852" s="7" t="e">
        <f>VLOOKUP(Table3[[#This Row],[ModCELLID]],Table1[[Source Name]:[Comment'[EGA_SAMPLE']]], 1,0)</f>
        <v>#N/A</v>
      </c>
      <c r="D852" s="7" t="e">
        <f>VLOOKUP(Table3[[#This Row],[CELLID]],Table1[[Source Name]:[Comment'[EGA_SAMPLE']]], 4,0)</f>
        <v>#N/A</v>
      </c>
      <c r="G852" s="7"/>
    </row>
    <row r="853" spans="1:7" x14ac:dyDescent="0.2">
      <c r="A853" s="1" t="s">
        <v>8146</v>
      </c>
      <c r="B853" s="7" t="str">
        <f>Table3[[#This Row],[CELLID]]</f>
        <v>JHOC-5</v>
      </c>
      <c r="C853" s="7" t="e">
        <f>VLOOKUP(Table3[[#This Row],[ModCELLID]],Table1[[Source Name]:[Comment'[EGA_SAMPLE']]], 1,0)</f>
        <v>#N/A</v>
      </c>
      <c r="D853" s="7" t="e">
        <f>VLOOKUP(Table3[[#This Row],[CELLID]],Table1[[Source Name]:[Comment'[EGA_SAMPLE']]], 4,0)</f>
        <v>#N/A</v>
      </c>
      <c r="G853" s="7"/>
    </row>
    <row r="854" spans="1:7" x14ac:dyDescent="0.2">
      <c r="A854" s="1" t="s">
        <v>8149</v>
      </c>
      <c r="B854" s="7" t="str">
        <f>Table3[[#This Row],[CELLID]]</f>
        <v>JHOM-1</v>
      </c>
      <c r="C854" s="7" t="e">
        <f>VLOOKUP(Table3[[#This Row],[ModCELLID]],Table1[[Source Name]:[Comment'[EGA_SAMPLE']]], 1,0)</f>
        <v>#N/A</v>
      </c>
      <c r="D854" s="7" t="e">
        <f>VLOOKUP(Table3[[#This Row],[CELLID]],Table1[[Source Name]:[Comment'[EGA_SAMPLE']]], 4,0)</f>
        <v>#N/A</v>
      </c>
      <c r="G854" s="7"/>
    </row>
    <row r="855" spans="1:7" x14ac:dyDescent="0.2">
      <c r="A855" s="1" t="s">
        <v>8152</v>
      </c>
      <c r="B855" s="7" t="str">
        <f>Table3[[#This Row],[CELLID]]</f>
        <v>JHOM-2B</v>
      </c>
      <c r="C855" s="7" t="e">
        <f>VLOOKUP(Table3[[#This Row],[ModCELLID]],Table1[[Source Name]:[Comment'[EGA_SAMPLE']]], 1,0)</f>
        <v>#N/A</v>
      </c>
      <c r="D855" s="7" t="e">
        <f>VLOOKUP(Table3[[#This Row],[CELLID]],Table1[[Source Name]:[Comment'[EGA_SAMPLE']]], 4,0)</f>
        <v>#N/A</v>
      </c>
      <c r="G855" s="7"/>
    </row>
    <row r="856" spans="1:7" x14ac:dyDescent="0.2">
      <c r="A856" s="1" t="s">
        <v>8155</v>
      </c>
      <c r="B856" s="7" t="str">
        <f>Table3[[#This Row],[CELLID]]</f>
        <v>JHOS-2</v>
      </c>
      <c r="C856" s="7" t="e">
        <f>VLOOKUP(Table3[[#This Row],[ModCELLID]],Table1[[Source Name]:[Comment'[EGA_SAMPLE']]], 1,0)</f>
        <v>#N/A</v>
      </c>
      <c r="D856" s="7" t="e">
        <f>VLOOKUP(Table3[[#This Row],[CELLID]],Table1[[Source Name]:[Comment'[EGA_SAMPLE']]], 4,0)</f>
        <v>#N/A</v>
      </c>
      <c r="G856" s="7"/>
    </row>
    <row r="857" spans="1:7" x14ac:dyDescent="0.2">
      <c r="A857" s="1" t="s">
        <v>8161</v>
      </c>
      <c r="B857" s="7" t="str">
        <f>Table3[[#This Row],[CELLID]]</f>
        <v>JHOS-4</v>
      </c>
      <c r="C857" s="7" t="e">
        <f>VLOOKUP(Table3[[#This Row],[ModCELLID]],Table1[[Source Name]:[Comment'[EGA_SAMPLE']]], 1,0)</f>
        <v>#N/A</v>
      </c>
      <c r="D857" s="7" t="e">
        <f>VLOOKUP(Table3[[#This Row],[CELLID]],Table1[[Source Name]:[Comment'[EGA_SAMPLE']]], 4,0)</f>
        <v>#N/A</v>
      </c>
      <c r="G857" s="7"/>
    </row>
    <row r="858" spans="1:7" x14ac:dyDescent="0.2">
      <c r="A858" s="1" t="s">
        <v>8171</v>
      </c>
      <c r="B858" s="7" t="str">
        <f>Table3[[#This Row],[CELLID]]</f>
        <v>JHUEM-1</v>
      </c>
      <c r="C858" s="7" t="e">
        <f>VLOOKUP(Table3[[#This Row],[ModCELLID]],Table1[[Source Name]:[Comment'[EGA_SAMPLE']]], 1,0)</f>
        <v>#N/A</v>
      </c>
      <c r="D858" s="7" t="e">
        <f>VLOOKUP(Table3[[#This Row],[CELLID]],Table1[[Source Name]:[Comment'[EGA_SAMPLE']]], 4,0)</f>
        <v>#N/A</v>
      </c>
      <c r="G858" s="7"/>
    </row>
    <row r="859" spans="1:7" x14ac:dyDescent="0.2">
      <c r="A859" s="1" t="s">
        <v>8174</v>
      </c>
      <c r="B859" s="7" t="str">
        <f>Table3[[#This Row],[CELLID]]</f>
        <v>JHUEM-2</v>
      </c>
      <c r="C859" s="7" t="e">
        <f>VLOOKUP(Table3[[#This Row],[ModCELLID]],Table1[[Source Name]:[Comment'[EGA_SAMPLE']]], 1,0)</f>
        <v>#N/A</v>
      </c>
      <c r="D859" s="7" t="e">
        <f>VLOOKUP(Table3[[#This Row],[CELLID]],Table1[[Source Name]:[Comment'[EGA_SAMPLE']]], 4,0)</f>
        <v>#N/A</v>
      </c>
      <c r="G859" s="7"/>
    </row>
    <row r="860" spans="1:7" x14ac:dyDescent="0.2">
      <c r="A860" s="1" t="s">
        <v>8177</v>
      </c>
      <c r="B860" s="7" t="str">
        <f>Table3[[#This Row],[CELLID]]</f>
        <v>JHUEM-3</v>
      </c>
      <c r="C860" s="7" t="e">
        <f>VLOOKUP(Table3[[#This Row],[ModCELLID]],Table1[[Source Name]:[Comment'[EGA_SAMPLE']]], 1,0)</f>
        <v>#N/A</v>
      </c>
      <c r="D860" s="7" t="e">
        <f>VLOOKUP(Table3[[#This Row],[CELLID]],Table1[[Source Name]:[Comment'[EGA_SAMPLE']]], 4,0)</f>
        <v>#N/A</v>
      </c>
      <c r="G860" s="7"/>
    </row>
    <row r="861" spans="1:7" x14ac:dyDescent="0.2">
      <c r="A861" s="1" t="s">
        <v>8180</v>
      </c>
      <c r="B861" s="7" t="str">
        <f>Table3[[#This Row],[CELLID]]</f>
        <v>JHUEM-7</v>
      </c>
      <c r="C861" s="7" t="e">
        <f>VLOOKUP(Table3[[#This Row],[ModCELLID]],Table1[[Source Name]:[Comment'[EGA_SAMPLE']]], 1,0)</f>
        <v>#N/A</v>
      </c>
      <c r="D861" s="7" t="e">
        <f>VLOOKUP(Table3[[#This Row],[CELLID]],Table1[[Source Name]:[Comment'[EGA_SAMPLE']]], 4,0)</f>
        <v>#N/A</v>
      </c>
      <c r="G861" s="7"/>
    </row>
    <row r="862" spans="1:7" x14ac:dyDescent="0.2">
      <c r="A862" s="1" t="s">
        <v>8183</v>
      </c>
      <c r="B862" s="7" t="str">
        <f>Table3[[#This Row],[CELLID]]</f>
        <v>JIMT-1</v>
      </c>
      <c r="C862" s="7" t="e">
        <f>VLOOKUP(Table3[[#This Row],[ModCELLID]],Table1[[Source Name]:[Comment'[EGA_SAMPLE']]], 1,0)</f>
        <v>#N/A</v>
      </c>
      <c r="D862" s="7" t="e">
        <f>VLOOKUP(Table3[[#This Row],[CELLID]],Table1[[Source Name]:[Comment'[EGA_SAMPLE']]], 4,0)</f>
        <v>#N/A</v>
      </c>
      <c r="G862" s="7"/>
    </row>
    <row r="863" spans="1:7" x14ac:dyDescent="0.2">
      <c r="A863" s="1" t="s">
        <v>8188</v>
      </c>
      <c r="B863" s="7" t="str">
        <f>Table3[[#This Row],[CELLID]]</f>
        <v>Jiyoye</v>
      </c>
      <c r="C863" s="7" t="e">
        <f>VLOOKUP(Table3[[#This Row],[ModCELLID]],Table1[[Source Name]:[Comment'[EGA_SAMPLE']]], 1,0)</f>
        <v>#N/A</v>
      </c>
      <c r="D863" s="7" t="e">
        <f>VLOOKUP(Table3[[#This Row],[CELLID]],Table1[[Source Name]:[Comment'[EGA_SAMPLE']]], 4,0)</f>
        <v>#N/A</v>
      </c>
      <c r="G863" s="7"/>
    </row>
    <row r="864" spans="1:7" x14ac:dyDescent="0.2">
      <c r="A864" s="1" t="s">
        <v>8192</v>
      </c>
      <c r="B864" s="7" t="str">
        <f>Table3[[#This Row],[CELLID]]</f>
        <v>JJ012</v>
      </c>
      <c r="C864" s="7" t="e">
        <f>VLOOKUP(Table3[[#This Row],[ModCELLID]],Table1[[Source Name]:[Comment'[EGA_SAMPLE']]], 1,0)</f>
        <v>#N/A</v>
      </c>
      <c r="D864" s="7" t="e">
        <f>VLOOKUP(Table3[[#This Row],[CELLID]],Table1[[Source Name]:[Comment'[EGA_SAMPLE']]], 4,0)</f>
        <v>#N/A</v>
      </c>
      <c r="G864" s="7"/>
    </row>
    <row r="865" spans="1:7" x14ac:dyDescent="0.2">
      <c r="A865" s="1" t="s">
        <v>8195</v>
      </c>
      <c r="B865" s="7" t="str">
        <f>Table3[[#This Row],[CELLID]]</f>
        <v>JJN-3</v>
      </c>
      <c r="C865" s="7" t="e">
        <f>VLOOKUP(Table3[[#This Row],[ModCELLID]],Table1[[Source Name]:[Comment'[EGA_SAMPLE']]], 1,0)</f>
        <v>#N/A</v>
      </c>
      <c r="D865" s="7" t="e">
        <f>VLOOKUP(Table3[[#This Row],[CELLID]],Table1[[Source Name]:[Comment'[EGA_SAMPLE']]], 4,0)</f>
        <v>#N/A</v>
      </c>
      <c r="G865" s="7"/>
    </row>
    <row r="866" spans="1:7" x14ac:dyDescent="0.2">
      <c r="A866" s="1" t="s">
        <v>8199</v>
      </c>
      <c r="B866" s="7" t="str">
        <f>Table3[[#This Row],[CELLID]]</f>
        <v>JK-1</v>
      </c>
      <c r="C866" s="7" t="e">
        <f>VLOOKUP(Table3[[#This Row],[ModCELLID]],Table1[[Source Name]:[Comment'[EGA_SAMPLE']]], 1,0)</f>
        <v>#N/A</v>
      </c>
      <c r="D866" s="7" t="e">
        <f>VLOOKUP(Table3[[#This Row],[CELLID]],Table1[[Source Name]:[Comment'[EGA_SAMPLE']]], 4,0)</f>
        <v>#N/A</v>
      </c>
      <c r="G866" s="7"/>
    </row>
    <row r="867" spans="1:7" x14ac:dyDescent="0.2">
      <c r="A867" s="1" t="s">
        <v>8202</v>
      </c>
      <c r="B867" s="7" t="str">
        <f>Table3[[#This Row],[CELLID]]</f>
        <v>JL-1</v>
      </c>
      <c r="C867" s="7" t="e">
        <f>VLOOKUP(Table3[[#This Row],[ModCELLID]],Table1[[Source Name]:[Comment'[EGA_SAMPLE']]], 1,0)</f>
        <v>#N/A</v>
      </c>
      <c r="D867" s="7" t="e">
        <f>VLOOKUP(Table3[[#This Row],[CELLID]],Table1[[Source Name]:[Comment'[EGA_SAMPLE']]], 4,0)</f>
        <v>#N/A</v>
      </c>
      <c r="G867" s="7"/>
    </row>
    <row r="868" spans="1:7" x14ac:dyDescent="0.2">
      <c r="A868" s="1" t="s">
        <v>8206</v>
      </c>
      <c r="B868" s="7" t="str">
        <f>Table3[[#This Row],[CELLID]]</f>
        <v>JM1</v>
      </c>
      <c r="C868" s="7" t="e">
        <f>VLOOKUP(Table3[[#This Row],[ModCELLID]],Table1[[Source Name]:[Comment'[EGA_SAMPLE']]], 1,0)</f>
        <v>#N/A</v>
      </c>
      <c r="D868" s="7" t="e">
        <f>VLOOKUP(Table3[[#This Row],[CELLID]],Table1[[Source Name]:[Comment'[EGA_SAMPLE']]], 4,0)</f>
        <v>#N/A</v>
      </c>
      <c r="G868" s="7"/>
    </row>
    <row r="869" spans="1:7" x14ac:dyDescent="0.2">
      <c r="A869" s="1" t="s">
        <v>8210</v>
      </c>
      <c r="B869" s="7" t="str">
        <f>Table3[[#This Row],[CELLID]]</f>
        <v>JMSU-1</v>
      </c>
      <c r="C869" s="7" t="e">
        <f>VLOOKUP(Table3[[#This Row],[ModCELLID]],Table1[[Source Name]:[Comment'[EGA_SAMPLE']]], 1,0)</f>
        <v>#N/A</v>
      </c>
      <c r="D869" s="7" t="e">
        <f>VLOOKUP(Table3[[#This Row],[CELLID]],Table1[[Source Name]:[Comment'[EGA_SAMPLE']]], 4,0)</f>
        <v>#N/A</v>
      </c>
      <c r="G869" s="7"/>
    </row>
    <row r="870" spans="1:7" x14ac:dyDescent="0.2">
      <c r="A870" s="1" t="s">
        <v>8215</v>
      </c>
      <c r="B870" s="7" t="str">
        <f>Table3[[#This Row],[CELLID]]</f>
        <v>Jurkat</v>
      </c>
      <c r="C870" s="7" t="e">
        <f>VLOOKUP(Table3[[#This Row],[ModCELLID]],Table1[[Source Name]:[Comment'[EGA_SAMPLE']]], 1,0)</f>
        <v>#N/A</v>
      </c>
      <c r="D870" s="7" t="e">
        <f>VLOOKUP(Table3[[#This Row],[CELLID]],Table1[[Source Name]:[Comment'[EGA_SAMPLE']]], 4,0)</f>
        <v>#N/A</v>
      </c>
      <c r="G870" s="7"/>
    </row>
    <row r="871" spans="1:7" x14ac:dyDescent="0.2">
      <c r="A871" s="1" t="s">
        <v>8220</v>
      </c>
      <c r="B871" s="7" t="str">
        <f>Table3[[#This Row],[CELLID]]</f>
        <v>JURL-MK1</v>
      </c>
      <c r="C871" s="7" t="e">
        <f>VLOOKUP(Table3[[#This Row],[ModCELLID]],Table1[[Source Name]:[Comment'[EGA_SAMPLE']]], 1,0)</f>
        <v>#N/A</v>
      </c>
      <c r="D871" s="7" t="e">
        <f>VLOOKUP(Table3[[#This Row],[CELLID]],Table1[[Source Name]:[Comment'[EGA_SAMPLE']]], 4,0)</f>
        <v>#N/A</v>
      </c>
      <c r="G871" s="7"/>
    </row>
    <row r="872" spans="1:7" x14ac:dyDescent="0.2">
      <c r="A872" s="1" t="s">
        <v>8224</v>
      </c>
      <c r="B872" s="7" t="str">
        <f>Table3[[#This Row],[CELLID]]</f>
        <v>JVM-2</v>
      </c>
      <c r="C872" s="7" t="e">
        <f>VLOOKUP(Table3[[#This Row],[ModCELLID]],Table1[[Source Name]:[Comment'[EGA_SAMPLE']]], 1,0)</f>
        <v>#N/A</v>
      </c>
      <c r="D872" s="7" t="e">
        <f>VLOOKUP(Table3[[#This Row],[CELLID]],Table1[[Source Name]:[Comment'[EGA_SAMPLE']]], 4,0)</f>
        <v>#N/A</v>
      </c>
      <c r="G872" s="7"/>
    </row>
    <row r="873" spans="1:7" x14ac:dyDescent="0.2">
      <c r="A873" s="1" t="s">
        <v>8228</v>
      </c>
      <c r="B873" s="7" t="str">
        <f>Table3[[#This Row],[CELLID]]</f>
        <v>JVM-3</v>
      </c>
      <c r="C873" s="7" t="e">
        <f>VLOOKUP(Table3[[#This Row],[ModCELLID]],Table1[[Source Name]:[Comment'[EGA_SAMPLE']]], 1,0)</f>
        <v>#N/A</v>
      </c>
      <c r="D873" s="7" t="e">
        <f>VLOOKUP(Table3[[#This Row],[CELLID]],Table1[[Source Name]:[Comment'[EGA_SAMPLE']]], 4,0)</f>
        <v>#N/A</v>
      </c>
      <c r="G873" s="7"/>
    </row>
    <row r="874" spans="1:7" x14ac:dyDescent="0.2">
      <c r="A874" s="1" t="s">
        <v>8232</v>
      </c>
      <c r="B874" s="7" t="str">
        <f>Table3[[#This Row],[CELLID]]</f>
        <v>K-562</v>
      </c>
      <c r="C874" s="7" t="e">
        <f>VLOOKUP(Table3[[#This Row],[ModCELLID]],Table1[[Source Name]:[Comment'[EGA_SAMPLE']]], 1,0)</f>
        <v>#N/A</v>
      </c>
      <c r="D874" s="7" t="e">
        <f>VLOOKUP(Table3[[#This Row],[CELLID]],Table1[[Source Name]:[Comment'[EGA_SAMPLE']]], 4,0)</f>
        <v>#N/A</v>
      </c>
      <c r="G874" s="7"/>
    </row>
    <row r="875" spans="1:7" x14ac:dyDescent="0.2">
      <c r="A875" s="1" t="s">
        <v>8237</v>
      </c>
      <c r="B875" s="7" t="str">
        <f>Table3[[#This Row],[CELLID]]</f>
        <v>K029AX</v>
      </c>
      <c r="C875" s="7" t="e">
        <f>VLOOKUP(Table3[[#This Row],[ModCELLID]],Table1[[Source Name]:[Comment'[EGA_SAMPLE']]], 1,0)</f>
        <v>#N/A</v>
      </c>
      <c r="D875" s="7" t="e">
        <f>VLOOKUP(Table3[[#This Row],[CELLID]],Table1[[Source Name]:[Comment'[EGA_SAMPLE']]], 4,0)</f>
        <v>#N/A</v>
      </c>
      <c r="G875" s="7"/>
    </row>
    <row r="876" spans="1:7" x14ac:dyDescent="0.2">
      <c r="A876" s="1" t="s">
        <v>8244</v>
      </c>
      <c r="B876" s="7" t="str">
        <f>Table3[[#This Row],[CELLID]]</f>
        <v>KALS-1</v>
      </c>
      <c r="C876" s="7" t="e">
        <f>VLOOKUP(Table3[[#This Row],[ModCELLID]],Table1[[Source Name]:[Comment'[EGA_SAMPLE']]], 1,0)</f>
        <v>#N/A</v>
      </c>
      <c r="D876" s="7" t="e">
        <f>VLOOKUP(Table3[[#This Row],[CELLID]],Table1[[Source Name]:[Comment'[EGA_SAMPLE']]], 4,0)</f>
        <v>#N/A</v>
      </c>
      <c r="G876" s="7"/>
    </row>
    <row r="877" spans="1:7" x14ac:dyDescent="0.2">
      <c r="A877" s="1" t="s">
        <v>8253</v>
      </c>
      <c r="B877" s="7" t="str">
        <f>Table3[[#This Row],[CELLID]]</f>
        <v>KARPAS-299</v>
      </c>
      <c r="C877" s="7" t="e">
        <f>VLOOKUP(Table3[[#This Row],[ModCELLID]],Table1[[Source Name]:[Comment'[EGA_SAMPLE']]], 1,0)</f>
        <v>#N/A</v>
      </c>
      <c r="D877" s="7" t="e">
        <f>VLOOKUP(Table3[[#This Row],[CELLID]],Table1[[Source Name]:[Comment'[EGA_SAMPLE']]], 4,0)</f>
        <v>#N/A</v>
      </c>
      <c r="G877" s="7"/>
    </row>
    <row r="878" spans="1:7" x14ac:dyDescent="0.2">
      <c r="A878" s="1" t="s">
        <v>8257</v>
      </c>
      <c r="B878" s="7" t="str">
        <f>Table3[[#This Row],[CELLID]]</f>
        <v>Karpas-422</v>
      </c>
      <c r="C878" s="7" t="e">
        <f>VLOOKUP(Table3[[#This Row],[ModCELLID]],Table1[[Source Name]:[Comment'[EGA_SAMPLE']]], 1,0)</f>
        <v>#N/A</v>
      </c>
      <c r="D878" s="7" t="e">
        <f>VLOOKUP(Table3[[#This Row],[CELLID]],Table1[[Source Name]:[Comment'[EGA_SAMPLE']]], 4,0)</f>
        <v>#N/A</v>
      </c>
      <c r="G878" s="7"/>
    </row>
    <row r="879" spans="1:7" x14ac:dyDescent="0.2">
      <c r="A879" s="1" t="s">
        <v>8268</v>
      </c>
      <c r="B879" s="7" t="str">
        <f>Table3[[#This Row],[CELLID]]</f>
        <v>Kasumi-1</v>
      </c>
      <c r="C879" s="7" t="e">
        <f>VLOOKUP(Table3[[#This Row],[ModCELLID]],Table1[[Source Name]:[Comment'[EGA_SAMPLE']]], 1,0)</f>
        <v>#N/A</v>
      </c>
      <c r="D879" s="7" t="e">
        <f>VLOOKUP(Table3[[#This Row],[CELLID]],Table1[[Source Name]:[Comment'[EGA_SAMPLE']]], 4,0)</f>
        <v>#N/A</v>
      </c>
      <c r="G879" s="7"/>
    </row>
    <row r="880" spans="1:7" x14ac:dyDescent="0.2">
      <c r="A880" s="1" t="s">
        <v>8273</v>
      </c>
      <c r="B880" s="7" t="str">
        <f>Table3[[#This Row],[CELLID]]</f>
        <v>KASUMI-2</v>
      </c>
      <c r="C880" s="7" t="e">
        <f>VLOOKUP(Table3[[#This Row],[ModCELLID]],Table1[[Source Name]:[Comment'[EGA_SAMPLE']]], 1,0)</f>
        <v>#N/A</v>
      </c>
      <c r="D880" s="7" t="e">
        <f>VLOOKUP(Table3[[#This Row],[CELLID]],Table1[[Source Name]:[Comment'[EGA_SAMPLE']]], 4,0)</f>
        <v>#N/A</v>
      </c>
      <c r="G880" s="7"/>
    </row>
    <row r="881" spans="1:7" x14ac:dyDescent="0.2">
      <c r="A881" s="1" t="s">
        <v>8276</v>
      </c>
      <c r="B881" s="7" t="str">
        <f>Table3[[#This Row],[CELLID]]</f>
        <v>Kasumi-6</v>
      </c>
      <c r="C881" s="7" t="e">
        <f>VLOOKUP(Table3[[#This Row],[ModCELLID]],Table1[[Source Name]:[Comment'[EGA_SAMPLE']]], 1,0)</f>
        <v>#N/A</v>
      </c>
      <c r="D881" s="7" t="e">
        <f>VLOOKUP(Table3[[#This Row],[CELLID]],Table1[[Source Name]:[Comment'[EGA_SAMPLE']]], 4,0)</f>
        <v>#N/A</v>
      </c>
      <c r="G881" s="7"/>
    </row>
    <row r="882" spans="1:7" x14ac:dyDescent="0.2">
      <c r="A882" s="1" t="s">
        <v>8279</v>
      </c>
      <c r="B882" s="7" t="str">
        <f>Table3[[#This Row],[CELLID]]</f>
        <v>Kato-III</v>
      </c>
      <c r="C882" s="7" t="e">
        <f>VLOOKUP(Table3[[#This Row],[ModCELLID]],Table1[[Source Name]:[Comment'[EGA_SAMPLE']]], 1,0)</f>
        <v>#N/A</v>
      </c>
      <c r="D882" s="7" t="e">
        <f>VLOOKUP(Table3[[#This Row],[CELLID]],Table1[[Source Name]:[Comment'[EGA_SAMPLE']]], 4,0)</f>
        <v>#N/A</v>
      </c>
      <c r="G882" s="7"/>
    </row>
    <row r="883" spans="1:7" x14ac:dyDescent="0.2">
      <c r="A883" s="1" t="s">
        <v>8284</v>
      </c>
      <c r="B883" s="7" t="str">
        <f>Table3[[#This Row],[CELLID]]</f>
        <v>KCI-MOH1</v>
      </c>
      <c r="C883" s="7" t="e">
        <f>VLOOKUP(Table3[[#This Row],[ModCELLID]],Table1[[Source Name]:[Comment'[EGA_SAMPLE']]], 1,0)</f>
        <v>#N/A</v>
      </c>
      <c r="D883" s="7" t="e">
        <f>VLOOKUP(Table3[[#This Row],[CELLID]],Table1[[Source Name]:[Comment'[EGA_SAMPLE']]], 4,0)</f>
        <v>#N/A</v>
      </c>
      <c r="G883" s="7"/>
    </row>
    <row r="884" spans="1:7" x14ac:dyDescent="0.2">
      <c r="A884" s="1" t="s">
        <v>8288</v>
      </c>
      <c r="B884" s="7" t="str">
        <f>Table3[[#This Row],[CELLID]]</f>
        <v>KCL-22</v>
      </c>
      <c r="C884" s="7" t="e">
        <f>VLOOKUP(Table3[[#This Row],[ModCELLID]],Table1[[Source Name]:[Comment'[EGA_SAMPLE']]], 1,0)</f>
        <v>#N/A</v>
      </c>
      <c r="D884" s="7" t="e">
        <f>VLOOKUP(Table3[[#This Row],[CELLID]],Table1[[Source Name]:[Comment'[EGA_SAMPLE']]], 4,0)</f>
        <v>#N/A</v>
      </c>
      <c r="G884" s="7"/>
    </row>
    <row r="885" spans="1:7" x14ac:dyDescent="0.2">
      <c r="A885" s="1" t="s">
        <v>8292</v>
      </c>
      <c r="B885" s="7" t="str">
        <f>Table3[[#This Row],[CELLID]]</f>
        <v>KE-37</v>
      </c>
      <c r="C885" s="7" t="e">
        <f>VLOOKUP(Table3[[#This Row],[ModCELLID]],Table1[[Source Name]:[Comment'[EGA_SAMPLE']]], 1,0)</f>
        <v>#N/A</v>
      </c>
      <c r="D885" s="7" t="e">
        <f>VLOOKUP(Table3[[#This Row],[CELLID]],Table1[[Source Name]:[Comment'[EGA_SAMPLE']]], 4,0)</f>
        <v>#N/A</v>
      </c>
      <c r="G885" s="7"/>
    </row>
    <row r="886" spans="1:7" x14ac:dyDescent="0.2">
      <c r="A886" s="1" t="s">
        <v>8296</v>
      </c>
      <c r="B886" s="7" t="str">
        <f>Table3[[#This Row],[CELLID]]</f>
        <v>KE-39</v>
      </c>
      <c r="C886" s="7" t="e">
        <f>VLOOKUP(Table3[[#This Row],[ModCELLID]],Table1[[Source Name]:[Comment'[EGA_SAMPLE']]], 1,0)</f>
        <v>#N/A</v>
      </c>
      <c r="D886" s="7" t="e">
        <f>VLOOKUP(Table3[[#This Row],[CELLID]],Table1[[Source Name]:[Comment'[EGA_SAMPLE']]], 4,0)</f>
        <v>#N/A</v>
      </c>
      <c r="G886" s="7"/>
    </row>
    <row r="887" spans="1:7" x14ac:dyDescent="0.2">
      <c r="A887" s="1" t="s">
        <v>8299</v>
      </c>
      <c r="B887" s="7" t="str">
        <f>Table3[[#This Row],[CELLID]]</f>
        <v>KE-97</v>
      </c>
      <c r="C887" s="7" t="e">
        <f>VLOOKUP(Table3[[#This Row],[ModCELLID]],Table1[[Source Name]:[Comment'[EGA_SAMPLE']]], 1,0)</f>
        <v>#N/A</v>
      </c>
      <c r="D887" s="7" t="e">
        <f>VLOOKUP(Table3[[#This Row],[CELLID]],Table1[[Source Name]:[Comment'[EGA_SAMPLE']]], 4,0)</f>
        <v>#N/A</v>
      </c>
      <c r="G887" s="7"/>
    </row>
    <row r="888" spans="1:7" x14ac:dyDescent="0.2">
      <c r="A888" s="1" t="s">
        <v>8302</v>
      </c>
      <c r="B888" s="7" t="str">
        <f>Table3[[#This Row],[CELLID]]</f>
        <v>KELLY</v>
      </c>
      <c r="C888" s="7" t="e">
        <f>VLOOKUP(Table3[[#This Row],[ModCELLID]],Table1[[Source Name]:[Comment'[EGA_SAMPLE']]], 1,0)</f>
        <v>#N/A</v>
      </c>
      <c r="D888" s="7" t="e">
        <f>VLOOKUP(Table3[[#This Row],[CELLID]],Table1[[Source Name]:[Comment'[EGA_SAMPLE']]], 4,0)</f>
        <v>#N/A</v>
      </c>
      <c r="G888" s="7"/>
    </row>
    <row r="889" spans="1:7" x14ac:dyDescent="0.2">
      <c r="A889" s="1" t="s">
        <v>8307</v>
      </c>
      <c r="B889" s="7" t="str">
        <f>Table3[[#This Row],[CELLID]]</f>
        <v>KG-1</v>
      </c>
      <c r="C889" s="7" t="e">
        <f>VLOOKUP(Table3[[#This Row],[ModCELLID]],Table1[[Source Name]:[Comment'[EGA_SAMPLE']]], 1,0)</f>
        <v>#N/A</v>
      </c>
      <c r="D889" s="7" t="e">
        <f>VLOOKUP(Table3[[#This Row],[CELLID]],Table1[[Source Name]:[Comment'[EGA_SAMPLE']]], 4,0)</f>
        <v>#N/A</v>
      </c>
      <c r="G889" s="7"/>
    </row>
    <row r="890" spans="1:7" x14ac:dyDescent="0.2">
      <c r="A890" s="1" t="s">
        <v>8312</v>
      </c>
      <c r="B890" s="7" t="str">
        <f>Table3[[#This Row],[CELLID]]</f>
        <v>KG-1-C</v>
      </c>
      <c r="C890" s="7" t="e">
        <f>VLOOKUP(Table3[[#This Row],[ModCELLID]],Table1[[Source Name]:[Comment'[EGA_SAMPLE']]], 1,0)</f>
        <v>#N/A</v>
      </c>
      <c r="D890" s="7" t="e">
        <f>VLOOKUP(Table3[[#This Row],[CELLID]],Table1[[Source Name]:[Comment'[EGA_SAMPLE']]], 4,0)</f>
        <v>#N/A</v>
      </c>
      <c r="G890" s="7"/>
    </row>
    <row r="891" spans="1:7" x14ac:dyDescent="0.2">
      <c r="A891" s="1" t="s">
        <v>8317</v>
      </c>
      <c r="B891" s="7" t="str">
        <f>Table3[[#This Row],[CELLID]]</f>
        <v>KHM-1B</v>
      </c>
      <c r="C891" s="7" t="e">
        <f>VLOOKUP(Table3[[#This Row],[ModCELLID]],Table1[[Source Name]:[Comment'[EGA_SAMPLE']]], 1,0)</f>
        <v>#N/A</v>
      </c>
      <c r="D891" s="7" t="e">
        <f>VLOOKUP(Table3[[#This Row],[CELLID]],Table1[[Source Name]:[Comment'[EGA_SAMPLE']]], 4,0)</f>
        <v>#N/A</v>
      </c>
      <c r="G891" s="7"/>
    </row>
    <row r="892" spans="1:7" x14ac:dyDescent="0.2">
      <c r="A892" s="1" t="s">
        <v>8321</v>
      </c>
      <c r="B892" s="7" t="str">
        <f>Table3[[#This Row],[CELLID]]</f>
        <v>Ki-JK</v>
      </c>
      <c r="C892" s="7" t="e">
        <f>VLOOKUP(Table3[[#This Row],[ModCELLID]],Table1[[Source Name]:[Comment'[EGA_SAMPLE']]], 1,0)</f>
        <v>#N/A</v>
      </c>
      <c r="D892" s="7" t="e">
        <f>VLOOKUP(Table3[[#This Row],[CELLID]],Table1[[Source Name]:[Comment'[EGA_SAMPLE']]], 4,0)</f>
        <v>#N/A</v>
      </c>
      <c r="G892" s="7"/>
    </row>
    <row r="893" spans="1:7" x14ac:dyDescent="0.2">
      <c r="A893" s="1" t="s">
        <v>8326</v>
      </c>
      <c r="B893" s="7" t="str">
        <f>Table3[[#This Row],[CELLID]]</f>
        <v>KLE</v>
      </c>
      <c r="C893" s="7" t="e">
        <f>VLOOKUP(Table3[[#This Row],[ModCELLID]],Table1[[Source Name]:[Comment'[EGA_SAMPLE']]], 1,0)</f>
        <v>#N/A</v>
      </c>
      <c r="D893" s="7" t="e">
        <f>VLOOKUP(Table3[[#This Row],[CELLID]],Table1[[Source Name]:[Comment'[EGA_SAMPLE']]], 4,0)</f>
        <v>#N/A</v>
      </c>
      <c r="G893" s="7"/>
    </row>
    <row r="894" spans="1:7" x14ac:dyDescent="0.2">
      <c r="A894" s="1" t="s">
        <v>8331</v>
      </c>
      <c r="B894" s="7" t="str">
        <f>Table3[[#This Row],[CELLID]]</f>
        <v>KLM-1</v>
      </c>
      <c r="C894" s="7" t="e">
        <f>VLOOKUP(Table3[[#This Row],[ModCELLID]],Table1[[Source Name]:[Comment'[EGA_SAMPLE']]], 1,0)</f>
        <v>#N/A</v>
      </c>
      <c r="D894" s="7" t="e">
        <f>VLOOKUP(Table3[[#This Row],[CELLID]],Table1[[Source Name]:[Comment'[EGA_SAMPLE']]], 4,0)</f>
        <v>#N/A</v>
      </c>
      <c r="G894" s="7"/>
    </row>
    <row r="895" spans="1:7" x14ac:dyDescent="0.2">
      <c r="A895" s="1" t="s">
        <v>8335</v>
      </c>
      <c r="B895" s="7" t="str">
        <f>Table3[[#This Row],[CELLID]]</f>
        <v>KM-12</v>
      </c>
      <c r="C895" s="7" t="e">
        <f>VLOOKUP(Table3[[#This Row],[ModCELLID]],Table1[[Source Name]:[Comment'[EGA_SAMPLE']]], 1,0)</f>
        <v>#N/A</v>
      </c>
      <c r="D895" s="7" t="e">
        <f>VLOOKUP(Table3[[#This Row],[CELLID]],Table1[[Source Name]:[Comment'[EGA_SAMPLE']]], 4,0)</f>
        <v>#N/A</v>
      </c>
      <c r="G895" s="7"/>
    </row>
    <row r="896" spans="1:7" x14ac:dyDescent="0.2">
      <c r="A896" s="1" t="s">
        <v>8340</v>
      </c>
      <c r="B896" s="7" t="str">
        <f>Table3[[#This Row],[CELLID]]</f>
        <v>KM-H2</v>
      </c>
      <c r="C896" s="7" t="e">
        <f>VLOOKUP(Table3[[#This Row],[ModCELLID]],Table1[[Source Name]:[Comment'[EGA_SAMPLE']]], 1,0)</f>
        <v>#N/A</v>
      </c>
      <c r="D896" s="7" t="e">
        <f>VLOOKUP(Table3[[#This Row],[CELLID]],Table1[[Source Name]:[Comment'[EGA_SAMPLE']]], 4,0)</f>
        <v>#N/A</v>
      </c>
      <c r="G896" s="7"/>
    </row>
    <row r="897" spans="1:7" x14ac:dyDescent="0.2">
      <c r="A897" s="1" t="s">
        <v>8344</v>
      </c>
      <c r="B897" s="7" t="str">
        <f>Table3[[#This Row],[CELLID]]</f>
        <v>KMBC-2</v>
      </c>
      <c r="C897" s="7" t="e">
        <f>VLOOKUP(Table3[[#This Row],[ModCELLID]],Table1[[Source Name]:[Comment'[EGA_SAMPLE']]], 1,0)</f>
        <v>#N/A</v>
      </c>
      <c r="D897" s="7" t="e">
        <f>VLOOKUP(Table3[[#This Row],[CELLID]],Table1[[Source Name]:[Comment'[EGA_SAMPLE']]], 4,0)</f>
        <v>#N/A</v>
      </c>
      <c r="G897" s="7"/>
    </row>
    <row r="898" spans="1:7" x14ac:dyDescent="0.2">
      <c r="A898" s="1" t="s">
        <v>8347</v>
      </c>
      <c r="B898" s="7" t="str">
        <f>Table3[[#This Row],[CELLID]]</f>
        <v>KMM-1</v>
      </c>
      <c r="C898" s="7" t="e">
        <f>VLOOKUP(Table3[[#This Row],[ModCELLID]],Table1[[Source Name]:[Comment'[EGA_SAMPLE']]], 1,0)</f>
        <v>#N/A</v>
      </c>
      <c r="D898" s="7" t="e">
        <f>VLOOKUP(Table3[[#This Row],[CELLID]],Table1[[Source Name]:[Comment'[EGA_SAMPLE']]], 4,0)</f>
        <v>#N/A</v>
      </c>
      <c r="G898" s="7"/>
    </row>
    <row r="899" spans="1:7" x14ac:dyDescent="0.2">
      <c r="A899" s="1" t="s">
        <v>8353</v>
      </c>
      <c r="B899" s="7" t="str">
        <f>Table3[[#This Row],[CELLID]]</f>
        <v>KMRC-1</v>
      </c>
      <c r="C899" s="7" t="e">
        <f>VLOOKUP(Table3[[#This Row],[ModCELLID]],Table1[[Source Name]:[Comment'[EGA_SAMPLE']]], 1,0)</f>
        <v>#N/A</v>
      </c>
      <c r="D899" s="7" t="e">
        <f>VLOOKUP(Table3[[#This Row],[CELLID]],Table1[[Source Name]:[Comment'[EGA_SAMPLE']]], 4,0)</f>
        <v>#N/A</v>
      </c>
      <c r="G899" s="7"/>
    </row>
    <row r="900" spans="1:7" x14ac:dyDescent="0.2">
      <c r="A900" s="1" t="s">
        <v>8357</v>
      </c>
      <c r="B900" s="7" t="str">
        <f>Table3[[#This Row],[CELLID]]</f>
        <v>KMRC-2</v>
      </c>
      <c r="C900" s="7" t="e">
        <f>VLOOKUP(Table3[[#This Row],[ModCELLID]],Table1[[Source Name]:[Comment'[EGA_SAMPLE']]], 1,0)</f>
        <v>#N/A</v>
      </c>
      <c r="D900" s="7" t="e">
        <f>VLOOKUP(Table3[[#This Row],[CELLID]],Table1[[Source Name]:[Comment'[EGA_SAMPLE']]], 4,0)</f>
        <v>#N/A</v>
      </c>
      <c r="G900" s="7"/>
    </row>
    <row r="901" spans="1:7" x14ac:dyDescent="0.2">
      <c r="A901" s="1" t="s">
        <v>8360</v>
      </c>
      <c r="B901" s="7" t="str">
        <f>Table3[[#This Row],[CELLID]]</f>
        <v>KMRC-20</v>
      </c>
      <c r="C901" s="7" t="e">
        <f>VLOOKUP(Table3[[#This Row],[ModCELLID]],Table1[[Source Name]:[Comment'[EGA_SAMPLE']]], 1,0)</f>
        <v>#N/A</v>
      </c>
      <c r="D901" s="7" t="e">
        <f>VLOOKUP(Table3[[#This Row],[CELLID]],Table1[[Source Name]:[Comment'[EGA_SAMPLE']]], 4,0)</f>
        <v>#N/A</v>
      </c>
      <c r="G901" s="7"/>
    </row>
    <row r="902" spans="1:7" x14ac:dyDescent="0.2">
      <c r="A902" s="1" t="s">
        <v>8363</v>
      </c>
      <c r="B902" s="7" t="str">
        <f>Table3[[#This Row],[CELLID]]</f>
        <v>KMRC-3</v>
      </c>
      <c r="C902" s="7" t="e">
        <f>VLOOKUP(Table3[[#This Row],[ModCELLID]],Table1[[Source Name]:[Comment'[EGA_SAMPLE']]], 1,0)</f>
        <v>#N/A</v>
      </c>
      <c r="D902" s="7" t="e">
        <f>VLOOKUP(Table3[[#This Row],[CELLID]],Table1[[Source Name]:[Comment'[EGA_SAMPLE']]], 4,0)</f>
        <v>#N/A</v>
      </c>
      <c r="G902" s="7"/>
    </row>
    <row r="903" spans="1:7" x14ac:dyDescent="0.2">
      <c r="A903" s="1" t="s">
        <v>8366</v>
      </c>
      <c r="B903" s="7" t="str">
        <f>Table3[[#This Row],[CELLID]]</f>
        <v>KMS-11</v>
      </c>
      <c r="C903" s="7" t="e">
        <f>VLOOKUP(Table3[[#This Row],[ModCELLID]],Table1[[Source Name]:[Comment'[EGA_SAMPLE']]], 1,0)</f>
        <v>#N/A</v>
      </c>
      <c r="D903" s="7" t="e">
        <f>VLOOKUP(Table3[[#This Row],[CELLID]],Table1[[Source Name]:[Comment'[EGA_SAMPLE']]], 4,0)</f>
        <v>#N/A</v>
      </c>
      <c r="G903" s="7"/>
    </row>
    <row r="904" spans="1:7" x14ac:dyDescent="0.2">
      <c r="A904" s="1" t="s">
        <v>8371</v>
      </c>
      <c r="B904" s="7" t="str">
        <f>Table3[[#This Row],[CELLID]]</f>
        <v>KMS-12-BM</v>
      </c>
      <c r="C904" s="7" t="e">
        <f>VLOOKUP(Table3[[#This Row],[ModCELLID]],Table1[[Source Name]:[Comment'[EGA_SAMPLE']]], 1,0)</f>
        <v>#N/A</v>
      </c>
      <c r="D904" s="7" t="e">
        <f>VLOOKUP(Table3[[#This Row],[CELLID]],Table1[[Source Name]:[Comment'[EGA_SAMPLE']]], 4,0)</f>
        <v>#N/A</v>
      </c>
      <c r="G904" s="7"/>
    </row>
    <row r="905" spans="1:7" x14ac:dyDescent="0.2">
      <c r="A905" s="1" t="s">
        <v>8376</v>
      </c>
      <c r="B905" s="7" t="str">
        <f>Table3[[#This Row],[CELLID]]</f>
        <v>KMS-12-PE</v>
      </c>
      <c r="C905" s="7" t="e">
        <f>VLOOKUP(Table3[[#This Row],[ModCELLID]],Table1[[Source Name]:[Comment'[EGA_SAMPLE']]], 1,0)</f>
        <v>#N/A</v>
      </c>
      <c r="D905" s="7" t="e">
        <f>VLOOKUP(Table3[[#This Row],[CELLID]],Table1[[Source Name]:[Comment'[EGA_SAMPLE']]], 4,0)</f>
        <v>#N/A</v>
      </c>
      <c r="G905" s="7"/>
    </row>
    <row r="906" spans="1:7" x14ac:dyDescent="0.2">
      <c r="A906" s="1" t="s">
        <v>8379</v>
      </c>
      <c r="B906" s="7" t="str">
        <f>Table3[[#This Row],[CELLID]]</f>
        <v>KMS-18</v>
      </c>
      <c r="C906" s="7" t="e">
        <f>VLOOKUP(Table3[[#This Row],[ModCELLID]],Table1[[Source Name]:[Comment'[EGA_SAMPLE']]], 1,0)</f>
        <v>#N/A</v>
      </c>
      <c r="D906" s="7" t="e">
        <f>VLOOKUP(Table3[[#This Row],[CELLID]],Table1[[Source Name]:[Comment'[EGA_SAMPLE']]], 4,0)</f>
        <v>#N/A</v>
      </c>
      <c r="G906" s="7"/>
    </row>
    <row r="907" spans="1:7" x14ac:dyDescent="0.2">
      <c r="A907" s="1" t="s">
        <v>8382</v>
      </c>
      <c r="B907" s="7" t="str">
        <f>Table3[[#This Row],[CELLID]]</f>
        <v>KMS-20</v>
      </c>
      <c r="C907" s="7" t="e">
        <f>VLOOKUP(Table3[[#This Row],[ModCELLID]],Table1[[Source Name]:[Comment'[EGA_SAMPLE']]], 1,0)</f>
        <v>#N/A</v>
      </c>
      <c r="D907" s="7" t="e">
        <f>VLOOKUP(Table3[[#This Row],[CELLID]],Table1[[Source Name]:[Comment'[EGA_SAMPLE']]], 4,0)</f>
        <v>#N/A</v>
      </c>
      <c r="G907" s="7"/>
    </row>
    <row r="908" spans="1:7" x14ac:dyDescent="0.2">
      <c r="A908" s="1" t="s">
        <v>8385</v>
      </c>
      <c r="B908" s="7" t="str">
        <f>Table3[[#This Row],[CELLID]]</f>
        <v>KMS-21BM</v>
      </c>
      <c r="C908" s="7" t="e">
        <f>VLOOKUP(Table3[[#This Row],[ModCELLID]],Table1[[Source Name]:[Comment'[EGA_SAMPLE']]], 1,0)</f>
        <v>#N/A</v>
      </c>
      <c r="D908" s="7" t="e">
        <f>VLOOKUP(Table3[[#This Row],[CELLID]],Table1[[Source Name]:[Comment'[EGA_SAMPLE']]], 4,0)</f>
        <v>#N/A</v>
      </c>
      <c r="G908" s="7"/>
    </row>
    <row r="909" spans="1:7" x14ac:dyDescent="0.2">
      <c r="A909" s="1" t="s">
        <v>8389</v>
      </c>
      <c r="B909" s="7" t="str">
        <f>Table3[[#This Row],[CELLID]]</f>
        <v>KMS-26</v>
      </c>
      <c r="C909" s="7" t="e">
        <f>VLOOKUP(Table3[[#This Row],[ModCELLID]],Table1[[Source Name]:[Comment'[EGA_SAMPLE']]], 1,0)</f>
        <v>#N/A</v>
      </c>
      <c r="D909" s="7" t="e">
        <f>VLOOKUP(Table3[[#This Row],[CELLID]],Table1[[Source Name]:[Comment'[EGA_SAMPLE']]], 4,0)</f>
        <v>#N/A</v>
      </c>
      <c r="G909" s="7"/>
    </row>
    <row r="910" spans="1:7" x14ac:dyDescent="0.2">
      <c r="A910" s="1" t="s">
        <v>8393</v>
      </c>
      <c r="B910" s="7" t="str">
        <f>Table3[[#This Row],[CELLID]]</f>
        <v>KMS-27</v>
      </c>
      <c r="C910" s="7" t="e">
        <f>VLOOKUP(Table3[[#This Row],[ModCELLID]],Table1[[Source Name]:[Comment'[EGA_SAMPLE']]], 1,0)</f>
        <v>#N/A</v>
      </c>
      <c r="D910" s="7" t="e">
        <f>VLOOKUP(Table3[[#This Row],[CELLID]],Table1[[Source Name]:[Comment'[EGA_SAMPLE']]], 4,0)</f>
        <v>#N/A</v>
      </c>
      <c r="G910" s="7"/>
    </row>
    <row r="911" spans="1:7" x14ac:dyDescent="0.2">
      <c r="A911" s="1" t="s">
        <v>8396</v>
      </c>
      <c r="B911" s="7" t="str">
        <f>Table3[[#This Row],[CELLID]]</f>
        <v>KMS-28BM</v>
      </c>
      <c r="C911" s="7" t="e">
        <f>VLOOKUP(Table3[[#This Row],[ModCELLID]],Table1[[Source Name]:[Comment'[EGA_SAMPLE']]], 1,0)</f>
        <v>#N/A</v>
      </c>
      <c r="D911" s="7" t="e">
        <f>VLOOKUP(Table3[[#This Row],[CELLID]],Table1[[Source Name]:[Comment'[EGA_SAMPLE']]], 4,0)</f>
        <v>#N/A</v>
      </c>
      <c r="G911" s="7"/>
    </row>
    <row r="912" spans="1:7" x14ac:dyDescent="0.2">
      <c r="A912" s="1" t="s">
        <v>8400</v>
      </c>
      <c r="B912" s="7" t="str">
        <f>Table3[[#This Row],[CELLID]]</f>
        <v>KMS-28PE</v>
      </c>
      <c r="C912" s="7" t="e">
        <f>VLOOKUP(Table3[[#This Row],[ModCELLID]],Table1[[Source Name]:[Comment'[EGA_SAMPLE']]], 1,0)</f>
        <v>#N/A</v>
      </c>
      <c r="D912" s="7" t="e">
        <f>VLOOKUP(Table3[[#This Row],[CELLID]],Table1[[Source Name]:[Comment'[EGA_SAMPLE']]], 4,0)</f>
        <v>#N/A</v>
      </c>
      <c r="G912" s="7"/>
    </row>
    <row r="913" spans="1:7" x14ac:dyDescent="0.2">
      <c r="A913" s="1" t="s">
        <v>8403</v>
      </c>
      <c r="B913" s="7" t="str">
        <f>Table3[[#This Row],[CELLID]]</f>
        <v>KMS-34</v>
      </c>
      <c r="C913" s="7" t="e">
        <f>VLOOKUP(Table3[[#This Row],[ModCELLID]],Table1[[Source Name]:[Comment'[EGA_SAMPLE']]], 1,0)</f>
        <v>#N/A</v>
      </c>
      <c r="D913" s="7" t="e">
        <f>VLOOKUP(Table3[[#This Row],[CELLID]],Table1[[Source Name]:[Comment'[EGA_SAMPLE']]], 4,0)</f>
        <v>#N/A</v>
      </c>
      <c r="G913" s="7"/>
    </row>
    <row r="914" spans="1:7" x14ac:dyDescent="0.2">
      <c r="A914" s="1" t="s">
        <v>8407</v>
      </c>
      <c r="B914" s="7" t="str">
        <f>Table3[[#This Row],[CELLID]]</f>
        <v>KNS-42</v>
      </c>
      <c r="C914" s="7" t="e">
        <f>VLOOKUP(Table3[[#This Row],[ModCELLID]],Table1[[Source Name]:[Comment'[EGA_SAMPLE']]], 1,0)</f>
        <v>#N/A</v>
      </c>
      <c r="D914" s="7" t="e">
        <f>VLOOKUP(Table3[[#This Row],[CELLID]],Table1[[Source Name]:[Comment'[EGA_SAMPLE']]], 4,0)</f>
        <v>#N/A</v>
      </c>
      <c r="G914" s="7"/>
    </row>
    <row r="915" spans="1:7" x14ac:dyDescent="0.2">
      <c r="A915" s="1" t="s">
        <v>8411</v>
      </c>
      <c r="B915" s="7" t="str">
        <f>Table3[[#This Row],[CELLID]]</f>
        <v>KNS-60</v>
      </c>
      <c r="C915" s="7" t="e">
        <f>VLOOKUP(Table3[[#This Row],[ModCELLID]],Table1[[Source Name]:[Comment'[EGA_SAMPLE']]], 1,0)</f>
        <v>#N/A</v>
      </c>
      <c r="D915" s="7" t="e">
        <f>VLOOKUP(Table3[[#This Row],[CELLID]],Table1[[Source Name]:[Comment'[EGA_SAMPLE']]], 4,0)</f>
        <v>#N/A</v>
      </c>
      <c r="G915" s="7"/>
    </row>
    <row r="916" spans="1:7" x14ac:dyDescent="0.2">
      <c r="A916" s="1" t="s">
        <v>8418</v>
      </c>
      <c r="B916" s="7" t="str">
        <f>Table3[[#This Row],[CELLID]]</f>
        <v>KNS-81</v>
      </c>
      <c r="C916" s="7" t="e">
        <f>VLOOKUP(Table3[[#This Row],[ModCELLID]],Table1[[Source Name]:[Comment'[EGA_SAMPLE']]], 1,0)</f>
        <v>#N/A</v>
      </c>
      <c r="D916" s="7" t="e">
        <f>VLOOKUP(Table3[[#This Row],[CELLID]],Table1[[Source Name]:[Comment'[EGA_SAMPLE']]], 4,0)</f>
        <v>#N/A</v>
      </c>
      <c r="G916" s="7"/>
    </row>
    <row r="917" spans="1:7" x14ac:dyDescent="0.2">
      <c r="A917" s="1" t="s">
        <v>8428</v>
      </c>
      <c r="B917" s="7" t="str">
        <f>Table3[[#This Row],[CELLID]]</f>
        <v>KOPN-8</v>
      </c>
      <c r="C917" s="7" t="e">
        <f>VLOOKUP(Table3[[#This Row],[ModCELLID]],Table1[[Source Name]:[Comment'[EGA_SAMPLE']]], 1,0)</f>
        <v>#N/A</v>
      </c>
      <c r="D917" s="7" t="e">
        <f>VLOOKUP(Table3[[#This Row],[CELLID]],Table1[[Source Name]:[Comment'[EGA_SAMPLE']]], 4,0)</f>
        <v>#N/A</v>
      </c>
      <c r="G917" s="7"/>
    </row>
    <row r="918" spans="1:7" x14ac:dyDescent="0.2">
      <c r="A918" s="1" t="s">
        <v>8436</v>
      </c>
      <c r="B918" s="7" t="str">
        <f>Table3[[#This Row],[CELLID]]</f>
        <v>KP-2</v>
      </c>
      <c r="C918" s="7" t="e">
        <f>VLOOKUP(Table3[[#This Row],[ModCELLID]],Table1[[Source Name]:[Comment'[EGA_SAMPLE']]], 1,0)</f>
        <v>#N/A</v>
      </c>
      <c r="D918" s="7" t="e">
        <f>VLOOKUP(Table3[[#This Row],[CELLID]],Table1[[Source Name]:[Comment'[EGA_SAMPLE']]], 4,0)</f>
        <v>#N/A</v>
      </c>
      <c r="G918" s="7"/>
    </row>
    <row r="919" spans="1:7" x14ac:dyDescent="0.2">
      <c r="A919" s="1" t="s">
        <v>8441</v>
      </c>
      <c r="B919" s="7" t="str">
        <f>Table3[[#This Row],[CELLID]]</f>
        <v>KP-3</v>
      </c>
      <c r="C919" s="7" t="e">
        <f>VLOOKUP(Table3[[#This Row],[ModCELLID]],Table1[[Source Name]:[Comment'[EGA_SAMPLE']]], 1,0)</f>
        <v>#N/A</v>
      </c>
      <c r="D919" s="7" t="e">
        <f>VLOOKUP(Table3[[#This Row],[CELLID]],Table1[[Source Name]:[Comment'[EGA_SAMPLE']]], 4,0)</f>
        <v>#N/A</v>
      </c>
      <c r="G919" s="7"/>
    </row>
    <row r="920" spans="1:7" x14ac:dyDescent="0.2">
      <c r="A920" s="1" t="s">
        <v>8446</v>
      </c>
      <c r="B920" s="7" t="str">
        <f>Table3[[#This Row],[CELLID]]</f>
        <v>KP-3L</v>
      </c>
      <c r="C920" s="7" t="e">
        <f>VLOOKUP(Table3[[#This Row],[ModCELLID]],Table1[[Source Name]:[Comment'[EGA_SAMPLE']]], 1,0)</f>
        <v>#N/A</v>
      </c>
      <c r="D920" s="7" t="e">
        <f>VLOOKUP(Table3[[#This Row],[CELLID]],Table1[[Source Name]:[Comment'[EGA_SAMPLE']]], 4,0)</f>
        <v>#N/A</v>
      </c>
      <c r="G920" s="7"/>
    </row>
    <row r="921" spans="1:7" x14ac:dyDescent="0.2">
      <c r="A921" s="1" t="s">
        <v>8448</v>
      </c>
      <c r="B921" s="7" t="str">
        <f>Table3[[#This Row],[CELLID]]</f>
        <v>KP-4</v>
      </c>
      <c r="C921" s="7" t="e">
        <f>VLOOKUP(Table3[[#This Row],[ModCELLID]],Table1[[Source Name]:[Comment'[EGA_SAMPLE']]], 1,0)</f>
        <v>#N/A</v>
      </c>
      <c r="D921" s="7" t="e">
        <f>VLOOKUP(Table3[[#This Row],[CELLID]],Table1[[Source Name]:[Comment'[EGA_SAMPLE']]], 4,0)</f>
        <v>#N/A</v>
      </c>
      <c r="G921" s="7"/>
    </row>
    <row r="922" spans="1:7" x14ac:dyDescent="0.2">
      <c r="A922" s="1" t="s">
        <v>8453</v>
      </c>
      <c r="B922" s="7" t="str">
        <f>Table3[[#This Row],[CELLID]]</f>
        <v>KP-N-RT-BM-1</v>
      </c>
      <c r="C922" s="7" t="e">
        <f>VLOOKUP(Table3[[#This Row],[ModCELLID]],Table1[[Source Name]:[Comment'[EGA_SAMPLE']]], 1,0)</f>
        <v>#N/A</v>
      </c>
      <c r="D922" s="7" t="e">
        <f>VLOOKUP(Table3[[#This Row],[CELLID]],Table1[[Source Name]:[Comment'[EGA_SAMPLE']]], 4,0)</f>
        <v>#N/A</v>
      </c>
      <c r="G922" s="7"/>
    </row>
    <row r="923" spans="1:7" x14ac:dyDescent="0.2">
      <c r="A923" s="1" t="s">
        <v>8457</v>
      </c>
      <c r="B923" s="7" t="str">
        <f>Table3[[#This Row],[CELLID]]</f>
        <v>KP-N-SI9s</v>
      </c>
      <c r="C923" s="7" t="e">
        <f>VLOOKUP(Table3[[#This Row],[ModCELLID]],Table1[[Source Name]:[Comment'[EGA_SAMPLE']]], 1,0)</f>
        <v>#N/A</v>
      </c>
      <c r="D923" s="7" t="e">
        <f>VLOOKUP(Table3[[#This Row],[CELLID]],Table1[[Source Name]:[Comment'[EGA_SAMPLE']]], 4,0)</f>
        <v>#N/A</v>
      </c>
      <c r="G923" s="7"/>
    </row>
    <row r="924" spans="1:7" x14ac:dyDescent="0.2">
      <c r="A924" s="1" t="s">
        <v>8460</v>
      </c>
      <c r="B924" s="7" t="str">
        <f>Table3[[#This Row],[CELLID]]</f>
        <v>KP-N-YN</v>
      </c>
      <c r="C924" s="7" t="e">
        <f>VLOOKUP(Table3[[#This Row],[ModCELLID]],Table1[[Source Name]:[Comment'[EGA_SAMPLE']]], 1,0)</f>
        <v>#N/A</v>
      </c>
      <c r="D924" s="7" t="e">
        <f>VLOOKUP(Table3[[#This Row],[CELLID]],Table1[[Source Name]:[Comment'[EGA_SAMPLE']]], 4,0)</f>
        <v>#N/A</v>
      </c>
      <c r="G924" s="7"/>
    </row>
    <row r="925" spans="1:7" x14ac:dyDescent="0.2">
      <c r="A925" s="1" t="s">
        <v>8465</v>
      </c>
      <c r="B925" s="7" t="str">
        <f>Table3[[#This Row],[CELLID]]</f>
        <v>KP4-x1.1</v>
      </c>
      <c r="C925" s="7" t="e">
        <f>VLOOKUP(Table3[[#This Row],[ModCELLID]],Table1[[Source Name]:[Comment'[EGA_SAMPLE']]], 1,0)</f>
        <v>#N/A</v>
      </c>
      <c r="D925" s="7" t="e">
        <f>VLOOKUP(Table3[[#This Row],[CELLID]],Table1[[Source Name]:[Comment'[EGA_SAMPLE']]], 4,0)</f>
        <v>#N/A</v>
      </c>
      <c r="G925" s="7"/>
    </row>
    <row r="926" spans="1:7" x14ac:dyDescent="0.2">
      <c r="A926" s="1" t="s">
        <v>8466</v>
      </c>
      <c r="B926" s="7" t="str">
        <f>Table3[[#This Row],[CELLID]]</f>
        <v>KPL-1</v>
      </c>
      <c r="C926" s="7" t="e">
        <f>VLOOKUP(Table3[[#This Row],[ModCELLID]],Table1[[Source Name]:[Comment'[EGA_SAMPLE']]], 1,0)</f>
        <v>#N/A</v>
      </c>
      <c r="D926" s="7" t="e">
        <f>VLOOKUP(Table3[[#This Row],[CELLID]],Table1[[Source Name]:[Comment'[EGA_SAMPLE']]], 4,0)</f>
        <v>#N/A</v>
      </c>
      <c r="G926" s="7"/>
    </row>
    <row r="927" spans="1:7" x14ac:dyDescent="0.2">
      <c r="A927" s="1" t="s">
        <v>8470</v>
      </c>
      <c r="B927" s="7" t="str">
        <f>Table3[[#This Row],[CELLID]]</f>
        <v>KPL-4</v>
      </c>
      <c r="C927" s="7" t="e">
        <f>VLOOKUP(Table3[[#This Row],[ModCELLID]],Table1[[Source Name]:[Comment'[EGA_SAMPLE']]], 1,0)</f>
        <v>#N/A</v>
      </c>
      <c r="D927" s="7" t="e">
        <f>VLOOKUP(Table3[[#This Row],[CELLID]],Table1[[Source Name]:[Comment'[EGA_SAMPLE']]], 4,0)</f>
        <v>#N/A</v>
      </c>
      <c r="G927" s="7"/>
    </row>
    <row r="928" spans="1:7" x14ac:dyDescent="0.2">
      <c r="A928" s="1" t="s">
        <v>8473</v>
      </c>
      <c r="B928" s="7" t="str">
        <f>Table3[[#This Row],[CELLID]]</f>
        <v>KS-1</v>
      </c>
      <c r="C928" s="7" t="e">
        <f>VLOOKUP(Table3[[#This Row],[ModCELLID]],Table1[[Source Name]:[Comment'[EGA_SAMPLE']]], 1,0)</f>
        <v>#N/A</v>
      </c>
      <c r="D928" s="7" t="e">
        <f>VLOOKUP(Table3[[#This Row],[CELLID]],Table1[[Source Name]:[Comment'[EGA_SAMPLE']]], 4,0)</f>
        <v>#N/A</v>
      </c>
      <c r="G928" s="7"/>
    </row>
    <row r="929" spans="1:7" x14ac:dyDescent="0.2">
      <c r="A929" s="1" t="s">
        <v>8477</v>
      </c>
      <c r="B929" s="7" t="str">
        <f>Table3[[#This Row],[CELLID]]</f>
        <v>KU-19-19</v>
      </c>
      <c r="C929" s="7" t="e">
        <f>VLOOKUP(Table3[[#This Row],[ModCELLID]],Table1[[Source Name]:[Comment'[EGA_SAMPLE']]], 1,0)</f>
        <v>#N/A</v>
      </c>
      <c r="D929" s="7" t="e">
        <f>VLOOKUP(Table3[[#This Row],[CELLID]],Table1[[Source Name]:[Comment'[EGA_SAMPLE']]], 4,0)</f>
        <v>#N/A</v>
      </c>
      <c r="G929" s="7"/>
    </row>
    <row r="930" spans="1:7" x14ac:dyDescent="0.2">
      <c r="A930" s="1" t="s">
        <v>8485</v>
      </c>
      <c r="B930" s="7" t="str">
        <f>Table3[[#This Row],[CELLID]]</f>
        <v>KURAMOCHI</v>
      </c>
      <c r="C930" s="7" t="e">
        <f>VLOOKUP(Table3[[#This Row],[ModCELLID]],Table1[[Source Name]:[Comment'[EGA_SAMPLE']]], 1,0)</f>
        <v>#N/A</v>
      </c>
      <c r="D930" s="7" t="e">
        <f>VLOOKUP(Table3[[#This Row],[CELLID]],Table1[[Source Name]:[Comment'[EGA_SAMPLE']]], 4,0)</f>
        <v>#N/A</v>
      </c>
      <c r="G930" s="7"/>
    </row>
    <row r="931" spans="1:7" x14ac:dyDescent="0.2">
      <c r="A931" s="1" t="s">
        <v>8492</v>
      </c>
      <c r="B931" s="7" t="str">
        <f>Table3[[#This Row],[CELLID]]</f>
        <v>KYM-1</v>
      </c>
      <c r="C931" s="7" t="e">
        <f>VLOOKUP(Table3[[#This Row],[ModCELLID]],Table1[[Source Name]:[Comment'[EGA_SAMPLE']]], 1,0)</f>
        <v>#N/A</v>
      </c>
      <c r="D931" s="7" t="e">
        <f>VLOOKUP(Table3[[#This Row],[CELLID]],Table1[[Source Name]:[Comment'[EGA_SAMPLE']]], 4,0)</f>
        <v>#N/A</v>
      </c>
      <c r="G931" s="7"/>
    </row>
    <row r="932" spans="1:7" x14ac:dyDescent="0.2">
      <c r="A932" s="1" t="s">
        <v>8496</v>
      </c>
      <c r="B932" s="7" t="str">
        <f>Table3[[#This Row],[CELLID]]</f>
        <v>KYO-1</v>
      </c>
      <c r="C932" s="7" t="e">
        <f>VLOOKUP(Table3[[#This Row],[ModCELLID]],Table1[[Source Name]:[Comment'[EGA_SAMPLE']]], 1,0)</f>
        <v>#N/A</v>
      </c>
      <c r="D932" s="7" t="e">
        <f>VLOOKUP(Table3[[#This Row],[CELLID]],Table1[[Source Name]:[Comment'[EGA_SAMPLE']]], 4,0)</f>
        <v>#N/A</v>
      </c>
      <c r="G932" s="7"/>
    </row>
    <row r="933" spans="1:7" x14ac:dyDescent="0.2">
      <c r="A933" s="1" t="s">
        <v>8499</v>
      </c>
      <c r="B933" s="7" t="str">
        <f>Table3[[#This Row],[CELLID]]</f>
        <v>KYSE-140</v>
      </c>
      <c r="C933" s="7" t="e">
        <f>VLOOKUP(Table3[[#This Row],[ModCELLID]],Table1[[Source Name]:[Comment'[EGA_SAMPLE']]], 1,0)</f>
        <v>#N/A</v>
      </c>
      <c r="D933" s="7" t="e">
        <f>VLOOKUP(Table3[[#This Row],[CELLID]],Table1[[Source Name]:[Comment'[EGA_SAMPLE']]], 4,0)</f>
        <v>#N/A</v>
      </c>
      <c r="G933" s="7"/>
    </row>
    <row r="934" spans="1:7" x14ac:dyDescent="0.2">
      <c r="A934" s="1" t="s">
        <v>8503</v>
      </c>
      <c r="B934" s="7" t="str">
        <f>Table3[[#This Row],[CELLID]]</f>
        <v>KYSE-150</v>
      </c>
      <c r="C934" s="7" t="e">
        <f>VLOOKUP(Table3[[#This Row],[ModCELLID]],Table1[[Source Name]:[Comment'[EGA_SAMPLE']]], 1,0)</f>
        <v>#N/A</v>
      </c>
      <c r="D934" s="7" t="e">
        <f>VLOOKUP(Table3[[#This Row],[CELLID]],Table1[[Source Name]:[Comment'[EGA_SAMPLE']]], 4,0)</f>
        <v>#N/A</v>
      </c>
      <c r="G934" s="7"/>
    </row>
    <row r="935" spans="1:7" x14ac:dyDescent="0.2">
      <c r="A935" s="1" t="s">
        <v>8507</v>
      </c>
      <c r="B935" s="7" t="str">
        <f>Table3[[#This Row],[CELLID]]</f>
        <v>KYSE-180</v>
      </c>
      <c r="C935" s="7" t="e">
        <f>VLOOKUP(Table3[[#This Row],[ModCELLID]],Table1[[Source Name]:[Comment'[EGA_SAMPLE']]], 1,0)</f>
        <v>#N/A</v>
      </c>
      <c r="D935" s="7" t="e">
        <f>VLOOKUP(Table3[[#This Row],[CELLID]],Table1[[Source Name]:[Comment'[EGA_SAMPLE']]], 4,0)</f>
        <v>#N/A</v>
      </c>
      <c r="G935" s="7"/>
    </row>
    <row r="936" spans="1:7" x14ac:dyDescent="0.2">
      <c r="A936" s="1" t="s">
        <v>8514</v>
      </c>
      <c r="B936" s="7" t="str">
        <f>Table3[[#This Row],[CELLID]]</f>
        <v>KYSE-270</v>
      </c>
      <c r="C936" s="7" t="e">
        <f>VLOOKUP(Table3[[#This Row],[ModCELLID]],Table1[[Source Name]:[Comment'[EGA_SAMPLE']]], 1,0)</f>
        <v>#N/A</v>
      </c>
      <c r="D936" s="7" t="e">
        <f>VLOOKUP(Table3[[#This Row],[CELLID]],Table1[[Source Name]:[Comment'[EGA_SAMPLE']]], 4,0)</f>
        <v>#N/A</v>
      </c>
      <c r="G936" s="7"/>
    </row>
    <row r="937" spans="1:7" x14ac:dyDescent="0.2">
      <c r="A937" s="1" t="s">
        <v>8518</v>
      </c>
      <c r="B937" s="7" t="str">
        <f>Table3[[#This Row],[CELLID]]</f>
        <v>KYSE-30</v>
      </c>
      <c r="C937" s="7" t="e">
        <f>VLOOKUP(Table3[[#This Row],[ModCELLID]],Table1[[Source Name]:[Comment'[EGA_SAMPLE']]], 1,0)</f>
        <v>#N/A</v>
      </c>
      <c r="D937" s="7" t="e">
        <f>VLOOKUP(Table3[[#This Row],[CELLID]],Table1[[Source Name]:[Comment'[EGA_SAMPLE']]], 4,0)</f>
        <v>#N/A</v>
      </c>
      <c r="G937" s="7"/>
    </row>
    <row r="938" spans="1:7" x14ac:dyDescent="0.2">
      <c r="A938" s="1" t="s">
        <v>8523</v>
      </c>
      <c r="B938" s="7" t="str">
        <f>Table3[[#This Row],[CELLID]]</f>
        <v>KYSE-410</v>
      </c>
      <c r="C938" s="7" t="e">
        <f>VLOOKUP(Table3[[#This Row],[ModCELLID]],Table1[[Source Name]:[Comment'[EGA_SAMPLE']]], 1,0)</f>
        <v>#N/A</v>
      </c>
      <c r="D938" s="7" t="e">
        <f>VLOOKUP(Table3[[#This Row],[CELLID]],Table1[[Source Name]:[Comment'[EGA_SAMPLE']]], 4,0)</f>
        <v>#N/A</v>
      </c>
      <c r="G938" s="7"/>
    </row>
    <row r="939" spans="1:7" x14ac:dyDescent="0.2">
      <c r="A939" s="1" t="s">
        <v>8527</v>
      </c>
      <c r="B939" s="7" t="str">
        <f>Table3[[#This Row],[CELLID]]</f>
        <v>KYSE-450</v>
      </c>
      <c r="C939" s="7" t="e">
        <f>VLOOKUP(Table3[[#This Row],[ModCELLID]],Table1[[Source Name]:[Comment'[EGA_SAMPLE']]], 1,0)</f>
        <v>#N/A</v>
      </c>
      <c r="D939" s="7" t="e">
        <f>VLOOKUP(Table3[[#This Row],[CELLID]],Table1[[Source Name]:[Comment'[EGA_SAMPLE']]], 4,0)</f>
        <v>#N/A</v>
      </c>
      <c r="G939" s="7"/>
    </row>
    <row r="940" spans="1:7" x14ac:dyDescent="0.2">
      <c r="A940" s="1" t="s">
        <v>8534</v>
      </c>
      <c r="B940" s="7" t="str">
        <f>Table3[[#This Row],[CELLID]]</f>
        <v>KYSE-510</v>
      </c>
      <c r="C940" s="7" t="e">
        <f>VLOOKUP(Table3[[#This Row],[ModCELLID]],Table1[[Source Name]:[Comment'[EGA_SAMPLE']]], 1,0)</f>
        <v>#N/A</v>
      </c>
      <c r="D940" s="7" t="e">
        <f>VLOOKUP(Table3[[#This Row],[CELLID]],Table1[[Source Name]:[Comment'[EGA_SAMPLE']]], 4,0)</f>
        <v>#N/A</v>
      </c>
      <c r="G940" s="7"/>
    </row>
    <row r="941" spans="1:7" x14ac:dyDescent="0.2">
      <c r="A941" s="1" t="s">
        <v>8539</v>
      </c>
      <c r="B941" s="7" t="str">
        <f>Table3[[#This Row],[CELLID]]</f>
        <v>KYSE-520</v>
      </c>
      <c r="C941" s="7" t="e">
        <f>VLOOKUP(Table3[[#This Row],[ModCELLID]],Table1[[Source Name]:[Comment'[EGA_SAMPLE']]], 1,0)</f>
        <v>#N/A</v>
      </c>
      <c r="D941" s="7" t="e">
        <f>VLOOKUP(Table3[[#This Row],[CELLID]],Table1[[Source Name]:[Comment'[EGA_SAMPLE']]], 4,0)</f>
        <v>#N/A</v>
      </c>
      <c r="G941" s="7"/>
    </row>
    <row r="942" spans="1:7" x14ac:dyDescent="0.2">
      <c r="A942" s="1" t="s">
        <v>8544</v>
      </c>
      <c r="B942" s="7" t="str">
        <f>Table3[[#This Row],[CELLID]]</f>
        <v>KYSE-70</v>
      </c>
      <c r="C942" s="7" t="e">
        <f>VLOOKUP(Table3[[#This Row],[ModCELLID]],Table1[[Source Name]:[Comment'[EGA_SAMPLE']]], 1,0)</f>
        <v>#N/A</v>
      </c>
      <c r="D942" s="7" t="e">
        <f>VLOOKUP(Table3[[#This Row],[CELLID]],Table1[[Source Name]:[Comment'[EGA_SAMPLE']]], 4,0)</f>
        <v>#N/A</v>
      </c>
      <c r="G942" s="7"/>
    </row>
    <row r="943" spans="1:7" x14ac:dyDescent="0.2">
      <c r="A943" s="1" t="s">
        <v>8549</v>
      </c>
      <c r="B943" s="7" t="str">
        <f>Table3[[#This Row],[CELLID]]</f>
        <v>L-1236</v>
      </c>
      <c r="C943" s="7" t="e">
        <f>VLOOKUP(Table3[[#This Row],[ModCELLID]],Table1[[Source Name]:[Comment'[EGA_SAMPLE']]], 1,0)</f>
        <v>#N/A</v>
      </c>
      <c r="D943" s="7" t="e">
        <f>VLOOKUP(Table3[[#This Row],[CELLID]],Table1[[Source Name]:[Comment'[EGA_SAMPLE']]], 4,0)</f>
        <v>#N/A</v>
      </c>
      <c r="G943" s="7"/>
    </row>
    <row r="944" spans="1:7" x14ac:dyDescent="0.2">
      <c r="A944" s="1" t="s">
        <v>8553</v>
      </c>
      <c r="B944" s="7" t="str">
        <f>Table3[[#This Row],[CELLID]]</f>
        <v>L-363</v>
      </c>
      <c r="C944" s="7" t="e">
        <f>VLOOKUP(Table3[[#This Row],[ModCELLID]],Table1[[Source Name]:[Comment'[EGA_SAMPLE']]], 1,0)</f>
        <v>#N/A</v>
      </c>
      <c r="D944" s="7" t="e">
        <f>VLOOKUP(Table3[[#This Row],[CELLID]],Table1[[Source Name]:[Comment'[EGA_SAMPLE']]], 4,0)</f>
        <v>#N/A</v>
      </c>
      <c r="G944" s="7"/>
    </row>
    <row r="945" spans="1:7" x14ac:dyDescent="0.2">
      <c r="A945" s="1" t="s">
        <v>8558</v>
      </c>
      <c r="B945" s="7" t="str">
        <f>Table3[[#This Row],[CELLID]]</f>
        <v>L-428</v>
      </c>
      <c r="C945" s="7" t="e">
        <f>VLOOKUP(Table3[[#This Row],[ModCELLID]],Table1[[Source Name]:[Comment'[EGA_SAMPLE']]], 1,0)</f>
        <v>#N/A</v>
      </c>
      <c r="D945" s="7" t="e">
        <f>VLOOKUP(Table3[[#This Row],[CELLID]],Table1[[Source Name]:[Comment'[EGA_SAMPLE']]], 4,0)</f>
        <v>#N/A</v>
      </c>
      <c r="G945" s="7"/>
    </row>
    <row r="946" spans="1:7" x14ac:dyDescent="0.2">
      <c r="A946" s="1" t="s">
        <v>8562</v>
      </c>
      <c r="B946" s="7" t="str">
        <f>Table3[[#This Row],[CELLID]]</f>
        <v>L-540</v>
      </c>
      <c r="C946" s="7" t="e">
        <f>VLOOKUP(Table3[[#This Row],[ModCELLID]],Table1[[Source Name]:[Comment'[EGA_SAMPLE']]], 1,0)</f>
        <v>#N/A</v>
      </c>
      <c r="D946" s="7" t="e">
        <f>VLOOKUP(Table3[[#This Row],[CELLID]],Table1[[Source Name]:[Comment'[EGA_SAMPLE']]], 4,0)</f>
        <v>#N/A</v>
      </c>
      <c r="G946" s="7"/>
    </row>
    <row r="947" spans="1:7" x14ac:dyDescent="0.2">
      <c r="A947" s="1" t="s">
        <v>8566</v>
      </c>
      <c r="B947" s="7" t="str">
        <f>Table3[[#This Row],[CELLID]]</f>
        <v>L3.3</v>
      </c>
      <c r="C947" s="7" t="e">
        <f>VLOOKUP(Table3[[#This Row],[ModCELLID]],Table1[[Source Name]:[Comment'[EGA_SAMPLE']]], 1,0)</f>
        <v>#N/A</v>
      </c>
      <c r="D947" s="7" t="e">
        <f>VLOOKUP(Table3[[#This Row],[CELLID]],Table1[[Source Name]:[Comment'[EGA_SAMPLE']]], 4,0)</f>
        <v>#N/A</v>
      </c>
      <c r="G947" s="7"/>
    </row>
    <row r="948" spans="1:7" x14ac:dyDescent="0.2">
      <c r="A948" s="1" t="s">
        <v>8591</v>
      </c>
      <c r="B948" s="7" t="str">
        <f>Table3[[#This Row],[CELLID]]</f>
        <v>LC-1F</v>
      </c>
      <c r="C948" s="7" t="e">
        <f>VLOOKUP(Table3[[#This Row],[ModCELLID]],Table1[[Source Name]:[Comment'[EGA_SAMPLE']]], 1,0)</f>
        <v>#N/A</v>
      </c>
      <c r="D948" s="7" t="e">
        <f>VLOOKUP(Table3[[#This Row],[CELLID]],Table1[[Source Name]:[Comment'[EGA_SAMPLE']]], 4,0)</f>
        <v>#N/A</v>
      </c>
      <c r="G948" s="7"/>
    </row>
    <row r="949" spans="1:7" x14ac:dyDescent="0.2">
      <c r="A949" s="1" t="s">
        <v>8598</v>
      </c>
      <c r="B949" s="7" t="str">
        <f>Table3[[#This Row],[CELLID]]</f>
        <v>LCLC-103H</v>
      </c>
      <c r="C949" s="7" t="e">
        <f>VLOOKUP(Table3[[#This Row],[ModCELLID]],Table1[[Source Name]:[Comment'[EGA_SAMPLE']]], 1,0)</f>
        <v>#N/A</v>
      </c>
      <c r="D949" s="7" t="e">
        <f>VLOOKUP(Table3[[#This Row],[CELLID]],Table1[[Source Name]:[Comment'[EGA_SAMPLE']]], 4,0)</f>
        <v>#N/A</v>
      </c>
      <c r="G949" s="7"/>
    </row>
    <row r="950" spans="1:7" x14ac:dyDescent="0.2">
      <c r="A950" s="1" t="s">
        <v>8603</v>
      </c>
      <c r="B950" s="7" t="str">
        <f>Table3[[#This Row],[CELLID]]</f>
        <v>LCLC-97TM1</v>
      </c>
      <c r="C950" s="7" t="e">
        <f>VLOOKUP(Table3[[#This Row],[ModCELLID]],Table1[[Source Name]:[Comment'[EGA_SAMPLE']]], 1,0)</f>
        <v>#N/A</v>
      </c>
      <c r="D950" s="7" t="e">
        <f>VLOOKUP(Table3[[#This Row],[CELLID]],Table1[[Source Name]:[Comment'[EGA_SAMPLE']]], 4,0)</f>
        <v>#N/A</v>
      </c>
      <c r="G950" s="7"/>
    </row>
    <row r="951" spans="1:7" x14ac:dyDescent="0.2">
      <c r="A951" s="1" t="s">
        <v>8608</v>
      </c>
      <c r="B951" s="7" t="str">
        <f>Table3[[#This Row],[CELLID]]</f>
        <v>Li-7</v>
      </c>
      <c r="C951" s="7" t="e">
        <f>VLOOKUP(Table3[[#This Row],[ModCELLID]],Table1[[Source Name]:[Comment'[EGA_SAMPLE']]], 1,0)</f>
        <v>#N/A</v>
      </c>
      <c r="D951" s="7" t="e">
        <f>VLOOKUP(Table3[[#This Row],[CELLID]],Table1[[Source Name]:[Comment'[EGA_SAMPLE']]], 4,0)</f>
        <v>#N/A</v>
      </c>
      <c r="G951" s="7"/>
    </row>
    <row r="952" spans="1:7" x14ac:dyDescent="0.2">
      <c r="A952" s="1" t="s">
        <v>8613</v>
      </c>
      <c r="B952" s="7" t="str">
        <f>Table3[[#This Row],[CELLID]]</f>
        <v>LK-2</v>
      </c>
      <c r="C952" s="7" t="e">
        <f>VLOOKUP(Table3[[#This Row],[ModCELLID]],Table1[[Source Name]:[Comment'[EGA_SAMPLE']]], 1,0)</f>
        <v>#N/A</v>
      </c>
      <c r="D952" s="7" t="e">
        <f>VLOOKUP(Table3[[#This Row],[CELLID]],Table1[[Source Name]:[Comment'[EGA_SAMPLE']]], 4,0)</f>
        <v>#N/A</v>
      </c>
      <c r="G952" s="7"/>
    </row>
    <row r="953" spans="1:7" x14ac:dyDescent="0.2">
      <c r="A953" s="1" t="s">
        <v>8616</v>
      </c>
      <c r="B953" s="7" t="str">
        <f>Table3[[#This Row],[CELLID]]</f>
        <v>LMSU</v>
      </c>
      <c r="C953" s="7" t="e">
        <f>VLOOKUP(Table3[[#This Row],[ModCELLID]],Table1[[Source Name]:[Comment'[EGA_SAMPLE']]], 1,0)</f>
        <v>#N/A</v>
      </c>
      <c r="D953" s="7" t="e">
        <f>VLOOKUP(Table3[[#This Row],[CELLID]],Table1[[Source Name]:[Comment'[EGA_SAMPLE']]], 4,0)</f>
        <v>#N/A</v>
      </c>
      <c r="G953" s="7"/>
    </row>
    <row r="954" spans="1:7" x14ac:dyDescent="0.2">
      <c r="A954" s="1" t="s">
        <v>8619</v>
      </c>
      <c r="B954" s="7" t="str">
        <f>Table3[[#This Row],[CELLID]]</f>
        <v>LN-18</v>
      </c>
      <c r="C954" s="7" t="e">
        <f>VLOOKUP(Table3[[#This Row],[ModCELLID]],Table1[[Source Name]:[Comment'[EGA_SAMPLE']]], 1,0)</f>
        <v>#N/A</v>
      </c>
      <c r="D954" s="7" t="e">
        <f>VLOOKUP(Table3[[#This Row],[CELLID]],Table1[[Source Name]:[Comment'[EGA_SAMPLE']]], 4,0)</f>
        <v>#N/A</v>
      </c>
      <c r="G954" s="7"/>
    </row>
    <row r="955" spans="1:7" x14ac:dyDescent="0.2">
      <c r="A955" s="1" t="s">
        <v>8624</v>
      </c>
      <c r="B955" s="7" t="str">
        <f>Table3[[#This Row],[CELLID]]</f>
        <v>LN-229</v>
      </c>
      <c r="C955" s="7" t="e">
        <f>VLOOKUP(Table3[[#This Row],[ModCELLID]],Table1[[Source Name]:[Comment'[EGA_SAMPLE']]], 1,0)</f>
        <v>#N/A</v>
      </c>
      <c r="D955" s="7" t="e">
        <f>VLOOKUP(Table3[[#This Row],[CELLID]],Table1[[Source Name]:[Comment'[EGA_SAMPLE']]], 4,0)</f>
        <v>#N/A</v>
      </c>
      <c r="G955" s="7"/>
    </row>
    <row r="956" spans="1:7" x14ac:dyDescent="0.2">
      <c r="A956" s="1" t="s">
        <v>8631</v>
      </c>
      <c r="B956" s="7" t="str">
        <f>Table3[[#This Row],[CELLID]]</f>
        <v>LNCaP-clone-FGC</v>
      </c>
      <c r="C956" s="7" t="e">
        <f>VLOOKUP(Table3[[#This Row],[ModCELLID]],Table1[[Source Name]:[Comment'[EGA_SAMPLE']]], 1,0)</f>
        <v>#N/A</v>
      </c>
      <c r="D956" s="7" t="e">
        <f>VLOOKUP(Table3[[#This Row],[CELLID]],Table1[[Source Name]:[Comment'[EGA_SAMPLE']]], 4,0)</f>
        <v>#N/A</v>
      </c>
      <c r="G956" s="7"/>
    </row>
    <row r="957" spans="1:7" x14ac:dyDescent="0.2">
      <c r="A957" s="1" t="s">
        <v>8638</v>
      </c>
      <c r="B957" s="7" t="str">
        <f>Table3[[#This Row],[CELLID]]</f>
        <v>LOU-NH91</v>
      </c>
      <c r="C957" s="7" t="e">
        <f>VLOOKUP(Table3[[#This Row],[ModCELLID]],Table1[[Source Name]:[Comment'[EGA_SAMPLE']]], 1,0)</f>
        <v>#N/A</v>
      </c>
      <c r="D957" s="7" t="e">
        <f>VLOOKUP(Table3[[#This Row],[CELLID]],Table1[[Source Name]:[Comment'[EGA_SAMPLE']]], 4,0)</f>
        <v>#N/A</v>
      </c>
      <c r="G957" s="7"/>
    </row>
    <row r="958" spans="1:7" x14ac:dyDescent="0.2">
      <c r="A958" s="1" t="s">
        <v>8643</v>
      </c>
      <c r="B958" s="7" t="str">
        <f>Table3[[#This Row],[CELLID]]</f>
        <v>Loucy</v>
      </c>
      <c r="C958" s="7" t="e">
        <f>VLOOKUP(Table3[[#This Row],[ModCELLID]],Table1[[Source Name]:[Comment'[EGA_SAMPLE']]], 1,0)</f>
        <v>#N/A</v>
      </c>
      <c r="D958" s="7" t="e">
        <f>VLOOKUP(Table3[[#This Row],[CELLID]],Table1[[Source Name]:[Comment'[EGA_SAMPLE']]], 4,0)</f>
        <v>#N/A</v>
      </c>
      <c r="G958" s="7"/>
    </row>
    <row r="959" spans="1:7" x14ac:dyDescent="0.2">
      <c r="A959" s="1" t="s">
        <v>8647</v>
      </c>
      <c r="B959" s="7" t="str">
        <f>Table3[[#This Row],[CELLID]]</f>
        <v>LoVo</v>
      </c>
      <c r="C959" s="7" t="e">
        <f>VLOOKUP(Table3[[#This Row],[ModCELLID]],Table1[[Source Name]:[Comment'[EGA_SAMPLE']]], 1,0)</f>
        <v>#N/A</v>
      </c>
      <c r="D959" s="7" t="e">
        <f>VLOOKUP(Table3[[#This Row],[CELLID]],Table1[[Source Name]:[Comment'[EGA_SAMPLE']]], 4,0)</f>
        <v>#N/A</v>
      </c>
      <c r="G959" s="7"/>
    </row>
    <row r="960" spans="1:7" x14ac:dyDescent="0.2">
      <c r="A960" s="1" t="s">
        <v>8652</v>
      </c>
      <c r="B960" s="7" t="str">
        <f>Table3[[#This Row],[CELLID]]</f>
        <v>LOX-IMVI</v>
      </c>
      <c r="C960" s="7" t="e">
        <f>VLOOKUP(Table3[[#This Row],[ModCELLID]],Table1[[Source Name]:[Comment'[EGA_SAMPLE']]], 1,0)</f>
        <v>#N/A</v>
      </c>
      <c r="D960" s="7" t="e">
        <f>VLOOKUP(Table3[[#This Row],[CELLID]],Table1[[Source Name]:[Comment'[EGA_SAMPLE']]], 4,0)</f>
        <v>#N/A</v>
      </c>
      <c r="G960" s="7"/>
    </row>
    <row r="961" spans="1:7" x14ac:dyDescent="0.2">
      <c r="A961" s="1" t="s">
        <v>8656</v>
      </c>
      <c r="B961" s="7" t="str">
        <f>Table3[[#This Row],[CELLID]]</f>
        <v>LOX-IMIV</v>
      </c>
      <c r="C961" s="7" t="e">
        <f>VLOOKUP(Table3[[#This Row],[ModCELLID]],Table1[[Source Name]:[Comment'[EGA_SAMPLE']]], 1,0)</f>
        <v>#N/A</v>
      </c>
      <c r="D961" s="7" t="e">
        <f>VLOOKUP(Table3[[#This Row],[CELLID]],Table1[[Source Name]:[Comment'[EGA_SAMPLE']]], 4,0)</f>
        <v>#N/A</v>
      </c>
      <c r="G961" s="7"/>
    </row>
    <row r="962" spans="1:7" x14ac:dyDescent="0.2">
      <c r="A962" s="1" t="s">
        <v>8658</v>
      </c>
      <c r="B962" s="7" t="str">
        <f>Table3[[#This Row],[CELLID]]</f>
        <v>LP-1</v>
      </c>
      <c r="C962" s="7" t="e">
        <f>VLOOKUP(Table3[[#This Row],[ModCELLID]],Table1[[Source Name]:[Comment'[EGA_SAMPLE']]], 1,0)</f>
        <v>#N/A</v>
      </c>
      <c r="D962" s="7" t="e">
        <f>VLOOKUP(Table3[[#This Row],[CELLID]],Table1[[Source Name]:[Comment'[EGA_SAMPLE']]], 4,0)</f>
        <v>#N/A</v>
      </c>
      <c r="G962" s="7"/>
    </row>
    <row r="963" spans="1:7" x14ac:dyDescent="0.2">
      <c r="A963" s="1" t="s">
        <v>8667</v>
      </c>
      <c r="B963" s="7" t="str">
        <f>Table3[[#This Row],[CELLID]]</f>
        <v>LS-1034</v>
      </c>
      <c r="C963" s="7" t="e">
        <f>VLOOKUP(Table3[[#This Row],[ModCELLID]],Table1[[Source Name]:[Comment'[EGA_SAMPLE']]], 1,0)</f>
        <v>#N/A</v>
      </c>
      <c r="D963" s="7" t="e">
        <f>VLOOKUP(Table3[[#This Row],[CELLID]],Table1[[Source Name]:[Comment'[EGA_SAMPLE']]], 4,0)</f>
        <v>#N/A</v>
      </c>
      <c r="G963" s="7"/>
    </row>
    <row r="964" spans="1:7" x14ac:dyDescent="0.2">
      <c r="A964" s="1" t="s">
        <v>8672</v>
      </c>
      <c r="B964" s="7" t="str">
        <f>Table3[[#This Row],[CELLID]]</f>
        <v>LS-123</v>
      </c>
      <c r="C964" s="7" t="e">
        <f>VLOOKUP(Table3[[#This Row],[ModCELLID]],Table1[[Source Name]:[Comment'[EGA_SAMPLE']]], 1,0)</f>
        <v>#N/A</v>
      </c>
      <c r="D964" s="7" t="e">
        <f>VLOOKUP(Table3[[#This Row],[CELLID]],Table1[[Source Name]:[Comment'[EGA_SAMPLE']]], 4,0)</f>
        <v>#N/A</v>
      </c>
      <c r="G964" s="7"/>
    </row>
    <row r="965" spans="1:7" x14ac:dyDescent="0.2">
      <c r="A965" s="1" t="s">
        <v>8679</v>
      </c>
      <c r="B965" s="7" t="str">
        <f>Table3[[#This Row],[CELLID]]</f>
        <v>LS174T</v>
      </c>
      <c r="C965" s="7" t="e">
        <f>VLOOKUP(Table3[[#This Row],[ModCELLID]],Table1[[Source Name]:[Comment'[EGA_SAMPLE']]], 1,0)</f>
        <v>#N/A</v>
      </c>
      <c r="D965" s="7" t="e">
        <f>VLOOKUP(Table3[[#This Row],[CELLID]],Table1[[Source Name]:[Comment'[EGA_SAMPLE']]], 4,0)</f>
        <v>#N/A</v>
      </c>
      <c r="G965" s="7"/>
    </row>
    <row r="966" spans="1:7" x14ac:dyDescent="0.2">
      <c r="A966" s="1" t="s">
        <v>8682</v>
      </c>
      <c r="B966" s="7" t="str">
        <f>Table3[[#This Row],[CELLID]]</f>
        <v>LS411N</v>
      </c>
      <c r="C966" s="7" t="e">
        <f>VLOOKUP(Table3[[#This Row],[ModCELLID]],Table1[[Source Name]:[Comment'[EGA_SAMPLE']]], 1,0)</f>
        <v>#N/A</v>
      </c>
      <c r="D966" s="7" t="e">
        <f>VLOOKUP(Table3[[#This Row],[CELLID]],Table1[[Source Name]:[Comment'[EGA_SAMPLE']]], 4,0)</f>
        <v>#N/A</v>
      </c>
      <c r="G966" s="7"/>
    </row>
    <row r="967" spans="1:7" x14ac:dyDescent="0.2">
      <c r="A967" s="1" t="s">
        <v>8693</v>
      </c>
      <c r="B967" s="7" t="str">
        <f>Table3[[#This Row],[CELLID]]</f>
        <v>LU-65</v>
      </c>
      <c r="C967" s="7" t="e">
        <f>VLOOKUP(Table3[[#This Row],[ModCELLID]],Table1[[Source Name]:[Comment'[EGA_SAMPLE']]], 1,0)</f>
        <v>#N/A</v>
      </c>
      <c r="D967" s="7" t="e">
        <f>VLOOKUP(Table3[[#This Row],[CELLID]],Table1[[Source Name]:[Comment'[EGA_SAMPLE']]], 4,0)</f>
        <v>#N/A</v>
      </c>
      <c r="G967" s="7"/>
    </row>
    <row r="968" spans="1:7" x14ac:dyDescent="0.2">
      <c r="A968" s="1" t="s">
        <v>8697</v>
      </c>
      <c r="B968" s="7" t="str">
        <f>Table3[[#This Row],[CELLID]]</f>
        <v>LU-99A</v>
      </c>
      <c r="C968" s="7" t="e">
        <f>VLOOKUP(Table3[[#This Row],[ModCELLID]],Table1[[Source Name]:[Comment'[EGA_SAMPLE']]], 1,0)</f>
        <v>#N/A</v>
      </c>
      <c r="D968" s="7" t="e">
        <f>VLOOKUP(Table3[[#This Row],[CELLID]],Table1[[Source Name]:[Comment'[EGA_SAMPLE']]], 4,0)</f>
        <v>#N/A</v>
      </c>
      <c r="G968" s="7"/>
    </row>
    <row r="969" spans="1:7" x14ac:dyDescent="0.2">
      <c r="A969" s="1" t="s">
        <v>8700</v>
      </c>
      <c r="B969" s="7" t="str">
        <f>Table3[[#This Row],[CELLID]]</f>
        <v>LU99</v>
      </c>
      <c r="C969" s="7" t="e">
        <f>VLOOKUP(Table3[[#This Row],[ModCELLID]],Table1[[Source Name]:[Comment'[EGA_SAMPLE']]], 1,0)</f>
        <v>#N/A</v>
      </c>
      <c r="D969" s="7" t="e">
        <f>VLOOKUP(Table3[[#This Row],[CELLID]],Table1[[Source Name]:[Comment'[EGA_SAMPLE']]], 4,0)</f>
        <v>#N/A</v>
      </c>
      <c r="G969" s="7"/>
    </row>
    <row r="970" spans="1:7" x14ac:dyDescent="0.2">
      <c r="A970" s="1" t="s">
        <v>8703</v>
      </c>
      <c r="B970" s="7" t="str">
        <f>Table3[[#This Row],[CELLID]]</f>
        <v>LUDLU-1</v>
      </c>
      <c r="C970" s="7" t="e">
        <f>VLOOKUP(Table3[[#This Row],[ModCELLID]],Table1[[Source Name]:[Comment'[EGA_SAMPLE']]], 1,0)</f>
        <v>#N/A</v>
      </c>
      <c r="D970" s="7" t="e">
        <f>VLOOKUP(Table3[[#This Row],[CELLID]],Table1[[Source Name]:[Comment'[EGA_SAMPLE']]], 4,0)</f>
        <v>#N/A</v>
      </c>
      <c r="G970" s="7"/>
    </row>
    <row r="971" spans="1:7" x14ac:dyDescent="0.2">
      <c r="A971" s="1" t="s">
        <v>8706</v>
      </c>
      <c r="B971" s="7" t="str">
        <f>Table3[[#This Row],[CELLID]]</f>
        <v>LXF-289</v>
      </c>
      <c r="C971" s="7" t="e">
        <f>VLOOKUP(Table3[[#This Row],[ModCELLID]],Table1[[Source Name]:[Comment'[EGA_SAMPLE']]], 1,0)</f>
        <v>#N/A</v>
      </c>
      <c r="D971" s="7" t="e">
        <f>VLOOKUP(Table3[[#This Row],[CELLID]],Table1[[Source Name]:[Comment'[EGA_SAMPLE']]], 4,0)</f>
        <v>#N/A</v>
      </c>
      <c r="G971" s="7"/>
    </row>
    <row r="972" spans="1:7" x14ac:dyDescent="0.2">
      <c r="A972" s="1" t="s">
        <v>8711</v>
      </c>
      <c r="B972" s="7" t="str">
        <f>Table3[[#This Row],[CELLID]]</f>
        <v>LXFL529</v>
      </c>
      <c r="C972" s="7" t="e">
        <f>VLOOKUP(Table3[[#This Row],[ModCELLID]],Table1[[Source Name]:[Comment'[EGA_SAMPLE']]], 1,0)</f>
        <v>#N/A</v>
      </c>
      <c r="D972" s="7" t="e">
        <f>VLOOKUP(Table3[[#This Row],[CELLID]],Table1[[Source Name]:[Comment'[EGA_SAMPLE']]], 4,0)</f>
        <v>#N/A</v>
      </c>
      <c r="G972" s="7"/>
    </row>
    <row r="973" spans="1:7" x14ac:dyDescent="0.2">
      <c r="A973" s="1" t="s">
        <v>8714</v>
      </c>
      <c r="B973" s="7" t="str">
        <f>Table3[[#This Row],[CELLID]]</f>
        <v>M-07e</v>
      </c>
      <c r="C973" s="7" t="e">
        <f>VLOOKUP(Table3[[#This Row],[ModCELLID]],Table1[[Source Name]:[Comment'[EGA_SAMPLE']]], 1,0)</f>
        <v>#N/A</v>
      </c>
      <c r="D973" s="7" t="e">
        <f>VLOOKUP(Table3[[#This Row],[CELLID]],Table1[[Source Name]:[Comment'[EGA_SAMPLE']]], 4,0)</f>
        <v>#N/A</v>
      </c>
      <c r="G973" s="7"/>
    </row>
    <row r="974" spans="1:7" x14ac:dyDescent="0.2">
      <c r="A974" s="1" t="s">
        <v>8720</v>
      </c>
      <c r="B974" s="7" t="str">
        <f>Table3[[#This Row],[CELLID]]</f>
        <v>M059K</v>
      </c>
      <c r="C974" s="7" t="e">
        <f>VLOOKUP(Table3[[#This Row],[ModCELLID]],Table1[[Source Name]:[Comment'[EGA_SAMPLE']]], 1,0)</f>
        <v>#N/A</v>
      </c>
      <c r="D974" s="7" t="e">
        <f>VLOOKUP(Table3[[#This Row],[CELLID]],Table1[[Source Name]:[Comment'[EGA_SAMPLE']]], 4,0)</f>
        <v>#N/A</v>
      </c>
      <c r="G974" s="7"/>
    </row>
    <row r="975" spans="1:7" x14ac:dyDescent="0.2">
      <c r="A975" s="1" t="s">
        <v>8724</v>
      </c>
      <c r="B975" s="7" t="str">
        <f>Table3[[#This Row],[CELLID]]</f>
        <v>Malme-3M</v>
      </c>
      <c r="C975" s="7" t="e">
        <f>VLOOKUP(Table3[[#This Row],[ModCELLID]],Table1[[Source Name]:[Comment'[EGA_SAMPLE']]], 1,0)</f>
        <v>#N/A</v>
      </c>
      <c r="D975" s="7" t="e">
        <f>VLOOKUP(Table3[[#This Row],[CELLID]],Table1[[Source Name]:[Comment'[EGA_SAMPLE']]], 4,0)</f>
        <v>#N/A</v>
      </c>
      <c r="G975" s="7"/>
    </row>
    <row r="976" spans="1:7" x14ac:dyDescent="0.2">
      <c r="A976" s="1" t="s">
        <v>8727</v>
      </c>
      <c r="B976" s="7" t="str">
        <f>Table3[[#This Row],[CELLID]]</f>
        <v>MB361.1</v>
      </c>
      <c r="C976" s="7" t="e">
        <f>VLOOKUP(Table3[[#This Row],[ModCELLID]],Table1[[Source Name]:[Comment'[EGA_SAMPLE']]], 1,0)</f>
        <v>#N/A</v>
      </c>
      <c r="D976" s="7" t="e">
        <f>VLOOKUP(Table3[[#This Row],[CELLID]],Table1[[Source Name]:[Comment'[EGA_SAMPLE']]], 4,0)</f>
        <v>#N/A</v>
      </c>
      <c r="G976" s="7"/>
    </row>
    <row r="977" spans="1:7" x14ac:dyDescent="0.2">
      <c r="A977" s="1" t="s">
        <v>8733</v>
      </c>
      <c r="B977" s="7" t="str">
        <f>Table3[[#This Row],[CELLID]]</f>
        <v>MC116</v>
      </c>
      <c r="C977" s="7" t="e">
        <f>VLOOKUP(Table3[[#This Row],[ModCELLID]],Table1[[Source Name]:[Comment'[EGA_SAMPLE']]], 1,0)</f>
        <v>#N/A</v>
      </c>
      <c r="D977" s="7" t="e">
        <f>VLOOKUP(Table3[[#This Row],[CELLID]],Table1[[Source Name]:[Comment'[EGA_SAMPLE']]], 4,0)</f>
        <v>#N/A</v>
      </c>
      <c r="G977" s="7"/>
    </row>
    <row r="978" spans="1:7" x14ac:dyDescent="0.2">
      <c r="A978" s="1" t="s">
        <v>8737</v>
      </c>
      <c r="B978" s="7" t="str">
        <f>Table3[[#This Row],[CELLID]]</f>
        <v>MCAS</v>
      </c>
      <c r="C978" s="7" t="e">
        <f>VLOOKUP(Table3[[#This Row],[ModCELLID]],Table1[[Source Name]:[Comment'[EGA_SAMPLE']]], 1,0)</f>
        <v>#N/A</v>
      </c>
      <c r="D978" s="7" t="e">
        <f>VLOOKUP(Table3[[#This Row],[CELLID]],Table1[[Source Name]:[Comment'[EGA_SAMPLE']]], 4,0)</f>
        <v>#N/A</v>
      </c>
      <c r="G978" s="7"/>
    </row>
    <row r="979" spans="1:7" x14ac:dyDescent="0.2">
      <c r="A979" s="1" t="s">
        <v>8746</v>
      </c>
      <c r="B979" s="7" t="str">
        <f>Table3[[#This Row],[CELLID]]</f>
        <v>MCF-10A</v>
      </c>
      <c r="C979" s="7" t="e">
        <f>VLOOKUP(Table3[[#This Row],[ModCELLID]],Table1[[Source Name]:[Comment'[EGA_SAMPLE']]], 1,0)</f>
        <v>#N/A</v>
      </c>
      <c r="D979" s="7" t="e">
        <f>VLOOKUP(Table3[[#This Row],[CELLID]],Table1[[Source Name]:[Comment'[EGA_SAMPLE']]], 4,0)</f>
        <v>#N/A</v>
      </c>
      <c r="G979" s="7"/>
    </row>
    <row r="980" spans="1:7" x14ac:dyDescent="0.2">
      <c r="A980" s="1" t="s">
        <v>8749</v>
      </c>
      <c r="B980" s="7" t="str">
        <f>Table3[[#This Row],[CELLID]]</f>
        <v>MCF-7</v>
      </c>
      <c r="C980" s="7" t="e">
        <f>VLOOKUP(Table3[[#This Row],[ModCELLID]],Table1[[Source Name]:[Comment'[EGA_SAMPLE']]], 1,0)</f>
        <v>#N/A</v>
      </c>
      <c r="D980" s="7" t="e">
        <f>VLOOKUP(Table3[[#This Row],[CELLID]],Table1[[Source Name]:[Comment'[EGA_SAMPLE']]], 4,0)</f>
        <v>#N/A</v>
      </c>
      <c r="G980" s="7"/>
    </row>
    <row r="981" spans="1:7" x14ac:dyDescent="0.2">
      <c r="A981" s="1" t="s">
        <v>8753</v>
      </c>
      <c r="B981" s="7" t="str">
        <f>Table3[[#This Row],[CELLID]]</f>
        <v>MCF10DCIS.com</v>
      </c>
      <c r="C981" s="7" t="e">
        <f>VLOOKUP(Table3[[#This Row],[ModCELLID]],Table1[[Source Name]:[Comment'[EGA_SAMPLE']]], 1,0)</f>
        <v>#N/A</v>
      </c>
      <c r="D981" s="7" t="e">
        <f>VLOOKUP(Table3[[#This Row],[CELLID]],Table1[[Source Name]:[Comment'[EGA_SAMPLE']]], 4,0)</f>
        <v>#N/A</v>
      </c>
      <c r="G981" s="7"/>
    </row>
    <row r="982" spans="1:7" x14ac:dyDescent="0.2">
      <c r="A982" s="1" t="s">
        <v>8756</v>
      </c>
      <c r="B982" s="7" t="str">
        <f>Table3[[#This Row],[CELLID]]</f>
        <v>MDA-PCa-2b</v>
      </c>
      <c r="C982" s="7" t="e">
        <f>VLOOKUP(Table3[[#This Row],[ModCELLID]],Table1[[Source Name]:[Comment'[EGA_SAMPLE']]], 1,0)</f>
        <v>#N/A</v>
      </c>
      <c r="D982" s="7" t="e">
        <f>VLOOKUP(Table3[[#This Row],[CELLID]],Table1[[Source Name]:[Comment'[EGA_SAMPLE']]], 4,0)</f>
        <v>#N/A</v>
      </c>
      <c r="G982" s="7"/>
    </row>
    <row r="983" spans="1:7" x14ac:dyDescent="0.2">
      <c r="A983" s="1" t="s">
        <v>8759</v>
      </c>
      <c r="B983" s="7" t="str">
        <f>Table3[[#This Row],[CELLID]]</f>
        <v>MDA-MB-134-VI</v>
      </c>
      <c r="C983" s="7" t="e">
        <f>VLOOKUP(Table3[[#This Row],[ModCELLID]],Table1[[Source Name]:[Comment'[EGA_SAMPLE']]], 1,0)</f>
        <v>#N/A</v>
      </c>
      <c r="D983" s="7" t="e">
        <f>VLOOKUP(Table3[[#This Row],[CELLID]],Table1[[Source Name]:[Comment'[EGA_SAMPLE']]], 4,0)</f>
        <v>#N/A</v>
      </c>
      <c r="G983" s="7"/>
    </row>
    <row r="984" spans="1:7" x14ac:dyDescent="0.2">
      <c r="A984" s="1" t="s">
        <v>8763</v>
      </c>
      <c r="B984" s="7" t="str">
        <f>Table3[[#This Row],[CELLID]]</f>
        <v>MDA-MB-157</v>
      </c>
      <c r="C984" s="7" t="e">
        <f>VLOOKUP(Table3[[#This Row],[ModCELLID]],Table1[[Source Name]:[Comment'[EGA_SAMPLE']]], 1,0)</f>
        <v>#N/A</v>
      </c>
      <c r="D984" s="7" t="e">
        <f>VLOOKUP(Table3[[#This Row],[CELLID]],Table1[[Source Name]:[Comment'[EGA_SAMPLE']]], 4,0)</f>
        <v>#N/A</v>
      </c>
      <c r="G984" s="7"/>
    </row>
    <row r="985" spans="1:7" x14ac:dyDescent="0.2">
      <c r="A985" s="1" t="s">
        <v>8767</v>
      </c>
      <c r="B985" s="7" t="str">
        <f>Table3[[#This Row],[CELLID]]</f>
        <v>MDA-MB-175-VII</v>
      </c>
      <c r="C985" s="7" t="e">
        <f>VLOOKUP(Table3[[#This Row],[ModCELLID]],Table1[[Source Name]:[Comment'[EGA_SAMPLE']]], 1,0)</f>
        <v>#N/A</v>
      </c>
      <c r="D985" s="7" t="e">
        <f>VLOOKUP(Table3[[#This Row],[CELLID]],Table1[[Source Name]:[Comment'[EGA_SAMPLE']]], 4,0)</f>
        <v>#N/A</v>
      </c>
      <c r="G985" s="7"/>
    </row>
    <row r="986" spans="1:7" x14ac:dyDescent="0.2">
      <c r="A986" s="1" t="s">
        <v>8771</v>
      </c>
      <c r="B986" s="7" t="str">
        <f>Table3[[#This Row],[CELLID]]</f>
        <v>MDA-MB-231</v>
      </c>
      <c r="C986" s="7" t="e">
        <f>VLOOKUP(Table3[[#This Row],[ModCELLID]],Table1[[Source Name]:[Comment'[EGA_SAMPLE']]], 1,0)</f>
        <v>#N/A</v>
      </c>
      <c r="D986" s="7" t="e">
        <f>VLOOKUP(Table3[[#This Row],[CELLID]],Table1[[Source Name]:[Comment'[EGA_SAMPLE']]], 4,0)</f>
        <v>#N/A</v>
      </c>
      <c r="G986" s="7"/>
    </row>
    <row r="987" spans="1:7" x14ac:dyDescent="0.2">
      <c r="A987" s="1" t="s">
        <v>8780</v>
      </c>
      <c r="B987" s="7" t="str">
        <f>Table3[[#This Row],[CELLID]]</f>
        <v>MDA-MB-415</v>
      </c>
      <c r="C987" s="7" t="e">
        <f>VLOOKUP(Table3[[#This Row],[ModCELLID]],Table1[[Source Name]:[Comment'[EGA_SAMPLE']]], 1,0)</f>
        <v>#N/A</v>
      </c>
      <c r="D987" s="7" t="e">
        <f>VLOOKUP(Table3[[#This Row],[CELLID]],Table1[[Source Name]:[Comment'[EGA_SAMPLE']]], 4,0)</f>
        <v>#N/A</v>
      </c>
      <c r="G987" s="7"/>
    </row>
    <row r="988" spans="1:7" x14ac:dyDescent="0.2">
      <c r="A988" s="1" t="s">
        <v>8785</v>
      </c>
      <c r="B988" s="7" t="str">
        <f>Table3[[#This Row],[CELLID]]</f>
        <v>MDA-MB-435</v>
      </c>
      <c r="C988" s="7" t="e">
        <f>VLOOKUP(Table3[[#This Row],[ModCELLID]],Table1[[Source Name]:[Comment'[EGA_SAMPLE']]], 1,0)</f>
        <v>#N/A</v>
      </c>
      <c r="D988" s="7" t="e">
        <f>VLOOKUP(Table3[[#This Row],[CELLID]],Table1[[Source Name]:[Comment'[EGA_SAMPLE']]], 4,0)</f>
        <v>#N/A</v>
      </c>
      <c r="G988" s="7"/>
    </row>
    <row r="989" spans="1:7" x14ac:dyDescent="0.2">
      <c r="A989" s="1" t="s">
        <v>8789</v>
      </c>
      <c r="B989" s="7" t="str">
        <f>Table3[[#This Row],[CELLID]]</f>
        <v>MDA-MB-436</v>
      </c>
      <c r="C989" s="7" t="e">
        <f>VLOOKUP(Table3[[#This Row],[ModCELLID]],Table1[[Source Name]:[Comment'[EGA_SAMPLE']]], 1,0)</f>
        <v>#N/A</v>
      </c>
      <c r="D989" s="7" t="e">
        <f>VLOOKUP(Table3[[#This Row],[CELLID]],Table1[[Source Name]:[Comment'[EGA_SAMPLE']]], 4,0)</f>
        <v>#N/A</v>
      </c>
      <c r="G989" s="7"/>
    </row>
    <row r="990" spans="1:7" x14ac:dyDescent="0.2">
      <c r="A990" s="1" t="s">
        <v>8794</v>
      </c>
      <c r="B990" s="7" t="str">
        <f>Table3[[#This Row],[CELLID]]</f>
        <v>MDA-MB-453</v>
      </c>
      <c r="C990" s="7" t="e">
        <f>VLOOKUP(Table3[[#This Row],[ModCELLID]],Table1[[Source Name]:[Comment'[EGA_SAMPLE']]], 1,0)</f>
        <v>#N/A</v>
      </c>
      <c r="D990" s="7" t="e">
        <f>VLOOKUP(Table3[[#This Row],[CELLID]],Table1[[Source Name]:[Comment'[EGA_SAMPLE']]], 4,0)</f>
        <v>#N/A</v>
      </c>
      <c r="G990" s="7"/>
    </row>
    <row r="991" spans="1:7" x14ac:dyDescent="0.2">
      <c r="A991" s="1" t="s">
        <v>8799</v>
      </c>
      <c r="B991" s="7" t="str">
        <f>Table3[[#This Row],[CELLID]]</f>
        <v>MDA-MB-468</v>
      </c>
      <c r="C991" s="7" t="e">
        <f>VLOOKUP(Table3[[#This Row],[ModCELLID]],Table1[[Source Name]:[Comment'[EGA_SAMPLE']]], 1,0)</f>
        <v>#N/A</v>
      </c>
      <c r="D991" s="7" t="e">
        <f>VLOOKUP(Table3[[#This Row],[CELLID]],Table1[[Source Name]:[Comment'[EGA_SAMPLE']]], 4,0)</f>
        <v>#N/A</v>
      </c>
      <c r="G991" s="7"/>
    </row>
    <row r="992" spans="1:7" x14ac:dyDescent="0.2">
      <c r="A992" s="1" t="s">
        <v>8808</v>
      </c>
      <c r="B992" s="7" t="str">
        <f>Table3[[#This Row],[CELLID]]</f>
        <v>ME-1</v>
      </c>
      <c r="C992" s="7" t="e">
        <f>VLOOKUP(Table3[[#This Row],[ModCELLID]],Table1[[Source Name]:[Comment'[EGA_SAMPLE']]], 1,0)</f>
        <v>#N/A</v>
      </c>
      <c r="D992" s="7" t="e">
        <f>VLOOKUP(Table3[[#This Row],[CELLID]],Table1[[Source Name]:[Comment'[EGA_SAMPLE']]], 4,0)</f>
        <v>#N/A</v>
      </c>
      <c r="G992" s="7"/>
    </row>
    <row r="993" spans="1:7" x14ac:dyDescent="0.2">
      <c r="A993" s="1" t="s">
        <v>8816</v>
      </c>
      <c r="B993" s="7" t="str">
        <f>Table3[[#This Row],[CELLID]]</f>
        <v>MEC-1</v>
      </c>
      <c r="C993" s="7" t="e">
        <f>VLOOKUP(Table3[[#This Row],[ModCELLID]],Table1[[Source Name]:[Comment'[EGA_SAMPLE']]], 1,0)</f>
        <v>#N/A</v>
      </c>
      <c r="D993" s="7" t="e">
        <f>VLOOKUP(Table3[[#This Row],[CELLID]],Table1[[Source Name]:[Comment'[EGA_SAMPLE']]], 4,0)</f>
        <v>#N/A</v>
      </c>
      <c r="G993" s="7"/>
    </row>
    <row r="994" spans="1:7" x14ac:dyDescent="0.2">
      <c r="A994" s="1" t="s">
        <v>8819</v>
      </c>
      <c r="B994" s="7" t="str">
        <f>Table3[[#This Row],[CELLID]]</f>
        <v>MEC-2</v>
      </c>
      <c r="C994" s="7" t="e">
        <f>VLOOKUP(Table3[[#This Row],[ModCELLID]],Table1[[Source Name]:[Comment'[EGA_SAMPLE']]], 1,0)</f>
        <v>#N/A</v>
      </c>
      <c r="D994" s="7" t="e">
        <f>VLOOKUP(Table3[[#This Row],[CELLID]],Table1[[Source Name]:[Comment'[EGA_SAMPLE']]], 4,0)</f>
        <v>#N/A</v>
      </c>
      <c r="G994" s="7"/>
    </row>
    <row r="995" spans="1:7" x14ac:dyDescent="0.2">
      <c r="A995" s="1" t="s">
        <v>8822</v>
      </c>
      <c r="B995" s="7" t="str">
        <f>Table3[[#This Row],[CELLID]]</f>
        <v>MEG-01</v>
      </c>
      <c r="C995" s="7" t="e">
        <f>VLOOKUP(Table3[[#This Row],[ModCELLID]],Table1[[Source Name]:[Comment'[EGA_SAMPLE']]], 1,0)</f>
        <v>#N/A</v>
      </c>
      <c r="D995" s="7" t="e">
        <f>VLOOKUP(Table3[[#This Row],[CELLID]],Table1[[Source Name]:[Comment'[EGA_SAMPLE']]], 4,0)</f>
        <v>#N/A</v>
      </c>
      <c r="G995" s="7"/>
    </row>
    <row r="996" spans="1:7" x14ac:dyDescent="0.2">
      <c r="A996" s="1" t="s">
        <v>8826</v>
      </c>
      <c r="B996" s="7" t="str">
        <f>Table3[[#This Row],[CELLID]]</f>
        <v>MEL-HO</v>
      </c>
      <c r="C996" s="7" t="e">
        <f>VLOOKUP(Table3[[#This Row],[ModCELLID]],Table1[[Source Name]:[Comment'[EGA_SAMPLE']]], 1,0)</f>
        <v>#N/A</v>
      </c>
      <c r="D996" s="7" t="e">
        <f>VLOOKUP(Table3[[#This Row],[CELLID]],Table1[[Source Name]:[Comment'[EGA_SAMPLE']]], 4,0)</f>
        <v>#N/A</v>
      </c>
      <c r="G996" s="7"/>
    </row>
    <row r="997" spans="1:7" x14ac:dyDescent="0.2">
      <c r="A997" s="1" t="s">
        <v>8831</v>
      </c>
      <c r="B997" s="7" t="str">
        <f>Table3[[#This Row],[CELLID]]</f>
        <v>MEL-JUSO</v>
      </c>
      <c r="C997" s="7" t="e">
        <f>VLOOKUP(Table3[[#This Row],[ModCELLID]],Table1[[Source Name]:[Comment'[EGA_SAMPLE']]], 1,0)</f>
        <v>#N/A</v>
      </c>
      <c r="D997" s="7" t="e">
        <f>VLOOKUP(Table3[[#This Row],[CELLID]],Table1[[Source Name]:[Comment'[EGA_SAMPLE']]], 4,0)</f>
        <v>#N/A</v>
      </c>
      <c r="G997" s="7"/>
    </row>
    <row r="998" spans="1:7" x14ac:dyDescent="0.2">
      <c r="A998" s="1" t="s">
        <v>8835</v>
      </c>
      <c r="B998" s="7" t="str">
        <f>Table3[[#This Row],[CELLID]]</f>
        <v>MES-SA</v>
      </c>
      <c r="C998" s="7" t="e">
        <f>VLOOKUP(Table3[[#This Row],[ModCELLID]],Table1[[Source Name]:[Comment'[EGA_SAMPLE']]], 1,0)</f>
        <v>#N/A</v>
      </c>
      <c r="D998" s="7" t="e">
        <f>VLOOKUP(Table3[[#This Row],[CELLID]],Table1[[Source Name]:[Comment'[EGA_SAMPLE']]], 4,0)</f>
        <v>#N/A</v>
      </c>
      <c r="G998" s="7"/>
    </row>
    <row r="999" spans="1:7" x14ac:dyDescent="0.2">
      <c r="A999" s="1" t="s">
        <v>8839</v>
      </c>
      <c r="B999" s="7" t="str">
        <f>Table3[[#This Row],[CELLID]]</f>
        <v>Mewo</v>
      </c>
      <c r="C999" s="7" t="e">
        <f>VLOOKUP(Table3[[#This Row],[ModCELLID]],Table1[[Source Name]:[Comment'[EGA_SAMPLE']]], 1,0)</f>
        <v>#N/A</v>
      </c>
      <c r="D999" s="7" t="e">
        <f>VLOOKUP(Table3[[#This Row],[CELLID]],Table1[[Source Name]:[Comment'[EGA_SAMPLE']]], 4,0)</f>
        <v>#N/A</v>
      </c>
      <c r="G999" s="7"/>
    </row>
    <row r="1000" spans="1:7" x14ac:dyDescent="0.2">
      <c r="A1000" s="1" t="s">
        <v>8844</v>
      </c>
      <c r="B1000" s="7" t="str">
        <f>Table3[[#This Row],[CELLID]]</f>
        <v>MFE-280</v>
      </c>
      <c r="C1000" s="7" t="e">
        <f>VLOOKUP(Table3[[#This Row],[ModCELLID]],Table1[[Source Name]:[Comment'[EGA_SAMPLE']]], 1,0)</f>
        <v>#N/A</v>
      </c>
      <c r="D1000" s="7" t="e">
        <f>VLOOKUP(Table3[[#This Row],[CELLID]],Table1[[Source Name]:[Comment'[EGA_SAMPLE']]], 4,0)</f>
        <v>#N/A</v>
      </c>
      <c r="G1000" s="7"/>
    </row>
    <row r="1001" spans="1:7" x14ac:dyDescent="0.2">
      <c r="A1001" s="1" t="s">
        <v>8848</v>
      </c>
      <c r="B1001" s="7" t="str">
        <f>Table3[[#This Row],[CELLID]]</f>
        <v>MFE-296</v>
      </c>
      <c r="C1001" s="7" t="e">
        <f>VLOOKUP(Table3[[#This Row],[ModCELLID]],Table1[[Source Name]:[Comment'[EGA_SAMPLE']]], 1,0)</f>
        <v>#N/A</v>
      </c>
      <c r="D1001" s="7" t="e">
        <f>VLOOKUP(Table3[[#This Row],[CELLID]],Table1[[Source Name]:[Comment'[EGA_SAMPLE']]], 4,0)</f>
        <v>#N/A</v>
      </c>
      <c r="G1001" s="7"/>
    </row>
    <row r="1002" spans="1:7" x14ac:dyDescent="0.2">
      <c r="A1002" s="1" t="s">
        <v>8852</v>
      </c>
      <c r="B1002" s="7" t="str">
        <f>Table3[[#This Row],[CELLID]]</f>
        <v>MFE-319</v>
      </c>
      <c r="C1002" s="7" t="e">
        <f>VLOOKUP(Table3[[#This Row],[ModCELLID]],Table1[[Source Name]:[Comment'[EGA_SAMPLE']]], 1,0)</f>
        <v>#N/A</v>
      </c>
      <c r="D1002" s="7" t="e">
        <f>VLOOKUP(Table3[[#This Row],[CELLID]],Table1[[Source Name]:[Comment'[EGA_SAMPLE']]], 4,0)</f>
        <v>#N/A</v>
      </c>
      <c r="G1002" s="7"/>
    </row>
    <row r="1003" spans="1:7" x14ac:dyDescent="0.2">
      <c r="A1003" s="1" t="s">
        <v>8861</v>
      </c>
      <c r="B1003" s="7" t="str">
        <f>Table3[[#This Row],[CELLID]]</f>
        <v>MG-63</v>
      </c>
      <c r="C1003" s="7" t="e">
        <f>VLOOKUP(Table3[[#This Row],[ModCELLID]],Table1[[Source Name]:[Comment'[EGA_SAMPLE']]], 1,0)</f>
        <v>#N/A</v>
      </c>
      <c r="D1003" s="7" t="e">
        <f>VLOOKUP(Table3[[#This Row],[CELLID]],Table1[[Source Name]:[Comment'[EGA_SAMPLE']]], 4,0)</f>
        <v>#N/A</v>
      </c>
      <c r="G1003" s="7"/>
    </row>
    <row r="1004" spans="1:7" x14ac:dyDescent="0.2">
      <c r="A1004" s="1" t="s">
        <v>8866</v>
      </c>
      <c r="B1004" s="7" t="str">
        <f>Table3[[#This Row],[CELLID]]</f>
        <v>MHH-CALL-2</v>
      </c>
      <c r="C1004" s="7" t="e">
        <f>VLOOKUP(Table3[[#This Row],[ModCELLID]],Table1[[Source Name]:[Comment'[EGA_SAMPLE']]], 1,0)</f>
        <v>#N/A</v>
      </c>
      <c r="D1004" s="7" t="e">
        <f>VLOOKUP(Table3[[#This Row],[CELLID]],Table1[[Source Name]:[Comment'[EGA_SAMPLE']]], 4,0)</f>
        <v>#N/A</v>
      </c>
      <c r="G1004" s="7"/>
    </row>
    <row r="1005" spans="1:7" x14ac:dyDescent="0.2">
      <c r="A1005" s="1" t="s">
        <v>8870</v>
      </c>
      <c r="B1005" s="7" t="str">
        <f>Table3[[#This Row],[CELLID]]</f>
        <v>MHH-CALL-4</v>
      </c>
      <c r="C1005" s="7" t="e">
        <f>VLOOKUP(Table3[[#This Row],[ModCELLID]],Table1[[Source Name]:[Comment'[EGA_SAMPLE']]], 1,0)</f>
        <v>#N/A</v>
      </c>
      <c r="D1005" s="7" t="e">
        <f>VLOOKUP(Table3[[#This Row],[CELLID]],Table1[[Source Name]:[Comment'[EGA_SAMPLE']]], 4,0)</f>
        <v>#N/A</v>
      </c>
      <c r="G1005" s="7"/>
    </row>
    <row r="1006" spans="1:7" x14ac:dyDescent="0.2">
      <c r="A1006" s="1" t="s">
        <v>8874</v>
      </c>
      <c r="B1006" s="7" t="str">
        <f>Table3[[#This Row],[CELLID]]</f>
        <v>MHH-ES-1</v>
      </c>
      <c r="C1006" s="7" t="e">
        <f>VLOOKUP(Table3[[#This Row],[ModCELLID]],Table1[[Source Name]:[Comment'[EGA_SAMPLE']]], 1,0)</f>
        <v>#N/A</v>
      </c>
      <c r="D1006" s="7" t="e">
        <f>VLOOKUP(Table3[[#This Row],[CELLID]],Table1[[Source Name]:[Comment'[EGA_SAMPLE']]], 4,0)</f>
        <v>#N/A</v>
      </c>
      <c r="G1006" s="7"/>
    </row>
    <row r="1007" spans="1:7" x14ac:dyDescent="0.2">
      <c r="A1007" s="1" t="s">
        <v>8879</v>
      </c>
      <c r="B1007" s="7" t="str">
        <f>Table3[[#This Row],[CELLID]]</f>
        <v>MHH-NB-11</v>
      </c>
      <c r="C1007" s="7" t="e">
        <f>VLOOKUP(Table3[[#This Row],[ModCELLID]],Table1[[Source Name]:[Comment'[EGA_SAMPLE']]], 1,0)</f>
        <v>#N/A</v>
      </c>
      <c r="D1007" s="7" t="e">
        <f>VLOOKUP(Table3[[#This Row],[CELLID]],Table1[[Source Name]:[Comment'[EGA_SAMPLE']]], 4,0)</f>
        <v>#N/A</v>
      </c>
      <c r="G1007" s="7"/>
    </row>
    <row r="1008" spans="1:7" x14ac:dyDescent="0.2">
      <c r="A1008" s="1" t="s">
        <v>8887</v>
      </c>
      <c r="B1008" s="7" t="str">
        <f>Table3[[#This Row],[CELLID]]</f>
        <v>MIA-PaCa-2</v>
      </c>
      <c r="C1008" s="7" t="e">
        <f>VLOOKUP(Table3[[#This Row],[ModCELLID]],Table1[[Source Name]:[Comment'[EGA_SAMPLE']]], 1,0)</f>
        <v>#N/A</v>
      </c>
      <c r="D1008" s="7" t="e">
        <f>VLOOKUP(Table3[[#This Row],[CELLID]],Table1[[Source Name]:[Comment'[EGA_SAMPLE']]], 4,0)</f>
        <v>#N/A</v>
      </c>
      <c r="G1008" s="7"/>
    </row>
    <row r="1009" spans="1:7" x14ac:dyDescent="0.2">
      <c r="A1009" s="1" t="s">
        <v>8892</v>
      </c>
      <c r="B1009" s="7" t="str">
        <f>Table3[[#This Row],[CELLID]]</f>
        <v>Mino</v>
      </c>
      <c r="C1009" s="7" t="e">
        <f>VLOOKUP(Table3[[#This Row],[ModCELLID]],Table1[[Source Name]:[Comment'[EGA_SAMPLE']]], 1,0)</f>
        <v>#N/A</v>
      </c>
      <c r="D1009" s="7" t="e">
        <f>VLOOKUP(Table3[[#This Row],[CELLID]],Table1[[Source Name]:[Comment'[EGA_SAMPLE']]], 4,0)</f>
        <v>#N/A</v>
      </c>
      <c r="G1009" s="7"/>
    </row>
    <row r="1010" spans="1:7" x14ac:dyDescent="0.2">
      <c r="A1010" s="1" t="s">
        <v>8895</v>
      </c>
      <c r="B1010" s="7" t="str">
        <f>Table3[[#This Row],[CELLID]]</f>
        <v>MJ</v>
      </c>
      <c r="C1010" s="7" t="e">
        <f>VLOOKUP(Table3[[#This Row],[ModCELLID]],Table1[[Source Name]:[Comment'[EGA_SAMPLE']]], 1,0)</f>
        <v>#N/A</v>
      </c>
      <c r="D1010" s="7" t="e">
        <f>VLOOKUP(Table3[[#This Row],[CELLID]],Table1[[Source Name]:[Comment'[EGA_SAMPLE']]], 4,0)</f>
        <v>#N/A</v>
      </c>
      <c r="G1010" s="7"/>
    </row>
    <row r="1011" spans="1:7" x14ac:dyDescent="0.2">
      <c r="A1011" s="1" t="s">
        <v>8898</v>
      </c>
      <c r="B1011" s="7" t="str">
        <f>Table3[[#This Row],[CELLID]]</f>
        <v>MKN-1</v>
      </c>
      <c r="C1011" s="7" t="e">
        <f>VLOOKUP(Table3[[#This Row],[ModCELLID]],Table1[[Source Name]:[Comment'[EGA_SAMPLE']]], 1,0)</f>
        <v>#N/A</v>
      </c>
      <c r="D1011" s="7" t="e">
        <f>VLOOKUP(Table3[[#This Row],[CELLID]],Table1[[Source Name]:[Comment'[EGA_SAMPLE']]], 4,0)</f>
        <v>#N/A</v>
      </c>
      <c r="G1011" s="7"/>
    </row>
    <row r="1012" spans="1:7" x14ac:dyDescent="0.2">
      <c r="A1012" s="1" t="s">
        <v>8903</v>
      </c>
      <c r="B1012" s="7" t="str">
        <f>Table3[[#This Row],[CELLID]]</f>
        <v>MKN-45</v>
      </c>
      <c r="C1012" s="7" t="e">
        <f>VLOOKUP(Table3[[#This Row],[ModCELLID]],Table1[[Source Name]:[Comment'[EGA_SAMPLE']]], 1,0)</f>
        <v>#N/A</v>
      </c>
      <c r="D1012" s="7" t="e">
        <f>VLOOKUP(Table3[[#This Row],[CELLID]],Table1[[Source Name]:[Comment'[EGA_SAMPLE']]], 4,0)</f>
        <v>#N/A</v>
      </c>
      <c r="G1012" s="7"/>
    </row>
    <row r="1013" spans="1:7" x14ac:dyDescent="0.2">
      <c r="A1013" s="1" t="s">
        <v>8907</v>
      </c>
      <c r="B1013" s="7" t="str">
        <f>Table3[[#This Row],[CELLID]]</f>
        <v>MKN-7</v>
      </c>
      <c r="C1013" s="7" t="e">
        <f>VLOOKUP(Table3[[#This Row],[ModCELLID]],Table1[[Source Name]:[Comment'[EGA_SAMPLE']]], 1,0)</f>
        <v>#N/A</v>
      </c>
      <c r="D1013" s="7" t="e">
        <f>VLOOKUP(Table3[[#This Row],[CELLID]],Table1[[Source Name]:[Comment'[EGA_SAMPLE']]], 4,0)</f>
        <v>#N/A</v>
      </c>
      <c r="G1013" s="7"/>
    </row>
    <row r="1014" spans="1:7" x14ac:dyDescent="0.2">
      <c r="A1014" s="1" t="s">
        <v>8911</v>
      </c>
      <c r="B1014" s="7" t="str">
        <f>Table3[[#This Row],[CELLID]]</f>
        <v>MKN-74</v>
      </c>
      <c r="C1014" s="7" t="e">
        <f>VLOOKUP(Table3[[#This Row],[ModCELLID]],Table1[[Source Name]:[Comment'[EGA_SAMPLE']]], 1,0)</f>
        <v>#N/A</v>
      </c>
      <c r="D1014" s="7" t="e">
        <f>VLOOKUP(Table3[[#This Row],[CELLID]],Table1[[Source Name]:[Comment'[EGA_SAMPLE']]], 4,0)</f>
        <v>#N/A</v>
      </c>
      <c r="G1014" s="7"/>
    </row>
    <row r="1015" spans="1:7" x14ac:dyDescent="0.2">
      <c r="A1015" s="1" t="s">
        <v>8917</v>
      </c>
      <c r="B1015" s="7" t="str">
        <f>Table3[[#This Row],[CELLID]]</f>
        <v>ML-1</v>
      </c>
      <c r="C1015" s="7" t="e">
        <f>VLOOKUP(Table3[[#This Row],[ModCELLID]],Table1[[Source Name]:[Comment'[EGA_SAMPLE']]], 1,0)</f>
        <v>#N/A</v>
      </c>
      <c r="D1015" s="7" t="e">
        <f>VLOOKUP(Table3[[#This Row],[CELLID]],Table1[[Source Name]:[Comment'[EGA_SAMPLE']]], 4,0)</f>
        <v>#N/A</v>
      </c>
      <c r="G1015" s="7"/>
    </row>
    <row r="1016" spans="1:7" x14ac:dyDescent="0.2">
      <c r="A1016" s="1" t="s">
        <v>8926</v>
      </c>
      <c r="B1016" s="7" t="str">
        <f>Table3[[#This Row],[CELLID]]</f>
        <v>MM.1S</v>
      </c>
      <c r="C1016" s="7" t="e">
        <f>VLOOKUP(Table3[[#This Row],[ModCELLID]],Table1[[Source Name]:[Comment'[EGA_SAMPLE']]], 1,0)</f>
        <v>#N/A</v>
      </c>
      <c r="D1016" s="7" t="e">
        <f>VLOOKUP(Table3[[#This Row],[CELLID]],Table1[[Source Name]:[Comment'[EGA_SAMPLE']]], 4,0)</f>
        <v>#N/A</v>
      </c>
      <c r="G1016" s="7"/>
    </row>
    <row r="1017" spans="1:7" x14ac:dyDescent="0.2">
      <c r="A1017" s="1" t="s">
        <v>8943</v>
      </c>
      <c r="B1017" s="7" t="str">
        <f>Table3[[#This Row],[CELLID]]</f>
        <v>MOLM-13</v>
      </c>
      <c r="C1017" s="7" t="e">
        <f>VLOOKUP(Table3[[#This Row],[ModCELLID]],Table1[[Source Name]:[Comment'[EGA_SAMPLE']]], 1,0)</f>
        <v>#N/A</v>
      </c>
      <c r="D1017" s="7" t="e">
        <f>VLOOKUP(Table3[[#This Row],[CELLID]],Table1[[Source Name]:[Comment'[EGA_SAMPLE']]], 4,0)</f>
        <v>#N/A</v>
      </c>
      <c r="G1017" s="7"/>
    </row>
    <row r="1018" spans="1:7" x14ac:dyDescent="0.2">
      <c r="A1018" s="1" t="s">
        <v>8947</v>
      </c>
      <c r="B1018" s="7" t="str">
        <f>Table3[[#This Row],[CELLID]]</f>
        <v>MOLM-16</v>
      </c>
      <c r="C1018" s="7" t="e">
        <f>VLOOKUP(Table3[[#This Row],[ModCELLID]],Table1[[Source Name]:[Comment'[EGA_SAMPLE']]], 1,0)</f>
        <v>#N/A</v>
      </c>
      <c r="D1018" s="7" t="e">
        <f>VLOOKUP(Table3[[#This Row],[CELLID]],Table1[[Source Name]:[Comment'[EGA_SAMPLE']]], 4,0)</f>
        <v>#N/A</v>
      </c>
      <c r="G1018" s="7"/>
    </row>
    <row r="1019" spans="1:7" x14ac:dyDescent="0.2">
      <c r="A1019" s="1" t="s">
        <v>8952</v>
      </c>
      <c r="B1019" s="7" t="str">
        <f>Table3[[#This Row],[CELLID]]</f>
        <v>MOLP-2</v>
      </c>
      <c r="C1019" s="7" t="e">
        <f>VLOOKUP(Table3[[#This Row],[ModCELLID]],Table1[[Source Name]:[Comment'[EGA_SAMPLE']]], 1,0)</f>
        <v>#N/A</v>
      </c>
      <c r="D1019" s="7" t="e">
        <f>VLOOKUP(Table3[[#This Row],[CELLID]],Table1[[Source Name]:[Comment'[EGA_SAMPLE']]], 4,0)</f>
        <v>#N/A</v>
      </c>
      <c r="G1019" s="7"/>
    </row>
    <row r="1020" spans="1:7" x14ac:dyDescent="0.2">
      <c r="A1020" s="1" t="s">
        <v>8956</v>
      </c>
      <c r="B1020" s="7" t="str">
        <f>Table3[[#This Row],[CELLID]]</f>
        <v>MOLP-8</v>
      </c>
      <c r="C1020" s="7" t="e">
        <f>VLOOKUP(Table3[[#This Row],[ModCELLID]],Table1[[Source Name]:[Comment'[EGA_SAMPLE']]], 1,0)</f>
        <v>#N/A</v>
      </c>
      <c r="D1020" s="7" t="e">
        <f>VLOOKUP(Table3[[#This Row],[CELLID]],Table1[[Source Name]:[Comment'[EGA_SAMPLE']]], 4,0)</f>
        <v>#N/A</v>
      </c>
      <c r="G1020" s="7"/>
    </row>
    <row r="1021" spans="1:7" x14ac:dyDescent="0.2">
      <c r="A1021" s="1" t="s">
        <v>8961</v>
      </c>
      <c r="B1021" s="7" t="str">
        <f>Table3[[#This Row],[CELLID]]</f>
        <v>MOLT-13</v>
      </c>
      <c r="C1021" s="7" t="e">
        <f>VLOOKUP(Table3[[#This Row],[ModCELLID]],Table1[[Source Name]:[Comment'[EGA_SAMPLE']]], 1,0)</f>
        <v>#N/A</v>
      </c>
      <c r="D1021" s="7" t="e">
        <f>VLOOKUP(Table3[[#This Row],[CELLID]],Table1[[Source Name]:[Comment'[EGA_SAMPLE']]], 4,0)</f>
        <v>#N/A</v>
      </c>
      <c r="G1021" s="7"/>
    </row>
    <row r="1022" spans="1:7" x14ac:dyDescent="0.2">
      <c r="A1022" s="1" t="s">
        <v>8965</v>
      </c>
      <c r="B1022" s="7" t="str">
        <f>Table3[[#This Row],[CELLID]]</f>
        <v>MOLT-16</v>
      </c>
      <c r="C1022" s="7" t="e">
        <f>VLOOKUP(Table3[[#This Row],[ModCELLID]],Table1[[Source Name]:[Comment'[EGA_SAMPLE']]], 1,0)</f>
        <v>#N/A</v>
      </c>
      <c r="D1022" s="7" t="e">
        <f>VLOOKUP(Table3[[#This Row],[CELLID]],Table1[[Source Name]:[Comment'[EGA_SAMPLE']]], 4,0)</f>
        <v>#N/A</v>
      </c>
      <c r="G1022" s="7"/>
    </row>
    <row r="1023" spans="1:7" x14ac:dyDescent="0.2">
      <c r="A1023" s="1" t="s">
        <v>8972</v>
      </c>
      <c r="B1023" s="7" t="str">
        <f>Table3[[#This Row],[CELLID]]</f>
        <v>MONO-MAC-1</v>
      </c>
      <c r="C1023" s="7" t="e">
        <f>VLOOKUP(Table3[[#This Row],[ModCELLID]],Table1[[Source Name]:[Comment'[EGA_SAMPLE']]], 1,0)</f>
        <v>#N/A</v>
      </c>
      <c r="D1023" s="7" t="e">
        <f>VLOOKUP(Table3[[#This Row],[CELLID]],Table1[[Source Name]:[Comment'[EGA_SAMPLE']]], 4,0)</f>
        <v>#N/A</v>
      </c>
      <c r="G1023" s="7"/>
    </row>
    <row r="1024" spans="1:7" x14ac:dyDescent="0.2">
      <c r="A1024" s="1" t="s">
        <v>8975</v>
      </c>
      <c r="B1024" s="7" t="str">
        <f>Table3[[#This Row],[CELLID]]</f>
        <v>MONO-MAC-6</v>
      </c>
      <c r="C1024" s="7" t="e">
        <f>VLOOKUP(Table3[[#This Row],[ModCELLID]],Table1[[Source Name]:[Comment'[EGA_SAMPLE']]], 1,0)</f>
        <v>#N/A</v>
      </c>
      <c r="D1024" s="7" t="e">
        <f>VLOOKUP(Table3[[#This Row],[CELLID]],Table1[[Source Name]:[Comment'[EGA_SAMPLE']]], 4,0)</f>
        <v>#N/A</v>
      </c>
      <c r="G1024" s="7"/>
    </row>
    <row r="1025" spans="1:7" x14ac:dyDescent="0.2">
      <c r="A1025" s="1" t="s">
        <v>8979</v>
      </c>
      <c r="B1025" s="7" t="str">
        <f>Table3[[#This Row],[CELLID]]</f>
        <v>MOR</v>
      </c>
      <c r="C1025" s="7" t="e">
        <f>VLOOKUP(Table3[[#This Row],[ModCELLID]],Table1[[Source Name]:[Comment'[EGA_SAMPLE']]], 1,0)</f>
        <v>#N/A</v>
      </c>
      <c r="D1025" s="7" t="e">
        <f>VLOOKUP(Table3[[#This Row],[CELLID]],Table1[[Source Name]:[Comment'[EGA_SAMPLE']]], 4,0)</f>
        <v>#N/A</v>
      </c>
      <c r="G1025" s="7"/>
    </row>
    <row r="1026" spans="1:7" x14ac:dyDescent="0.2">
      <c r="A1026" s="1" t="s">
        <v>8982</v>
      </c>
      <c r="B1026" s="7" t="str">
        <f>Table3[[#This Row],[CELLID]]</f>
        <v>MOR/CPR</v>
      </c>
      <c r="C1026" s="7" t="e">
        <f>VLOOKUP(Table3[[#This Row],[ModCELLID]],Table1[[Source Name]:[Comment'[EGA_SAMPLE']]], 1,0)</f>
        <v>#N/A</v>
      </c>
      <c r="D1026" s="7" t="e">
        <f>VLOOKUP(Table3[[#This Row],[CELLID]],Table1[[Source Name]:[Comment'[EGA_SAMPLE']]], 4,0)</f>
        <v>#N/A</v>
      </c>
      <c r="G1026" s="7"/>
    </row>
    <row r="1027" spans="1:7" x14ac:dyDescent="0.2">
      <c r="A1027" s="1" t="s">
        <v>8985</v>
      </c>
      <c r="B1027" s="7" t="str">
        <f>Table3[[#This Row],[CELLID]]</f>
        <v>MOTN-1</v>
      </c>
      <c r="C1027" s="7" t="e">
        <f>VLOOKUP(Table3[[#This Row],[ModCELLID]],Table1[[Source Name]:[Comment'[EGA_SAMPLE']]], 1,0)</f>
        <v>#N/A</v>
      </c>
      <c r="D1027" s="7" t="e">
        <f>VLOOKUP(Table3[[#This Row],[CELLID]],Table1[[Source Name]:[Comment'[EGA_SAMPLE']]], 4,0)</f>
        <v>#N/A</v>
      </c>
      <c r="G1027" s="7"/>
    </row>
    <row r="1028" spans="1:7" x14ac:dyDescent="0.2">
      <c r="A1028" s="1" t="s">
        <v>8988</v>
      </c>
      <c r="B1028" s="7" t="str">
        <f>Table3[[#This Row],[CELLID]]</f>
        <v>MPP-89</v>
      </c>
      <c r="C1028" s="7" t="e">
        <f>VLOOKUP(Table3[[#This Row],[ModCELLID]],Table1[[Source Name]:[Comment'[EGA_SAMPLE']]], 1,0)</f>
        <v>#N/A</v>
      </c>
      <c r="D1028" s="7" t="e">
        <f>VLOOKUP(Table3[[#This Row],[CELLID]],Table1[[Source Name]:[Comment'[EGA_SAMPLE']]], 4,0)</f>
        <v>#N/A</v>
      </c>
      <c r="G1028" s="7"/>
    </row>
    <row r="1029" spans="1:7" x14ac:dyDescent="0.2">
      <c r="A1029" s="1" t="s">
        <v>8996</v>
      </c>
      <c r="B1029" s="7" t="str">
        <f>Table3[[#This Row],[CELLID]]</f>
        <v>MS-1-L</v>
      </c>
      <c r="C1029" s="7" t="e">
        <f>VLOOKUP(Table3[[#This Row],[ModCELLID]],Table1[[Source Name]:[Comment'[EGA_SAMPLE']]], 1,0)</f>
        <v>#N/A</v>
      </c>
      <c r="D1029" s="7" t="e">
        <f>VLOOKUP(Table3[[#This Row],[CELLID]],Table1[[Source Name]:[Comment'[EGA_SAMPLE']]], 4,0)</f>
        <v>#N/A</v>
      </c>
      <c r="G1029" s="7"/>
    </row>
    <row r="1030" spans="1:7" x14ac:dyDescent="0.2">
      <c r="A1030" s="1" t="s">
        <v>9000</v>
      </c>
      <c r="B1030" s="7" t="str">
        <f>Table3[[#This Row],[CELLID]]</f>
        <v>MSTO-211H</v>
      </c>
      <c r="C1030" s="7" t="e">
        <f>VLOOKUP(Table3[[#This Row],[ModCELLID]],Table1[[Source Name]:[Comment'[EGA_SAMPLE']]], 1,0)</f>
        <v>#N/A</v>
      </c>
      <c r="D1030" s="7" t="e">
        <f>VLOOKUP(Table3[[#This Row],[CELLID]],Table1[[Source Name]:[Comment'[EGA_SAMPLE']]], 4,0)</f>
        <v>#N/A</v>
      </c>
      <c r="G1030" s="7"/>
    </row>
    <row r="1031" spans="1:7" x14ac:dyDescent="0.2">
      <c r="A1031" s="1" t="s">
        <v>9004</v>
      </c>
      <c r="B1031" s="7" t="str">
        <f>Table3[[#This Row],[CELLID]]</f>
        <v>MT-3</v>
      </c>
      <c r="C1031" s="7" t="e">
        <f>VLOOKUP(Table3[[#This Row],[ModCELLID]],Table1[[Source Name]:[Comment'[EGA_SAMPLE']]], 1,0)</f>
        <v>#N/A</v>
      </c>
      <c r="D1031" s="7" t="e">
        <f>VLOOKUP(Table3[[#This Row],[CELLID]],Table1[[Source Name]:[Comment'[EGA_SAMPLE']]], 4,0)</f>
        <v>#N/A</v>
      </c>
      <c r="G1031" s="7"/>
    </row>
    <row r="1032" spans="1:7" x14ac:dyDescent="0.2">
      <c r="A1032" s="1" t="s">
        <v>9007</v>
      </c>
      <c r="B1032" s="7" t="str">
        <f>Table3[[#This Row],[CELLID]]</f>
        <v>MUTZ-5</v>
      </c>
      <c r="C1032" s="7" t="e">
        <f>VLOOKUP(Table3[[#This Row],[ModCELLID]],Table1[[Source Name]:[Comment'[EGA_SAMPLE']]], 1,0)</f>
        <v>#N/A</v>
      </c>
      <c r="D1032" s="7" t="e">
        <f>VLOOKUP(Table3[[#This Row],[CELLID]],Table1[[Source Name]:[Comment'[EGA_SAMPLE']]], 4,0)</f>
        <v>#N/A</v>
      </c>
      <c r="G1032" s="7"/>
    </row>
    <row r="1033" spans="1:7" x14ac:dyDescent="0.2">
      <c r="A1033" s="1" t="s">
        <v>9010</v>
      </c>
      <c r="B1033" s="7" t="str">
        <f>Table3[[#This Row],[CELLID]]</f>
        <v>MV-4-11</v>
      </c>
      <c r="C1033" s="7" t="e">
        <f>VLOOKUP(Table3[[#This Row],[ModCELLID]],Table1[[Source Name]:[Comment'[EGA_SAMPLE']]], 1,0)</f>
        <v>#N/A</v>
      </c>
      <c r="D1033" s="7" t="e">
        <f>VLOOKUP(Table3[[#This Row],[CELLID]],Table1[[Source Name]:[Comment'[EGA_SAMPLE']]], 4,0)</f>
        <v>#N/A</v>
      </c>
      <c r="G1033" s="7"/>
    </row>
    <row r="1034" spans="1:7" x14ac:dyDescent="0.2">
      <c r="A1034" s="1" t="s">
        <v>9014</v>
      </c>
      <c r="B1034" s="7" t="str">
        <f>Table3[[#This Row],[CELLID]]</f>
        <v>MX-1</v>
      </c>
      <c r="C1034" s="7" t="e">
        <f>VLOOKUP(Table3[[#This Row],[ModCELLID]],Table1[[Source Name]:[Comment'[EGA_SAMPLE']]], 1,0)</f>
        <v>#N/A</v>
      </c>
      <c r="D1034" s="7" t="e">
        <f>VLOOKUP(Table3[[#This Row],[CELLID]],Table1[[Source Name]:[Comment'[EGA_SAMPLE']]], 4,0)</f>
        <v>#N/A</v>
      </c>
      <c r="G1034" s="7"/>
    </row>
    <row r="1035" spans="1:7" x14ac:dyDescent="0.2">
      <c r="A1035" s="1" t="s">
        <v>9025</v>
      </c>
      <c r="B1035" s="7" t="str">
        <f>Table3[[#This Row],[CELLID]]</f>
        <v>NALM-1</v>
      </c>
      <c r="C1035" s="7" t="e">
        <f>VLOOKUP(Table3[[#This Row],[ModCELLID]],Table1[[Source Name]:[Comment'[EGA_SAMPLE']]], 1,0)</f>
        <v>#N/A</v>
      </c>
      <c r="D1035" s="7" t="e">
        <f>VLOOKUP(Table3[[#This Row],[CELLID]],Table1[[Source Name]:[Comment'[EGA_SAMPLE']]], 4,0)</f>
        <v>#N/A</v>
      </c>
      <c r="G1035" s="7"/>
    </row>
    <row r="1036" spans="1:7" x14ac:dyDescent="0.2">
      <c r="A1036" s="1" t="s">
        <v>9028</v>
      </c>
      <c r="B1036" s="7" t="str">
        <f>Table3[[#This Row],[CELLID]]</f>
        <v>NALM-19</v>
      </c>
      <c r="C1036" s="7" t="e">
        <f>VLOOKUP(Table3[[#This Row],[ModCELLID]],Table1[[Source Name]:[Comment'[EGA_SAMPLE']]], 1,0)</f>
        <v>#N/A</v>
      </c>
      <c r="D1036" s="7" t="e">
        <f>VLOOKUP(Table3[[#This Row],[CELLID]],Table1[[Source Name]:[Comment'[EGA_SAMPLE']]], 4,0)</f>
        <v>#N/A</v>
      </c>
      <c r="G1036" s="7"/>
    </row>
    <row r="1037" spans="1:7" x14ac:dyDescent="0.2">
      <c r="A1037" s="1" t="s">
        <v>9031</v>
      </c>
      <c r="B1037" s="7" t="str">
        <f>Table3[[#This Row],[CELLID]]</f>
        <v>NALM-6</v>
      </c>
      <c r="C1037" s="7" t="e">
        <f>VLOOKUP(Table3[[#This Row],[ModCELLID]],Table1[[Source Name]:[Comment'[EGA_SAMPLE']]], 1,0)</f>
        <v>#N/A</v>
      </c>
      <c r="D1037" s="7" t="e">
        <f>VLOOKUP(Table3[[#This Row],[CELLID]],Table1[[Source Name]:[Comment'[EGA_SAMPLE']]], 4,0)</f>
        <v>#N/A</v>
      </c>
      <c r="G1037" s="7"/>
    </row>
    <row r="1038" spans="1:7" x14ac:dyDescent="0.2">
      <c r="A1038" s="1" t="s">
        <v>9036</v>
      </c>
      <c r="B1038" s="7" t="str">
        <f>Table3[[#This Row],[CELLID]]</f>
        <v>Namalwa</v>
      </c>
      <c r="C1038" s="7" t="e">
        <f>VLOOKUP(Table3[[#This Row],[ModCELLID]],Table1[[Source Name]:[Comment'[EGA_SAMPLE']]], 1,0)</f>
        <v>#N/A</v>
      </c>
      <c r="D1038" s="7" t="e">
        <f>VLOOKUP(Table3[[#This Row],[CELLID]],Table1[[Source Name]:[Comment'[EGA_SAMPLE']]], 4,0)</f>
        <v>#N/A</v>
      </c>
      <c r="G1038" s="7"/>
    </row>
    <row r="1039" spans="1:7" x14ac:dyDescent="0.2">
      <c r="A1039" s="1" t="s">
        <v>9041</v>
      </c>
      <c r="B1039" s="7" t="str">
        <f>Table3[[#This Row],[CELLID]]</f>
        <v>NB_TU_1-10</v>
      </c>
      <c r="C1039" s="7" t="e">
        <f>VLOOKUP(Table3[[#This Row],[ModCELLID]],Table1[[Source Name]:[Comment'[EGA_SAMPLE']]], 1,0)</f>
        <v>#N/A</v>
      </c>
      <c r="D1039" s="7" t="e">
        <f>VLOOKUP(Table3[[#This Row],[CELLID]],Table1[[Source Name]:[Comment'[EGA_SAMPLE']]], 4,0)</f>
        <v>#N/A</v>
      </c>
      <c r="G1039" s="7"/>
    </row>
    <row r="1040" spans="1:7" x14ac:dyDescent="0.2">
      <c r="A1040" s="1" t="s">
        <v>9044</v>
      </c>
      <c r="B1040" s="7" t="str">
        <f>Table3[[#This Row],[CELLID]]</f>
        <v>NB-1</v>
      </c>
      <c r="C1040" s="7" t="e">
        <f>VLOOKUP(Table3[[#This Row],[ModCELLID]],Table1[[Source Name]:[Comment'[EGA_SAMPLE']]], 1,0)</f>
        <v>#N/A</v>
      </c>
      <c r="D1040" s="7" t="e">
        <f>VLOOKUP(Table3[[#This Row],[CELLID]],Table1[[Source Name]:[Comment'[EGA_SAMPLE']]], 4,0)</f>
        <v>#N/A</v>
      </c>
      <c r="G1040" s="7"/>
    </row>
    <row r="1041" spans="1:7" x14ac:dyDescent="0.2">
      <c r="A1041" s="1" t="s">
        <v>9048</v>
      </c>
      <c r="B1041" s="7" t="str">
        <f>Table3[[#This Row],[CELLID]]</f>
        <v>NB-4</v>
      </c>
      <c r="C1041" s="7" t="e">
        <f>VLOOKUP(Table3[[#This Row],[ModCELLID]],Table1[[Source Name]:[Comment'[EGA_SAMPLE']]], 1,0)</f>
        <v>#N/A</v>
      </c>
      <c r="D1041" s="7" t="e">
        <f>VLOOKUP(Table3[[#This Row],[CELLID]],Table1[[Source Name]:[Comment'[EGA_SAMPLE']]], 4,0)</f>
        <v>#N/A</v>
      </c>
      <c r="G1041" s="7"/>
    </row>
    <row r="1042" spans="1:7" x14ac:dyDescent="0.2">
      <c r="A1042" s="1" t="s">
        <v>9068</v>
      </c>
      <c r="B1042" s="7" t="str">
        <f>Table3[[#This Row],[CELLID]]</f>
        <v>NCC-StC-K140</v>
      </c>
      <c r="C1042" s="7" t="e">
        <f>VLOOKUP(Table3[[#This Row],[ModCELLID]],Table1[[Source Name]:[Comment'[EGA_SAMPLE']]], 1,0)</f>
        <v>#N/A</v>
      </c>
      <c r="D1042" s="7" t="e">
        <f>VLOOKUP(Table3[[#This Row],[CELLID]],Table1[[Source Name]:[Comment'[EGA_SAMPLE']]], 4,0)</f>
        <v>#N/A</v>
      </c>
      <c r="G1042" s="7"/>
    </row>
    <row r="1043" spans="1:7" x14ac:dyDescent="0.2">
      <c r="A1043" s="1" t="s">
        <v>9077</v>
      </c>
      <c r="B1043" s="7" t="str">
        <f>Table3[[#This Row],[CELLID]]</f>
        <v>NCI-H1048</v>
      </c>
      <c r="C1043" s="7" t="e">
        <f>VLOOKUP(Table3[[#This Row],[ModCELLID]],Table1[[Source Name]:[Comment'[EGA_SAMPLE']]], 1,0)</f>
        <v>#N/A</v>
      </c>
      <c r="D1043" s="7" t="e">
        <f>VLOOKUP(Table3[[#This Row],[CELLID]],Table1[[Source Name]:[Comment'[EGA_SAMPLE']]], 4,0)</f>
        <v>#N/A</v>
      </c>
      <c r="G1043" s="7"/>
    </row>
    <row r="1044" spans="1:7" x14ac:dyDescent="0.2">
      <c r="A1044" s="1" t="s">
        <v>9082</v>
      </c>
      <c r="B1044" s="7" t="str">
        <f>Table3[[#This Row],[CELLID]]</f>
        <v>NCI-H1092</v>
      </c>
      <c r="C1044" s="7" t="e">
        <f>VLOOKUP(Table3[[#This Row],[ModCELLID]],Table1[[Source Name]:[Comment'[EGA_SAMPLE']]], 1,0)</f>
        <v>#N/A</v>
      </c>
      <c r="D1044" s="7" t="e">
        <f>VLOOKUP(Table3[[#This Row],[CELLID]],Table1[[Source Name]:[Comment'[EGA_SAMPLE']]], 4,0)</f>
        <v>#N/A</v>
      </c>
      <c r="G1044" s="7"/>
    </row>
    <row r="1045" spans="1:7" x14ac:dyDescent="0.2">
      <c r="A1045" s="1" t="s">
        <v>9087</v>
      </c>
      <c r="B1045" s="7" t="str">
        <f>Table3[[#This Row],[CELLID]]</f>
        <v>NCI-H1105</v>
      </c>
      <c r="C1045" s="7" t="e">
        <f>VLOOKUP(Table3[[#This Row],[ModCELLID]],Table1[[Source Name]:[Comment'[EGA_SAMPLE']]], 1,0)</f>
        <v>#N/A</v>
      </c>
      <c r="D1045" s="7" t="e">
        <f>VLOOKUP(Table3[[#This Row],[CELLID]],Table1[[Source Name]:[Comment'[EGA_SAMPLE']]], 4,0)</f>
        <v>#N/A</v>
      </c>
      <c r="G1045" s="7"/>
    </row>
    <row r="1046" spans="1:7" x14ac:dyDescent="0.2">
      <c r="A1046" s="1" t="s">
        <v>9091</v>
      </c>
      <c r="B1046" s="7" t="str">
        <f>Table3[[#This Row],[CELLID]]</f>
        <v>NCI-H1155</v>
      </c>
      <c r="C1046" s="7" t="e">
        <f>VLOOKUP(Table3[[#This Row],[ModCELLID]],Table1[[Source Name]:[Comment'[EGA_SAMPLE']]], 1,0)</f>
        <v>#N/A</v>
      </c>
      <c r="D1046" s="7" t="e">
        <f>VLOOKUP(Table3[[#This Row],[CELLID]],Table1[[Source Name]:[Comment'[EGA_SAMPLE']]], 4,0)</f>
        <v>#N/A</v>
      </c>
      <c r="G1046" s="7"/>
    </row>
    <row r="1047" spans="1:7" x14ac:dyDescent="0.2">
      <c r="A1047" s="1" t="s">
        <v>9096</v>
      </c>
      <c r="B1047" s="7" t="str">
        <f>Table3[[#This Row],[CELLID]]</f>
        <v>NCI-H1184</v>
      </c>
      <c r="C1047" s="7" t="e">
        <f>VLOOKUP(Table3[[#This Row],[ModCELLID]],Table1[[Source Name]:[Comment'[EGA_SAMPLE']]], 1,0)</f>
        <v>#N/A</v>
      </c>
      <c r="D1047" s="7" t="e">
        <f>VLOOKUP(Table3[[#This Row],[CELLID]],Table1[[Source Name]:[Comment'[EGA_SAMPLE']]], 4,0)</f>
        <v>#N/A</v>
      </c>
      <c r="G1047" s="7"/>
    </row>
    <row r="1048" spans="1:7" x14ac:dyDescent="0.2">
      <c r="A1048" s="1" t="s">
        <v>9101</v>
      </c>
      <c r="B1048" s="7" t="str">
        <f>Table3[[#This Row],[CELLID]]</f>
        <v>NCI-H1299</v>
      </c>
      <c r="C1048" s="7" t="e">
        <f>VLOOKUP(Table3[[#This Row],[ModCELLID]],Table1[[Source Name]:[Comment'[EGA_SAMPLE']]], 1,0)</f>
        <v>#N/A</v>
      </c>
      <c r="D1048" s="7" t="e">
        <f>VLOOKUP(Table3[[#This Row],[CELLID]],Table1[[Source Name]:[Comment'[EGA_SAMPLE']]], 4,0)</f>
        <v>#N/A</v>
      </c>
      <c r="G1048" s="7"/>
    </row>
    <row r="1049" spans="1:7" x14ac:dyDescent="0.2">
      <c r="A1049" s="1" t="s">
        <v>9108</v>
      </c>
      <c r="B1049" s="7" t="str">
        <f>Table3[[#This Row],[CELLID]]</f>
        <v>NCI-H1339</v>
      </c>
      <c r="C1049" s="7" t="e">
        <f>VLOOKUP(Table3[[#This Row],[ModCELLID]],Table1[[Source Name]:[Comment'[EGA_SAMPLE']]], 1,0)</f>
        <v>#N/A</v>
      </c>
      <c r="D1049" s="7" t="e">
        <f>VLOOKUP(Table3[[#This Row],[CELLID]],Table1[[Source Name]:[Comment'[EGA_SAMPLE']]], 4,0)</f>
        <v>#N/A</v>
      </c>
      <c r="G1049" s="7"/>
    </row>
    <row r="1050" spans="1:7" x14ac:dyDescent="0.2">
      <c r="A1050" s="1" t="s">
        <v>9111</v>
      </c>
      <c r="B1050" s="7" t="str">
        <f>Table3[[#This Row],[CELLID]]</f>
        <v>NCI-H1341</v>
      </c>
      <c r="C1050" s="7" t="e">
        <f>VLOOKUP(Table3[[#This Row],[ModCELLID]],Table1[[Source Name]:[Comment'[EGA_SAMPLE']]], 1,0)</f>
        <v>#N/A</v>
      </c>
      <c r="D1050" s="7" t="e">
        <f>VLOOKUP(Table3[[#This Row],[CELLID]],Table1[[Source Name]:[Comment'[EGA_SAMPLE']]], 4,0)</f>
        <v>#N/A</v>
      </c>
      <c r="G1050" s="7"/>
    </row>
    <row r="1051" spans="1:7" x14ac:dyDescent="0.2">
      <c r="A1051" s="1" t="s">
        <v>9115</v>
      </c>
      <c r="B1051" s="7" t="str">
        <f>Table3[[#This Row],[CELLID]]</f>
        <v>NCI-H1355</v>
      </c>
      <c r="C1051" s="7" t="e">
        <f>VLOOKUP(Table3[[#This Row],[ModCELLID]],Table1[[Source Name]:[Comment'[EGA_SAMPLE']]], 1,0)</f>
        <v>#N/A</v>
      </c>
      <c r="D1051" s="7" t="e">
        <f>VLOOKUP(Table3[[#This Row],[CELLID]],Table1[[Source Name]:[Comment'[EGA_SAMPLE']]], 4,0)</f>
        <v>#N/A</v>
      </c>
      <c r="G1051" s="7"/>
    </row>
    <row r="1052" spans="1:7" x14ac:dyDescent="0.2">
      <c r="A1052" s="1" t="s">
        <v>9118</v>
      </c>
      <c r="B1052" s="7" t="str">
        <f>Table3[[#This Row],[CELLID]]</f>
        <v>NCI-H1373</v>
      </c>
      <c r="C1052" s="7" t="e">
        <f>VLOOKUP(Table3[[#This Row],[ModCELLID]],Table1[[Source Name]:[Comment'[EGA_SAMPLE']]], 1,0)</f>
        <v>#N/A</v>
      </c>
      <c r="D1052" s="7" t="e">
        <f>VLOOKUP(Table3[[#This Row],[CELLID]],Table1[[Source Name]:[Comment'[EGA_SAMPLE']]], 4,0)</f>
        <v>#N/A</v>
      </c>
      <c r="G1052" s="7"/>
    </row>
    <row r="1053" spans="1:7" x14ac:dyDescent="0.2">
      <c r="A1053" s="1" t="s">
        <v>9120</v>
      </c>
      <c r="B1053" s="7" t="str">
        <f>Table3[[#This Row],[CELLID]]</f>
        <v>NCI-H1385</v>
      </c>
      <c r="C1053" s="7" t="e">
        <f>VLOOKUP(Table3[[#This Row],[ModCELLID]],Table1[[Source Name]:[Comment'[EGA_SAMPLE']]], 1,0)</f>
        <v>#N/A</v>
      </c>
      <c r="D1053" s="7" t="e">
        <f>VLOOKUP(Table3[[#This Row],[CELLID]],Table1[[Source Name]:[Comment'[EGA_SAMPLE']]], 4,0)</f>
        <v>#N/A</v>
      </c>
      <c r="G1053" s="7"/>
    </row>
    <row r="1054" spans="1:7" x14ac:dyDescent="0.2">
      <c r="A1054" s="1" t="s">
        <v>9123</v>
      </c>
      <c r="B1054" s="7" t="str">
        <f>Table3[[#This Row],[CELLID]]</f>
        <v>NCI-H1395</v>
      </c>
      <c r="C1054" s="7" t="e">
        <f>VLOOKUP(Table3[[#This Row],[ModCELLID]],Table1[[Source Name]:[Comment'[EGA_SAMPLE']]], 1,0)</f>
        <v>#N/A</v>
      </c>
      <c r="D1054" s="7" t="e">
        <f>VLOOKUP(Table3[[#This Row],[CELLID]],Table1[[Source Name]:[Comment'[EGA_SAMPLE']]], 4,0)</f>
        <v>#N/A</v>
      </c>
      <c r="G1054" s="7"/>
    </row>
    <row r="1055" spans="1:7" x14ac:dyDescent="0.2">
      <c r="A1055" s="1" t="s">
        <v>9130</v>
      </c>
      <c r="B1055" s="7" t="str">
        <f>Table3[[#This Row],[CELLID]]</f>
        <v>NCI-H1435</v>
      </c>
      <c r="C1055" s="7" t="e">
        <f>VLOOKUP(Table3[[#This Row],[ModCELLID]],Table1[[Source Name]:[Comment'[EGA_SAMPLE']]], 1,0)</f>
        <v>#N/A</v>
      </c>
      <c r="D1055" s="7" t="e">
        <f>VLOOKUP(Table3[[#This Row],[CELLID]],Table1[[Source Name]:[Comment'[EGA_SAMPLE']]], 4,0)</f>
        <v>#N/A</v>
      </c>
      <c r="G1055" s="7"/>
    </row>
    <row r="1056" spans="1:7" x14ac:dyDescent="0.2">
      <c r="A1056" s="1" t="s">
        <v>9135</v>
      </c>
      <c r="B1056" s="7" t="str">
        <f>Table3[[#This Row],[CELLID]]</f>
        <v>NCI-H1436</v>
      </c>
      <c r="C1056" s="7" t="e">
        <f>VLOOKUP(Table3[[#This Row],[ModCELLID]],Table1[[Source Name]:[Comment'[EGA_SAMPLE']]], 1,0)</f>
        <v>#N/A</v>
      </c>
      <c r="D1056" s="7" t="e">
        <f>VLOOKUP(Table3[[#This Row],[CELLID]],Table1[[Source Name]:[Comment'[EGA_SAMPLE']]], 4,0)</f>
        <v>#N/A</v>
      </c>
      <c r="G1056" s="7"/>
    </row>
    <row r="1057" spans="1:7" x14ac:dyDescent="0.2">
      <c r="A1057" s="1" t="s">
        <v>9139</v>
      </c>
      <c r="B1057" s="7" t="str">
        <f>Table3[[#This Row],[CELLID]]</f>
        <v>NCI-H1437</v>
      </c>
      <c r="C1057" s="7" t="e">
        <f>VLOOKUP(Table3[[#This Row],[ModCELLID]],Table1[[Source Name]:[Comment'[EGA_SAMPLE']]], 1,0)</f>
        <v>#N/A</v>
      </c>
      <c r="D1057" s="7" t="e">
        <f>VLOOKUP(Table3[[#This Row],[CELLID]],Table1[[Source Name]:[Comment'[EGA_SAMPLE']]], 4,0)</f>
        <v>#N/A</v>
      </c>
      <c r="G1057" s="7"/>
    </row>
    <row r="1058" spans="1:7" x14ac:dyDescent="0.2">
      <c r="A1058" s="1" t="s">
        <v>9144</v>
      </c>
      <c r="B1058" s="7" t="str">
        <f>Table3[[#This Row],[CELLID]]</f>
        <v>NCI-H146</v>
      </c>
      <c r="C1058" s="7" t="e">
        <f>VLOOKUP(Table3[[#This Row],[ModCELLID]],Table1[[Source Name]:[Comment'[EGA_SAMPLE']]], 1,0)</f>
        <v>#N/A</v>
      </c>
      <c r="D1058" s="7" t="e">
        <f>VLOOKUP(Table3[[#This Row],[CELLID]],Table1[[Source Name]:[Comment'[EGA_SAMPLE']]], 4,0)</f>
        <v>#N/A</v>
      </c>
      <c r="G1058" s="7"/>
    </row>
    <row r="1059" spans="1:7" x14ac:dyDescent="0.2">
      <c r="A1059" s="1" t="s">
        <v>9149</v>
      </c>
      <c r="B1059" s="7" t="str">
        <f>Table3[[#This Row],[CELLID]]</f>
        <v>NCI-H1563</v>
      </c>
      <c r="C1059" s="7" t="e">
        <f>VLOOKUP(Table3[[#This Row],[ModCELLID]],Table1[[Source Name]:[Comment'[EGA_SAMPLE']]], 1,0)</f>
        <v>#N/A</v>
      </c>
      <c r="D1059" s="7" t="e">
        <f>VLOOKUP(Table3[[#This Row],[CELLID]],Table1[[Source Name]:[Comment'[EGA_SAMPLE']]], 4,0)</f>
        <v>#N/A</v>
      </c>
      <c r="G1059" s="7"/>
    </row>
    <row r="1060" spans="1:7" x14ac:dyDescent="0.2">
      <c r="A1060" s="1" t="s">
        <v>9153</v>
      </c>
      <c r="B1060" s="7" t="str">
        <f>Table3[[#This Row],[CELLID]]</f>
        <v>NCI-H1568</v>
      </c>
      <c r="C1060" s="7" t="e">
        <f>VLOOKUP(Table3[[#This Row],[ModCELLID]],Table1[[Source Name]:[Comment'[EGA_SAMPLE']]], 1,0)</f>
        <v>#N/A</v>
      </c>
      <c r="D1060" s="7" t="e">
        <f>VLOOKUP(Table3[[#This Row],[CELLID]],Table1[[Source Name]:[Comment'[EGA_SAMPLE']]], 4,0)</f>
        <v>#N/A</v>
      </c>
      <c r="G1060" s="7"/>
    </row>
    <row r="1061" spans="1:7" x14ac:dyDescent="0.2">
      <c r="A1061" s="1" t="s">
        <v>9158</v>
      </c>
      <c r="B1061" s="7" t="str">
        <f>Table3[[#This Row],[CELLID]]</f>
        <v>NCI-H1573</v>
      </c>
      <c r="C1061" s="7" t="e">
        <f>VLOOKUP(Table3[[#This Row],[ModCELLID]],Table1[[Source Name]:[Comment'[EGA_SAMPLE']]], 1,0)</f>
        <v>#N/A</v>
      </c>
      <c r="D1061" s="7" t="e">
        <f>VLOOKUP(Table3[[#This Row],[CELLID]],Table1[[Source Name]:[Comment'[EGA_SAMPLE']]], 4,0)</f>
        <v>#N/A</v>
      </c>
      <c r="G1061" s="7"/>
    </row>
    <row r="1062" spans="1:7" x14ac:dyDescent="0.2">
      <c r="A1062" s="1" t="s">
        <v>9161</v>
      </c>
      <c r="B1062" s="7" t="str">
        <f>Table3[[#This Row],[CELLID]]</f>
        <v>NCI-H1581</v>
      </c>
      <c r="C1062" s="7" t="e">
        <f>VLOOKUP(Table3[[#This Row],[ModCELLID]],Table1[[Source Name]:[Comment'[EGA_SAMPLE']]], 1,0)</f>
        <v>#N/A</v>
      </c>
      <c r="D1062" s="7" t="e">
        <f>VLOOKUP(Table3[[#This Row],[CELLID]],Table1[[Source Name]:[Comment'[EGA_SAMPLE']]], 4,0)</f>
        <v>#N/A</v>
      </c>
      <c r="G1062" s="7"/>
    </row>
    <row r="1063" spans="1:7" x14ac:dyDescent="0.2">
      <c r="A1063" s="1" t="s">
        <v>9166</v>
      </c>
      <c r="B1063" s="7" t="str">
        <f>Table3[[#This Row],[CELLID]]</f>
        <v>NCI-H1618</v>
      </c>
      <c r="C1063" s="7" t="e">
        <f>VLOOKUP(Table3[[#This Row],[ModCELLID]],Table1[[Source Name]:[Comment'[EGA_SAMPLE']]], 1,0)</f>
        <v>#N/A</v>
      </c>
      <c r="D1063" s="7" t="e">
        <f>VLOOKUP(Table3[[#This Row],[CELLID]],Table1[[Source Name]:[Comment'[EGA_SAMPLE']]], 4,0)</f>
        <v>#N/A</v>
      </c>
      <c r="G1063" s="7"/>
    </row>
    <row r="1064" spans="1:7" x14ac:dyDescent="0.2">
      <c r="A1064" s="1" t="s">
        <v>9169</v>
      </c>
      <c r="B1064" s="7" t="str">
        <f>Table3[[#This Row],[CELLID]]</f>
        <v>NCI-H1623</v>
      </c>
      <c r="C1064" s="7" t="e">
        <f>VLOOKUP(Table3[[#This Row],[ModCELLID]],Table1[[Source Name]:[Comment'[EGA_SAMPLE']]], 1,0)</f>
        <v>#N/A</v>
      </c>
      <c r="D1064" s="7" t="e">
        <f>VLOOKUP(Table3[[#This Row],[CELLID]],Table1[[Source Name]:[Comment'[EGA_SAMPLE']]], 4,0)</f>
        <v>#N/A</v>
      </c>
      <c r="G1064" s="7"/>
    </row>
    <row r="1065" spans="1:7" x14ac:dyDescent="0.2">
      <c r="A1065" s="1" t="s">
        <v>9174</v>
      </c>
      <c r="B1065" s="7" t="str">
        <f>Table3[[#This Row],[CELLID]]</f>
        <v>NCI-H1648</v>
      </c>
      <c r="C1065" s="7" t="e">
        <f>VLOOKUP(Table3[[#This Row],[ModCELLID]],Table1[[Source Name]:[Comment'[EGA_SAMPLE']]], 1,0)</f>
        <v>#N/A</v>
      </c>
      <c r="D1065" s="7" t="e">
        <f>VLOOKUP(Table3[[#This Row],[CELLID]],Table1[[Source Name]:[Comment'[EGA_SAMPLE']]], 4,0)</f>
        <v>#N/A</v>
      </c>
      <c r="G1065" s="7"/>
    </row>
    <row r="1066" spans="1:7" x14ac:dyDescent="0.2">
      <c r="A1066" s="1" t="s">
        <v>9178</v>
      </c>
      <c r="B1066" s="7" t="str">
        <f>Table3[[#This Row],[CELLID]]</f>
        <v>NCI-H1650</v>
      </c>
      <c r="C1066" s="7" t="e">
        <f>VLOOKUP(Table3[[#This Row],[ModCELLID]],Table1[[Source Name]:[Comment'[EGA_SAMPLE']]], 1,0)</f>
        <v>#N/A</v>
      </c>
      <c r="D1066" s="7" t="e">
        <f>VLOOKUP(Table3[[#This Row],[CELLID]],Table1[[Source Name]:[Comment'[EGA_SAMPLE']]], 4,0)</f>
        <v>#N/A</v>
      </c>
      <c r="G1066" s="7"/>
    </row>
    <row r="1067" spans="1:7" x14ac:dyDescent="0.2">
      <c r="A1067" s="1" t="s">
        <v>9183</v>
      </c>
      <c r="B1067" s="7" t="str">
        <f>Table3[[#This Row],[CELLID]]</f>
        <v>NCI-H1651</v>
      </c>
      <c r="C1067" s="7" t="e">
        <f>VLOOKUP(Table3[[#This Row],[ModCELLID]],Table1[[Source Name]:[Comment'[EGA_SAMPLE']]], 1,0)</f>
        <v>#N/A</v>
      </c>
      <c r="D1067" s="7" t="e">
        <f>VLOOKUP(Table3[[#This Row],[CELLID]],Table1[[Source Name]:[Comment'[EGA_SAMPLE']]], 4,0)</f>
        <v>#N/A</v>
      </c>
      <c r="G1067" s="7"/>
    </row>
    <row r="1068" spans="1:7" x14ac:dyDescent="0.2">
      <c r="A1068" s="1" t="s">
        <v>9188</v>
      </c>
      <c r="B1068" s="7" t="str">
        <f>Table3[[#This Row],[CELLID]]</f>
        <v>NCI-H1666</v>
      </c>
      <c r="C1068" s="7" t="e">
        <f>VLOOKUP(Table3[[#This Row],[ModCELLID]],Table1[[Source Name]:[Comment'[EGA_SAMPLE']]], 1,0)</f>
        <v>#N/A</v>
      </c>
      <c r="D1068" s="7" t="e">
        <f>VLOOKUP(Table3[[#This Row],[CELLID]],Table1[[Source Name]:[Comment'[EGA_SAMPLE']]], 4,0)</f>
        <v>#N/A</v>
      </c>
      <c r="G1068" s="7"/>
    </row>
    <row r="1069" spans="1:7" x14ac:dyDescent="0.2">
      <c r="A1069" s="1" t="s">
        <v>9195</v>
      </c>
      <c r="B1069" s="7" t="str">
        <f>Table3[[#This Row],[CELLID]]</f>
        <v>NCI-H1693</v>
      </c>
      <c r="C1069" s="7" t="e">
        <f>VLOOKUP(Table3[[#This Row],[ModCELLID]],Table1[[Source Name]:[Comment'[EGA_SAMPLE']]], 1,0)</f>
        <v>#N/A</v>
      </c>
      <c r="D1069" s="7" t="e">
        <f>VLOOKUP(Table3[[#This Row],[CELLID]],Table1[[Source Name]:[Comment'[EGA_SAMPLE']]], 4,0)</f>
        <v>#N/A</v>
      </c>
      <c r="G1069" s="7"/>
    </row>
    <row r="1070" spans="1:7" x14ac:dyDescent="0.2">
      <c r="A1070" s="1" t="s">
        <v>9198</v>
      </c>
      <c r="B1070" s="7" t="str">
        <f>Table3[[#This Row],[CELLID]]</f>
        <v>NCI-H1694</v>
      </c>
      <c r="C1070" s="7" t="e">
        <f>VLOOKUP(Table3[[#This Row],[ModCELLID]],Table1[[Source Name]:[Comment'[EGA_SAMPLE']]], 1,0)</f>
        <v>#N/A</v>
      </c>
      <c r="D1070" s="7" t="e">
        <f>VLOOKUP(Table3[[#This Row],[CELLID]],Table1[[Source Name]:[Comment'[EGA_SAMPLE']]], 4,0)</f>
        <v>#N/A</v>
      </c>
      <c r="G1070" s="7"/>
    </row>
    <row r="1071" spans="1:7" x14ac:dyDescent="0.2">
      <c r="A1071" s="1" t="s">
        <v>9202</v>
      </c>
      <c r="B1071" s="7" t="str">
        <f>Table3[[#This Row],[CELLID]]</f>
        <v>NCI-H1703</v>
      </c>
      <c r="C1071" s="7" t="e">
        <f>VLOOKUP(Table3[[#This Row],[ModCELLID]],Table1[[Source Name]:[Comment'[EGA_SAMPLE']]], 1,0)</f>
        <v>#N/A</v>
      </c>
      <c r="D1071" s="7" t="e">
        <f>VLOOKUP(Table3[[#This Row],[CELLID]],Table1[[Source Name]:[Comment'[EGA_SAMPLE']]], 4,0)</f>
        <v>#N/A</v>
      </c>
      <c r="G1071" s="7"/>
    </row>
    <row r="1072" spans="1:7" x14ac:dyDescent="0.2">
      <c r="A1072" s="1" t="s">
        <v>9207</v>
      </c>
      <c r="B1072" s="7" t="str">
        <f>Table3[[#This Row],[CELLID]]</f>
        <v>NCI-H1734</v>
      </c>
      <c r="C1072" s="7" t="e">
        <f>VLOOKUP(Table3[[#This Row],[ModCELLID]],Table1[[Source Name]:[Comment'[EGA_SAMPLE']]], 1,0)</f>
        <v>#N/A</v>
      </c>
      <c r="D1072" s="7" t="e">
        <f>VLOOKUP(Table3[[#This Row],[CELLID]],Table1[[Source Name]:[Comment'[EGA_SAMPLE']]], 4,0)</f>
        <v>#N/A</v>
      </c>
      <c r="G1072" s="7"/>
    </row>
    <row r="1073" spans="1:7" x14ac:dyDescent="0.2">
      <c r="A1073" s="1" t="s">
        <v>9212</v>
      </c>
      <c r="B1073" s="7" t="str">
        <f>Table3[[#This Row],[CELLID]]</f>
        <v>NCI-H1755</v>
      </c>
      <c r="C1073" s="7" t="e">
        <f>VLOOKUP(Table3[[#This Row],[ModCELLID]],Table1[[Source Name]:[Comment'[EGA_SAMPLE']]], 1,0)</f>
        <v>#N/A</v>
      </c>
      <c r="D1073" s="7" t="e">
        <f>VLOOKUP(Table3[[#This Row],[CELLID]],Table1[[Source Name]:[Comment'[EGA_SAMPLE']]], 4,0)</f>
        <v>#N/A</v>
      </c>
      <c r="G1073" s="7"/>
    </row>
    <row r="1074" spans="1:7" x14ac:dyDescent="0.2">
      <c r="A1074" s="1" t="s">
        <v>9217</v>
      </c>
      <c r="B1074" s="7" t="str">
        <f>Table3[[#This Row],[CELLID]]</f>
        <v>NCI-H1781</v>
      </c>
      <c r="C1074" s="7" t="e">
        <f>VLOOKUP(Table3[[#This Row],[ModCELLID]],Table1[[Source Name]:[Comment'[EGA_SAMPLE']]], 1,0)</f>
        <v>#N/A</v>
      </c>
      <c r="D1074" s="7" t="e">
        <f>VLOOKUP(Table3[[#This Row],[CELLID]],Table1[[Source Name]:[Comment'[EGA_SAMPLE']]], 4,0)</f>
        <v>#N/A</v>
      </c>
      <c r="G1074" s="7"/>
    </row>
    <row r="1075" spans="1:7" x14ac:dyDescent="0.2">
      <c r="A1075" s="1" t="s">
        <v>9222</v>
      </c>
      <c r="B1075" s="7" t="str">
        <f>Table3[[#This Row],[CELLID]]</f>
        <v>NCI-H1792</v>
      </c>
      <c r="C1075" s="7" t="e">
        <f>VLOOKUP(Table3[[#This Row],[ModCELLID]],Table1[[Source Name]:[Comment'[EGA_SAMPLE']]], 1,0)</f>
        <v>#N/A</v>
      </c>
      <c r="D1075" s="7" t="e">
        <f>VLOOKUP(Table3[[#This Row],[CELLID]],Table1[[Source Name]:[Comment'[EGA_SAMPLE']]], 4,0)</f>
        <v>#N/A</v>
      </c>
      <c r="G1075" s="7"/>
    </row>
    <row r="1076" spans="1:7" x14ac:dyDescent="0.2">
      <c r="A1076" s="1" t="s">
        <v>9225</v>
      </c>
      <c r="B1076" s="7" t="str">
        <f>Table3[[#This Row],[CELLID]]</f>
        <v>NCI-H1793</v>
      </c>
      <c r="C1076" s="7" t="e">
        <f>VLOOKUP(Table3[[#This Row],[ModCELLID]],Table1[[Source Name]:[Comment'[EGA_SAMPLE']]], 1,0)</f>
        <v>#N/A</v>
      </c>
      <c r="D1076" s="7" t="e">
        <f>VLOOKUP(Table3[[#This Row],[CELLID]],Table1[[Source Name]:[Comment'[EGA_SAMPLE']]], 4,0)</f>
        <v>#N/A</v>
      </c>
      <c r="G1076" s="7"/>
    </row>
    <row r="1077" spans="1:7" x14ac:dyDescent="0.2">
      <c r="A1077" s="1" t="s">
        <v>9233</v>
      </c>
      <c r="B1077" s="7" t="str">
        <f>Table3[[#This Row],[CELLID]]</f>
        <v>NCI-H1838</v>
      </c>
      <c r="C1077" s="7" t="e">
        <f>VLOOKUP(Table3[[#This Row],[ModCELLID]],Table1[[Source Name]:[Comment'[EGA_SAMPLE']]], 1,0)</f>
        <v>#N/A</v>
      </c>
      <c r="D1077" s="7" t="e">
        <f>VLOOKUP(Table3[[#This Row],[CELLID]],Table1[[Source Name]:[Comment'[EGA_SAMPLE']]], 4,0)</f>
        <v>#N/A</v>
      </c>
      <c r="G1077" s="7"/>
    </row>
    <row r="1078" spans="1:7" x14ac:dyDescent="0.2">
      <c r="A1078" s="1" t="s">
        <v>9238</v>
      </c>
      <c r="B1078" s="7" t="str">
        <f>Table3[[#This Row],[CELLID]]</f>
        <v>NCI-H1869</v>
      </c>
      <c r="C1078" s="7" t="e">
        <f>VLOOKUP(Table3[[#This Row],[ModCELLID]],Table1[[Source Name]:[Comment'[EGA_SAMPLE']]], 1,0)</f>
        <v>#N/A</v>
      </c>
      <c r="D1078" s="7" t="e">
        <f>VLOOKUP(Table3[[#This Row],[CELLID]],Table1[[Source Name]:[Comment'[EGA_SAMPLE']]], 4,0)</f>
        <v>#N/A</v>
      </c>
      <c r="G1078" s="7"/>
    </row>
    <row r="1079" spans="1:7" x14ac:dyDescent="0.2">
      <c r="A1079" s="1" t="s">
        <v>9246</v>
      </c>
      <c r="B1079" s="7" t="str">
        <f>Table3[[#This Row],[CELLID]]</f>
        <v>NCI-H1876</v>
      </c>
      <c r="C1079" s="7" t="e">
        <f>VLOOKUP(Table3[[#This Row],[ModCELLID]],Table1[[Source Name]:[Comment'[EGA_SAMPLE']]], 1,0)</f>
        <v>#N/A</v>
      </c>
      <c r="D1079" s="7" t="e">
        <f>VLOOKUP(Table3[[#This Row],[CELLID]],Table1[[Source Name]:[Comment'[EGA_SAMPLE']]], 4,0)</f>
        <v>#N/A</v>
      </c>
      <c r="G1079" s="7"/>
    </row>
    <row r="1080" spans="1:7" x14ac:dyDescent="0.2">
      <c r="A1080" s="1" t="s">
        <v>9250</v>
      </c>
      <c r="B1080" s="7" t="str">
        <f>Table3[[#This Row],[CELLID]]</f>
        <v>NCI-H1882</v>
      </c>
      <c r="C1080" s="7" t="e">
        <f>VLOOKUP(Table3[[#This Row],[ModCELLID]],Table1[[Source Name]:[Comment'[EGA_SAMPLE']]], 1,0)</f>
        <v>#N/A</v>
      </c>
      <c r="D1080" s="7" t="e">
        <f>VLOOKUP(Table3[[#This Row],[CELLID]],Table1[[Source Name]:[Comment'[EGA_SAMPLE']]], 4,0)</f>
        <v>#N/A</v>
      </c>
      <c r="G1080" s="7"/>
    </row>
    <row r="1081" spans="1:7" x14ac:dyDescent="0.2">
      <c r="A1081" s="1" t="s">
        <v>9253</v>
      </c>
      <c r="B1081" s="7" t="str">
        <f>Table3[[#This Row],[CELLID]]</f>
        <v>NCI-H1915</v>
      </c>
      <c r="C1081" s="7" t="e">
        <f>VLOOKUP(Table3[[#This Row],[ModCELLID]],Table1[[Source Name]:[Comment'[EGA_SAMPLE']]], 1,0)</f>
        <v>#N/A</v>
      </c>
      <c r="D1081" s="7" t="e">
        <f>VLOOKUP(Table3[[#This Row],[CELLID]],Table1[[Source Name]:[Comment'[EGA_SAMPLE']]], 4,0)</f>
        <v>#N/A</v>
      </c>
      <c r="G1081" s="7"/>
    </row>
    <row r="1082" spans="1:7" x14ac:dyDescent="0.2">
      <c r="A1082" s="1" t="s">
        <v>9258</v>
      </c>
      <c r="B1082" s="7" t="str">
        <f>Table3[[#This Row],[CELLID]]</f>
        <v>NCI-H1930</v>
      </c>
      <c r="C1082" s="7" t="e">
        <f>VLOOKUP(Table3[[#This Row],[ModCELLID]],Table1[[Source Name]:[Comment'[EGA_SAMPLE']]], 1,0)</f>
        <v>#N/A</v>
      </c>
      <c r="D1082" s="7" t="e">
        <f>VLOOKUP(Table3[[#This Row],[CELLID]],Table1[[Source Name]:[Comment'[EGA_SAMPLE']]], 4,0)</f>
        <v>#N/A</v>
      </c>
      <c r="G1082" s="7"/>
    </row>
    <row r="1083" spans="1:7" x14ac:dyDescent="0.2">
      <c r="A1083" s="1" t="s">
        <v>9262</v>
      </c>
      <c r="B1083" s="7" t="str">
        <f>Table3[[#This Row],[CELLID]]</f>
        <v>NCI-H1944</v>
      </c>
      <c r="C1083" s="7" t="e">
        <f>VLOOKUP(Table3[[#This Row],[ModCELLID]],Table1[[Source Name]:[Comment'[EGA_SAMPLE']]], 1,0)</f>
        <v>#N/A</v>
      </c>
      <c r="D1083" s="7" t="e">
        <f>VLOOKUP(Table3[[#This Row],[CELLID]],Table1[[Source Name]:[Comment'[EGA_SAMPLE']]], 4,0)</f>
        <v>#N/A</v>
      </c>
      <c r="G1083" s="7"/>
    </row>
    <row r="1084" spans="1:7" x14ac:dyDescent="0.2">
      <c r="A1084" s="1" t="s">
        <v>9267</v>
      </c>
      <c r="B1084" s="7" t="str">
        <f>Table3[[#This Row],[CELLID]]</f>
        <v>NCI-H196</v>
      </c>
      <c r="C1084" s="7" t="e">
        <f>VLOOKUP(Table3[[#This Row],[ModCELLID]],Table1[[Source Name]:[Comment'[EGA_SAMPLE']]], 1,0)</f>
        <v>#N/A</v>
      </c>
      <c r="D1084" s="7" t="e">
        <f>VLOOKUP(Table3[[#This Row],[CELLID]],Table1[[Source Name]:[Comment'[EGA_SAMPLE']]], 4,0)</f>
        <v>#N/A</v>
      </c>
      <c r="G1084" s="7"/>
    </row>
    <row r="1085" spans="1:7" x14ac:dyDescent="0.2">
      <c r="A1085" s="1" t="s">
        <v>9272</v>
      </c>
      <c r="B1085" s="7" t="str">
        <f>Table3[[#This Row],[CELLID]]</f>
        <v>NCI-H1963</v>
      </c>
      <c r="C1085" s="7" t="e">
        <f>VLOOKUP(Table3[[#This Row],[ModCELLID]],Table1[[Source Name]:[Comment'[EGA_SAMPLE']]], 1,0)</f>
        <v>#N/A</v>
      </c>
      <c r="D1085" s="7" t="e">
        <f>VLOOKUP(Table3[[#This Row],[CELLID]],Table1[[Source Name]:[Comment'[EGA_SAMPLE']]], 4,0)</f>
        <v>#N/A</v>
      </c>
      <c r="G1085" s="7"/>
    </row>
    <row r="1086" spans="1:7" x14ac:dyDescent="0.2">
      <c r="A1086" s="1" t="s">
        <v>9276</v>
      </c>
      <c r="B1086" s="7" t="str">
        <f>Table3[[#This Row],[CELLID]]</f>
        <v>NCI-H1975</v>
      </c>
      <c r="C1086" s="7" t="e">
        <f>VLOOKUP(Table3[[#This Row],[ModCELLID]],Table1[[Source Name]:[Comment'[EGA_SAMPLE']]], 1,0)</f>
        <v>#N/A</v>
      </c>
      <c r="D1086" s="7" t="e">
        <f>VLOOKUP(Table3[[#This Row],[CELLID]],Table1[[Source Name]:[Comment'[EGA_SAMPLE']]], 4,0)</f>
        <v>#N/A</v>
      </c>
      <c r="G1086" s="7"/>
    </row>
    <row r="1087" spans="1:7" x14ac:dyDescent="0.2">
      <c r="A1087" s="1" t="s">
        <v>9283</v>
      </c>
      <c r="B1087" s="7" t="str">
        <f>Table3[[#This Row],[CELLID]]</f>
        <v>NCI-H2009</v>
      </c>
      <c r="C1087" s="7" t="e">
        <f>VLOOKUP(Table3[[#This Row],[ModCELLID]],Table1[[Source Name]:[Comment'[EGA_SAMPLE']]], 1,0)</f>
        <v>#N/A</v>
      </c>
      <c r="D1087" s="7" t="e">
        <f>VLOOKUP(Table3[[#This Row],[CELLID]],Table1[[Source Name]:[Comment'[EGA_SAMPLE']]], 4,0)</f>
        <v>#N/A</v>
      </c>
      <c r="G1087" s="7"/>
    </row>
    <row r="1088" spans="1:7" x14ac:dyDescent="0.2">
      <c r="A1088" s="1" t="s">
        <v>9288</v>
      </c>
      <c r="B1088" s="7" t="str">
        <f>Table3[[#This Row],[CELLID]]</f>
        <v>NCI-H2023</v>
      </c>
      <c r="C1088" s="7" t="e">
        <f>VLOOKUP(Table3[[#This Row],[ModCELLID]],Table1[[Source Name]:[Comment'[EGA_SAMPLE']]], 1,0)</f>
        <v>#N/A</v>
      </c>
      <c r="D1088" s="7" t="e">
        <f>VLOOKUP(Table3[[#This Row],[CELLID]],Table1[[Source Name]:[Comment'[EGA_SAMPLE']]], 4,0)</f>
        <v>#N/A</v>
      </c>
      <c r="G1088" s="7"/>
    </row>
    <row r="1089" spans="1:7" x14ac:dyDescent="0.2">
      <c r="A1089" s="1" t="s">
        <v>9293</v>
      </c>
      <c r="B1089" s="7" t="str">
        <f>Table3[[#This Row],[CELLID]]</f>
        <v>NCI-H2029</v>
      </c>
      <c r="C1089" s="7" t="e">
        <f>VLOOKUP(Table3[[#This Row],[ModCELLID]],Table1[[Source Name]:[Comment'[EGA_SAMPLE']]], 1,0)</f>
        <v>#N/A</v>
      </c>
      <c r="D1089" s="7" t="e">
        <f>VLOOKUP(Table3[[#This Row],[CELLID]],Table1[[Source Name]:[Comment'[EGA_SAMPLE']]], 4,0)</f>
        <v>#N/A</v>
      </c>
      <c r="G1089" s="7"/>
    </row>
    <row r="1090" spans="1:7" x14ac:dyDescent="0.2">
      <c r="A1090" s="1" t="s">
        <v>9297</v>
      </c>
      <c r="B1090" s="7" t="str">
        <f>Table3[[#This Row],[CELLID]]</f>
        <v>NCI-H2030</v>
      </c>
      <c r="C1090" s="7" t="e">
        <f>VLOOKUP(Table3[[#This Row],[ModCELLID]],Table1[[Source Name]:[Comment'[EGA_SAMPLE']]], 1,0)</f>
        <v>#N/A</v>
      </c>
      <c r="D1090" s="7" t="e">
        <f>VLOOKUP(Table3[[#This Row],[CELLID]],Table1[[Source Name]:[Comment'[EGA_SAMPLE']]], 4,0)</f>
        <v>#N/A</v>
      </c>
      <c r="G1090" s="7"/>
    </row>
    <row r="1091" spans="1:7" x14ac:dyDescent="0.2">
      <c r="A1091" s="1" t="s">
        <v>9302</v>
      </c>
      <c r="B1091" s="7" t="str">
        <f>Table3[[#This Row],[CELLID]]</f>
        <v>NCI-H2052</v>
      </c>
      <c r="C1091" s="7" t="e">
        <f>VLOOKUP(Table3[[#This Row],[ModCELLID]],Table1[[Source Name]:[Comment'[EGA_SAMPLE']]], 1,0)</f>
        <v>#N/A</v>
      </c>
      <c r="D1091" s="7" t="e">
        <f>VLOOKUP(Table3[[#This Row],[CELLID]],Table1[[Source Name]:[Comment'[EGA_SAMPLE']]], 4,0)</f>
        <v>#N/A</v>
      </c>
      <c r="G1091" s="7"/>
    </row>
    <row r="1092" spans="1:7" x14ac:dyDescent="0.2">
      <c r="A1092" s="1" t="s">
        <v>9307</v>
      </c>
      <c r="B1092" s="7" t="str">
        <f>Table3[[#This Row],[CELLID]]</f>
        <v>NCI-H2066</v>
      </c>
      <c r="C1092" s="7" t="e">
        <f>VLOOKUP(Table3[[#This Row],[ModCELLID]],Table1[[Source Name]:[Comment'[EGA_SAMPLE']]], 1,0)</f>
        <v>#N/A</v>
      </c>
      <c r="D1092" s="7" t="e">
        <f>VLOOKUP(Table3[[#This Row],[CELLID]],Table1[[Source Name]:[Comment'[EGA_SAMPLE']]], 4,0)</f>
        <v>#N/A</v>
      </c>
      <c r="G1092" s="7"/>
    </row>
    <row r="1093" spans="1:7" x14ac:dyDescent="0.2">
      <c r="A1093" s="1" t="s">
        <v>9311</v>
      </c>
      <c r="B1093" s="7" t="str">
        <f>Table3[[#This Row],[CELLID]]</f>
        <v>NCI-H2073</v>
      </c>
      <c r="C1093" s="7" t="e">
        <f>VLOOKUP(Table3[[#This Row],[ModCELLID]],Table1[[Source Name]:[Comment'[EGA_SAMPLE']]], 1,0)</f>
        <v>#N/A</v>
      </c>
      <c r="D1093" s="7" t="e">
        <f>VLOOKUP(Table3[[#This Row],[CELLID]],Table1[[Source Name]:[Comment'[EGA_SAMPLE']]], 4,0)</f>
        <v>#N/A</v>
      </c>
      <c r="G1093" s="7"/>
    </row>
    <row r="1094" spans="1:7" x14ac:dyDescent="0.2">
      <c r="A1094" s="1" t="s">
        <v>9315</v>
      </c>
      <c r="B1094" s="7" t="str">
        <f>Table3[[#This Row],[CELLID]]</f>
        <v>NCI-H2081</v>
      </c>
      <c r="C1094" s="7" t="e">
        <f>VLOOKUP(Table3[[#This Row],[ModCELLID]],Table1[[Source Name]:[Comment'[EGA_SAMPLE']]], 1,0)</f>
        <v>#N/A</v>
      </c>
      <c r="D1094" s="7" t="e">
        <f>VLOOKUP(Table3[[#This Row],[CELLID]],Table1[[Source Name]:[Comment'[EGA_SAMPLE']]], 4,0)</f>
        <v>#N/A</v>
      </c>
      <c r="G1094" s="7"/>
    </row>
    <row r="1095" spans="1:7" x14ac:dyDescent="0.2">
      <c r="A1095" s="1" t="s">
        <v>9320</v>
      </c>
      <c r="B1095" s="7" t="str">
        <f>Table3[[#This Row],[CELLID]]</f>
        <v>NCI-H2085</v>
      </c>
      <c r="C1095" s="7" t="e">
        <f>VLOOKUP(Table3[[#This Row],[ModCELLID]],Table1[[Source Name]:[Comment'[EGA_SAMPLE']]], 1,0)</f>
        <v>#N/A</v>
      </c>
      <c r="D1095" s="7" t="e">
        <f>VLOOKUP(Table3[[#This Row],[CELLID]],Table1[[Source Name]:[Comment'[EGA_SAMPLE']]], 4,0)</f>
        <v>#N/A</v>
      </c>
      <c r="G1095" s="7"/>
    </row>
    <row r="1096" spans="1:7" x14ac:dyDescent="0.2">
      <c r="A1096" s="1" t="s">
        <v>9324</v>
      </c>
      <c r="B1096" s="7" t="str">
        <f>Table3[[#This Row],[CELLID]]</f>
        <v>NCI-H2087</v>
      </c>
      <c r="C1096" s="7" t="e">
        <f>VLOOKUP(Table3[[#This Row],[ModCELLID]],Table1[[Source Name]:[Comment'[EGA_SAMPLE']]], 1,0)</f>
        <v>#N/A</v>
      </c>
      <c r="D1096" s="7" t="e">
        <f>VLOOKUP(Table3[[#This Row],[CELLID]],Table1[[Source Name]:[Comment'[EGA_SAMPLE']]], 4,0)</f>
        <v>#N/A</v>
      </c>
      <c r="G1096" s="7"/>
    </row>
    <row r="1097" spans="1:7" x14ac:dyDescent="0.2">
      <c r="A1097" s="1" t="s">
        <v>9328</v>
      </c>
      <c r="B1097" s="7" t="str">
        <f>Table3[[#This Row],[CELLID]]</f>
        <v>NCI-H209</v>
      </c>
      <c r="C1097" s="7" t="e">
        <f>VLOOKUP(Table3[[#This Row],[ModCELLID]],Table1[[Source Name]:[Comment'[EGA_SAMPLE']]], 1,0)</f>
        <v>#N/A</v>
      </c>
      <c r="D1097" s="7" t="e">
        <f>VLOOKUP(Table3[[#This Row],[CELLID]],Table1[[Source Name]:[Comment'[EGA_SAMPLE']]], 4,0)</f>
        <v>#N/A</v>
      </c>
      <c r="G1097" s="7"/>
    </row>
    <row r="1098" spans="1:7" x14ac:dyDescent="0.2">
      <c r="A1098" s="1" t="s">
        <v>9333</v>
      </c>
      <c r="B1098" s="7" t="str">
        <f>Table3[[#This Row],[CELLID]]</f>
        <v>NCI-H2106</v>
      </c>
      <c r="C1098" s="7" t="e">
        <f>VLOOKUP(Table3[[#This Row],[ModCELLID]],Table1[[Source Name]:[Comment'[EGA_SAMPLE']]], 1,0)</f>
        <v>#N/A</v>
      </c>
      <c r="D1098" s="7" t="e">
        <f>VLOOKUP(Table3[[#This Row],[CELLID]],Table1[[Source Name]:[Comment'[EGA_SAMPLE']]], 4,0)</f>
        <v>#N/A</v>
      </c>
      <c r="G1098" s="7"/>
    </row>
    <row r="1099" spans="1:7" x14ac:dyDescent="0.2">
      <c r="A1099" s="1" t="s">
        <v>9337</v>
      </c>
      <c r="B1099" s="7" t="str">
        <f>Table3[[#This Row],[CELLID]]</f>
        <v>NCI-H211</v>
      </c>
      <c r="C1099" s="7" t="e">
        <f>VLOOKUP(Table3[[#This Row],[ModCELLID]],Table1[[Source Name]:[Comment'[EGA_SAMPLE']]], 1,0)</f>
        <v>#N/A</v>
      </c>
      <c r="D1099" s="7" t="e">
        <f>VLOOKUP(Table3[[#This Row],[CELLID]],Table1[[Source Name]:[Comment'[EGA_SAMPLE']]], 4,0)</f>
        <v>#N/A</v>
      </c>
      <c r="G1099" s="7"/>
    </row>
    <row r="1100" spans="1:7" x14ac:dyDescent="0.2">
      <c r="A1100" s="1" t="s">
        <v>9340</v>
      </c>
      <c r="B1100" s="7" t="str">
        <f>Table3[[#This Row],[CELLID]]</f>
        <v>NCI-H2110</v>
      </c>
      <c r="C1100" s="7" t="e">
        <f>VLOOKUP(Table3[[#This Row],[ModCELLID]],Table1[[Source Name]:[Comment'[EGA_SAMPLE']]], 1,0)</f>
        <v>#N/A</v>
      </c>
      <c r="D1100" s="7" t="e">
        <f>VLOOKUP(Table3[[#This Row],[CELLID]],Table1[[Source Name]:[Comment'[EGA_SAMPLE']]], 4,0)</f>
        <v>#N/A</v>
      </c>
      <c r="G1100" s="7"/>
    </row>
    <row r="1101" spans="1:7" x14ac:dyDescent="0.2">
      <c r="A1101" s="1" t="s">
        <v>9345</v>
      </c>
      <c r="B1101" s="7" t="str">
        <f>Table3[[#This Row],[CELLID]]</f>
        <v>NCI-H2122</v>
      </c>
      <c r="C1101" s="7" t="e">
        <f>VLOOKUP(Table3[[#This Row],[ModCELLID]],Table1[[Source Name]:[Comment'[EGA_SAMPLE']]], 1,0)</f>
        <v>#N/A</v>
      </c>
      <c r="D1101" s="7" t="e">
        <f>VLOOKUP(Table3[[#This Row],[CELLID]],Table1[[Source Name]:[Comment'[EGA_SAMPLE']]], 4,0)</f>
        <v>#N/A</v>
      </c>
      <c r="G1101" s="7"/>
    </row>
    <row r="1102" spans="1:7" x14ac:dyDescent="0.2">
      <c r="A1102" s="1" t="s">
        <v>9350</v>
      </c>
      <c r="B1102" s="7" t="str">
        <f>Table3[[#This Row],[CELLID]]</f>
        <v>NCI-H2126</v>
      </c>
      <c r="C1102" s="7" t="e">
        <f>VLOOKUP(Table3[[#This Row],[ModCELLID]],Table1[[Source Name]:[Comment'[EGA_SAMPLE']]], 1,0)</f>
        <v>#N/A</v>
      </c>
      <c r="D1102" s="7" t="e">
        <f>VLOOKUP(Table3[[#This Row],[CELLID]],Table1[[Source Name]:[Comment'[EGA_SAMPLE']]], 4,0)</f>
        <v>#N/A</v>
      </c>
      <c r="G1102" s="7"/>
    </row>
    <row r="1103" spans="1:7" x14ac:dyDescent="0.2">
      <c r="A1103" s="1" t="s">
        <v>9361</v>
      </c>
      <c r="B1103" s="7" t="str">
        <f>Table3[[#This Row],[CELLID]]</f>
        <v>NCI-H2170</v>
      </c>
      <c r="C1103" s="7" t="e">
        <f>VLOOKUP(Table3[[#This Row],[ModCELLID]],Table1[[Source Name]:[Comment'[EGA_SAMPLE']]], 1,0)</f>
        <v>#N/A</v>
      </c>
      <c r="D1103" s="7" t="e">
        <f>VLOOKUP(Table3[[#This Row],[CELLID]],Table1[[Source Name]:[Comment'[EGA_SAMPLE']]], 4,0)</f>
        <v>#N/A</v>
      </c>
      <c r="G1103" s="7"/>
    </row>
    <row r="1104" spans="1:7" x14ac:dyDescent="0.2">
      <c r="A1104" s="1" t="s">
        <v>9366</v>
      </c>
      <c r="B1104" s="7" t="str">
        <f>Table3[[#This Row],[CELLID]]</f>
        <v>NCI-H2171</v>
      </c>
      <c r="C1104" s="7" t="e">
        <f>VLOOKUP(Table3[[#This Row],[ModCELLID]],Table1[[Source Name]:[Comment'[EGA_SAMPLE']]], 1,0)</f>
        <v>#N/A</v>
      </c>
      <c r="D1104" s="7" t="e">
        <f>VLOOKUP(Table3[[#This Row],[CELLID]],Table1[[Source Name]:[Comment'[EGA_SAMPLE']]], 4,0)</f>
        <v>#N/A</v>
      </c>
      <c r="G1104" s="7"/>
    </row>
    <row r="1105" spans="1:7" x14ac:dyDescent="0.2">
      <c r="A1105" s="1" t="s">
        <v>9371</v>
      </c>
      <c r="B1105" s="7" t="str">
        <f>Table3[[#This Row],[CELLID]]</f>
        <v>NCI-H2172</v>
      </c>
      <c r="C1105" s="7" t="e">
        <f>VLOOKUP(Table3[[#This Row],[ModCELLID]],Table1[[Source Name]:[Comment'[EGA_SAMPLE']]], 1,0)</f>
        <v>#N/A</v>
      </c>
      <c r="D1105" s="7" t="e">
        <f>VLOOKUP(Table3[[#This Row],[CELLID]],Table1[[Source Name]:[Comment'[EGA_SAMPLE']]], 4,0)</f>
        <v>#N/A</v>
      </c>
      <c r="G1105" s="7"/>
    </row>
    <row r="1106" spans="1:7" x14ac:dyDescent="0.2">
      <c r="A1106" s="1" t="s">
        <v>9376</v>
      </c>
      <c r="B1106" s="7" t="str">
        <f>Table3[[#This Row],[CELLID]]</f>
        <v>NCI-H2196</v>
      </c>
      <c r="C1106" s="7" t="e">
        <f>VLOOKUP(Table3[[#This Row],[ModCELLID]],Table1[[Source Name]:[Comment'[EGA_SAMPLE']]], 1,0)</f>
        <v>#N/A</v>
      </c>
      <c r="D1106" s="7" t="e">
        <f>VLOOKUP(Table3[[#This Row],[CELLID]],Table1[[Source Name]:[Comment'[EGA_SAMPLE']]], 4,0)</f>
        <v>#N/A</v>
      </c>
      <c r="G1106" s="7"/>
    </row>
    <row r="1107" spans="1:7" x14ac:dyDescent="0.2">
      <c r="A1107" s="1" t="s">
        <v>9380</v>
      </c>
      <c r="B1107" s="7" t="str">
        <f>Table3[[#This Row],[CELLID]]</f>
        <v>NCI-H2198</v>
      </c>
      <c r="C1107" s="7" t="e">
        <f>VLOOKUP(Table3[[#This Row],[ModCELLID]],Table1[[Source Name]:[Comment'[EGA_SAMPLE']]], 1,0)</f>
        <v>#N/A</v>
      </c>
      <c r="D1107" s="7" t="e">
        <f>VLOOKUP(Table3[[#This Row],[CELLID]],Table1[[Source Name]:[Comment'[EGA_SAMPLE']]], 4,0)</f>
        <v>#N/A</v>
      </c>
      <c r="G1107" s="7"/>
    </row>
    <row r="1108" spans="1:7" x14ac:dyDescent="0.2">
      <c r="A1108" s="1" t="s">
        <v>9382</v>
      </c>
      <c r="B1108" s="7" t="str">
        <f>Table3[[#This Row],[CELLID]]</f>
        <v>NCI-H2227</v>
      </c>
      <c r="C1108" s="7" t="e">
        <f>VLOOKUP(Table3[[#This Row],[ModCELLID]],Table1[[Source Name]:[Comment'[EGA_SAMPLE']]], 1,0)</f>
        <v>#N/A</v>
      </c>
      <c r="D1108" s="7" t="e">
        <f>VLOOKUP(Table3[[#This Row],[CELLID]],Table1[[Source Name]:[Comment'[EGA_SAMPLE']]], 4,0)</f>
        <v>#N/A</v>
      </c>
      <c r="G1108" s="7"/>
    </row>
    <row r="1109" spans="1:7" x14ac:dyDescent="0.2">
      <c r="A1109" s="1" t="s">
        <v>9386</v>
      </c>
      <c r="B1109" s="7" t="str">
        <f>Table3[[#This Row],[CELLID]]</f>
        <v>NCI-H2228</v>
      </c>
      <c r="C1109" s="7" t="e">
        <f>VLOOKUP(Table3[[#This Row],[ModCELLID]],Table1[[Source Name]:[Comment'[EGA_SAMPLE']]], 1,0)</f>
        <v>#N/A</v>
      </c>
      <c r="D1109" s="7" t="e">
        <f>VLOOKUP(Table3[[#This Row],[CELLID]],Table1[[Source Name]:[Comment'[EGA_SAMPLE']]], 4,0)</f>
        <v>#N/A</v>
      </c>
      <c r="G1109" s="7"/>
    </row>
    <row r="1110" spans="1:7" x14ac:dyDescent="0.2">
      <c r="A1110" s="1" t="s">
        <v>9391</v>
      </c>
      <c r="B1110" s="7" t="str">
        <f>Table3[[#This Row],[CELLID]]</f>
        <v>NCI-H226</v>
      </c>
      <c r="C1110" s="7" t="e">
        <f>VLOOKUP(Table3[[#This Row],[ModCELLID]],Table1[[Source Name]:[Comment'[EGA_SAMPLE']]], 1,0)</f>
        <v>#N/A</v>
      </c>
      <c r="D1110" s="7" t="e">
        <f>VLOOKUP(Table3[[#This Row],[CELLID]],Table1[[Source Name]:[Comment'[EGA_SAMPLE']]], 4,0)</f>
        <v>#N/A</v>
      </c>
      <c r="G1110" s="7"/>
    </row>
    <row r="1111" spans="1:7" x14ac:dyDescent="0.2">
      <c r="A1111" s="1" t="s">
        <v>9396</v>
      </c>
      <c r="B1111" s="7" t="str">
        <f>Table3[[#This Row],[CELLID]]</f>
        <v>NCI-H2286</v>
      </c>
      <c r="C1111" s="7" t="e">
        <f>VLOOKUP(Table3[[#This Row],[ModCELLID]],Table1[[Source Name]:[Comment'[EGA_SAMPLE']]], 1,0)</f>
        <v>#N/A</v>
      </c>
      <c r="D1111" s="7" t="e">
        <f>VLOOKUP(Table3[[#This Row],[CELLID]],Table1[[Source Name]:[Comment'[EGA_SAMPLE']]], 4,0)</f>
        <v>#N/A</v>
      </c>
      <c r="G1111" s="7"/>
    </row>
    <row r="1112" spans="1:7" x14ac:dyDescent="0.2">
      <c r="A1112" s="1" t="s">
        <v>9399</v>
      </c>
      <c r="B1112" s="7" t="str">
        <f>Table3[[#This Row],[CELLID]]</f>
        <v>NCI-H2291</v>
      </c>
      <c r="C1112" s="7" t="e">
        <f>VLOOKUP(Table3[[#This Row],[ModCELLID]],Table1[[Source Name]:[Comment'[EGA_SAMPLE']]], 1,0)</f>
        <v>#N/A</v>
      </c>
      <c r="D1112" s="7" t="e">
        <f>VLOOKUP(Table3[[#This Row],[CELLID]],Table1[[Source Name]:[Comment'[EGA_SAMPLE']]], 4,0)</f>
        <v>#N/A</v>
      </c>
      <c r="G1112" s="7"/>
    </row>
    <row r="1113" spans="1:7" x14ac:dyDescent="0.2">
      <c r="A1113" s="1" t="s">
        <v>9403</v>
      </c>
      <c r="B1113" s="7" t="str">
        <f>Table3[[#This Row],[CELLID]]</f>
        <v>NCI-H23</v>
      </c>
      <c r="C1113" s="7" t="e">
        <f>VLOOKUP(Table3[[#This Row],[ModCELLID]],Table1[[Source Name]:[Comment'[EGA_SAMPLE']]], 1,0)</f>
        <v>#N/A</v>
      </c>
      <c r="D1113" s="7" t="e">
        <f>VLOOKUP(Table3[[#This Row],[CELLID]],Table1[[Source Name]:[Comment'[EGA_SAMPLE']]], 4,0)</f>
        <v>#N/A</v>
      </c>
      <c r="G1113" s="7"/>
    </row>
    <row r="1114" spans="1:7" x14ac:dyDescent="0.2">
      <c r="A1114" s="1" t="s">
        <v>9408</v>
      </c>
      <c r="B1114" s="7" t="str">
        <f>Table3[[#This Row],[CELLID]]</f>
        <v>NCI-H2342</v>
      </c>
      <c r="C1114" s="7" t="e">
        <f>VLOOKUP(Table3[[#This Row],[ModCELLID]],Table1[[Source Name]:[Comment'[EGA_SAMPLE']]], 1,0)</f>
        <v>#N/A</v>
      </c>
      <c r="D1114" s="7" t="e">
        <f>VLOOKUP(Table3[[#This Row],[CELLID]],Table1[[Source Name]:[Comment'[EGA_SAMPLE']]], 4,0)</f>
        <v>#N/A</v>
      </c>
      <c r="G1114" s="7"/>
    </row>
    <row r="1115" spans="1:7" x14ac:dyDescent="0.2">
      <c r="A1115" s="1" t="s">
        <v>9412</v>
      </c>
      <c r="B1115" s="7" t="str">
        <f>Table3[[#This Row],[CELLID]]</f>
        <v>NCI-H2347</v>
      </c>
      <c r="C1115" s="7" t="e">
        <f>VLOOKUP(Table3[[#This Row],[ModCELLID]],Table1[[Source Name]:[Comment'[EGA_SAMPLE']]], 1,0)</f>
        <v>#N/A</v>
      </c>
      <c r="D1115" s="7" t="e">
        <f>VLOOKUP(Table3[[#This Row],[CELLID]],Table1[[Source Name]:[Comment'[EGA_SAMPLE']]], 4,0)</f>
        <v>#N/A</v>
      </c>
      <c r="G1115" s="7"/>
    </row>
    <row r="1116" spans="1:7" x14ac:dyDescent="0.2">
      <c r="A1116" s="1" t="s">
        <v>9417</v>
      </c>
      <c r="B1116" s="7" t="str">
        <f>Table3[[#This Row],[CELLID]]</f>
        <v>NCI-H2369</v>
      </c>
      <c r="C1116" s="7" t="e">
        <f>VLOOKUP(Table3[[#This Row],[ModCELLID]],Table1[[Source Name]:[Comment'[EGA_SAMPLE']]], 1,0)</f>
        <v>#N/A</v>
      </c>
      <c r="D1116" s="7" t="e">
        <f>VLOOKUP(Table3[[#This Row],[CELLID]],Table1[[Source Name]:[Comment'[EGA_SAMPLE']]], 4,0)</f>
        <v>#N/A</v>
      </c>
      <c r="G1116" s="7"/>
    </row>
    <row r="1117" spans="1:7" x14ac:dyDescent="0.2">
      <c r="A1117" s="1" t="s">
        <v>9419</v>
      </c>
      <c r="B1117" s="7" t="str">
        <f>Table3[[#This Row],[CELLID]]</f>
        <v>NCI-H2373</v>
      </c>
      <c r="C1117" s="7" t="e">
        <f>VLOOKUP(Table3[[#This Row],[ModCELLID]],Table1[[Source Name]:[Comment'[EGA_SAMPLE']]], 1,0)</f>
        <v>#N/A</v>
      </c>
      <c r="D1117" s="7" t="e">
        <f>VLOOKUP(Table3[[#This Row],[CELLID]],Table1[[Source Name]:[Comment'[EGA_SAMPLE']]], 4,0)</f>
        <v>#N/A</v>
      </c>
      <c r="G1117" s="7"/>
    </row>
    <row r="1118" spans="1:7" x14ac:dyDescent="0.2">
      <c r="A1118" s="1" t="s">
        <v>9421</v>
      </c>
      <c r="B1118" s="7" t="str">
        <f>Table3[[#This Row],[CELLID]]</f>
        <v>NCI-H2405</v>
      </c>
      <c r="C1118" s="7" t="e">
        <f>VLOOKUP(Table3[[#This Row],[ModCELLID]],Table1[[Source Name]:[Comment'[EGA_SAMPLE']]], 1,0)</f>
        <v>#N/A</v>
      </c>
      <c r="D1118" s="7" t="e">
        <f>VLOOKUP(Table3[[#This Row],[CELLID]],Table1[[Source Name]:[Comment'[EGA_SAMPLE']]], 4,0)</f>
        <v>#N/A</v>
      </c>
      <c r="G1118" s="7"/>
    </row>
    <row r="1119" spans="1:7" x14ac:dyDescent="0.2">
      <c r="A1119" s="1" t="s">
        <v>9425</v>
      </c>
      <c r="B1119" s="7" t="str">
        <f>Table3[[#This Row],[CELLID]]</f>
        <v>NCI-H2444</v>
      </c>
      <c r="C1119" s="7" t="e">
        <f>VLOOKUP(Table3[[#This Row],[ModCELLID]],Table1[[Source Name]:[Comment'[EGA_SAMPLE']]], 1,0)</f>
        <v>#N/A</v>
      </c>
      <c r="D1119" s="7" t="e">
        <f>VLOOKUP(Table3[[#This Row],[CELLID]],Table1[[Source Name]:[Comment'[EGA_SAMPLE']]], 4,0)</f>
        <v>#N/A</v>
      </c>
      <c r="G1119" s="7"/>
    </row>
    <row r="1120" spans="1:7" x14ac:dyDescent="0.2">
      <c r="A1120" s="1" t="s">
        <v>9429</v>
      </c>
      <c r="B1120" s="7" t="str">
        <f>Table3[[#This Row],[CELLID]]</f>
        <v>NCI-H2452</v>
      </c>
      <c r="C1120" s="7" t="e">
        <f>VLOOKUP(Table3[[#This Row],[ModCELLID]],Table1[[Source Name]:[Comment'[EGA_SAMPLE']]], 1,0)</f>
        <v>#N/A</v>
      </c>
      <c r="D1120" s="7" t="e">
        <f>VLOOKUP(Table3[[#This Row],[CELLID]],Table1[[Source Name]:[Comment'[EGA_SAMPLE']]], 4,0)</f>
        <v>#N/A</v>
      </c>
      <c r="G1120" s="7"/>
    </row>
    <row r="1121" spans="1:7" x14ac:dyDescent="0.2">
      <c r="A1121" s="1" t="s">
        <v>9434</v>
      </c>
      <c r="B1121" s="7" t="str">
        <f>Table3[[#This Row],[CELLID]]</f>
        <v>NCI-H2461</v>
      </c>
      <c r="C1121" s="7" t="e">
        <f>VLOOKUP(Table3[[#This Row],[ModCELLID]],Table1[[Source Name]:[Comment'[EGA_SAMPLE']]], 1,0)</f>
        <v>#N/A</v>
      </c>
      <c r="D1121" s="7" t="e">
        <f>VLOOKUP(Table3[[#This Row],[CELLID]],Table1[[Source Name]:[Comment'[EGA_SAMPLE']]], 4,0)</f>
        <v>#N/A</v>
      </c>
      <c r="G1121" s="7"/>
    </row>
    <row r="1122" spans="1:7" x14ac:dyDescent="0.2">
      <c r="A1122" s="1" t="s">
        <v>9437</v>
      </c>
      <c r="B1122" s="7" t="str">
        <f>Table3[[#This Row],[CELLID]]</f>
        <v>NCI-H2595</v>
      </c>
      <c r="C1122" s="7" t="e">
        <f>VLOOKUP(Table3[[#This Row],[ModCELLID]],Table1[[Source Name]:[Comment'[EGA_SAMPLE']]], 1,0)</f>
        <v>#N/A</v>
      </c>
      <c r="D1122" s="7" t="e">
        <f>VLOOKUP(Table3[[#This Row],[CELLID]],Table1[[Source Name]:[Comment'[EGA_SAMPLE']]], 4,0)</f>
        <v>#N/A</v>
      </c>
      <c r="G1122" s="7"/>
    </row>
    <row r="1123" spans="1:7" x14ac:dyDescent="0.2">
      <c r="A1123" s="1" t="s">
        <v>9439</v>
      </c>
      <c r="B1123" s="7" t="str">
        <f>Table3[[#This Row],[CELLID]]</f>
        <v>NCI-H2722</v>
      </c>
      <c r="C1123" s="7" t="e">
        <f>VLOOKUP(Table3[[#This Row],[ModCELLID]],Table1[[Source Name]:[Comment'[EGA_SAMPLE']]], 1,0)</f>
        <v>#N/A</v>
      </c>
      <c r="D1123" s="7" t="e">
        <f>VLOOKUP(Table3[[#This Row],[CELLID]],Table1[[Source Name]:[Comment'[EGA_SAMPLE']]], 4,0)</f>
        <v>#N/A</v>
      </c>
      <c r="G1123" s="7"/>
    </row>
    <row r="1124" spans="1:7" x14ac:dyDescent="0.2">
      <c r="A1124" s="1" t="s">
        <v>9441</v>
      </c>
      <c r="B1124" s="7" t="str">
        <f>Table3[[#This Row],[CELLID]]</f>
        <v>NCI-H2731</v>
      </c>
      <c r="C1124" s="7" t="e">
        <f>VLOOKUP(Table3[[#This Row],[ModCELLID]],Table1[[Source Name]:[Comment'[EGA_SAMPLE']]], 1,0)</f>
        <v>#N/A</v>
      </c>
      <c r="D1124" s="7" t="e">
        <f>VLOOKUP(Table3[[#This Row],[CELLID]],Table1[[Source Name]:[Comment'[EGA_SAMPLE']]], 4,0)</f>
        <v>#N/A</v>
      </c>
      <c r="G1124" s="7"/>
    </row>
    <row r="1125" spans="1:7" x14ac:dyDescent="0.2">
      <c r="A1125" s="1" t="s">
        <v>9442</v>
      </c>
      <c r="B1125" s="7" t="str">
        <f>Table3[[#This Row],[CELLID]]</f>
        <v>NCI-H2795</v>
      </c>
      <c r="C1125" s="7" t="e">
        <f>VLOOKUP(Table3[[#This Row],[ModCELLID]],Table1[[Source Name]:[Comment'[EGA_SAMPLE']]], 1,0)</f>
        <v>#N/A</v>
      </c>
      <c r="D1125" s="7" t="e">
        <f>VLOOKUP(Table3[[#This Row],[CELLID]],Table1[[Source Name]:[Comment'[EGA_SAMPLE']]], 4,0)</f>
        <v>#N/A</v>
      </c>
      <c r="G1125" s="7"/>
    </row>
    <row r="1126" spans="1:7" x14ac:dyDescent="0.2">
      <c r="A1126" s="1" t="s">
        <v>9444</v>
      </c>
      <c r="B1126" s="7" t="str">
        <f>Table3[[#This Row],[CELLID]]</f>
        <v>NCI-H28</v>
      </c>
      <c r="C1126" s="7" t="e">
        <f>VLOOKUP(Table3[[#This Row],[ModCELLID]],Table1[[Source Name]:[Comment'[EGA_SAMPLE']]], 1,0)</f>
        <v>#N/A</v>
      </c>
      <c r="D1126" s="7" t="e">
        <f>VLOOKUP(Table3[[#This Row],[CELLID]],Table1[[Source Name]:[Comment'[EGA_SAMPLE']]], 4,0)</f>
        <v>#N/A</v>
      </c>
      <c r="G1126" s="7"/>
    </row>
    <row r="1127" spans="1:7" x14ac:dyDescent="0.2">
      <c r="A1127" s="1" t="s">
        <v>9449</v>
      </c>
      <c r="B1127" s="7" t="str">
        <f>Table3[[#This Row],[CELLID]]</f>
        <v>NCI-H2803</v>
      </c>
      <c r="C1127" s="7" t="e">
        <f>VLOOKUP(Table3[[#This Row],[ModCELLID]],Table1[[Source Name]:[Comment'[EGA_SAMPLE']]], 1,0)</f>
        <v>#N/A</v>
      </c>
      <c r="D1127" s="7" t="e">
        <f>VLOOKUP(Table3[[#This Row],[CELLID]],Table1[[Source Name]:[Comment'[EGA_SAMPLE']]], 4,0)</f>
        <v>#N/A</v>
      </c>
      <c r="G1127" s="7"/>
    </row>
    <row r="1128" spans="1:7" x14ac:dyDescent="0.2">
      <c r="A1128" s="1" t="s">
        <v>9451</v>
      </c>
      <c r="B1128" s="7" t="str">
        <f>Table3[[#This Row],[CELLID]]</f>
        <v>NCI-H2804</v>
      </c>
      <c r="C1128" s="7" t="e">
        <f>VLOOKUP(Table3[[#This Row],[ModCELLID]],Table1[[Source Name]:[Comment'[EGA_SAMPLE']]], 1,0)</f>
        <v>#N/A</v>
      </c>
      <c r="D1128" s="7" t="e">
        <f>VLOOKUP(Table3[[#This Row],[CELLID]],Table1[[Source Name]:[Comment'[EGA_SAMPLE']]], 4,0)</f>
        <v>#N/A</v>
      </c>
      <c r="G1128" s="7"/>
    </row>
    <row r="1129" spans="1:7" x14ac:dyDescent="0.2">
      <c r="A1129" s="1" t="s">
        <v>9453</v>
      </c>
      <c r="B1129" s="7" t="str">
        <f>Table3[[#This Row],[CELLID]]</f>
        <v>NCI-H2810</v>
      </c>
      <c r="C1129" s="7" t="e">
        <f>VLOOKUP(Table3[[#This Row],[ModCELLID]],Table1[[Source Name]:[Comment'[EGA_SAMPLE']]], 1,0)</f>
        <v>#N/A</v>
      </c>
      <c r="D1129" s="7" t="e">
        <f>VLOOKUP(Table3[[#This Row],[CELLID]],Table1[[Source Name]:[Comment'[EGA_SAMPLE']]], 4,0)</f>
        <v>#N/A</v>
      </c>
      <c r="G1129" s="7"/>
    </row>
    <row r="1130" spans="1:7" x14ac:dyDescent="0.2">
      <c r="A1130" s="1" t="s">
        <v>9455</v>
      </c>
      <c r="B1130" s="7" t="str">
        <f>Table3[[#This Row],[CELLID]]</f>
        <v>NCI-H292</v>
      </c>
      <c r="C1130" s="7" t="e">
        <f>VLOOKUP(Table3[[#This Row],[ModCELLID]],Table1[[Source Name]:[Comment'[EGA_SAMPLE']]], 1,0)</f>
        <v>#N/A</v>
      </c>
      <c r="D1130" s="7" t="e">
        <f>VLOOKUP(Table3[[#This Row],[CELLID]],Table1[[Source Name]:[Comment'[EGA_SAMPLE']]], 4,0)</f>
        <v>#N/A</v>
      </c>
      <c r="G1130" s="7"/>
    </row>
    <row r="1131" spans="1:7" x14ac:dyDescent="0.2">
      <c r="A1131" s="1" t="s">
        <v>9462</v>
      </c>
      <c r="B1131" s="7" t="str">
        <f>Table3[[#This Row],[CELLID]]</f>
        <v>NCI-H322</v>
      </c>
      <c r="C1131" s="7" t="e">
        <f>VLOOKUP(Table3[[#This Row],[ModCELLID]],Table1[[Source Name]:[Comment'[EGA_SAMPLE']]], 1,0)</f>
        <v>#N/A</v>
      </c>
      <c r="D1131" s="7" t="e">
        <f>VLOOKUP(Table3[[#This Row],[CELLID]],Table1[[Source Name]:[Comment'[EGA_SAMPLE']]], 4,0)</f>
        <v>#N/A</v>
      </c>
      <c r="G1131" s="7"/>
    </row>
    <row r="1132" spans="1:7" x14ac:dyDescent="0.2">
      <c r="A1132" s="1" t="s">
        <v>9464</v>
      </c>
      <c r="B1132" s="7" t="str">
        <f>Table3[[#This Row],[CELLID]]</f>
        <v>NCI-H322M</v>
      </c>
      <c r="C1132" s="7" t="e">
        <f>VLOOKUP(Table3[[#This Row],[ModCELLID]],Table1[[Source Name]:[Comment'[EGA_SAMPLE']]], 1,0)</f>
        <v>#N/A</v>
      </c>
      <c r="D1132" s="7" t="e">
        <f>VLOOKUP(Table3[[#This Row],[CELLID]],Table1[[Source Name]:[Comment'[EGA_SAMPLE']]], 4,0)</f>
        <v>#N/A</v>
      </c>
      <c r="G1132" s="7"/>
    </row>
    <row r="1133" spans="1:7" x14ac:dyDescent="0.2">
      <c r="A1133" s="1" t="s">
        <v>9467</v>
      </c>
      <c r="B1133" s="7" t="str">
        <f>Table3[[#This Row],[CELLID]]</f>
        <v>NCI-H322T</v>
      </c>
      <c r="C1133" s="7" t="e">
        <f>VLOOKUP(Table3[[#This Row],[ModCELLID]],Table1[[Source Name]:[Comment'[EGA_SAMPLE']]], 1,0)</f>
        <v>#N/A</v>
      </c>
      <c r="D1133" s="7" t="e">
        <f>VLOOKUP(Table3[[#This Row],[CELLID]],Table1[[Source Name]:[Comment'[EGA_SAMPLE']]], 4,0)</f>
        <v>#N/A</v>
      </c>
      <c r="G1133" s="7"/>
    </row>
    <row r="1134" spans="1:7" x14ac:dyDescent="0.2">
      <c r="A1134" s="1" t="s">
        <v>9469</v>
      </c>
      <c r="B1134" s="7" t="str">
        <f>Table3[[#This Row],[CELLID]]</f>
        <v>NCI-H3255</v>
      </c>
      <c r="C1134" s="7" t="e">
        <f>VLOOKUP(Table3[[#This Row],[ModCELLID]],Table1[[Source Name]:[Comment'[EGA_SAMPLE']]], 1,0)</f>
        <v>#N/A</v>
      </c>
      <c r="D1134" s="7" t="e">
        <f>VLOOKUP(Table3[[#This Row],[CELLID]],Table1[[Source Name]:[Comment'[EGA_SAMPLE']]], 4,0)</f>
        <v>#N/A</v>
      </c>
      <c r="G1134" s="7"/>
    </row>
    <row r="1135" spans="1:7" x14ac:dyDescent="0.2">
      <c r="A1135" s="1" t="s">
        <v>9474</v>
      </c>
      <c r="B1135" s="7" t="str">
        <f>Table3[[#This Row],[CELLID]]</f>
        <v>NCI-H358</v>
      </c>
      <c r="C1135" s="7" t="e">
        <f>VLOOKUP(Table3[[#This Row],[ModCELLID]],Table1[[Source Name]:[Comment'[EGA_SAMPLE']]], 1,0)</f>
        <v>#N/A</v>
      </c>
      <c r="D1135" s="7" t="e">
        <f>VLOOKUP(Table3[[#This Row],[CELLID]],Table1[[Source Name]:[Comment'[EGA_SAMPLE']]], 4,0)</f>
        <v>#N/A</v>
      </c>
      <c r="G1135" s="7"/>
    </row>
    <row r="1136" spans="1:7" x14ac:dyDescent="0.2">
      <c r="A1136" s="1" t="s">
        <v>9481</v>
      </c>
      <c r="B1136" s="7" t="str">
        <f>Table3[[#This Row],[CELLID]]</f>
        <v>NCI-H441</v>
      </c>
      <c r="C1136" s="7" t="e">
        <f>VLOOKUP(Table3[[#This Row],[ModCELLID]],Table1[[Source Name]:[Comment'[EGA_SAMPLE']]], 1,0)</f>
        <v>#N/A</v>
      </c>
      <c r="D1136" s="7" t="e">
        <f>VLOOKUP(Table3[[#This Row],[CELLID]],Table1[[Source Name]:[Comment'[EGA_SAMPLE']]], 4,0)</f>
        <v>#N/A</v>
      </c>
      <c r="G1136" s="7"/>
    </row>
    <row r="1137" spans="1:7" x14ac:dyDescent="0.2">
      <c r="A1137" s="1" t="s">
        <v>9486</v>
      </c>
      <c r="B1137" s="7" t="str">
        <f>Table3[[#This Row],[CELLID]]</f>
        <v>NCI-H446</v>
      </c>
      <c r="C1137" s="7" t="e">
        <f>VLOOKUP(Table3[[#This Row],[ModCELLID]],Table1[[Source Name]:[Comment'[EGA_SAMPLE']]], 1,0)</f>
        <v>#N/A</v>
      </c>
      <c r="D1137" s="7" t="e">
        <f>VLOOKUP(Table3[[#This Row],[CELLID]],Table1[[Source Name]:[Comment'[EGA_SAMPLE']]], 4,0)</f>
        <v>#N/A</v>
      </c>
      <c r="G1137" s="7"/>
    </row>
    <row r="1138" spans="1:7" x14ac:dyDescent="0.2">
      <c r="A1138" s="1" t="s">
        <v>9491</v>
      </c>
      <c r="B1138" s="7" t="str">
        <f>Table3[[#This Row],[CELLID]]</f>
        <v>NCI-H460</v>
      </c>
      <c r="C1138" s="7" t="e">
        <f>VLOOKUP(Table3[[#This Row],[ModCELLID]],Table1[[Source Name]:[Comment'[EGA_SAMPLE']]], 1,0)</f>
        <v>#N/A</v>
      </c>
      <c r="D1138" s="7" t="e">
        <f>VLOOKUP(Table3[[#This Row],[CELLID]],Table1[[Source Name]:[Comment'[EGA_SAMPLE']]], 4,0)</f>
        <v>#N/A</v>
      </c>
      <c r="G1138" s="7"/>
    </row>
    <row r="1139" spans="1:7" x14ac:dyDescent="0.2">
      <c r="A1139" s="1" t="s">
        <v>9496</v>
      </c>
      <c r="B1139" s="7" t="str">
        <f>Table3[[#This Row],[CELLID]]</f>
        <v>NCI-H508</v>
      </c>
      <c r="C1139" s="7" t="e">
        <f>VLOOKUP(Table3[[#This Row],[ModCELLID]],Table1[[Source Name]:[Comment'[EGA_SAMPLE']]], 1,0)</f>
        <v>#N/A</v>
      </c>
      <c r="D1139" s="7" t="e">
        <f>VLOOKUP(Table3[[#This Row],[CELLID]],Table1[[Source Name]:[Comment'[EGA_SAMPLE']]], 4,0)</f>
        <v>#N/A</v>
      </c>
      <c r="G1139" s="7"/>
    </row>
    <row r="1140" spans="1:7" x14ac:dyDescent="0.2">
      <c r="A1140" s="1" t="s">
        <v>9500</v>
      </c>
      <c r="B1140" s="7" t="str">
        <f>Table3[[#This Row],[CELLID]]</f>
        <v>NCI-H510</v>
      </c>
      <c r="C1140" s="7" t="e">
        <f>VLOOKUP(Table3[[#This Row],[ModCELLID]],Table1[[Source Name]:[Comment'[EGA_SAMPLE']]], 1,0)</f>
        <v>#N/A</v>
      </c>
      <c r="D1140" s="7" t="e">
        <f>VLOOKUP(Table3[[#This Row],[CELLID]],Table1[[Source Name]:[Comment'[EGA_SAMPLE']]], 4,0)</f>
        <v>#N/A</v>
      </c>
      <c r="G1140" s="7"/>
    </row>
    <row r="1141" spans="1:7" x14ac:dyDescent="0.2">
      <c r="A1141" s="1" t="s">
        <v>9505</v>
      </c>
      <c r="B1141" s="7" t="str">
        <f>Table3[[#This Row],[CELLID]]</f>
        <v>NCI-H520</v>
      </c>
      <c r="C1141" s="7" t="e">
        <f>VLOOKUP(Table3[[#This Row],[ModCELLID]],Table1[[Source Name]:[Comment'[EGA_SAMPLE']]], 1,0)</f>
        <v>#N/A</v>
      </c>
      <c r="D1141" s="7" t="e">
        <f>VLOOKUP(Table3[[#This Row],[CELLID]],Table1[[Source Name]:[Comment'[EGA_SAMPLE']]], 4,0)</f>
        <v>#N/A</v>
      </c>
      <c r="G1141" s="7"/>
    </row>
    <row r="1142" spans="1:7" x14ac:dyDescent="0.2">
      <c r="A1142" s="1" t="s">
        <v>9510</v>
      </c>
      <c r="B1142" s="7" t="str">
        <f>Table3[[#This Row],[CELLID]]</f>
        <v>NCI-H522</v>
      </c>
      <c r="C1142" s="7" t="e">
        <f>VLOOKUP(Table3[[#This Row],[ModCELLID]],Table1[[Source Name]:[Comment'[EGA_SAMPLE']]], 1,0)</f>
        <v>#N/A</v>
      </c>
      <c r="D1142" s="7" t="e">
        <f>VLOOKUP(Table3[[#This Row],[CELLID]],Table1[[Source Name]:[Comment'[EGA_SAMPLE']]], 4,0)</f>
        <v>#N/A</v>
      </c>
      <c r="G1142" s="7"/>
    </row>
    <row r="1143" spans="1:7" x14ac:dyDescent="0.2">
      <c r="A1143" s="1" t="s">
        <v>9515</v>
      </c>
      <c r="B1143" s="7" t="str">
        <f>Table3[[#This Row],[CELLID]]</f>
        <v>NCI-H524</v>
      </c>
      <c r="C1143" s="7" t="e">
        <f>VLOOKUP(Table3[[#This Row],[ModCELLID]],Table1[[Source Name]:[Comment'[EGA_SAMPLE']]], 1,0)</f>
        <v>#N/A</v>
      </c>
      <c r="D1143" s="7" t="e">
        <f>VLOOKUP(Table3[[#This Row],[CELLID]],Table1[[Source Name]:[Comment'[EGA_SAMPLE']]], 4,0)</f>
        <v>#N/A</v>
      </c>
      <c r="G1143" s="7"/>
    </row>
    <row r="1144" spans="1:7" x14ac:dyDescent="0.2">
      <c r="A1144" s="1" t="s">
        <v>9519</v>
      </c>
      <c r="B1144" s="7" t="str">
        <f>Table3[[#This Row],[CELLID]]</f>
        <v>NCI-H526</v>
      </c>
      <c r="C1144" s="7" t="e">
        <f>VLOOKUP(Table3[[#This Row],[ModCELLID]],Table1[[Source Name]:[Comment'[EGA_SAMPLE']]], 1,0)</f>
        <v>#N/A</v>
      </c>
      <c r="D1144" s="7" t="e">
        <f>VLOOKUP(Table3[[#This Row],[CELLID]],Table1[[Source Name]:[Comment'[EGA_SAMPLE']]], 4,0)</f>
        <v>#N/A</v>
      </c>
      <c r="G1144" s="7"/>
    </row>
    <row r="1145" spans="1:7" x14ac:dyDescent="0.2">
      <c r="A1145" s="1" t="s">
        <v>9523</v>
      </c>
      <c r="B1145" s="7" t="str">
        <f>Table3[[#This Row],[CELLID]]</f>
        <v>NCI-H596</v>
      </c>
      <c r="C1145" s="7" t="e">
        <f>VLOOKUP(Table3[[#This Row],[ModCELLID]],Table1[[Source Name]:[Comment'[EGA_SAMPLE']]], 1,0)</f>
        <v>#N/A</v>
      </c>
      <c r="D1145" s="7" t="e">
        <f>VLOOKUP(Table3[[#This Row],[CELLID]],Table1[[Source Name]:[Comment'[EGA_SAMPLE']]], 4,0)</f>
        <v>#N/A</v>
      </c>
      <c r="G1145" s="7"/>
    </row>
    <row r="1146" spans="1:7" x14ac:dyDescent="0.2">
      <c r="A1146" s="1" t="s">
        <v>9532</v>
      </c>
      <c r="B1146" s="7" t="str">
        <f>Table3[[#This Row],[CELLID]]</f>
        <v>NCI-H647</v>
      </c>
      <c r="C1146" s="7" t="e">
        <f>VLOOKUP(Table3[[#This Row],[ModCELLID]],Table1[[Source Name]:[Comment'[EGA_SAMPLE']]], 1,0)</f>
        <v>#N/A</v>
      </c>
      <c r="D1146" s="7" t="e">
        <f>VLOOKUP(Table3[[#This Row],[CELLID]],Table1[[Source Name]:[Comment'[EGA_SAMPLE']]], 4,0)</f>
        <v>#N/A</v>
      </c>
      <c r="G1146" s="7"/>
    </row>
    <row r="1147" spans="1:7" x14ac:dyDescent="0.2">
      <c r="A1147" s="1" t="s">
        <v>9536</v>
      </c>
      <c r="B1147" s="7" t="str">
        <f>Table3[[#This Row],[CELLID]]</f>
        <v>NCI-H650</v>
      </c>
      <c r="C1147" s="7" t="e">
        <f>VLOOKUP(Table3[[#This Row],[ModCELLID]],Table1[[Source Name]:[Comment'[EGA_SAMPLE']]], 1,0)</f>
        <v>#N/A</v>
      </c>
      <c r="D1147" s="7" t="e">
        <f>VLOOKUP(Table3[[#This Row],[CELLID]],Table1[[Source Name]:[Comment'[EGA_SAMPLE']]], 4,0)</f>
        <v>#N/A</v>
      </c>
      <c r="G1147" s="7"/>
    </row>
    <row r="1148" spans="1:7" x14ac:dyDescent="0.2">
      <c r="A1148" s="1" t="s">
        <v>9541</v>
      </c>
      <c r="B1148" s="7" t="str">
        <f>Table3[[#This Row],[CELLID]]</f>
        <v>NCI-H660</v>
      </c>
      <c r="C1148" s="7" t="e">
        <f>VLOOKUP(Table3[[#This Row],[ModCELLID]],Table1[[Source Name]:[Comment'[EGA_SAMPLE']]], 1,0)</f>
        <v>#N/A</v>
      </c>
      <c r="D1148" s="7" t="e">
        <f>VLOOKUP(Table3[[#This Row],[CELLID]],Table1[[Source Name]:[Comment'[EGA_SAMPLE']]], 4,0)</f>
        <v>#N/A</v>
      </c>
      <c r="G1148" s="7"/>
    </row>
    <row r="1149" spans="1:7" x14ac:dyDescent="0.2">
      <c r="A1149" s="1" t="s">
        <v>9548</v>
      </c>
      <c r="B1149" s="7" t="str">
        <f>Table3[[#This Row],[CELLID]]</f>
        <v>NCI-H69</v>
      </c>
      <c r="C1149" s="7" t="e">
        <f>VLOOKUP(Table3[[#This Row],[ModCELLID]],Table1[[Source Name]:[Comment'[EGA_SAMPLE']]], 1,0)</f>
        <v>#N/A</v>
      </c>
      <c r="D1149" s="7" t="e">
        <f>VLOOKUP(Table3[[#This Row],[CELLID]],Table1[[Source Name]:[Comment'[EGA_SAMPLE']]], 4,0)</f>
        <v>#N/A</v>
      </c>
      <c r="G1149" s="7"/>
    </row>
    <row r="1150" spans="1:7" x14ac:dyDescent="0.2">
      <c r="A1150" s="1" t="s">
        <v>9551</v>
      </c>
      <c r="B1150" s="7" t="str">
        <f>Table3[[#This Row],[CELLID]]</f>
        <v>NCI-H716</v>
      </c>
      <c r="C1150" s="7" t="e">
        <f>VLOOKUP(Table3[[#This Row],[ModCELLID]],Table1[[Source Name]:[Comment'[EGA_SAMPLE']]], 1,0)</f>
        <v>#N/A</v>
      </c>
      <c r="D1150" s="7" t="e">
        <f>VLOOKUP(Table3[[#This Row],[CELLID]],Table1[[Source Name]:[Comment'[EGA_SAMPLE']]], 4,0)</f>
        <v>#N/A</v>
      </c>
      <c r="G1150" s="7"/>
    </row>
    <row r="1151" spans="1:7" x14ac:dyDescent="0.2">
      <c r="A1151" s="1" t="s">
        <v>9558</v>
      </c>
      <c r="B1151" s="7" t="str">
        <f>Table3[[#This Row],[CELLID]]</f>
        <v>NCI-H727</v>
      </c>
      <c r="C1151" s="7" t="e">
        <f>VLOOKUP(Table3[[#This Row],[ModCELLID]],Table1[[Source Name]:[Comment'[EGA_SAMPLE']]], 1,0)</f>
        <v>#N/A</v>
      </c>
      <c r="D1151" s="7" t="e">
        <f>VLOOKUP(Table3[[#This Row],[CELLID]],Table1[[Source Name]:[Comment'[EGA_SAMPLE']]], 4,0)</f>
        <v>#N/A</v>
      </c>
      <c r="G1151" s="7"/>
    </row>
    <row r="1152" spans="1:7" x14ac:dyDescent="0.2">
      <c r="A1152" s="1" t="s">
        <v>9565</v>
      </c>
      <c r="B1152" s="7" t="str">
        <f>Table3[[#This Row],[CELLID]]</f>
        <v>NCI-H747</v>
      </c>
      <c r="C1152" s="7" t="e">
        <f>VLOOKUP(Table3[[#This Row],[ModCELLID]],Table1[[Source Name]:[Comment'[EGA_SAMPLE']]], 1,0)</f>
        <v>#N/A</v>
      </c>
      <c r="D1152" s="7" t="e">
        <f>VLOOKUP(Table3[[#This Row],[CELLID]],Table1[[Source Name]:[Comment'[EGA_SAMPLE']]], 4,0)</f>
        <v>#N/A</v>
      </c>
      <c r="G1152" s="7"/>
    </row>
    <row r="1153" spans="1:7" x14ac:dyDescent="0.2">
      <c r="A1153" s="1" t="s">
        <v>9571</v>
      </c>
      <c r="B1153" s="7" t="str">
        <f>Table3[[#This Row],[CELLID]]</f>
        <v>NCI-H810</v>
      </c>
      <c r="C1153" s="7" t="e">
        <f>VLOOKUP(Table3[[#This Row],[ModCELLID]],Table1[[Source Name]:[Comment'[EGA_SAMPLE']]], 1,0)</f>
        <v>#N/A</v>
      </c>
      <c r="D1153" s="7" t="e">
        <f>VLOOKUP(Table3[[#This Row],[CELLID]],Table1[[Source Name]:[Comment'[EGA_SAMPLE']]], 4,0)</f>
        <v>#N/A</v>
      </c>
      <c r="G1153" s="7"/>
    </row>
    <row r="1154" spans="1:7" x14ac:dyDescent="0.2">
      <c r="A1154" s="1" t="s">
        <v>9576</v>
      </c>
      <c r="B1154" s="7" t="str">
        <f>Table3[[#This Row],[CELLID]]</f>
        <v>NCI-H82</v>
      </c>
      <c r="C1154" s="7" t="e">
        <f>VLOOKUP(Table3[[#This Row],[ModCELLID]],Table1[[Source Name]:[Comment'[EGA_SAMPLE']]], 1,0)</f>
        <v>#N/A</v>
      </c>
      <c r="D1154" s="7" t="e">
        <f>VLOOKUP(Table3[[#This Row],[CELLID]],Table1[[Source Name]:[Comment'[EGA_SAMPLE']]], 4,0)</f>
        <v>#N/A</v>
      </c>
      <c r="G1154" s="7"/>
    </row>
    <row r="1155" spans="1:7" x14ac:dyDescent="0.2">
      <c r="A1155" s="1" t="s">
        <v>9584</v>
      </c>
      <c r="B1155" s="7" t="str">
        <f>Table3[[#This Row],[CELLID]]</f>
        <v>NCI-H838</v>
      </c>
      <c r="C1155" s="7" t="e">
        <f>VLOOKUP(Table3[[#This Row],[ModCELLID]],Table1[[Source Name]:[Comment'[EGA_SAMPLE']]], 1,0)</f>
        <v>#N/A</v>
      </c>
      <c r="D1155" s="7" t="e">
        <f>VLOOKUP(Table3[[#This Row],[CELLID]],Table1[[Source Name]:[Comment'[EGA_SAMPLE']]], 4,0)</f>
        <v>#N/A</v>
      </c>
      <c r="G1155" s="7"/>
    </row>
    <row r="1156" spans="1:7" x14ac:dyDescent="0.2">
      <c r="A1156" s="1" t="s">
        <v>9588</v>
      </c>
      <c r="B1156" s="7" t="str">
        <f>Table3[[#This Row],[CELLID]]</f>
        <v>NCI-H841</v>
      </c>
      <c r="C1156" s="7" t="e">
        <f>VLOOKUP(Table3[[#This Row],[ModCELLID]],Table1[[Source Name]:[Comment'[EGA_SAMPLE']]], 1,0)</f>
        <v>#N/A</v>
      </c>
      <c r="D1156" s="7" t="e">
        <f>VLOOKUP(Table3[[#This Row],[CELLID]],Table1[[Source Name]:[Comment'[EGA_SAMPLE']]], 4,0)</f>
        <v>#N/A</v>
      </c>
      <c r="G1156" s="7"/>
    </row>
    <row r="1157" spans="1:7" x14ac:dyDescent="0.2">
      <c r="A1157" s="1" t="s">
        <v>9595</v>
      </c>
      <c r="B1157" s="7" t="str">
        <f>Table3[[#This Row],[CELLID]]</f>
        <v>NCI-H854</v>
      </c>
      <c r="C1157" s="7" t="e">
        <f>VLOOKUP(Table3[[#This Row],[ModCELLID]],Table1[[Source Name]:[Comment'[EGA_SAMPLE']]], 1,0)</f>
        <v>#N/A</v>
      </c>
      <c r="D1157" s="7" t="e">
        <f>VLOOKUP(Table3[[#This Row],[CELLID]],Table1[[Source Name]:[Comment'[EGA_SAMPLE']]], 4,0)</f>
        <v>#N/A</v>
      </c>
      <c r="G1157" s="7"/>
    </row>
    <row r="1158" spans="1:7" x14ac:dyDescent="0.2">
      <c r="A1158" s="1" t="s">
        <v>9598</v>
      </c>
      <c r="B1158" s="7" t="str">
        <f>Table3[[#This Row],[CELLID]]</f>
        <v>NCI-H889</v>
      </c>
      <c r="C1158" s="7" t="e">
        <f>VLOOKUP(Table3[[#This Row],[ModCELLID]],Table1[[Source Name]:[Comment'[EGA_SAMPLE']]], 1,0)</f>
        <v>#N/A</v>
      </c>
      <c r="D1158" s="7" t="e">
        <f>VLOOKUP(Table3[[#This Row],[CELLID]],Table1[[Source Name]:[Comment'[EGA_SAMPLE']]], 4,0)</f>
        <v>#N/A</v>
      </c>
      <c r="G1158" s="7"/>
    </row>
    <row r="1159" spans="1:7" x14ac:dyDescent="0.2">
      <c r="A1159" s="1" t="s">
        <v>9602</v>
      </c>
      <c r="B1159" s="7" t="str">
        <f>Table3[[#This Row],[CELLID]]</f>
        <v>NCI-H920</v>
      </c>
      <c r="C1159" s="7" t="e">
        <f>VLOOKUP(Table3[[#This Row],[ModCELLID]],Table1[[Source Name]:[Comment'[EGA_SAMPLE']]], 1,0)</f>
        <v>#N/A</v>
      </c>
      <c r="D1159" s="7" t="e">
        <f>VLOOKUP(Table3[[#This Row],[CELLID]],Table1[[Source Name]:[Comment'[EGA_SAMPLE']]], 4,0)</f>
        <v>#N/A</v>
      </c>
      <c r="G1159" s="7"/>
    </row>
    <row r="1160" spans="1:7" x14ac:dyDescent="0.2">
      <c r="A1160" s="1" t="s">
        <v>9605</v>
      </c>
      <c r="B1160" s="7" t="str">
        <f>Table3[[#This Row],[CELLID]]</f>
        <v>NCI-H929</v>
      </c>
      <c r="C1160" s="7" t="e">
        <f>VLOOKUP(Table3[[#This Row],[ModCELLID]],Table1[[Source Name]:[Comment'[EGA_SAMPLE']]], 1,0)</f>
        <v>#N/A</v>
      </c>
      <c r="D1160" s="7" t="e">
        <f>VLOOKUP(Table3[[#This Row],[CELLID]],Table1[[Source Name]:[Comment'[EGA_SAMPLE']]], 4,0)</f>
        <v>#N/A</v>
      </c>
      <c r="G1160" s="7"/>
    </row>
    <row r="1161" spans="1:7" x14ac:dyDescent="0.2">
      <c r="A1161" s="1" t="s">
        <v>9610</v>
      </c>
      <c r="B1161" s="7" t="str">
        <f>Table3[[#This Row],[CELLID]]</f>
        <v>NCI-N417</v>
      </c>
      <c r="C1161" s="7" t="e">
        <f>VLOOKUP(Table3[[#This Row],[ModCELLID]],Table1[[Source Name]:[Comment'[EGA_SAMPLE']]], 1,0)</f>
        <v>#N/A</v>
      </c>
      <c r="D1161" s="7" t="e">
        <f>VLOOKUP(Table3[[#This Row],[CELLID]],Table1[[Source Name]:[Comment'[EGA_SAMPLE']]], 4,0)</f>
        <v>#N/A</v>
      </c>
      <c r="G1161" s="7"/>
    </row>
    <row r="1162" spans="1:7" x14ac:dyDescent="0.2">
      <c r="A1162" s="1" t="s">
        <v>9613</v>
      </c>
      <c r="B1162" s="7" t="str">
        <f>Table3[[#This Row],[CELLID]]</f>
        <v>NCI-N87</v>
      </c>
      <c r="C1162" s="7" t="e">
        <f>VLOOKUP(Table3[[#This Row],[ModCELLID]],Table1[[Source Name]:[Comment'[EGA_SAMPLE']]], 1,0)</f>
        <v>#N/A</v>
      </c>
      <c r="D1162" s="7" t="e">
        <f>VLOOKUP(Table3[[#This Row],[CELLID]],Table1[[Source Name]:[Comment'[EGA_SAMPLE']]], 4,0)</f>
        <v>#N/A</v>
      </c>
      <c r="G1162" s="7"/>
    </row>
    <row r="1163" spans="1:7" x14ac:dyDescent="0.2">
      <c r="A1163" s="1" t="s">
        <v>9618</v>
      </c>
      <c r="B1163" s="7" t="str">
        <f>Table3[[#This Row],[CELLID]]</f>
        <v>NCI-PC3</v>
      </c>
      <c r="C1163" s="7" t="e">
        <f>VLOOKUP(Table3[[#This Row],[ModCELLID]],Table1[[Source Name]:[Comment'[EGA_SAMPLE']]], 1,0)</f>
        <v>#N/A</v>
      </c>
      <c r="D1163" s="7" t="e">
        <f>VLOOKUP(Table3[[#This Row],[CELLID]],Table1[[Source Name]:[Comment'[EGA_SAMPLE']]], 4,0)</f>
        <v>#N/A</v>
      </c>
      <c r="G1163" s="7"/>
    </row>
    <row r="1164" spans="1:7" x14ac:dyDescent="0.2">
      <c r="A1164" s="1" t="s">
        <v>9626</v>
      </c>
      <c r="B1164" s="7" t="str">
        <f>Table3[[#This Row],[CELLID]]</f>
        <v>NCI-SNU-5</v>
      </c>
      <c r="C1164" s="7" t="e">
        <f>VLOOKUP(Table3[[#This Row],[ModCELLID]],Table1[[Source Name]:[Comment'[EGA_SAMPLE']]], 1,0)</f>
        <v>#N/A</v>
      </c>
      <c r="D1164" s="7" t="e">
        <f>VLOOKUP(Table3[[#This Row],[CELLID]],Table1[[Source Name]:[Comment'[EGA_SAMPLE']]], 4,0)</f>
        <v>#N/A</v>
      </c>
      <c r="G1164" s="7"/>
    </row>
    <row r="1165" spans="1:7" x14ac:dyDescent="0.2">
      <c r="A1165" s="1" t="s">
        <v>9629</v>
      </c>
      <c r="B1165" s="7" t="str">
        <f>Table3[[#This Row],[CELLID]]</f>
        <v>NCO2</v>
      </c>
      <c r="C1165" s="7" t="e">
        <f>VLOOKUP(Table3[[#This Row],[ModCELLID]],Table1[[Source Name]:[Comment'[EGA_SAMPLE']]], 1,0)</f>
        <v>#N/A</v>
      </c>
      <c r="D1165" s="7" t="e">
        <f>VLOOKUP(Table3[[#This Row],[CELLID]],Table1[[Source Name]:[Comment'[EGA_SAMPLE']]], 4,0)</f>
        <v>#N/A</v>
      </c>
      <c r="G1165" s="7"/>
    </row>
    <row r="1166" spans="1:7" x14ac:dyDescent="0.2">
      <c r="A1166" s="1" t="s">
        <v>9636</v>
      </c>
      <c r="B1166" s="7" t="str">
        <f>Table3[[#This Row],[CELLID]]</f>
        <v>NH-6</v>
      </c>
      <c r="C1166" s="7" t="e">
        <f>VLOOKUP(Table3[[#This Row],[ModCELLID]],Table1[[Source Name]:[Comment'[EGA_SAMPLE']]], 1,0)</f>
        <v>#N/A</v>
      </c>
      <c r="D1166" s="7" t="e">
        <f>VLOOKUP(Table3[[#This Row],[CELLID]],Table1[[Source Name]:[Comment'[EGA_SAMPLE']]], 4,0)</f>
        <v>#N/A</v>
      </c>
      <c r="G1166" s="7"/>
    </row>
    <row r="1167" spans="1:7" x14ac:dyDescent="0.2">
      <c r="A1167" s="1" t="s">
        <v>9639</v>
      </c>
      <c r="B1167" s="7" t="str">
        <f>Table3[[#This Row],[CELLID]]</f>
        <v>NIH:OVCAR-3</v>
      </c>
      <c r="C1167" s="7" t="e">
        <f>VLOOKUP(Table3[[#This Row],[ModCELLID]],Table1[[Source Name]:[Comment'[EGA_SAMPLE']]], 1,0)</f>
        <v>#N/A</v>
      </c>
      <c r="D1167" s="7" t="e">
        <f>VLOOKUP(Table3[[#This Row],[CELLID]],Table1[[Source Name]:[Comment'[EGA_SAMPLE']]], 4,0)</f>
        <v>#N/A</v>
      </c>
      <c r="G1167" s="7"/>
    </row>
    <row r="1168" spans="1:7" x14ac:dyDescent="0.2">
      <c r="A1168" s="1" t="s">
        <v>9644</v>
      </c>
      <c r="B1168" s="7" t="str">
        <f>Table3[[#This Row],[CELLID]]</f>
        <v>NK-92MI</v>
      </c>
      <c r="C1168" s="7" t="e">
        <f>VLOOKUP(Table3[[#This Row],[ModCELLID]],Table1[[Source Name]:[Comment'[EGA_SAMPLE']]], 1,0)</f>
        <v>#N/A</v>
      </c>
      <c r="D1168" s="7" t="e">
        <f>VLOOKUP(Table3[[#This Row],[CELLID]],Table1[[Source Name]:[Comment'[EGA_SAMPLE']]], 4,0)</f>
        <v>#N/A</v>
      </c>
      <c r="G1168" s="7"/>
    </row>
    <row r="1169" spans="1:7" x14ac:dyDescent="0.2">
      <c r="A1169" s="1" t="s">
        <v>9649</v>
      </c>
      <c r="B1169" s="7" t="str">
        <f>Table3[[#This Row],[CELLID]]</f>
        <v>NMC-G1</v>
      </c>
      <c r="C1169" s="7" t="e">
        <f>VLOOKUP(Table3[[#This Row],[ModCELLID]],Table1[[Source Name]:[Comment'[EGA_SAMPLE']]], 1,0)</f>
        <v>#N/A</v>
      </c>
      <c r="D1169" s="7" t="e">
        <f>VLOOKUP(Table3[[#This Row],[CELLID]],Table1[[Source Name]:[Comment'[EGA_SAMPLE']]], 4,0)</f>
        <v>#N/A</v>
      </c>
      <c r="G1169" s="7"/>
    </row>
    <row r="1170" spans="1:7" x14ac:dyDescent="0.2">
      <c r="A1170" s="1" t="s">
        <v>9657</v>
      </c>
      <c r="B1170" s="7" t="str">
        <f>Table3[[#This Row],[CELLID]]</f>
        <v>NOMO-1</v>
      </c>
      <c r="C1170" s="7" t="e">
        <f>VLOOKUP(Table3[[#This Row],[ModCELLID]],Table1[[Source Name]:[Comment'[EGA_SAMPLE']]], 1,0)</f>
        <v>#N/A</v>
      </c>
      <c r="D1170" s="7" t="e">
        <f>VLOOKUP(Table3[[#This Row],[CELLID]],Table1[[Source Name]:[Comment'[EGA_SAMPLE']]], 4,0)</f>
        <v>#N/A</v>
      </c>
      <c r="G1170" s="7"/>
    </row>
    <row r="1171" spans="1:7" x14ac:dyDescent="0.2">
      <c r="A1171" s="1" t="s">
        <v>9663</v>
      </c>
      <c r="B1171" s="7" t="str">
        <f>Table3[[#This Row],[CELLID]]</f>
        <v>NTERA-2</v>
      </c>
      <c r="C1171" s="7" t="e">
        <f>VLOOKUP(Table3[[#This Row],[ModCELLID]],Table1[[Source Name]:[Comment'[EGA_SAMPLE']]], 1,0)</f>
        <v>#N/A</v>
      </c>
      <c r="D1171" s="7" t="e">
        <f>VLOOKUP(Table3[[#This Row],[CELLID]],Table1[[Source Name]:[Comment'[EGA_SAMPLE']]], 4,0)</f>
        <v>#N/A</v>
      </c>
      <c r="G1171" s="7"/>
    </row>
    <row r="1172" spans="1:7" x14ac:dyDescent="0.2">
      <c r="A1172" s="1" t="s">
        <v>9666</v>
      </c>
      <c r="B1172" s="7" t="str">
        <f>Table3[[#This Row],[CELLID]]</f>
        <v>NU-DHL-1</v>
      </c>
      <c r="C1172" s="7" t="e">
        <f>VLOOKUP(Table3[[#This Row],[ModCELLID]],Table1[[Source Name]:[Comment'[EGA_SAMPLE']]], 1,0)</f>
        <v>#N/A</v>
      </c>
      <c r="D1172" s="7" t="e">
        <f>VLOOKUP(Table3[[#This Row],[CELLID]],Table1[[Source Name]:[Comment'[EGA_SAMPLE']]], 4,0)</f>
        <v>#N/A</v>
      </c>
      <c r="G1172" s="7"/>
    </row>
    <row r="1173" spans="1:7" x14ac:dyDescent="0.2">
      <c r="A1173" s="1" t="s">
        <v>9669</v>
      </c>
      <c r="B1173" s="7" t="str">
        <f>Table3[[#This Row],[CELLID]]</f>
        <v>NU-DUL-1</v>
      </c>
      <c r="C1173" s="7" t="e">
        <f>VLOOKUP(Table3[[#This Row],[ModCELLID]],Table1[[Source Name]:[Comment'[EGA_SAMPLE']]], 1,0)</f>
        <v>#N/A</v>
      </c>
      <c r="D1173" s="7" t="e">
        <f>VLOOKUP(Table3[[#This Row],[CELLID]],Table1[[Source Name]:[Comment'[EGA_SAMPLE']]], 4,0)</f>
        <v>#N/A</v>
      </c>
      <c r="G1173" s="7"/>
    </row>
    <row r="1174" spans="1:7" x14ac:dyDescent="0.2">
      <c r="A1174" s="1" t="s">
        <v>9673</v>
      </c>
      <c r="B1174" s="7" t="str">
        <f>Table3[[#This Row],[CELLID]]</f>
        <v>NUGC-2</v>
      </c>
      <c r="C1174" s="7" t="e">
        <f>VLOOKUP(Table3[[#This Row],[ModCELLID]],Table1[[Source Name]:[Comment'[EGA_SAMPLE']]], 1,0)</f>
        <v>#N/A</v>
      </c>
      <c r="D1174" s="7" t="e">
        <f>VLOOKUP(Table3[[#This Row],[CELLID]],Table1[[Source Name]:[Comment'[EGA_SAMPLE']]], 4,0)</f>
        <v>#N/A</v>
      </c>
      <c r="G1174" s="7"/>
    </row>
    <row r="1175" spans="1:7" x14ac:dyDescent="0.2">
      <c r="A1175" s="1" t="s">
        <v>9677</v>
      </c>
      <c r="B1175" s="7" t="str">
        <f>Table3[[#This Row],[CELLID]]</f>
        <v>NUGC-3</v>
      </c>
      <c r="C1175" s="7" t="e">
        <f>VLOOKUP(Table3[[#This Row],[ModCELLID]],Table1[[Source Name]:[Comment'[EGA_SAMPLE']]], 1,0)</f>
        <v>#N/A</v>
      </c>
      <c r="D1175" s="7" t="e">
        <f>VLOOKUP(Table3[[#This Row],[CELLID]],Table1[[Source Name]:[Comment'[EGA_SAMPLE']]], 4,0)</f>
        <v>#N/A</v>
      </c>
      <c r="G1175" s="7"/>
    </row>
    <row r="1176" spans="1:7" x14ac:dyDescent="0.2">
      <c r="A1176" s="1" t="s">
        <v>9682</v>
      </c>
      <c r="B1176" s="7" t="str">
        <f>Table3[[#This Row],[CELLID]]</f>
        <v>NUGC-4</v>
      </c>
      <c r="C1176" s="7" t="e">
        <f>VLOOKUP(Table3[[#This Row],[ModCELLID]],Table1[[Source Name]:[Comment'[EGA_SAMPLE']]], 1,0)</f>
        <v>#N/A</v>
      </c>
      <c r="D1176" s="7" t="e">
        <f>VLOOKUP(Table3[[#This Row],[CELLID]],Table1[[Source Name]:[Comment'[EGA_SAMPLE']]], 4,0)</f>
        <v>#N/A</v>
      </c>
      <c r="G1176" s="7"/>
    </row>
    <row r="1177" spans="1:7" x14ac:dyDescent="0.2">
      <c r="A1177" s="1" t="s">
        <v>9693</v>
      </c>
      <c r="B1177" s="7" t="str">
        <f>Table3[[#This Row],[CELLID]]</f>
        <v>OAW-28</v>
      </c>
      <c r="C1177" s="7" t="e">
        <f>VLOOKUP(Table3[[#This Row],[ModCELLID]],Table1[[Source Name]:[Comment'[EGA_SAMPLE']]], 1,0)</f>
        <v>#N/A</v>
      </c>
      <c r="D1177" s="7" t="e">
        <f>VLOOKUP(Table3[[#This Row],[CELLID]],Table1[[Source Name]:[Comment'[EGA_SAMPLE']]], 4,0)</f>
        <v>#N/A</v>
      </c>
      <c r="G1177" s="7"/>
    </row>
    <row r="1178" spans="1:7" x14ac:dyDescent="0.2">
      <c r="A1178" s="1" t="s">
        <v>9698</v>
      </c>
      <c r="B1178" s="7" t="str">
        <f>Table3[[#This Row],[CELLID]]</f>
        <v>OAW-42</v>
      </c>
      <c r="C1178" s="7" t="e">
        <f>VLOOKUP(Table3[[#This Row],[ModCELLID]],Table1[[Source Name]:[Comment'[EGA_SAMPLE']]], 1,0)</f>
        <v>#N/A</v>
      </c>
      <c r="D1178" s="7" t="e">
        <f>VLOOKUP(Table3[[#This Row],[CELLID]],Table1[[Source Name]:[Comment'[EGA_SAMPLE']]], 4,0)</f>
        <v>#N/A</v>
      </c>
      <c r="G1178" s="7"/>
    </row>
    <row r="1179" spans="1:7" x14ac:dyDescent="0.2">
      <c r="A1179" s="1" t="s">
        <v>9703</v>
      </c>
      <c r="B1179" s="7" t="str">
        <f>Table3[[#This Row],[CELLID]]</f>
        <v>OAW28NR</v>
      </c>
      <c r="C1179" s="7" t="e">
        <f>VLOOKUP(Table3[[#This Row],[ModCELLID]],Table1[[Source Name]:[Comment'[EGA_SAMPLE']]], 1,0)</f>
        <v>#N/A</v>
      </c>
      <c r="D1179" s="7" t="e">
        <f>VLOOKUP(Table3[[#This Row],[CELLID]],Table1[[Source Name]:[Comment'[EGA_SAMPLE']]], 4,0)</f>
        <v>#N/A</v>
      </c>
      <c r="G1179" s="7"/>
    </row>
    <row r="1180" spans="1:7" x14ac:dyDescent="0.2">
      <c r="A1180" s="1" t="s">
        <v>9704</v>
      </c>
      <c r="B1180" s="7" t="str">
        <f>Table3[[#This Row],[CELLID]]</f>
        <v>OC-314</v>
      </c>
      <c r="C1180" s="7" t="e">
        <f>VLOOKUP(Table3[[#This Row],[ModCELLID]],Table1[[Source Name]:[Comment'[EGA_SAMPLE']]], 1,0)</f>
        <v>#N/A</v>
      </c>
      <c r="D1180" s="7" t="e">
        <f>VLOOKUP(Table3[[#This Row],[CELLID]],Table1[[Source Name]:[Comment'[EGA_SAMPLE']]], 4,0)</f>
        <v>#N/A</v>
      </c>
      <c r="G1180" s="7"/>
    </row>
    <row r="1181" spans="1:7" x14ac:dyDescent="0.2">
      <c r="A1181" s="1" t="s">
        <v>9708</v>
      </c>
      <c r="B1181" s="7" t="str">
        <f>Table3[[#This Row],[CELLID]]</f>
        <v>OC-316</v>
      </c>
      <c r="C1181" s="7" t="e">
        <f>VLOOKUP(Table3[[#This Row],[ModCELLID]],Table1[[Source Name]:[Comment'[EGA_SAMPLE']]], 1,0)</f>
        <v>#N/A</v>
      </c>
      <c r="D1181" s="7" t="e">
        <f>VLOOKUP(Table3[[#This Row],[CELLID]],Table1[[Source Name]:[Comment'[EGA_SAMPLE']]], 4,0)</f>
        <v>#N/A</v>
      </c>
      <c r="G1181" s="7"/>
    </row>
    <row r="1182" spans="1:7" x14ac:dyDescent="0.2">
      <c r="A1182" s="1" t="s">
        <v>9711</v>
      </c>
      <c r="B1182" s="7" t="str">
        <f>Table3[[#This Row],[CELLID]]</f>
        <v>OCI-AML2</v>
      </c>
      <c r="C1182" s="7" t="e">
        <f>VLOOKUP(Table3[[#This Row],[ModCELLID]],Table1[[Source Name]:[Comment'[EGA_SAMPLE']]], 1,0)</f>
        <v>#N/A</v>
      </c>
      <c r="D1182" s="7" t="e">
        <f>VLOOKUP(Table3[[#This Row],[CELLID]],Table1[[Source Name]:[Comment'[EGA_SAMPLE']]], 4,0)</f>
        <v>#N/A</v>
      </c>
      <c r="G1182" s="7"/>
    </row>
    <row r="1183" spans="1:7" x14ac:dyDescent="0.2">
      <c r="A1183" s="1" t="s">
        <v>9716</v>
      </c>
      <c r="B1183" s="7" t="str">
        <f>Table3[[#This Row],[CELLID]]</f>
        <v>OCI-AML3</v>
      </c>
      <c r="C1183" s="7" t="e">
        <f>VLOOKUP(Table3[[#This Row],[ModCELLID]],Table1[[Source Name]:[Comment'[EGA_SAMPLE']]], 1,0)</f>
        <v>#N/A</v>
      </c>
      <c r="D1183" s="7" t="e">
        <f>VLOOKUP(Table3[[#This Row],[CELLID]],Table1[[Source Name]:[Comment'[EGA_SAMPLE']]], 4,0)</f>
        <v>#N/A</v>
      </c>
      <c r="G1183" s="7"/>
    </row>
    <row r="1184" spans="1:7" x14ac:dyDescent="0.2">
      <c r="A1184" s="1" t="s">
        <v>9721</v>
      </c>
      <c r="B1184" s="7" t="str">
        <f>Table3[[#This Row],[CELLID]]</f>
        <v>OCI-AML5</v>
      </c>
      <c r="C1184" s="7" t="e">
        <f>VLOOKUP(Table3[[#This Row],[ModCELLID]],Table1[[Source Name]:[Comment'[EGA_SAMPLE']]], 1,0)</f>
        <v>#N/A</v>
      </c>
      <c r="D1184" s="7" t="e">
        <f>VLOOKUP(Table3[[#This Row],[CELLID]],Table1[[Source Name]:[Comment'[EGA_SAMPLE']]], 4,0)</f>
        <v>#N/A</v>
      </c>
      <c r="G1184" s="7"/>
    </row>
    <row r="1185" spans="1:7" x14ac:dyDescent="0.2">
      <c r="A1185" s="1" t="s">
        <v>9726</v>
      </c>
      <c r="B1185" s="7" t="str">
        <f>Table3[[#This Row],[CELLID]]</f>
        <v>OCI-LY-19</v>
      </c>
      <c r="C1185" s="7" t="e">
        <f>VLOOKUP(Table3[[#This Row],[ModCELLID]],Table1[[Source Name]:[Comment'[EGA_SAMPLE']]], 1,0)</f>
        <v>#N/A</v>
      </c>
      <c r="D1185" s="7" t="e">
        <f>VLOOKUP(Table3[[#This Row],[CELLID]],Table1[[Source Name]:[Comment'[EGA_SAMPLE']]], 4,0)</f>
        <v>#N/A</v>
      </c>
      <c r="G1185" s="7"/>
    </row>
    <row r="1186" spans="1:7" x14ac:dyDescent="0.2">
      <c r="A1186" s="1" t="s">
        <v>9731</v>
      </c>
      <c r="B1186" s="7" t="str">
        <f>Table3[[#This Row],[CELLID]]</f>
        <v>OCI-LY-7</v>
      </c>
      <c r="C1186" s="7" t="e">
        <f>VLOOKUP(Table3[[#This Row],[ModCELLID]],Table1[[Source Name]:[Comment'[EGA_SAMPLE']]], 1,0)</f>
        <v>#N/A</v>
      </c>
      <c r="D1186" s="7" t="e">
        <f>VLOOKUP(Table3[[#This Row],[CELLID]],Table1[[Source Name]:[Comment'[EGA_SAMPLE']]], 4,0)</f>
        <v>#N/A</v>
      </c>
      <c r="G1186" s="7"/>
    </row>
    <row r="1187" spans="1:7" x14ac:dyDescent="0.2">
      <c r="A1187" s="1" t="s">
        <v>9735</v>
      </c>
      <c r="B1187" s="7" t="str">
        <f>Table3[[#This Row],[CELLID]]</f>
        <v>OCI-Ly10</v>
      </c>
      <c r="C1187" s="7" t="e">
        <f>VLOOKUP(Table3[[#This Row],[ModCELLID]],Table1[[Source Name]:[Comment'[EGA_SAMPLE']]], 1,0)</f>
        <v>#N/A</v>
      </c>
      <c r="D1187" s="7" t="e">
        <f>VLOOKUP(Table3[[#This Row],[CELLID]],Table1[[Source Name]:[Comment'[EGA_SAMPLE']]], 4,0)</f>
        <v>#N/A</v>
      </c>
      <c r="G1187" s="7"/>
    </row>
    <row r="1188" spans="1:7" x14ac:dyDescent="0.2">
      <c r="A1188" s="1" t="s">
        <v>9738</v>
      </c>
      <c r="B1188" s="7" t="str">
        <f>Table3[[#This Row],[CELLID]]</f>
        <v>OCI-Ly3</v>
      </c>
      <c r="C1188" s="7" t="e">
        <f>VLOOKUP(Table3[[#This Row],[ModCELLID]],Table1[[Source Name]:[Comment'[EGA_SAMPLE']]], 1,0)</f>
        <v>#N/A</v>
      </c>
      <c r="D1188" s="7" t="e">
        <f>VLOOKUP(Table3[[#This Row],[CELLID]],Table1[[Source Name]:[Comment'[EGA_SAMPLE']]], 4,0)</f>
        <v>#N/A</v>
      </c>
      <c r="G1188" s="7"/>
    </row>
    <row r="1189" spans="1:7" x14ac:dyDescent="0.2">
      <c r="A1189" s="1" t="s">
        <v>9742</v>
      </c>
      <c r="B1189" s="7" t="str">
        <f>Table3[[#This Row],[CELLID]]</f>
        <v>OCI-M1</v>
      </c>
      <c r="C1189" s="7" t="e">
        <f>VLOOKUP(Table3[[#This Row],[ModCELLID]],Table1[[Source Name]:[Comment'[EGA_SAMPLE']]], 1,0)</f>
        <v>#N/A</v>
      </c>
      <c r="D1189" s="7" t="e">
        <f>VLOOKUP(Table3[[#This Row],[CELLID]],Table1[[Source Name]:[Comment'[EGA_SAMPLE']]], 4,0)</f>
        <v>#N/A</v>
      </c>
      <c r="G1189" s="7"/>
    </row>
    <row r="1190" spans="1:7" x14ac:dyDescent="0.2">
      <c r="A1190" s="1" t="s">
        <v>9747</v>
      </c>
      <c r="B1190" s="7" t="str">
        <f>Table3[[#This Row],[CELLID]]</f>
        <v>OCI-M2</v>
      </c>
      <c r="C1190" s="7" t="e">
        <f>VLOOKUP(Table3[[#This Row],[ModCELLID]],Table1[[Source Name]:[Comment'[EGA_SAMPLE']]], 1,0)</f>
        <v>#N/A</v>
      </c>
      <c r="D1190" s="7" t="e">
        <f>VLOOKUP(Table3[[#This Row],[CELLID]],Table1[[Source Name]:[Comment'[EGA_SAMPLE']]], 4,0)</f>
        <v>#N/A</v>
      </c>
      <c r="G1190" s="7"/>
    </row>
    <row r="1191" spans="1:7" x14ac:dyDescent="0.2">
      <c r="A1191" s="1" t="s">
        <v>9752</v>
      </c>
      <c r="B1191" s="7" t="str">
        <f>Table3[[#This Row],[CELLID]]</f>
        <v>OCUM-1</v>
      </c>
      <c r="C1191" s="7" t="e">
        <f>VLOOKUP(Table3[[#This Row],[ModCELLID]],Table1[[Source Name]:[Comment'[EGA_SAMPLE']]], 1,0)</f>
        <v>#N/A</v>
      </c>
      <c r="D1191" s="7" t="e">
        <f>VLOOKUP(Table3[[#This Row],[CELLID]],Table1[[Source Name]:[Comment'[EGA_SAMPLE']]], 4,0)</f>
        <v>#N/A</v>
      </c>
      <c r="G1191" s="7"/>
    </row>
    <row r="1192" spans="1:7" x14ac:dyDescent="0.2">
      <c r="A1192" s="1" t="s">
        <v>9757</v>
      </c>
      <c r="B1192" s="7" t="str">
        <f>Table3[[#This Row],[CELLID]]</f>
        <v>OE19</v>
      </c>
      <c r="C1192" s="7" t="e">
        <f>VLOOKUP(Table3[[#This Row],[ModCELLID]],Table1[[Source Name]:[Comment'[EGA_SAMPLE']]], 1,0)</f>
        <v>#N/A</v>
      </c>
      <c r="D1192" s="7" t="e">
        <f>VLOOKUP(Table3[[#This Row],[CELLID]],Table1[[Source Name]:[Comment'[EGA_SAMPLE']]], 4,0)</f>
        <v>#N/A</v>
      </c>
      <c r="G1192" s="7"/>
    </row>
    <row r="1193" spans="1:7" x14ac:dyDescent="0.2">
      <c r="A1193" s="1" t="s">
        <v>9761</v>
      </c>
      <c r="B1193" s="7" t="str">
        <f>Table3[[#This Row],[CELLID]]</f>
        <v>OE21</v>
      </c>
      <c r="C1193" s="7" t="e">
        <f>VLOOKUP(Table3[[#This Row],[ModCELLID]],Table1[[Source Name]:[Comment'[EGA_SAMPLE']]], 1,0)</f>
        <v>#N/A</v>
      </c>
      <c r="D1193" s="7" t="e">
        <f>VLOOKUP(Table3[[#This Row],[CELLID]],Table1[[Source Name]:[Comment'[EGA_SAMPLE']]], 4,0)</f>
        <v>#N/A</v>
      </c>
      <c r="G1193" s="7"/>
    </row>
    <row r="1194" spans="1:7" x14ac:dyDescent="0.2">
      <c r="A1194" s="1" t="s">
        <v>9765</v>
      </c>
      <c r="B1194" s="7" t="str">
        <f>Table3[[#This Row],[CELLID]]</f>
        <v>OE33</v>
      </c>
      <c r="C1194" s="7" t="e">
        <f>VLOOKUP(Table3[[#This Row],[ModCELLID]],Table1[[Source Name]:[Comment'[EGA_SAMPLE']]], 1,0)</f>
        <v>#N/A</v>
      </c>
      <c r="D1194" s="7" t="e">
        <f>VLOOKUP(Table3[[#This Row],[CELLID]],Table1[[Source Name]:[Comment'[EGA_SAMPLE']]], 4,0)</f>
        <v>#N/A</v>
      </c>
      <c r="G1194" s="7"/>
    </row>
    <row r="1195" spans="1:7" x14ac:dyDescent="0.2">
      <c r="A1195" s="1" t="s">
        <v>9769</v>
      </c>
      <c r="B1195" s="7" t="str">
        <f>Table3[[#This Row],[CELLID]]</f>
        <v>OELE</v>
      </c>
      <c r="C1195" s="7" t="e">
        <f>VLOOKUP(Table3[[#This Row],[ModCELLID]],Table1[[Source Name]:[Comment'[EGA_SAMPLE']]], 1,0)</f>
        <v>#N/A</v>
      </c>
      <c r="D1195" s="7" t="e">
        <f>VLOOKUP(Table3[[#This Row],[CELLID]],Table1[[Source Name]:[Comment'[EGA_SAMPLE']]], 4,0)</f>
        <v>#N/A</v>
      </c>
      <c r="G1195" s="7"/>
    </row>
    <row r="1196" spans="1:7" x14ac:dyDescent="0.2">
      <c r="A1196" s="1" t="s">
        <v>9772</v>
      </c>
      <c r="B1196" s="7" t="str">
        <f>Table3[[#This Row],[CELLID]]</f>
        <v>OKAJIMA</v>
      </c>
      <c r="C1196" s="7" t="e">
        <f>VLOOKUP(Table3[[#This Row],[ModCELLID]],Table1[[Source Name]:[Comment'[EGA_SAMPLE']]], 1,0)</f>
        <v>#N/A</v>
      </c>
      <c r="D1196" s="7" t="e">
        <f>VLOOKUP(Table3[[#This Row],[CELLID]],Table1[[Source Name]:[Comment'[EGA_SAMPLE']]], 4,0)</f>
        <v>#N/A</v>
      </c>
      <c r="G1196" s="7"/>
    </row>
    <row r="1197" spans="1:7" x14ac:dyDescent="0.2">
      <c r="A1197" s="1" t="s">
        <v>9777</v>
      </c>
      <c r="B1197" s="7" t="str">
        <f>Table3[[#This Row],[CELLID]]</f>
        <v>ONCO-DG-1</v>
      </c>
      <c r="C1197" s="7" t="e">
        <f>VLOOKUP(Table3[[#This Row],[ModCELLID]],Table1[[Source Name]:[Comment'[EGA_SAMPLE']]], 1,0)</f>
        <v>#N/A</v>
      </c>
      <c r="D1197" s="7" t="e">
        <f>VLOOKUP(Table3[[#This Row],[CELLID]],Table1[[Source Name]:[Comment'[EGA_SAMPLE']]], 4,0)</f>
        <v>#N/A</v>
      </c>
      <c r="G1197" s="7"/>
    </row>
    <row r="1198" spans="1:7" x14ac:dyDescent="0.2">
      <c r="A1198" s="1" t="s">
        <v>9780</v>
      </c>
      <c r="B1198" s="7" t="str">
        <f>Table3[[#This Row],[CELLID]]</f>
        <v>ONS-76</v>
      </c>
      <c r="C1198" s="7" t="e">
        <f>VLOOKUP(Table3[[#This Row],[ModCELLID]],Table1[[Source Name]:[Comment'[EGA_SAMPLE']]], 1,0)</f>
        <v>#N/A</v>
      </c>
      <c r="D1198" s="7" t="e">
        <f>VLOOKUP(Table3[[#This Row],[CELLID]],Table1[[Source Name]:[Comment'[EGA_SAMPLE']]], 4,0)</f>
        <v>#N/A</v>
      </c>
      <c r="G1198" s="7"/>
    </row>
    <row r="1199" spans="1:7" x14ac:dyDescent="0.2">
      <c r="A1199" s="1" t="s">
        <v>9784</v>
      </c>
      <c r="B1199" s="7" t="str">
        <f>Table3[[#This Row],[CELLID]]</f>
        <v>OPM-2</v>
      </c>
      <c r="C1199" s="7" t="e">
        <f>VLOOKUP(Table3[[#This Row],[ModCELLID]],Table1[[Source Name]:[Comment'[EGA_SAMPLE']]], 1,0)</f>
        <v>#N/A</v>
      </c>
      <c r="D1199" s="7" t="e">
        <f>VLOOKUP(Table3[[#This Row],[CELLID]],Table1[[Source Name]:[Comment'[EGA_SAMPLE']]], 4,0)</f>
        <v>#N/A</v>
      </c>
      <c r="G1199" s="7"/>
    </row>
    <row r="1200" spans="1:7" x14ac:dyDescent="0.2">
      <c r="A1200" s="1" t="s">
        <v>9789</v>
      </c>
      <c r="B1200" s="7" t="str">
        <f>Table3[[#This Row],[CELLID]]</f>
        <v>OS-RC-2</v>
      </c>
      <c r="C1200" s="7" t="e">
        <f>VLOOKUP(Table3[[#This Row],[ModCELLID]],Table1[[Source Name]:[Comment'[EGA_SAMPLE']]], 1,0)</f>
        <v>#N/A</v>
      </c>
      <c r="D1200" s="7" t="e">
        <f>VLOOKUP(Table3[[#This Row],[CELLID]],Table1[[Source Name]:[Comment'[EGA_SAMPLE']]], 4,0)</f>
        <v>#N/A</v>
      </c>
      <c r="G1200" s="7"/>
    </row>
    <row r="1201" spans="1:7" x14ac:dyDescent="0.2">
      <c r="A1201" s="1" t="s">
        <v>9797</v>
      </c>
      <c r="B1201" s="7" t="str">
        <f>Table3[[#This Row],[CELLID]]</f>
        <v>OUMS-23</v>
      </c>
      <c r="C1201" s="7" t="e">
        <f>VLOOKUP(Table3[[#This Row],[ModCELLID]],Table1[[Source Name]:[Comment'[EGA_SAMPLE']]], 1,0)</f>
        <v>#N/A</v>
      </c>
      <c r="D1201" s="7" t="e">
        <f>VLOOKUP(Table3[[#This Row],[CELLID]],Table1[[Source Name]:[Comment'[EGA_SAMPLE']]], 4,0)</f>
        <v>#N/A</v>
      </c>
      <c r="G1201" s="7"/>
    </row>
    <row r="1202" spans="1:7" x14ac:dyDescent="0.2">
      <c r="A1202" s="1" t="s">
        <v>9802</v>
      </c>
      <c r="B1202" s="7" t="str">
        <f>Table3[[#This Row],[CELLID]]</f>
        <v>OUMS-27</v>
      </c>
      <c r="C1202" s="7" t="e">
        <f>VLOOKUP(Table3[[#This Row],[ModCELLID]],Table1[[Source Name]:[Comment'[EGA_SAMPLE']]], 1,0)</f>
        <v>#N/A</v>
      </c>
      <c r="D1202" s="7" t="e">
        <f>VLOOKUP(Table3[[#This Row],[CELLID]],Table1[[Source Name]:[Comment'[EGA_SAMPLE']]], 4,0)</f>
        <v>#N/A</v>
      </c>
      <c r="G1202" s="7"/>
    </row>
    <row r="1203" spans="1:7" x14ac:dyDescent="0.2">
      <c r="A1203" s="1" t="s">
        <v>9807</v>
      </c>
      <c r="B1203" s="7" t="str">
        <f>Table3[[#This Row],[CELLID]]</f>
        <v>OV-56</v>
      </c>
      <c r="C1203" s="7" t="e">
        <f>VLOOKUP(Table3[[#This Row],[ModCELLID]],Table1[[Source Name]:[Comment'[EGA_SAMPLE']]], 1,0)</f>
        <v>#N/A</v>
      </c>
      <c r="D1203" s="7" t="e">
        <f>VLOOKUP(Table3[[#This Row],[CELLID]],Table1[[Source Name]:[Comment'[EGA_SAMPLE']]], 4,0)</f>
        <v>#N/A</v>
      </c>
      <c r="G1203" s="7"/>
    </row>
    <row r="1204" spans="1:7" x14ac:dyDescent="0.2">
      <c r="A1204" s="1" t="s">
        <v>9811</v>
      </c>
      <c r="B1204" s="7" t="str">
        <f>Table3[[#This Row],[CELLID]]</f>
        <v>OV-7</v>
      </c>
      <c r="C1204" s="7" t="e">
        <f>VLOOKUP(Table3[[#This Row],[ModCELLID]],Table1[[Source Name]:[Comment'[EGA_SAMPLE']]], 1,0)</f>
        <v>#N/A</v>
      </c>
      <c r="D1204" s="7" t="e">
        <f>VLOOKUP(Table3[[#This Row],[CELLID]],Table1[[Source Name]:[Comment'[EGA_SAMPLE']]], 4,0)</f>
        <v>#N/A</v>
      </c>
      <c r="G1204" s="7"/>
    </row>
    <row r="1205" spans="1:7" x14ac:dyDescent="0.2">
      <c r="A1205" s="1" t="s">
        <v>9816</v>
      </c>
      <c r="B1205" s="7" t="str">
        <f>Table3[[#This Row],[CELLID]]</f>
        <v>OV-90</v>
      </c>
      <c r="C1205" s="7" t="e">
        <f>VLOOKUP(Table3[[#This Row],[ModCELLID]],Table1[[Source Name]:[Comment'[EGA_SAMPLE']]], 1,0)</f>
        <v>#N/A</v>
      </c>
      <c r="D1205" s="7" t="e">
        <f>VLOOKUP(Table3[[#This Row],[CELLID]],Table1[[Source Name]:[Comment'[EGA_SAMPLE']]], 4,0)</f>
        <v>#N/A</v>
      </c>
      <c r="G1205" s="7"/>
    </row>
    <row r="1206" spans="1:7" x14ac:dyDescent="0.2">
      <c r="A1206" s="1" t="s">
        <v>9821</v>
      </c>
      <c r="B1206" s="7" t="str">
        <f>Table3[[#This Row],[CELLID]]</f>
        <v>OvCA-432</v>
      </c>
      <c r="C1206" s="7" t="e">
        <f>VLOOKUP(Table3[[#This Row],[ModCELLID]],Table1[[Source Name]:[Comment'[EGA_SAMPLE']]], 1,0)</f>
        <v>#N/A</v>
      </c>
      <c r="D1206" s="7" t="e">
        <f>VLOOKUP(Table3[[#This Row],[CELLID]],Table1[[Source Name]:[Comment'[EGA_SAMPLE']]], 4,0)</f>
        <v>#N/A</v>
      </c>
      <c r="G1206" s="7"/>
    </row>
    <row r="1207" spans="1:7" x14ac:dyDescent="0.2">
      <c r="A1207" s="1" t="s">
        <v>9828</v>
      </c>
      <c r="B1207" s="7" t="str">
        <f>Table3[[#This Row],[CELLID]]</f>
        <v>OvCA429</v>
      </c>
      <c r="C1207" s="7" t="e">
        <f>VLOOKUP(Table3[[#This Row],[ModCELLID]],Table1[[Source Name]:[Comment'[EGA_SAMPLE']]], 1,0)</f>
        <v>#N/A</v>
      </c>
      <c r="D1207" s="7" t="e">
        <f>VLOOKUP(Table3[[#This Row],[CELLID]],Table1[[Source Name]:[Comment'[EGA_SAMPLE']]], 4,0)</f>
        <v>#N/A</v>
      </c>
      <c r="G1207" s="7"/>
    </row>
    <row r="1208" spans="1:7" x14ac:dyDescent="0.2">
      <c r="A1208" s="1" t="s">
        <v>9835</v>
      </c>
      <c r="B1208" s="7" t="str">
        <f>Table3[[#This Row],[CELLID]]</f>
        <v>OVCAR-4</v>
      </c>
      <c r="C1208" s="7" t="e">
        <f>VLOOKUP(Table3[[#This Row],[ModCELLID]],Table1[[Source Name]:[Comment'[EGA_SAMPLE']]], 1,0)</f>
        <v>#N/A</v>
      </c>
      <c r="D1208" s="7" t="e">
        <f>VLOOKUP(Table3[[#This Row],[CELLID]],Table1[[Source Name]:[Comment'[EGA_SAMPLE']]], 4,0)</f>
        <v>#N/A</v>
      </c>
      <c r="G1208" s="7"/>
    </row>
    <row r="1209" spans="1:7" x14ac:dyDescent="0.2">
      <c r="A1209" s="1" t="s">
        <v>9842</v>
      </c>
      <c r="B1209" s="7" t="str">
        <f>Table3[[#This Row],[CELLID]]</f>
        <v>OVCAR-8</v>
      </c>
      <c r="C1209" s="7" t="e">
        <f>VLOOKUP(Table3[[#This Row],[ModCELLID]],Table1[[Source Name]:[Comment'[EGA_SAMPLE']]], 1,0)</f>
        <v>#N/A</v>
      </c>
      <c r="D1209" s="7" t="e">
        <f>VLOOKUP(Table3[[#This Row],[CELLID]],Table1[[Source Name]:[Comment'[EGA_SAMPLE']]], 4,0)</f>
        <v>#N/A</v>
      </c>
      <c r="G1209" s="7"/>
    </row>
    <row r="1210" spans="1:7" x14ac:dyDescent="0.2">
      <c r="A1210" s="1" t="s">
        <v>9847</v>
      </c>
      <c r="B1210" s="7" t="str">
        <f>Table3[[#This Row],[CELLID]]</f>
        <v>OVISE</v>
      </c>
      <c r="C1210" s="7" t="e">
        <f>VLOOKUP(Table3[[#This Row],[ModCELLID]],Table1[[Source Name]:[Comment'[EGA_SAMPLE']]], 1,0)</f>
        <v>#N/A</v>
      </c>
      <c r="D1210" s="7" t="e">
        <f>VLOOKUP(Table3[[#This Row],[CELLID]],Table1[[Source Name]:[Comment'[EGA_SAMPLE']]], 4,0)</f>
        <v>#N/A</v>
      </c>
      <c r="G1210" s="7"/>
    </row>
    <row r="1211" spans="1:7" x14ac:dyDescent="0.2">
      <c r="A1211" s="1" t="s">
        <v>9852</v>
      </c>
      <c r="B1211" s="7" t="str">
        <f>Table3[[#This Row],[CELLID]]</f>
        <v>OVK-18</v>
      </c>
      <c r="C1211" s="7" t="e">
        <f>VLOOKUP(Table3[[#This Row],[ModCELLID]],Table1[[Source Name]:[Comment'[EGA_SAMPLE']]], 1,0)</f>
        <v>#N/A</v>
      </c>
      <c r="D1211" s="7" t="e">
        <f>VLOOKUP(Table3[[#This Row],[CELLID]],Table1[[Source Name]:[Comment'[EGA_SAMPLE']]], 4,0)</f>
        <v>#N/A</v>
      </c>
      <c r="G1211" s="7"/>
    </row>
    <row r="1212" spans="1:7" x14ac:dyDescent="0.2">
      <c r="A1212" s="1" t="s">
        <v>9860</v>
      </c>
      <c r="B1212" s="7" t="str">
        <f>Table3[[#This Row],[CELLID]]</f>
        <v>OVMANA</v>
      </c>
      <c r="C1212" s="7" t="e">
        <f>VLOOKUP(Table3[[#This Row],[ModCELLID]],Table1[[Source Name]:[Comment'[EGA_SAMPLE']]], 1,0)</f>
        <v>#N/A</v>
      </c>
      <c r="D1212" s="7" t="e">
        <f>VLOOKUP(Table3[[#This Row],[CELLID]],Table1[[Source Name]:[Comment'[EGA_SAMPLE']]], 4,0)</f>
        <v>#N/A</v>
      </c>
      <c r="G1212" s="7"/>
    </row>
    <row r="1213" spans="1:7" x14ac:dyDescent="0.2">
      <c r="A1213" s="1" t="s">
        <v>9866</v>
      </c>
      <c r="B1213" s="7" t="str">
        <f>Table3[[#This Row],[CELLID]]</f>
        <v>OVSAHO</v>
      </c>
      <c r="C1213" s="7" t="e">
        <f>VLOOKUP(Table3[[#This Row],[ModCELLID]],Table1[[Source Name]:[Comment'[EGA_SAMPLE']]], 1,0)</f>
        <v>#N/A</v>
      </c>
      <c r="D1213" s="7" t="e">
        <f>VLOOKUP(Table3[[#This Row],[CELLID]],Table1[[Source Name]:[Comment'[EGA_SAMPLE']]], 4,0)</f>
        <v>#N/A</v>
      </c>
      <c r="G1213" s="7"/>
    </row>
    <row r="1214" spans="1:7" x14ac:dyDescent="0.2">
      <c r="A1214" s="1" t="s">
        <v>9870</v>
      </c>
      <c r="B1214" s="7" t="str">
        <f>Table3[[#This Row],[CELLID]]</f>
        <v>OVTOKO</v>
      </c>
      <c r="C1214" s="7" t="e">
        <f>VLOOKUP(Table3[[#This Row],[ModCELLID]],Table1[[Source Name]:[Comment'[EGA_SAMPLE']]], 1,0)</f>
        <v>#N/A</v>
      </c>
      <c r="D1214" s="7" t="e">
        <f>VLOOKUP(Table3[[#This Row],[CELLID]],Table1[[Source Name]:[Comment'[EGA_SAMPLE']]], 4,0)</f>
        <v>#N/A</v>
      </c>
      <c r="G1214" s="7"/>
    </row>
    <row r="1215" spans="1:7" x14ac:dyDescent="0.2">
      <c r="A1215" s="1" t="s">
        <v>9875</v>
      </c>
      <c r="B1215" s="7" t="str">
        <f>Table3[[#This Row],[CELLID]]</f>
        <v>P12-ICHIKAWA</v>
      </c>
      <c r="C1215" s="7" t="e">
        <f>VLOOKUP(Table3[[#This Row],[ModCELLID]],Table1[[Source Name]:[Comment'[EGA_SAMPLE']]], 1,0)</f>
        <v>#N/A</v>
      </c>
      <c r="D1215" s="7" t="e">
        <f>VLOOKUP(Table3[[#This Row],[CELLID]],Table1[[Source Name]:[Comment'[EGA_SAMPLE']]], 4,0)</f>
        <v>#N/A</v>
      </c>
      <c r="G1215" s="7"/>
    </row>
    <row r="1216" spans="1:7" x14ac:dyDescent="0.2">
      <c r="A1216" s="1" t="s">
        <v>9881</v>
      </c>
      <c r="B1216" s="7" t="str">
        <f>Table3[[#This Row],[CELLID]]</f>
        <v>P31-FUJ</v>
      </c>
      <c r="C1216" s="7" t="e">
        <f>VLOOKUP(Table3[[#This Row],[ModCELLID]],Table1[[Source Name]:[Comment'[EGA_SAMPLE']]], 1,0)</f>
        <v>#N/A</v>
      </c>
      <c r="D1216" s="7" t="e">
        <f>VLOOKUP(Table3[[#This Row],[CELLID]],Table1[[Source Name]:[Comment'[EGA_SAMPLE']]], 4,0)</f>
        <v>#N/A</v>
      </c>
      <c r="G1216" s="7"/>
    </row>
    <row r="1217" spans="1:7" x14ac:dyDescent="0.2">
      <c r="A1217" s="1" t="s">
        <v>9887</v>
      </c>
      <c r="B1217" s="7" t="str">
        <f>Table3[[#This Row],[CELLID]]</f>
        <v>P3HR-1</v>
      </c>
      <c r="C1217" s="7" t="e">
        <f>VLOOKUP(Table3[[#This Row],[ModCELLID]],Table1[[Source Name]:[Comment'[EGA_SAMPLE']]], 1,0)</f>
        <v>#N/A</v>
      </c>
      <c r="D1217" s="7" t="e">
        <f>VLOOKUP(Table3[[#This Row],[CELLID]],Table1[[Source Name]:[Comment'[EGA_SAMPLE']]], 4,0)</f>
        <v>#N/A</v>
      </c>
      <c r="G1217" s="7"/>
    </row>
    <row r="1218" spans="1:7" x14ac:dyDescent="0.2">
      <c r="A1218" s="1" t="s">
        <v>9893</v>
      </c>
      <c r="B1218" s="7" t="str">
        <f>Table3[[#This Row],[CELLID]]</f>
        <v>PA-TU-8902</v>
      </c>
      <c r="C1218" s="7" t="e">
        <f>VLOOKUP(Table3[[#This Row],[ModCELLID]],Table1[[Source Name]:[Comment'[EGA_SAMPLE']]], 1,0)</f>
        <v>#N/A</v>
      </c>
      <c r="D1218" s="7" t="e">
        <f>VLOOKUP(Table3[[#This Row],[CELLID]],Table1[[Source Name]:[Comment'[EGA_SAMPLE']]], 4,0)</f>
        <v>#N/A</v>
      </c>
      <c r="G1218" s="7"/>
    </row>
    <row r="1219" spans="1:7" x14ac:dyDescent="0.2">
      <c r="A1219" s="1" t="s">
        <v>9898</v>
      </c>
      <c r="B1219" s="7" t="str">
        <f>Table3[[#This Row],[CELLID]]</f>
        <v>PA-TU-8988S</v>
      </c>
      <c r="C1219" s="7" t="e">
        <f>VLOOKUP(Table3[[#This Row],[ModCELLID]],Table1[[Source Name]:[Comment'[EGA_SAMPLE']]], 1,0)</f>
        <v>#N/A</v>
      </c>
      <c r="D1219" s="7" t="e">
        <f>VLOOKUP(Table3[[#This Row],[CELLID]],Table1[[Source Name]:[Comment'[EGA_SAMPLE']]], 4,0)</f>
        <v>#N/A</v>
      </c>
      <c r="G1219" s="7"/>
    </row>
    <row r="1220" spans="1:7" x14ac:dyDescent="0.2">
      <c r="A1220" s="1" t="s">
        <v>9902</v>
      </c>
      <c r="B1220" s="7" t="str">
        <f>Table3[[#This Row],[CELLID]]</f>
        <v>PA-TU-8988T</v>
      </c>
      <c r="C1220" s="7" t="e">
        <f>VLOOKUP(Table3[[#This Row],[ModCELLID]],Table1[[Source Name]:[Comment'[EGA_SAMPLE']]], 1,0)</f>
        <v>#N/A</v>
      </c>
      <c r="D1220" s="7" t="e">
        <f>VLOOKUP(Table3[[#This Row],[CELLID]],Table1[[Source Name]:[Comment'[EGA_SAMPLE']]], 4,0)</f>
        <v>#N/A</v>
      </c>
      <c r="G1220" s="7"/>
    </row>
    <row r="1221" spans="1:7" x14ac:dyDescent="0.2">
      <c r="A1221" s="1" t="s">
        <v>9907</v>
      </c>
      <c r="B1221" s="7" t="str">
        <f>Table3[[#This Row],[CELLID]]</f>
        <v>Panc-02.03</v>
      </c>
      <c r="C1221" s="7" t="e">
        <f>VLOOKUP(Table3[[#This Row],[ModCELLID]],Table1[[Source Name]:[Comment'[EGA_SAMPLE']]], 1,0)</f>
        <v>#N/A</v>
      </c>
      <c r="D1221" s="7" t="e">
        <f>VLOOKUP(Table3[[#This Row],[CELLID]],Table1[[Source Name]:[Comment'[EGA_SAMPLE']]], 4,0)</f>
        <v>#N/A</v>
      </c>
      <c r="G1221" s="7"/>
    </row>
    <row r="1222" spans="1:7" x14ac:dyDescent="0.2">
      <c r="A1222" s="1" t="s">
        <v>9912</v>
      </c>
      <c r="B1222" s="7" t="str">
        <f>Table3[[#This Row],[CELLID]]</f>
        <v>Panc-02.13</v>
      </c>
      <c r="C1222" s="7" t="e">
        <f>VLOOKUP(Table3[[#This Row],[ModCELLID]],Table1[[Source Name]:[Comment'[EGA_SAMPLE']]], 1,0)</f>
        <v>#N/A</v>
      </c>
      <c r="D1222" s="7" t="e">
        <f>VLOOKUP(Table3[[#This Row],[CELLID]],Table1[[Source Name]:[Comment'[EGA_SAMPLE']]], 4,0)</f>
        <v>#N/A</v>
      </c>
      <c r="G1222" s="7"/>
    </row>
    <row r="1223" spans="1:7" x14ac:dyDescent="0.2">
      <c r="A1223" s="1" t="s">
        <v>9915</v>
      </c>
      <c r="B1223" s="7" t="str">
        <f>Table3[[#This Row],[CELLID]]</f>
        <v>Panc-03.27</v>
      </c>
      <c r="C1223" s="7" t="e">
        <f>VLOOKUP(Table3[[#This Row],[ModCELLID]],Table1[[Source Name]:[Comment'[EGA_SAMPLE']]], 1,0)</f>
        <v>#N/A</v>
      </c>
      <c r="D1223" s="7" t="e">
        <f>VLOOKUP(Table3[[#This Row],[CELLID]],Table1[[Source Name]:[Comment'[EGA_SAMPLE']]], 4,0)</f>
        <v>#N/A</v>
      </c>
      <c r="G1223" s="7"/>
    </row>
    <row r="1224" spans="1:7" x14ac:dyDescent="0.2">
      <c r="A1224" s="1" t="s">
        <v>9920</v>
      </c>
      <c r="B1224" s="7" t="str">
        <f>Table3[[#This Row],[CELLID]]</f>
        <v>Panc-04.03</v>
      </c>
      <c r="C1224" s="7" t="e">
        <f>VLOOKUP(Table3[[#This Row],[ModCELLID]],Table1[[Source Name]:[Comment'[EGA_SAMPLE']]], 1,0)</f>
        <v>#N/A</v>
      </c>
      <c r="D1224" s="7" t="e">
        <f>VLOOKUP(Table3[[#This Row],[CELLID]],Table1[[Source Name]:[Comment'[EGA_SAMPLE']]], 4,0)</f>
        <v>#N/A</v>
      </c>
      <c r="G1224" s="7"/>
    </row>
    <row r="1225" spans="1:7" x14ac:dyDescent="0.2">
      <c r="A1225" s="1" t="s">
        <v>9925</v>
      </c>
      <c r="B1225" s="7" t="str">
        <f>Table3[[#This Row],[CELLID]]</f>
        <v>Panc-05.04</v>
      </c>
      <c r="C1225" s="7" t="e">
        <f>VLOOKUP(Table3[[#This Row],[ModCELLID]],Table1[[Source Name]:[Comment'[EGA_SAMPLE']]], 1,0)</f>
        <v>#N/A</v>
      </c>
      <c r="D1225" s="7" t="e">
        <f>VLOOKUP(Table3[[#This Row],[CELLID]],Table1[[Source Name]:[Comment'[EGA_SAMPLE']]], 4,0)</f>
        <v>#N/A</v>
      </c>
      <c r="G1225" s="7"/>
    </row>
    <row r="1226" spans="1:7" x14ac:dyDescent="0.2">
      <c r="A1226" s="1" t="s">
        <v>9929</v>
      </c>
      <c r="B1226" s="7" t="str">
        <f>Table3[[#This Row],[CELLID]]</f>
        <v>Panc-08.13</v>
      </c>
      <c r="C1226" s="7" t="e">
        <f>VLOOKUP(Table3[[#This Row],[ModCELLID]],Table1[[Source Name]:[Comment'[EGA_SAMPLE']]], 1,0)</f>
        <v>#N/A</v>
      </c>
      <c r="D1226" s="7" t="e">
        <f>VLOOKUP(Table3[[#This Row],[CELLID]],Table1[[Source Name]:[Comment'[EGA_SAMPLE']]], 4,0)</f>
        <v>#N/A</v>
      </c>
      <c r="G1226" s="7"/>
    </row>
    <row r="1227" spans="1:7" x14ac:dyDescent="0.2">
      <c r="A1227" s="1" t="s">
        <v>9934</v>
      </c>
      <c r="B1227" s="7" t="str">
        <f>Table3[[#This Row],[CELLID]]</f>
        <v>Panc-10.05</v>
      </c>
      <c r="C1227" s="7" t="e">
        <f>VLOOKUP(Table3[[#This Row],[ModCELLID]],Table1[[Source Name]:[Comment'[EGA_SAMPLE']]], 1,0)</f>
        <v>#N/A</v>
      </c>
      <c r="D1227" s="7" t="e">
        <f>VLOOKUP(Table3[[#This Row],[CELLID]],Table1[[Source Name]:[Comment'[EGA_SAMPLE']]], 4,0)</f>
        <v>#N/A</v>
      </c>
      <c r="G1227" s="7"/>
    </row>
    <row r="1228" spans="1:7" x14ac:dyDescent="0.2">
      <c r="A1228" s="1" t="s">
        <v>9938</v>
      </c>
      <c r="B1228" s="7" t="str">
        <f>Table3[[#This Row],[CELLID]]</f>
        <v>Panc-1</v>
      </c>
      <c r="C1228" s="7" t="e">
        <f>VLOOKUP(Table3[[#This Row],[ModCELLID]],Table1[[Source Name]:[Comment'[EGA_SAMPLE']]], 1,0)</f>
        <v>#N/A</v>
      </c>
      <c r="D1228" s="7" t="e">
        <f>VLOOKUP(Table3[[#This Row],[CELLID]],Table1[[Source Name]:[Comment'[EGA_SAMPLE']]], 4,0)</f>
        <v>#N/A</v>
      </c>
      <c r="G1228" s="7"/>
    </row>
    <row r="1229" spans="1:7" x14ac:dyDescent="0.2">
      <c r="A1229" s="1" t="s">
        <v>9942</v>
      </c>
      <c r="B1229" s="7" t="str">
        <f>Table3[[#This Row],[CELLID]]</f>
        <v>PC-14</v>
      </c>
      <c r="C1229" s="7" t="e">
        <f>VLOOKUP(Table3[[#This Row],[ModCELLID]],Table1[[Source Name]:[Comment'[EGA_SAMPLE']]], 1,0)</f>
        <v>#N/A</v>
      </c>
      <c r="D1229" s="7" t="e">
        <f>VLOOKUP(Table3[[#This Row],[CELLID]],Table1[[Source Name]:[Comment'[EGA_SAMPLE']]], 4,0)</f>
        <v>#N/A</v>
      </c>
      <c r="G1229" s="7"/>
    </row>
    <row r="1230" spans="1:7" x14ac:dyDescent="0.2">
      <c r="A1230" s="1" t="s">
        <v>9946</v>
      </c>
      <c r="B1230" s="7" t="str">
        <f>Table3[[#This Row],[CELLID]]</f>
        <v>PC-3</v>
      </c>
      <c r="C1230" s="7" t="e">
        <f>VLOOKUP(Table3[[#This Row],[ModCELLID]],Table1[[Source Name]:[Comment'[EGA_SAMPLE']]], 1,0)</f>
        <v>#N/A</v>
      </c>
      <c r="D1230" s="7" t="e">
        <f>VLOOKUP(Table3[[#This Row],[CELLID]],Table1[[Source Name]:[Comment'[EGA_SAMPLE']]], 4,0)</f>
        <v>#N/A</v>
      </c>
      <c r="G1230" s="7"/>
    </row>
    <row r="1231" spans="1:7" x14ac:dyDescent="0.2">
      <c r="A1231" s="1" t="s">
        <v>9950</v>
      </c>
      <c r="B1231" s="7" t="str">
        <f>Table3[[#This Row],[CELLID]]</f>
        <v>PC-3_JPC-3</v>
      </c>
      <c r="C1231" s="7" t="e">
        <f>VLOOKUP(Table3[[#This Row],[ModCELLID]],Table1[[Source Name]:[Comment'[EGA_SAMPLE']]], 1,0)</f>
        <v>#N/A</v>
      </c>
      <c r="D1231" s="7" t="e">
        <f>VLOOKUP(Table3[[#This Row],[CELLID]],Table1[[Source Name]:[Comment'[EGA_SAMPLE']]], 4,0)</f>
        <v>#N/A</v>
      </c>
      <c r="G1231" s="7"/>
    </row>
    <row r="1232" spans="1:7" x14ac:dyDescent="0.2">
      <c r="A1232" s="1" t="s">
        <v>9962</v>
      </c>
      <c r="B1232" s="7" t="str">
        <f>Table3[[#This Row],[CELLID]]</f>
        <v>PCM6</v>
      </c>
      <c r="C1232" s="7" t="e">
        <f>VLOOKUP(Table3[[#This Row],[ModCELLID]],Table1[[Source Name]:[Comment'[EGA_SAMPLE']]], 1,0)</f>
        <v>#N/A</v>
      </c>
      <c r="D1232" s="7" t="e">
        <f>VLOOKUP(Table3[[#This Row],[CELLID]],Table1[[Source Name]:[Comment'[EGA_SAMPLE']]], 4,0)</f>
        <v>#N/A</v>
      </c>
      <c r="G1232" s="7"/>
    </row>
    <row r="1233" spans="1:7" x14ac:dyDescent="0.2">
      <c r="A1233" s="1" t="s">
        <v>9965</v>
      </c>
      <c r="B1233" s="7" t="str">
        <f>Table3[[#This Row],[CELLID]]</f>
        <v>PE_CA-PJ15</v>
      </c>
      <c r="C1233" s="7" t="e">
        <f>VLOOKUP(Table3[[#This Row],[ModCELLID]],Table1[[Source Name]:[Comment'[EGA_SAMPLE']]], 1,0)</f>
        <v>#N/A</v>
      </c>
      <c r="D1233" s="7" t="e">
        <f>VLOOKUP(Table3[[#This Row],[CELLID]],Table1[[Source Name]:[Comment'[EGA_SAMPLE']]], 4,0)</f>
        <v>#N/A</v>
      </c>
      <c r="G1233" s="7"/>
    </row>
    <row r="1234" spans="1:7" x14ac:dyDescent="0.2">
      <c r="A1234" s="1" t="s">
        <v>9970</v>
      </c>
      <c r="B1234" s="7" t="str">
        <f>Table3[[#This Row],[CELLID]]</f>
        <v>PE/CA-PJ34-(clone-C12)</v>
      </c>
      <c r="C1234" s="7" t="e">
        <f>VLOOKUP(Table3[[#This Row],[ModCELLID]],Table1[[Source Name]:[Comment'[EGA_SAMPLE']]], 1,0)</f>
        <v>#N/A</v>
      </c>
      <c r="D1234" s="7" t="e">
        <f>VLOOKUP(Table3[[#This Row],[CELLID]],Table1[[Source Name]:[Comment'[EGA_SAMPLE']]], 4,0)</f>
        <v>#N/A</v>
      </c>
      <c r="G1234" s="7"/>
    </row>
    <row r="1235" spans="1:7" x14ac:dyDescent="0.2">
      <c r="A1235" s="1" t="s">
        <v>9973</v>
      </c>
      <c r="B1235" s="7" t="str">
        <f>Table3[[#This Row],[CELLID]]</f>
        <v>PE/CA-PJ41-(clone-D2)</v>
      </c>
      <c r="C1235" s="7" t="e">
        <f>VLOOKUP(Table3[[#This Row],[ModCELLID]],Table1[[Source Name]:[Comment'[EGA_SAMPLE']]], 1,0)</f>
        <v>#N/A</v>
      </c>
      <c r="D1235" s="7" t="e">
        <f>VLOOKUP(Table3[[#This Row],[CELLID]],Table1[[Source Name]:[Comment'[EGA_SAMPLE']]], 4,0)</f>
        <v>#N/A</v>
      </c>
      <c r="G1235" s="7"/>
    </row>
    <row r="1236" spans="1:7" x14ac:dyDescent="0.2">
      <c r="A1236" s="1" t="s">
        <v>9976</v>
      </c>
      <c r="B1236" s="7" t="str">
        <f>Table3[[#This Row],[CELLID]]</f>
        <v>PE/CA-PJ49</v>
      </c>
      <c r="C1236" s="7" t="e">
        <f>VLOOKUP(Table3[[#This Row],[ModCELLID]],Table1[[Source Name]:[Comment'[EGA_SAMPLE']]], 1,0)</f>
        <v>#N/A</v>
      </c>
      <c r="D1236" s="7" t="e">
        <f>VLOOKUP(Table3[[#This Row],[CELLID]],Table1[[Source Name]:[Comment'[EGA_SAMPLE']]], 4,0)</f>
        <v>#N/A</v>
      </c>
      <c r="G1236" s="7"/>
    </row>
    <row r="1237" spans="1:7" x14ac:dyDescent="0.2">
      <c r="A1237" s="1" t="s">
        <v>9979</v>
      </c>
      <c r="B1237" s="7" t="str">
        <f>Table3[[#This Row],[CELLID]]</f>
        <v>PE01</v>
      </c>
      <c r="C1237" s="7" t="e">
        <f>VLOOKUP(Table3[[#This Row],[ModCELLID]],Table1[[Source Name]:[Comment'[EGA_SAMPLE']]], 1,0)</f>
        <v>#N/A</v>
      </c>
      <c r="D1237" s="7" t="e">
        <f>VLOOKUP(Table3[[#This Row],[CELLID]],Table1[[Source Name]:[Comment'[EGA_SAMPLE']]], 4,0)</f>
        <v>#N/A</v>
      </c>
      <c r="G1237" s="7"/>
    </row>
    <row r="1238" spans="1:7" x14ac:dyDescent="0.2">
      <c r="A1238" s="1" t="s">
        <v>9982</v>
      </c>
      <c r="B1238" s="7" t="str">
        <f>Table3[[#This Row],[CELLID]]</f>
        <v>PEER</v>
      </c>
      <c r="C1238" s="7" t="e">
        <f>VLOOKUP(Table3[[#This Row],[ModCELLID]],Table1[[Source Name]:[Comment'[EGA_SAMPLE']]], 1,0)</f>
        <v>#N/A</v>
      </c>
      <c r="D1238" s="7" t="e">
        <f>VLOOKUP(Table3[[#This Row],[CELLID]],Table1[[Source Name]:[Comment'[EGA_SAMPLE']]], 4,0)</f>
        <v>#N/A</v>
      </c>
      <c r="G1238" s="7"/>
    </row>
    <row r="1239" spans="1:7" x14ac:dyDescent="0.2">
      <c r="A1239" s="1" t="s">
        <v>9986</v>
      </c>
      <c r="B1239" s="7" t="str">
        <f>Table3[[#This Row],[CELLID]]</f>
        <v>PF-382</v>
      </c>
      <c r="C1239" s="7" t="e">
        <f>VLOOKUP(Table3[[#This Row],[ModCELLID]],Table1[[Source Name]:[Comment'[EGA_SAMPLE']]], 1,0)</f>
        <v>#N/A</v>
      </c>
      <c r="D1239" s="7" t="e">
        <f>VLOOKUP(Table3[[#This Row],[CELLID]],Table1[[Source Name]:[Comment'[EGA_SAMPLE']]], 4,0)</f>
        <v>#N/A</v>
      </c>
      <c r="G1239" s="7"/>
    </row>
    <row r="1240" spans="1:7" x14ac:dyDescent="0.2">
      <c r="A1240" s="1" t="s">
        <v>9990</v>
      </c>
      <c r="B1240" s="7" t="str">
        <f>Table3[[#This Row],[CELLID]]</f>
        <v>Pfeiffer</v>
      </c>
      <c r="C1240" s="7" t="e">
        <f>VLOOKUP(Table3[[#This Row],[ModCELLID]],Table1[[Source Name]:[Comment'[EGA_SAMPLE']]], 1,0)</f>
        <v>#N/A</v>
      </c>
      <c r="D1240" s="7" t="e">
        <f>VLOOKUP(Table3[[#This Row],[CELLID]],Table1[[Source Name]:[Comment'[EGA_SAMPLE']]], 4,0)</f>
        <v>#N/A</v>
      </c>
      <c r="G1240" s="7"/>
    </row>
    <row r="1241" spans="1:7" x14ac:dyDescent="0.2">
      <c r="A1241" s="1" t="s">
        <v>9996</v>
      </c>
      <c r="B1241" s="7" t="str">
        <f>Table3[[#This Row],[CELLID]]</f>
        <v>PK-1</v>
      </c>
      <c r="C1241" s="7" t="e">
        <f>VLOOKUP(Table3[[#This Row],[ModCELLID]],Table1[[Source Name]:[Comment'[EGA_SAMPLE']]], 1,0)</f>
        <v>#N/A</v>
      </c>
      <c r="D1241" s="7" t="e">
        <f>VLOOKUP(Table3[[#This Row],[CELLID]],Table1[[Source Name]:[Comment'[EGA_SAMPLE']]], 4,0)</f>
        <v>#N/A</v>
      </c>
      <c r="G1241" s="7"/>
    </row>
    <row r="1242" spans="1:7" x14ac:dyDescent="0.2">
      <c r="A1242" s="1" t="s">
        <v>9999</v>
      </c>
      <c r="B1242" s="7" t="str">
        <f>Table3[[#This Row],[CELLID]]</f>
        <v>PK-45H</v>
      </c>
      <c r="C1242" s="7" t="e">
        <f>VLOOKUP(Table3[[#This Row],[ModCELLID]],Table1[[Source Name]:[Comment'[EGA_SAMPLE']]], 1,0)</f>
        <v>#N/A</v>
      </c>
      <c r="D1242" s="7" t="e">
        <f>VLOOKUP(Table3[[#This Row],[CELLID]],Table1[[Source Name]:[Comment'[EGA_SAMPLE']]], 4,0)</f>
        <v>#N/A</v>
      </c>
      <c r="G1242" s="7"/>
    </row>
    <row r="1243" spans="1:7" x14ac:dyDescent="0.2">
      <c r="A1243" s="1" t="s">
        <v>10003</v>
      </c>
      <c r="B1243" s="7" t="str">
        <f>Table3[[#This Row],[CELLID]]</f>
        <v>PK-45P</v>
      </c>
      <c r="C1243" s="7" t="e">
        <f>VLOOKUP(Table3[[#This Row],[ModCELLID]],Table1[[Source Name]:[Comment'[EGA_SAMPLE']]], 1,0)</f>
        <v>#N/A</v>
      </c>
      <c r="D1243" s="7" t="e">
        <f>VLOOKUP(Table3[[#This Row],[CELLID]],Table1[[Source Name]:[Comment'[EGA_SAMPLE']]], 4,0)</f>
        <v>#N/A</v>
      </c>
      <c r="G1243" s="7"/>
    </row>
    <row r="1244" spans="1:7" x14ac:dyDescent="0.2">
      <c r="A1244" s="1" t="s">
        <v>10006</v>
      </c>
      <c r="B1244" s="7" t="str">
        <f>Table3[[#This Row],[CELLID]]</f>
        <v>PK-59</v>
      </c>
      <c r="C1244" s="7" t="e">
        <f>VLOOKUP(Table3[[#This Row],[ModCELLID]],Table1[[Source Name]:[Comment'[EGA_SAMPLE']]], 1,0)</f>
        <v>#N/A</v>
      </c>
      <c r="D1244" s="7" t="e">
        <f>VLOOKUP(Table3[[#This Row],[CELLID]],Table1[[Source Name]:[Comment'[EGA_SAMPLE']]], 4,0)</f>
        <v>#N/A</v>
      </c>
      <c r="G1244" s="7"/>
    </row>
    <row r="1245" spans="1:7" x14ac:dyDescent="0.2">
      <c r="A1245" s="1" t="s">
        <v>10010</v>
      </c>
      <c r="B1245" s="7" t="str">
        <f>Table3[[#This Row],[CELLID]]</f>
        <v>PK-8</v>
      </c>
      <c r="C1245" s="7" t="e">
        <f>VLOOKUP(Table3[[#This Row],[ModCELLID]],Table1[[Source Name]:[Comment'[EGA_SAMPLE']]], 1,0)</f>
        <v>#N/A</v>
      </c>
      <c r="D1245" s="7" t="e">
        <f>VLOOKUP(Table3[[#This Row],[CELLID]],Table1[[Source Name]:[Comment'[EGA_SAMPLE']]], 4,0)</f>
        <v>#N/A</v>
      </c>
      <c r="G1245" s="7"/>
    </row>
    <row r="1246" spans="1:7" x14ac:dyDescent="0.2">
      <c r="A1246" s="1" t="s">
        <v>10013</v>
      </c>
      <c r="B1246" s="7" t="str">
        <f>Table3[[#This Row],[CELLID]]</f>
        <v>PL-21</v>
      </c>
      <c r="C1246" s="7" t="e">
        <f>VLOOKUP(Table3[[#This Row],[ModCELLID]],Table1[[Source Name]:[Comment'[EGA_SAMPLE']]], 1,0)</f>
        <v>#N/A</v>
      </c>
      <c r="D1246" s="7" t="e">
        <f>VLOOKUP(Table3[[#This Row],[CELLID]],Table1[[Source Name]:[Comment'[EGA_SAMPLE']]], 4,0)</f>
        <v>#N/A</v>
      </c>
      <c r="G1246" s="7"/>
    </row>
    <row r="1247" spans="1:7" x14ac:dyDescent="0.2">
      <c r="A1247" s="1" t="s">
        <v>10022</v>
      </c>
      <c r="B1247" s="7" t="str">
        <f>Table3[[#This Row],[CELLID]]</f>
        <v>PL45</v>
      </c>
      <c r="C1247" s="7" t="e">
        <f>VLOOKUP(Table3[[#This Row],[ModCELLID]],Table1[[Source Name]:[Comment'[EGA_SAMPLE']]], 1,0)</f>
        <v>#N/A</v>
      </c>
      <c r="D1247" s="7" t="e">
        <f>VLOOKUP(Table3[[#This Row],[CELLID]],Table1[[Source Name]:[Comment'[EGA_SAMPLE']]], 4,0)</f>
        <v>#N/A</v>
      </c>
      <c r="G1247" s="7"/>
    </row>
    <row r="1248" spans="1:7" x14ac:dyDescent="0.2">
      <c r="A1248" s="1" t="s">
        <v>10026</v>
      </c>
      <c r="B1248" s="7" t="str">
        <f>Table3[[#This Row],[CELLID]]</f>
        <v>PLC/PRF/5</v>
      </c>
      <c r="C1248" s="7" t="e">
        <f>VLOOKUP(Table3[[#This Row],[ModCELLID]],Table1[[Source Name]:[Comment'[EGA_SAMPLE']]], 1,0)</f>
        <v>#N/A</v>
      </c>
      <c r="D1248" s="7" t="e">
        <f>VLOOKUP(Table3[[#This Row],[CELLID]],Table1[[Source Name]:[Comment'[EGA_SAMPLE']]], 4,0)</f>
        <v>#N/A</v>
      </c>
      <c r="G1248" s="7"/>
    </row>
    <row r="1249" spans="1:7" x14ac:dyDescent="0.2">
      <c r="A1249" s="1" t="s">
        <v>10029</v>
      </c>
      <c r="B1249" s="7" t="str">
        <f>Table3[[#This Row],[CELLID]]</f>
        <v>PrEC-LH</v>
      </c>
      <c r="C1249" s="7" t="e">
        <f>VLOOKUP(Table3[[#This Row],[ModCELLID]],Table1[[Source Name]:[Comment'[EGA_SAMPLE']]], 1,0)</f>
        <v>#N/A</v>
      </c>
      <c r="D1249" s="7" t="e">
        <f>VLOOKUP(Table3[[#This Row],[CELLID]],Table1[[Source Name]:[Comment'[EGA_SAMPLE']]], 4,0)</f>
        <v>#N/A</v>
      </c>
      <c r="G1249" s="7"/>
    </row>
    <row r="1250" spans="1:7" x14ac:dyDescent="0.2">
      <c r="A1250" s="1" t="s">
        <v>10032</v>
      </c>
      <c r="B1250" s="7" t="str">
        <f>Table3[[#This Row],[CELLID]]</f>
        <v>PSN1</v>
      </c>
      <c r="C1250" s="7" t="e">
        <f>VLOOKUP(Table3[[#This Row],[ModCELLID]],Table1[[Source Name]:[Comment'[EGA_SAMPLE']]], 1,0)</f>
        <v>#N/A</v>
      </c>
      <c r="D1250" s="7" t="e">
        <f>VLOOKUP(Table3[[#This Row],[CELLID]],Table1[[Source Name]:[Comment'[EGA_SAMPLE']]], 4,0)</f>
        <v>#N/A</v>
      </c>
      <c r="G1250" s="7"/>
    </row>
    <row r="1251" spans="1:7" x14ac:dyDescent="0.2">
      <c r="A1251" s="1" t="s">
        <v>10039</v>
      </c>
      <c r="B1251" s="7" t="str">
        <f>Table3[[#This Row],[CELLID]]</f>
        <v>QGP-1</v>
      </c>
      <c r="C1251" s="7" t="e">
        <f>VLOOKUP(Table3[[#This Row],[ModCELLID]],Table1[[Source Name]:[Comment'[EGA_SAMPLE']]], 1,0)</f>
        <v>#N/A</v>
      </c>
      <c r="D1251" s="7" t="e">
        <f>VLOOKUP(Table3[[#This Row],[CELLID]],Table1[[Source Name]:[Comment'[EGA_SAMPLE']]], 4,0)</f>
        <v>#N/A</v>
      </c>
      <c r="G1251" s="7"/>
    </row>
    <row r="1252" spans="1:7" x14ac:dyDescent="0.2">
      <c r="A1252" s="1" t="s">
        <v>10046</v>
      </c>
      <c r="B1252" s="7" t="str">
        <f>Table3[[#This Row],[CELLID]]</f>
        <v>Raji</v>
      </c>
      <c r="C1252" s="7" t="e">
        <f>VLOOKUP(Table3[[#This Row],[ModCELLID]],Table1[[Source Name]:[Comment'[EGA_SAMPLE']]], 1,0)</f>
        <v>#N/A</v>
      </c>
      <c r="D1252" s="7" t="e">
        <f>VLOOKUP(Table3[[#This Row],[CELLID]],Table1[[Source Name]:[Comment'[EGA_SAMPLE']]], 4,0)</f>
        <v>#N/A</v>
      </c>
      <c r="G1252" s="7"/>
    </row>
    <row r="1253" spans="1:7" x14ac:dyDescent="0.2">
      <c r="A1253" s="1" t="s">
        <v>10051</v>
      </c>
      <c r="B1253" s="7" t="str">
        <f>Table3[[#This Row],[CELLID]]</f>
        <v>Ramos</v>
      </c>
      <c r="C1253" s="7" t="e">
        <f>VLOOKUP(Table3[[#This Row],[ModCELLID]],Table1[[Source Name]:[Comment'[EGA_SAMPLE']]], 1,0)</f>
        <v>#N/A</v>
      </c>
      <c r="D1253" s="7" t="e">
        <f>VLOOKUP(Table3[[#This Row],[CELLID]],Table1[[Source Name]:[Comment'[EGA_SAMPLE']]], 4,0)</f>
        <v>#N/A</v>
      </c>
      <c r="G1253" s="7"/>
    </row>
    <row r="1254" spans="1:7" x14ac:dyDescent="0.2">
      <c r="A1254" s="1" t="s">
        <v>10059</v>
      </c>
      <c r="B1254" s="7" t="str">
        <f>Table3[[#This Row],[CELLID]]</f>
        <v>RCC-4</v>
      </c>
      <c r="C1254" s="7" t="e">
        <f>VLOOKUP(Table3[[#This Row],[ModCELLID]],Table1[[Source Name]:[Comment'[EGA_SAMPLE']]], 1,0)</f>
        <v>#N/A</v>
      </c>
      <c r="D1254" s="7" t="e">
        <f>VLOOKUP(Table3[[#This Row],[CELLID]],Table1[[Source Name]:[Comment'[EGA_SAMPLE']]], 4,0)</f>
        <v>#N/A</v>
      </c>
      <c r="G1254" s="7"/>
    </row>
    <row r="1255" spans="1:7" x14ac:dyDescent="0.2">
      <c r="A1255" s="1" t="s">
        <v>10074</v>
      </c>
      <c r="B1255" s="7" t="str">
        <f>Table3[[#This Row],[CELLID]]</f>
        <v>RCC10RGB</v>
      </c>
      <c r="C1255" s="7" t="e">
        <f>VLOOKUP(Table3[[#This Row],[ModCELLID]],Table1[[Source Name]:[Comment'[EGA_SAMPLE']]], 1,0)</f>
        <v>#N/A</v>
      </c>
      <c r="D1255" s="7" t="e">
        <f>VLOOKUP(Table3[[#This Row],[CELLID]],Table1[[Source Name]:[Comment'[EGA_SAMPLE']]], 4,0)</f>
        <v>#N/A</v>
      </c>
      <c r="G1255" s="7"/>
    </row>
    <row r="1256" spans="1:7" x14ac:dyDescent="0.2">
      <c r="A1256" s="1" t="s">
        <v>10078</v>
      </c>
      <c r="B1256" s="7" t="str">
        <f>Table3[[#This Row],[CELLID]]</f>
        <v>RCH-ACV</v>
      </c>
      <c r="C1256" s="7" t="e">
        <f>VLOOKUP(Table3[[#This Row],[ModCELLID]],Table1[[Source Name]:[Comment'[EGA_SAMPLE']]], 1,0)</f>
        <v>#N/A</v>
      </c>
      <c r="D1256" s="7" t="e">
        <f>VLOOKUP(Table3[[#This Row],[CELLID]],Table1[[Source Name]:[Comment'[EGA_SAMPLE']]], 4,0)</f>
        <v>#N/A</v>
      </c>
      <c r="G1256" s="7"/>
    </row>
    <row r="1257" spans="1:7" x14ac:dyDescent="0.2">
      <c r="A1257" s="1" t="s">
        <v>10082</v>
      </c>
      <c r="B1257" s="7" t="str">
        <f>Table3[[#This Row],[CELLID]]</f>
        <v>RCM-1</v>
      </c>
      <c r="C1257" s="7" t="e">
        <f>VLOOKUP(Table3[[#This Row],[ModCELLID]],Table1[[Source Name]:[Comment'[EGA_SAMPLE']]], 1,0)</f>
        <v>#N/A</v>
      </c>
      <c r="D1257" s="7" t="e">
        <f>VLOOKUP(Table3[[#This Row],[CELLID]],Table1[[Source Name]:[Comment'[EGA_SAMPLE']]], 4,0)</f>
        <v>#N/A</v>
      </c>
      <c r="G1257" s="7"/>
    </row>
    <row r="1258" spans="1:7" x14ac:dyDescent="0.2">
      <c r="A1258" s="1" t="s">
        <v>10087</v>
      </c>
      <c r="B1258" s="7" t="str">
        <f>Table3[[#This Row],[CELLID]]</f>
        <v>RD</v>
      </c>
      <c r="C1258" s="7" t="e">
        <f>VLOOKUP(Table3[[#This Row],[ModCELLID]],Table1[[Source Name]:[Comment'[EGA_SAMPLE']]], 1,0)</f>
        <v>#N/A</v>
      </c>
      <c r="D1258" s="7" t="e">
        <f>VLOOKUP(Table3[[#This Row],[CELLID]],Table1[[Source Name]:[Comment'[EGA_SAMPLE']]], 4,0)</f>
        <v>#N/A</v>
      </c>
      <c r="G1258" s="7"/>
    </row>
    <row r="1259" spans="1:7" x14ac:dyDescent="0.2">
      <c r="A1259" s="1" t="s">
        <v>10091</v>
      </c>
      <c r="B1259" s="7" t="str">
        <f>Table3[[#This Row],[CELLID]]</f>
        <v>RD-ES</v>
      </c>
      <c r="C1259" s="7" t="e">
        <f>VLOOKUP(Table3[[#This Row],[ModCELLID]],Table1[[Source Name]:[Comment'[EGA_SAMPLE']]], 1,0)</f>
        <v>#N/A</v>
      </c>
      <c r="D1259" s="7" t="e">
        <f>VLOOKUP(Table3[[#This Row],[CELLID]],Table1[[Source Name]:[Comment'[EGA_SAMPLE']]], 4,0)</f>
        <v>#N/A</v>
      </c>
      <c r="G1259" s="7"/>
    </row>
    <row r="1260" spans="1:7" x14ac:dyDescent="0.2">
      <c r="A1260" s="1" t="s">
        <v>10094</v>
      </c>
      <c r="B1260" s="7" t="str">
        <f>Table3[[#This Row],[CELLID]]</f>
        <v>REC-1</v>
      </c>
      <c r="C1260" s="7" t="e">
        <f>VLOOKUP(Table3[[#This Row],[ModCELLID]],Table1[[Source Name]:[Comment'[EGA_SAMPLE']]], 1,0)</f>
        <v>#N/A</v>
      </c>
      <c r="D1260" s="7" t="e">
        <f>VLOOKUP(Table3[[#This Row],[CELLID]],Table1[[Source Name]:[Comment'[EGA_SAMPLE']]], 4,0)</f>
        <v>#N/A</v>
      </c>
      <c r="G1260" s="7"/>
    </row>
    <row r="1261" spans="1:7" x14ac:dyDescent="0.2">
      <c r="A1261" s="1" t="s">
        <v>10098</v>
      </c>
      <c r="B1261" s="7" t="str">
        <f>Table3[[#This Row],[CELLID]]</f>
        <v>Reh</v>
      </c>
      <c r="C1261" s="7" t="e">
        <f>VLOOKUP(Table3[[#This Row],[ModCELLID]],Table1[[Source Name]:[Comment'[EGA_SAMPLE']]], 1,0)</f>
        <v>#N/A</v>
      </c>
      <c r="D1261" s="7" t="e">
        <f>VLOOKUP(Table3[[#This Row],[CELLID]],Table1[[Source Name]:[Comment'[EGA_SAMPLE']]], 4,0)</f>
        <v>#N/A</v>
      </c>
      <c r="G1261" s="7"/>
    </row>
    <row r="1262" spans="1:7" x14ac:dyDescent="0.2">
      <c r="A1262" s="1" t="s">
        <v>10102</v>
      </c>
      <c r="B1262" s="7" t="str">
        <f>Table3[[#This Row],[CELLID]]</f>
        <v>RERF-GC-1B</v>
      </c>
      <c r="C1262" s="7" t="e">
        <f>VLOOKUP(Table3[[#This Row],[ModCELLID]],Table1[[Source Name]:[Comment'[EGA_SAMPLE']]], 1,0)</f>
        <v>#N/A</v>
      </c>
      <c r="D1262" s="7" t="e">
        <f>VLOOKUP(Table3[[#This Row],[CELLID]],Table1[[Source Name]:[Comment'[EGA_SAMPLE']]], 4,0)</f>
        <v>#N/A</v>
      </c>
      <c r="G1262" s="7"/>
    </row>
    <row r="1263" spans="1:7" x14ac:dyDescent="0.2">
      <c r="A1263" s="1" t="s">
        <v>10107</v>
      </c>
      <c r="B1263" s="7" t="str">
        <f>Table3[[#This Row],[CELLID]]</f>
        <v>RERF-LC-Ad1</v>
      </c>
      <c r="C1263" s="7" t="e">
        <f>VLOOKUP(Table3[[#This Row],[ModCELLID]],Table1[[Source Name]:[Comment'[EGA_SAMPLE']]], 1,0)</f>
        <v>#N/A</v>
      </c>
      <c r="D1263" s="7" t="e">
        <f>VLOOKUP(Table3[[#This Row],[CELLID]],Table1[[Source Name]:[Comment'[EGA_SAMPLE']]], 4,0)</f>
        <v>#N/A</v>
      </c>
      <c r="G1263" s="7"/>
    </row>
    <row r="1264" spans="1:7" x14ac:dyDescent="0.2">
      <c r="A1264" s="1" t="s">
        <v>10110</v>
      </c>
      <c r="B1264" s="7" t="str">
        <f>Table3[[#This Row],[CELLID]]</f>
        <v>RERF-LC-Ad2</v>
      </c>
      <c r="C1264" s="7" t="e">
        <f>VLOOKUP(Table3[[#This Row],[ModCELLID]],Table1[[Source Name]:[Comment'[EGA_SAMPLE']]], 1,0)</f>
        <v>#N/A</v>
      </c>
      <c r="D1264" s="7" t="e">
        <f>VLOOKUP(Table3[[#This Row],[CELLID]],Table1[[Source Name]:[Comment'[EGA_SAMPLE']]], 4,0)</f>
        <v>#N/A</v>
      </c>
      <c r="G1264" s="7"/>
    </row>
    <row r="1265" spans="1:7" x14ac:dyDescent="0.2">
      <c r="A1265" s="1" t="s">
        <v>10113</v>
      </c>
      <c r="B1265" s="7" t="str">
        <f>Table3[[#This Row],[CELLID]]</f>
        <v>RERF-LC-AI</v>
      </c>
      <c r="C1265" s="7" t="e">
        <f>VLOOKUP(Table3[[#This Row],[ModCELLID]],Table1[[Source Name]:[Comment'[EGA_SAMPLE']]], 1,0)</f>
        <v>#N/A</v>
      </c>
      <c r="D1265" s="7" t="e">
        <f>VLOOKUP(Table3[[#This Row],[CELLID]],Table1[[Source Name]:[Comment'[EGA_SAMPLE']]], 4,0)</f>
        <v>#N/A</v>
      </c>
      <c r="G1265" s="7"/>
    </row>
    <row r="1266" spans="1:7" x14ac:dyDescent="0.2">
      <c r="A1266" s="1" t="s">
        <v>10116</v>
      </c>
      <c r="B1266" s="7" t="str">
        <f>Table3[[#This Row],[CELLID]]</f>
        <v>RERF-LC-FM</v>
      </c>
      <c r="C1266" s="7" t="e">
        <f>VLOOKUP(Table3[[#This Row],[ModCELLID]],Table1[[Source Name]:[Comment'[EGA_SAMPLE']]], 1,0)</f>
        <v>#N/A</v>
      </c>
      <c r="D1266" s="7" t="e">
        <f>VLOOKUP(Table3[[#This Row],[CELLID]],Table1[[Source Name]:[Comment'[EGA_SAMPLE']]], 4,0)</f>
        <v>#N/A</v>
      </c>
      <c r="G1266" s="7"/>
    </row>
    <row r="1267" spans="1:7" x14ac:dyDescent="0.2">
      <c r="A1267" s="1" t="s">
        <v>10119</v>
      </c>
      <c r="B1267" s="7" t="str">
        <f>Table3[[#This Row],[CELLID]]</f>
        <v>RERF-LC-KJ</v>
      </c>
      <c r="C1267" s="7" t="e">
        <f>VLOOKUP(Table3[[#This Row],[ModCELLID]],Table1[[Source Name]:[Comment'[EGA_SAMPLE']]], 1,0)</f>
        <v>#N/A</v>
      </c>
      <c r="D1267" s="7" t="e">
        <f>VLOOKUP(Table3[[#This Row],[CELLID]],Table1[[Source Name]:[Comment'[EGA_SAMPLE']]], 4,0)</f>
        <v>#N/A</v>
      </c>
      <c r="G1267" s="7"/>
    </row>
    <row r="1268" spans="1:7" x14ac:dyDescent="0.2">
      <c r="A1268" s="1" t="s">
        <v>10124</v>
      </c>
      <c r="B1268" s="7" t="str">
        <f>Table3[[#This Row],[CELLID]]</f>
        <v>RERF-LC-MS</v>
      </c>
      <c r="C1268" s="7" t="e">
        <f>VLOOKUP(Table3[[#This Row],[ModCELLID]],Table1[[Source Name]:[Comment'[EGA_SAMPLE']]], 1,0)</f>
        <v>#N/A</v>
      </c>
      <c r="D1268" s="7" t="e">
        <f>VLOOKUP(Table3[[#This Row],[CELLID]],Table1[[Source Name]:[Comment'[EGA_SAMPLE']]], 4,0)</f>
        <v>#N/A</v>
      </c>
      <c r="G1268" s="7"/>
    </row>
    <row r="1269" spans="1:7" x14ac:dyDescent="0.2">
      <c r="A1269" s="1" t="s">
        <v>10129</v>
      </c>
      <c r="B1269" s="7" t="str">
        <f>Table3[[#This Row],[CELLID]]</f>
        <v>RERF-LC-OK</v>
      </c>
      <c r="C1269" s="7" t="e">
        <f>VLOOKUP(Table3[[#This Row],[ModCELLID]],Table1[[Source Name]:[Comment'[EGA_SAMPLE']]], 1,0)</f>
        <v>#N/A</v>
      </c>
      <c r="D1269" s="7" t="e">
        <f>VLOOKUP(Table3[[#This Row],[CELLID]],Table1[[Source Name]:[Comment'[EGA_SAMPLE']]], 4,0)</f>
        <v>#N/A</v>
      </c>
      <c r="G1269" s="7"/>
    </row>
    <row r="1270" spans="1:7" x14ac:dyDescent="0.2">
      <c r="A1270" s="1" t="s">
        <v>10132</v>
      </c>
      <c r="B1270" s="7" t="str">
        <f>Table3[[#This Row],[CELLID]]</f>
        <v>RERF-LC-Sq1</v>
      </c>
      <c r="C1270" s="7" t="e">
        <f>VLOOKUP(Table3[[#This Row],[ModCELLID]],Table1[[Source Name]:[Comment'[EGA_SAMPLE']]], 1,0)</f>
        <v>#N/A</v>
      </c>
      <c r="D1270" s="7" t="e">
        <f>VLOOKUP(Table3[[#This Row],[CELLID]],Table1[[Source Name]:[Comment'[EGA_SAMPLE']]], 4,0)</f>
        <v>#N/A</v>
      </c>
      <c r="G1270" s="7"/>
    </row>
    <row r="1271" spans="1:7" x14ac:dyDescent="0.2">
      <c r="A1271" s="1" t="s">
        <v>10140</v>
      </c>
      <c r="B1271" s="7" t="str">
        <f>Table3[[#This Row],[CELLID]]</f>
        <v>RH-18</v>
      </c>
      <c r="C1271" s="7" t="e">
        <f>VLOOKUP(Table3[[#This Row],[ModCELLID]],Table1[[Source Name]:[Comment'[EGA_SAMPLE']]], 1,0)</f>
        <v>#N/A</v>
      </c>
      <c r="D1271" s="7" t="e">
        <f>VLOOKUP(Table3[[#This Row],[CELLID]],Table1[[Source Name]:[Comment'[EGA_SAMPLE']]], 4,0)</f>
        <v>#N/A</v>
      </c>
      <c r="G1271" s="7"/>
    </row>
    <row r="1272" spans="1:7" x14ac:dyDescent="0.2">
      <c r="A1272" s="1" t="s">
        <v>10143</v>
      </c>
      <c r="B1272" s="7" t="str">
        <f>Table3[[#This Row],[CELLID]]</f>
        <v>RH-30</v>
      </c>
      <c r="C1272" s="7" t="e">
        <f>VLOOKUP(Table3[[#This Row],[ModCELLID]],Table1[[Source Name]:[Comment'[EGA_SAMPLE']]], 1,0)</f>
        <v>#N/A</v>
      </c>
      <c r="D1272" s="7" t="e">
        <f>VLOOKUP(Table3[[#This Row],[CELLID]],Table1[[Source Name]:[Comment'[EGA_SAMPLE']]], 4,0)</f>
        <v>#N/A</v>
      </c>
      <c r="G1272" s="7"/>
    </row>
    <row r="1273" spans="1:7" x14ac:dyDescent="0.2">
      <c r="A1273" s="1" t="s">
        <v>10146</v>
      </c>
      <c r="B1273" s="7" t="str">
        <f>Table3[[#This Row],[CELLID]]</f>
        <v>RH-41</v>
      </c>
      <c r="C1273" s="7" t="e">
        <f>VLOOKUP(Table3[[#This Row],[ModCELLID]],Table1[[Source Name]:[Comment'[EGA_SAMPLE']]], 1,0)</f>
        <v>#N/A</v>
      </c>
      <c r="D1273" s="7" t="e">
        <f>VLOOKUP(Table3[[#This Row],[CELLID]],Table1[[Source Name]:[Comment'[EGA_SAMPLE']]], 4,0)</f>
        <v>#N/A</v>
      </c>
      <c r="G1273" s="7"/>
    </row>
    <row r="1274" spans="1:7" x14ac:dyDescent="0.2">
      <c r="A1274" s="1" t="s">
        <v>10150</v>
      </c>
      <c r="B1274" s="7" t="str">
        <f>Table3[[#This Row],[CELLID]]</f>
        <v>Ri-1</v>
      </c>
      <c r="C1274" s="7" t="e">
        <f>VLOOKUP(Table3[[#This Row],[ModCELLID]],Table1[[Source Name]:[Comment'[EGA_SAMPLE']]], 1,0)</f>
        <v>#N/A</v>
      </c>
      <c r="D1274" s="7" t="e">
        <f>VLOOKUP(Table3[[#This Row],[CELLID]],Table1[[Source Name]:[Comment'[EGA_SAMPLE']]], 4,0)</f>
        <v>#N/A</v>
      </c>
      <c r="G1274" s="7"/>
    </row>
    <row r="1275" spans="1:7" x14ac:dyDescent="0.2">
      <c r="A1275" s="1" t="s">
        <v>10154</v>
      </c>
      <c r="B1275" s="7" t="str">
        <f>Table3[[#This Row],[CELLID]]</f>
        <v>RKN</v>
      </c>
      <c r="C1275" s="7" t="e">
        <f>VLOOKUP(Table3[[#This Row],[ModCELLID]],Table1[[Source Name]:[Comment'[EGA_SAMPLE']]], 1,0)</f>
        <v>#N/A</v>
      </c>
      <c r="D1275" s="7" t="e">
        <f>VLOOKUP(Table3[[#This Row],[CELLID]],Table1[[Source Name]:[Comment'[EGA_SAMPLE']]], 4,0)</f>
        <v>#N/A</v>
      </c>
      <c r="G1275" s="7"/>
    </row>
    <row r="1276" spans="1:7" x14ac:dyDescent="0.2">
      <c r="A1276" s="1" t="s">
        <v>10163</v>
      </c>
      <c r="B1276" s="7" t="str">
        <f>Table3[[#This Row],[CELLID]]</f>
        <v>RKO-AS45.1</v>
      </c>
      <c r="C1276" s="7" t="e">
        <f>VLOOKUP(Table3[[#This Row],[ModCELLID]],Table1[[Source Name]:[Comment'[EGA_SAMPLE']]], 1,0)</f>
        <v>#N/A</v>
      </c>
      <c r="D1276" s="7" t="e">
        <f>VLOOKUP(Table3[[#This Row],[CELLID]],Table1[[Source Name]:[Comment'[EGA_SAMPLE']]], 4,0)</f>
        <v>#N/A</v>
      </c>
      <c r="G1276" s="7"/>
    </row>
    <row r="1277" spans="1:7" x14ac:dyDescent="0.2">
      <c r="A1277" s="1" t="s">
        <v>10165</v>
      </c>
      <c r="B1277" s="7" t="str">
        <f>Table3[[#This Row],[CELLID]]</f>
        <v>RKO-E6</v>
      </c>
      <c r="C1277" s="7" t="e">
        <f>VLOOKUP(Table3[[#This Row],[ModCELLID]],Table1[[Source Name]:[Comment'[EGA_SAMPLE']]], 1,0)</f>
        <v>#N/A</v>
      </c>
      <c r="D1277" s="7" t="e">
        <f>VLOOKUP(Table3[[#This Row],[CELLID]],Table1[[Source Name]:[Comment'[EGA_SAMPLE']]], 4,0)</f>
        <v>#N/A</v>
      </c>
      <c r="G1277" s="7"/>
    </row>
    <row r="1278" spans="1:7" x14ac:dyDescent="0.2">
      <c r="A1278" s="1" t="s">
        <v>10168</v>
      </c>
      <c r="B1278" s="7" t="str">
        <f>Table3[[#This Row],[CELLID]]</f>
        <v>RL</v>
      </c>
      <c r="C1278" s="7" t="e">
        <f>VLOOKUP(Table3[[#This Row],[ModCELLID]],Table1[[Source Name]:[Comment'[EGA_SAMPLE']]], 1,0)</f>
        <v>#N/A</v>
      </c>
      <c r="D1278" s="7" t="e">
        <f>VLOOKUP(Table3[[#This Row],[CELLID]],Table1[[Source Name]:[Comment'[EGA_SAMPLE']]], 4,0)</f>
        <v>#N/A</v>
      </c>
      <c r="G1278" s="7"/>
    </row>
    <row r="1279" spans="1:7" x14ac:dyDescent="0.2">
      <c r="A1279" s="1" t="s">
        <v>10173</v>
      </c>
      <c r="B1279" s="7" t="str">
        <f>Table3[[#This Row],[CELLID]]</f>
        <v>RL95-2</v>
      </c>
      <c r="C1279" s="7" t="e">
        <f>VLOOKUP(Table3[[#This Row],[ModCELLID]],Table1[[Source Name]:[Comment'[EGA_SAMPLE']]], 1,0)</f>
        <v>#N/A</v>
      </c>
      <c r="D1279" s="7" t="e">
        <f>VLOOKUP(Table3[[#This Row],[CELLID]],Table1[[Source Name]:[Comment'[EGA_SAMPLE']]], 4,0)</f>
        <v>#N/A</v>
      </c>
      <c r="G1279" s="7"/>
    </row>
    <row r="1280" spans="1:7" x14ac:dyDescent="0.2">
      <c r="A1280" s="1" t="s">
        <v>10177</v>
      </c>
      <c r="B1280" s="7" t="str">
        <f>Table3[[#This Row],[CELLID]]</f>
        <v>RMG-I</v>
      </c>
      <c r="C1280" s="7" t="e">
        <f>VLOOKUP(Table3[[#This Row],[ModCELLID]],Table1[[Source Name]:[Comment'[EGA_SAMPLE']]], 1,0)</f>
        <v>#N/A</v>
      </c>
      <c r="D1280" s="7" t="e">
        <f>VLOOKUP(Table3[[#This Row],[CELLID]],Table1[[Source Name]:[Comment'[EGA_SAMPLE']]], 4,0)</f>
        <v>#N/A</v>
      </c>
      <c r="G1280" s="7"/>
    </row>
    <row r="1281" spans="1:7" x14ac:dyDescent="0.2">
      <c r="A1281" s="1" t="s">
        <v>10181</v>
      </c>
      <c r="B1281" s="7" t="str">
        <f>Table3[[#This Row],[CELLID]]</f>
        <v>RMUG-S</v>
      </c>
      <c r="C1281" s="7" t="e">
        <f>VLOOKUP(Table3[[#This Row],[ModCELLID]],Table1[[Source Name]:[Comment'[EGA_SAMPLE']]], 1,0)</f>
        <v>#N/A</v>
      </c>
      <c r="D1281" s="7" t="e">
        <f>VLOOKUP(Table3[[#This Row],[CELLID]],Table1[[Source Name]:[Comment'[EGA_SAMPLE']]], 4,0)</f>
        <v>#N/A</v>
      </c>
      <c r="G1281" s="7"/>
    </row>
    <row r="1282" spans="1:7" x14ac:dyDescent="0.2">
      <c r="A1282" s="1" t="s">
        <v>10192</v>
      </c>
      <c r="B1282" s="7" t="str">
        <f>Table3[[#This Row],[CELLID]]</f>
        <v>RPMI-8226</v>
      </c>
      <c r="C1282" s="7" t="e">
        <f>VLOOKUP(Table3[[#This Row],[ModCELLID]],Table1[[Source Name]:[Comment'[EGA_SAMPLE']]], 1,0)</f>
        <v>#N/A</v>
      </c>
      <c r="D1282" s="7" t="e">
        <f>VLOOKUP(Table3[[#This Row],[CELLID]],Table1[[Source Name]:[Comment'[EGA_SAMPLE']]], 4,0)</f>
        <v>#N/A</v>
      </c>
      <c r="G1282" s="7"/>
    </row>
    <row r="1283" spans="1:7" x14ac:dyDescent="0.2">
      <c r="A1283" s="1" t="s">
        <v>10199</v>
      </c>
      <c r="B1283" s="7" t="str">
        <f>Table3[[#This Row],[CELLID]]</f>
        <v>RPMI-7951</v>
      </c>
      <c r="C1283" s="7" t="e">
        <f>VLOOKUP(Table3[[#This Row],[ModCELLID]],Table1[[Source Name]:[Comment'[EGA_SAMPLE']]], 1,0)</f>
        <v>#N/A</v>
      </c>
      <c r="D1283" s="7" t="e">
        <f>VLOOKUP(Table3[[#This Row],[CELLID]],Table1[[Source Name]:[Comment'[EGA_SAMPLE']]], 4,0)</f>
        <v>#N/A</v>
      </c>
      <c r="G1283" s="7"/>
    </row>
    <row r="1284" spans="1:7" x14ac:dyDescent="0.2">
      <c r="A1284" s="1" t="s">
        <v>10203</v>
      </c>
      <c r="B1284" s="7" t="str">
        <f>Table3[[#This Row],[CELLID]]</f>
        <v>RPMI-8402</v>
      </c>
      <c r="C1284" s="7" t="e">
        <f>VLOOKUP(Table3[[#This Row],[ModCELLID]],Table1[[Source Name]:[Comment'[EGA_SAMPLE']]], 1,0)</f>
        <v>#N/A</v>
      </c>
      <c r="D1284" s="7" t="e">
        <f>VLOOKUP(Table3[[#This Row],[CELLID]],Table1[[Source Name]:[Comment'[EGA_SAMPLE']]], 4,0)</f>
        <v>#N/A</v>
      </c>
      <c r="G1284" s="7"/>
    </row>
    <row r="1285" spans="1:7" x14ac:dyDescent="0.2">
      <c r="A1285" s="1" t="s">
        <v>10209</v>
      </c>
      <c r="B1285" s="7" t="str">
        <f>Table3[[#This Row],[CELLID]]</f>
        <v>RS4-11</v>
      </c>
      <c r="C1285" s="7" t="e">
        <f>VLOOKUP(Table3[[#This Row],[ModCELLID]],Table1[[Source Name]:[Comment'[EGA_SAMPLE']]], 1,0)</f>
        <v>#N/A</v>
      </c>
      <c r="D1285" s="7" t="e">
        <f>VLOOKUP(Table3[[#This Row],[CELLID]],Table1[[Source Name]:[Comment'[EGA_SAMPLE']]], 4,0)</f>
        <v>#N/A</v>
      </c>
      <c r="G1285" s="7"/>
    </row>
    <row r="1286" spans="1:7" x14ac:dyDescent="0.2">
      <c r="A1286" s="1" t="s">
        <v>10213</v>
      </c>
      <c r="B1286" s="7" t="str">
        <f>Table3[[#This Row],[CELLID]]</f>
        <v>RT-112</v>
      </c>
      <c r="C1286" s="7" t="e">
        <f>VLOOKUP(Table3[[#This Row],[ModCELLID]],Table1[[Source Name]:[Comment'[EGA_SAMPLE']]], 1,0)</f>
        <v>#N/A</v>
      </c>
      <c r="D1286" s="7" t="e">
        <f>VLOOKUP(Table3[[#This Row],[CELLID]],Table1[[Source Name]:[Comment'[EGA_SAMPLE']]], 4,0)</f>
        <v>#N/A</v>
      </c>
      <c r="G1286" s="7"/>
    </row>
    <row r="1287" spans="1:7" x14ac:dyDescent="0.2">
      <c r="A1287" s="1" t="s">
        <v>10218</v>
      </c>
      <c r="B1287" s="7" t="str">
        <f>Table3[[#This Row],[CELLID]]</f>
        <v>RT112/84</v>
      </c>
      <c r="C1287" s="7" t="e">
        <f>VLOOKUP(Table3[[#This Row],[ModCELLID]],Table1[[Source Name]:[Comment'[EGA_SAMPLE']]], 1,0)</f>
        <v>#N/A</v>
      </c>
      <c r="D1287" s="7" t="e">
        <f>VLOOKUP(Table3[[#This Row],[CELLID]],Table1[[Source Name]:[Comment'[EGA_SAMPLE']]], 4,0)</f>
        <v>#N/A</v>
      </c>
      <c r="G1287" s="7"/>
    </row>
    <row r="1288" spans="1:7" x14ac:dyDescent="0.2">
      <c r="A1288" s="1" t="s">
        <v>10221</v>
      </c>
      <c r="B1288" s="7" t="str">
        <f>Table3[[#This Row],[CELLID]]</f>
        <v>RT4</v>
      </c>
      <c r="C1288" s="7" t="e">
        <f>VLOOKUP(Table3[[#This Row],[ModCELLID]],Table1[[Source Name]:[Comment'[EGA_SAMPLE']]], 1,0)</f>
        <v>#N/A</v>
      </c>
      <c r="D1288" s="7" t="e">
        <f>VLOOKUP(Table3[[#This Row],[CELLID]],Table1[[Source Name]:[Comment'[EGA_SAMPLE']]], 4,0)</f>
        <v>#N/A</v>
      </c>
      <c r="G1288" s="7"/>
    </row>
    <row r="1289" spans="1:7" x14ac:dyDescent="0.2">
      <c r="A1289" s="1" t="s">
        <v>10231</v>
      </c>
      <c r="B1289" s="7" t="str">
        <f>Table3[[#This Row],[CELLID]]</f>
        <v>S-117</v>
      </c>
      <c r="C1289" s="7" t="e">
        <f>VLOOKUP(Table3[[#This Row],[ModCELLID]],Table1[[Source Name]:[Comment'[EGA_SAMPLE']]], 1,0)</f>
        <v>#N/A</v>
      </c>
      <c r="D1289" s="7" t="e">
        <f>VLOOKUP(Table3[[#This Row],[CELLID]],Table1[[Source Name]:[Comment'[EGA_SAMPLE']]], 4,0)</f>
        <v>#N/A</v>
      </c>
      <c r="G1289" s="7"/>
    </row>
    <row r="1290" spans="1:7" x14ac:dyDescent="0.2">
      <c r="A1290" s="1" t="s">
        <v>10234</v>
      </c>
      <c r="B1290" s="7" t="str">
        <f>Table3[[#This Row],[CELLID]]</f>
        <v>SALE</v>
      </c>
      <c r="C1290" s="7" t="e">
        <f>VLOOKUP(Table3[[#This Row],[ModCELLID]],Table1[[Source Name]:[Comment'[EGA_SAMPLE']]], 1,0)</f>
        <v>#N/A</v>
      </c>
      <c r="D1290" s="7" t="e">
        <f>VLOOKUP(Table3[[#This Row],[CELLID]],Table1[[Source Name]:[Comment'[EGA_SAMPLE']]], 4,0)</f>
        <v>#N/A</v>
      </c>
      <c r="G1290" s="7"/>
    </row>
    <row r="1291" spans="1:7" x14ac:dyDescent="0.2">
      <c r="A1291" s="1" t="s">
        <v>10237</v>
      </c>
      <c r="B1291" s="7" t="str">
        <f>Table3[[#This Row],[CELLID]]</f>
        <v>Saos-2</v>
      </c>
      <c r="C1291" s="7" t="e">
        <f>VLOOKUP(Table3[[#This Row],[ModCELLID]],Table1[[Source Name]:[Comment'[EGA_SAMPLE']]], 1,0)</f>
        <v>#N/A</v>
      </c>
      <c r="D1291" s="7" t="e">
        <f>VLOOKUP(Table3[[#This Row],[CELLID]],Table1[[Source Name]:[Comment'[EGA_SAMPLE']]], 4,0)</f>
        <v>#N/A</v>
      </c>
      <c r="G1291" s="7"/>
    </row>
    <row r="1292" spans="1:7" x14ac:dyDescent="0.2">
      <c r="A1292" s="1" t="s">
        <v>10250</v>
      </c>
      <c r="B1292" s="7" t="str">
        <f>Table3[[#This Row],[CELLID]]</f>
        <v>SBC-5</v>
      </c>
      <c r="C1292" s="7" t="e">
        <f>VLOOKUP(Table3[[#This Row],[ModCELLID]],Table1[[Source Name]:[Comment'[EGA_SAMPLE']]], 1,0)</f>
        <v>#N/A</v>
      </c>
      <c r="D1292" s="7" t="e">
        <f>VLOOKUP(Table3[[#This Row],[CELLID]],Table1[[Source Name]:[Comment'[EGA_SAMPLE']]], 4,0)</f>
        <v>#N/A</v>
      </c>
      <c r="G1292" s="7"/>
    </row>
    <row r="1293" spans="1:7" x14ac:dyDescent="0.2">
      <c r="A1293" s="1" t="s">
        <v>10256</v>
      </c>
      <c r="B1293" s="7" t="str">
        <f>Table3[[#This Row],[CELLID]]</f>
        <v>SCaBER</v>
      </c>
      <c r="C1293" s="7" t="e">
        <f>VLOOKUP(Table3[[#This Row],[ModCELLID]],Table1[[Source Name]:[Comment'[EGA_SAMPLE']]], 1,0)</f>
        <v>#N/A</v>
      </c>
      <c r="D1293" s="7" t="e">
        <f>VLOOKUP(Table3[[#This Row],[CELLID]],Table1[[Source Name]:[Comment'[EGA_SAMPLE']]], 4,0)</f>
        <v>#N/A</v>
      </c>
      <c r="G1293" s="7"/>
    </row>
    <row r="1294" spans="1:7" x14ac:dyDescent="0.2">
      <c r="A1294" s="1" t="s">
        <v>10260</v>
      </c>
      <c r="B1294" s="7" t="str">
        <f>Table3[[#This Row],[CELLID]]</f>
        <v>SCC-15</v>
      </c>
      <c r="C1294" s="7" t="e">
        <f>VLOOKUP(Table3[[#This Row],[ModCELLID]],Table1[[Source Name]:[Comment'[EGA_SAMPLE']]], 1,0)</f>
        <v>#N/A</v>
      </c>
      <c r="D1294" s="7" t="e">
        <f>VLOOKUP(Table3[[#This Row],[CELLID]],Table1[[Source Name]:[Comment'[EGA_SAMPLE']]], 4,0)</f>
        <v>#N/A</v>
      </c>
      <c r="G1294" s="7"/>
    </row>
    <row r="1295" spans="1:7" x14ac:dyDescent="0.2">
      <c r="A1295" s="1" t="s">
        <v>10264</v>
      </c>
      <c r="B1295" s="7" t="str">
        <f>Table3[[#This Row],[CELLID]]</f>
        <v>SCC-25</v>
      </c>
      <c r="C1295" s="7" t="e">
        <f>VLOOKUP(Table3[[#This Row],[ModCELLID]],Table1[[Source Name]:[Comment'[EGA_SAMPLE']]], 1,0)</f>
        <v>#N/A</v>
      </c>
      <c r="D1295" s="7" t="e">
        <f>VLOOKUP(Table3[[#This Row],[CELLID]],Table1[[Source Name]:[Comment'[EGA_SAMPLE']]], 4,0)</f>
        <v>#N/A</v>
      </c>
      <c r="G1295" s="7"/>
    </row>
    <row r="1296" spans="1:7" x14ac:dyDescent="0.2">
      <c r="A1296" s="1" t="s">
        <v>10272</v>
      </c>
      <c r="B1296" s="7" t="str">
        <f>Table3[[#This Row],[CELLID]]</f>
        <v>SCC-4</v>
      </c>
      <c r="C1296" s="7" t="e">
        <f>VLOOKUP(Table3[[#This Row],[ModCELLID]],Table1[[Source Name]:[Comment'[EGA_SAMPLE']]], 1,0)</f>
        <v>#N/A</v>
      </c>
      <c r="D1296" s="7" t="e">
        <f>VLOOKUP(Table3[[#This Row],[CELLID]],Table1[[Source Name]:[Comment'[EGA_SAMPLE']]], 4,0)</f>
        <v>#N/A</v>
      </c>
      <c r="G1296" s="7"/>
    </row>
    <row r="1297" spans="1:7" x14ac:dyDescent="0.2">
      <c r="A1297" s="1" t="s">
        <v>10276</v>
      </c>
      <c r="B1297" s="7" t="str">
        <f>Table3[[#This Row],[CELLID]]</f>
        <v>SCC-9</v>
      </c>
      <c r="C1297" s="7" t="e">
        <f>VLOOKUP(Table3[[#This Row],[ModCELLID]],Table1[[Source Name]:[Comment'[EGA_SAMPLE']]], 1,0)</f>
        <v>#N/A</v>
      </c>
      <c r="D1297" s="7" t="e">
        <f>VLOOKUP(Table3[[#This Row],[CELLID]],Table1[[Source Name]:[Comment'[EGA_SAMPLE']]], 4,0)</f>
        <v>#N/A</v>
      </c>
      <c r="G1297" s="7"/>
    </row>
    <row r="1298" spans="1:7" x14ac:dyDescent="0.2">
      <c r="A1298" s="1" t="s">
        <v>10285</v>
      </c>
      <c r="B1298" s="7" t="str">
        <f>Table3[[#This Row],[CELLID]]</f>
        <v>SCLC-21H</v>
      </c>
      <c r="C1298" s="7" t="e">
        <f>VLOOKUP(Table3[[#This Row],[ModCELLID]],Table1[[Source Name]:[Comment'[EGA_SAMPLE']]], 1,0)</f>
        <v>#N/A</v>
      </c>
      <c r="D1298" s="7" t="e">
        <f>VLOOKUP(Table3[[#This Row],[CELLID]],Table1[[Source Name]:[Comment'[EGA_SAMPLE']]], 4,0)</f>
        <v>#N/A</v>
      </c>
      <c r="G1298" s="7"/>
    </row>
    <row r="1299" spans="1:7" x14ac:dyDescent="0.2">
      <c r="A1299" s="1" t="s">
        <v>10289</v>
      </c>
      <c r="B1299" s="7" t="str">
        <f>Table3[[#This Row],[CELLID]]</f>
        <v>SCLC-22H</v>
      </c>
      <c r="C1299" s="7" t="e">
        <f>VLOOKUP(Table3[[#This Row],[ModCELLID]],Table1[[Source Name]:[Comment'[EGA_SAMPLE']]], 1,0)</f>
        <v>#N/A</v>
      </c>
      <c r="D1299" s="7" t="e">
        <f>VLOOKUP(Table3[[#This Row],[CELLID]],Table1[[Source Name]:[Comment'[EGA_SAMPLE']]], 4,0)</f>
        <v>#N/A</v>
      </c>
      <c r="G1299" s="7"/>
    </row>
    <row r="1300" spans="1:7" x14ac:dyDescent="0.2">
      <c r="A1300" s="1" t="s">
        <v>10292</v>
      </c>
      <c r="B1300" s="7" t="str">
        <f>Table3[[#This Row],[CELLID]]</f>
        <v>SEM</v>
      </c>
      <c r="C1300" s="7" t="e">
        <f>VLOOKUP(Table3[[#This Row],[ModCELLID]],Table1[[Source Name]:[Comment'[EGA_SAMPLE']]], 1,0)</f>
        <v>#N/A</v>
      </c>
      <c r="D1300" s="7" t="e">
        <f>VLOOKUP(Table3[[#This Row],[CELLID]],Table1[[Source Name]:[Comment'[EGA_SAMPLE']]], 4,0)</f>
        <v>#N/A</v>
      </c>
      <c r="G1300" s="7"/>
    </row>
    <row r="1301" spans="1:7" x14ac:dyDescent="0.2">
      <c r="A1301" s="1" t="s">
        <v>10295</v>
      </c>
      <c r="B1301" s="7" t="str">
        <f>Table3[[#This Row],[CELLID]]</f>
        <v>Set-2</v>
      </c>
      <c r="C1301" s="7" t="e">
        <f>VLOOKUP(Table3[[#This Row],[ModCELLID]],Table1[[Source Name]:[Comment'[EGA_SAMPLE']]], 1,0)</f>
        <v>#N/A</v>
      </c>
      <c r="D1301" s="7" t="e">
        <f>VLOOKUP(Table3[[#This Row],[CELLID]],Table1[[Source Name]:[Comment'[EGA_SAMPLE']]], 4,0)</f>
        <v>#N/A</v>
      </c>
      <c r="G1301" s="7"/>
    </row>
    <row r="1302" spans="1:7" x14ac:dyDescent="0.2">
      <c r="A1302" s="1" t="s">
        <v>10300</v>
      </c>
      <c r="B1302" s="7" t="str">
        <f>Table3[[#This Row],[CELLID]]</f>
        <v>SF-172</v>
      </c>
      <c r="C1302" s="7" t="e">
        <f>VLOOKUP(Table3[[#This Row],[ModCELLID]],Table1[[Source Name]:[Comment'[EGA_SAMPLE']]], 1,0)</f>
        <v>#N/A</v>
      </c>
      <c r="D1302" s="7" t="e">
        <f>VLOOKUP(Table3[[#This Row],[CELLID]],Table1[[Source Name]:[Comment'[EGA_SAMPLE']]], 4,0)</f>
        <v>#N/A</v>
      </c>
      <c r="G1302" s="7"/>
    </row>
    <row r="1303" spans="1:7" x14ac:dyDescent="0.2">
      <c r="A1303" s="1" t="s">
        <v>10303</v>
      </c>
      <c r="B1303" s="7" t="str">
        <f>Table3[[#This Row],[CELLID]]</f>
        <v>SF-295</v>
      </c>
      <c r="C1303" s="7" t="e">
        <f>VLOOKUP(Table3[[#This Row],[ModCELLID]],Table1[[Source Name]:[Comment'[EGA_SAMPLE']]], 1,0)</f>
        <v>#N/A</v>
      </c>
      <c r="D1303" s="7" t="e">
        <f>VLOOKUP(Table3[[#This Row],[CELLID]],Table1[[Source Name]:[Comment'[EGA_SAMPLE']]], 4,0)</f>
        <v>#N/A</v>
      </c>
      <c r="G1303" s="7"/>
    </row>
    <row r="1304" spans="1:7" x14ac:dyDescent="0.2">
      <c r="A1304" s="1" t="s">
        <v>10307</v>
      </c>
      <c r="B1304" s="7" t="str">
        <f>Table3[[#This Row],[CELLID]]</f>
        <v>SF126</v>
      </c>
      <c r="C1304" s="7" t="e">
        <f>VLOOKUP(Table3[[#This Row],[ModCELLID]],Table1[[Source Name]:[Comment'[EGA_SAMPLE']]], 1,0)</f>
        <v>#N/A</v>
      </c>
      <c r="D1304" s="7" t="e">
        <f>VLOOKUP(Table3[[#This Row],[CELLID]],Table1[[Source Name]:[Comment'[EGA_SAMPLE']]], 4,0)</f>
        <v>#N/A</v>
      </c>
      <c r="G1304" s="7"/>
    </row>
    <row r="1305" spans="1:7" x14ac:dyDescent="0.2">
      <c r="A1305" s="1" t="s">
        <v>10311</v>
      </c>
      <c r="B1305" s="7" t="str">
        <f>Table3[[#This Row],[CELLID]]</f>
        <v>SF268</v>
      </c>
      <c r="C1305" s="7" t="e">
        <f>VLOOKUP(Table3[[#This Row],[ModCELLID]],Table1[[Source Name]:[Comment'[EGA_SAMPLE']]], 1,0)</f>
        <v>#N/A</v>
      </c>
      <c r="D1305" s="7" t="e">
        <f>VLOOKUP(Table3[[#This Row],[CELLID]],Table1[[Source Name]:[Comment'[EGA_SAMPLE']]], 4,0)</f>
        <v>#N/A</v>
      </c>
      <c r="G1305" s="7"/>
    </row>
    <row r="1306" spans="1:7" x14ac:dyDescent="0.2">
      <c r="A1306" s="1" t="s">
        <v>10315</v>
      </c>
      <c r="B1306" s="7" t="str">
        <f>Table3[[#This Row],[CELLID]]</f>
        <v>SF539</v>
      </c>
      <c r="C1306" s="7" t="e">
        <f>VLOOKUP(Table3[[#This Row],[ModCELLID]],Table1[[Source Name]:[Comment'[EGA_SAMPLE']]], 1,0)</f>
        <v>#N/A</v>
      </c>
      <c r="D1306" s="7" t="e">
        <f>VLOOKUP(Table3[[#This Row],[CELLID]],Table1[[Source Name]:[Comment'[EGA_SAMPLE']]], 4,0)</f>
        <v>#N/A</v>
      </c>
      <c r="G1306" s="7"/>
    </row>
    <row r="1307" spans="1:7" x14ac:dyDescent="0.2">
      <c r="A1307" s="1" t="s">
        <v>10319</v>
      </c>
      <c r="B1307" s="7" t="str">
        <f>Table3[[#This Row],[CELLID]]</f>
        <v>SH-10-TC</v>
      </c>
      <c r="C1307" s="7" t="e">
        <f>VLOOKUP(Table3[[#This Row],[ModCELLID]],Table1[[Source Name]:[Comment'[EGA_SAMPLE']]], 1,0)</f>
        <v>#N/A</v>
      </c>
      <c r="D1307" s="7" t="e">
        <f>VLOOKUP(Table3[[#This Row],[CELLID]],Table1[[Source Name]:[Comment'[EGA_SAMPLE']]], 4,0)</f>
        <v>#N/A</v>
      </c>
      <c r="G1307" s="7"/>
    </row>
    <row r="1308" spans="1:7" x14ac:dyDescent="0.2">
      <c r="A1308" s="1" t="s">
        <v>10322</v>
      </c>
      <c r="B1308" s="7" t="str">
        <f>Table3[[#This Row],[CELLID]]</f>
        <v>SH-4</v>
      </c>
      <c r="C1308" s="7" t="e">
        <f>VLOOKUP(Table3[[#This Row],[ModCELLID]],Table1[[Source Name]:[Comment'[EGA_SAMPLE']]], 1,0)</f>
        <v>#N/A</v>
      </c>
      <c r="D1308" s="7" t="e">
        <f>VLOOKUP(Table3[[#This Row],[CELLID]],Table1[[Source Name]:[Comment'[EGA_SAMPLE']]], 4,0)</f>
        <v>#N/A</v>
      </c>
      <c r="G1308" s="7"/>
    </row>
    <row r="1309" spans="1:7" x14ac:dyDescent="0.2">
      <c r="A1309" s="1" t="s">
        <v>10326</v>
      </c>
      <c r="B1309" s="7" t="str">
        <f>Table3[[#This Row],[CELLID]]</f>
        <v>SH-SY5Y</v>
      </c>
      <c r="C1309" s="7" t="e">
        <f>VLOOKUP(Table3[[#This Row],[ModCELLID]],Table1[[Source Name]:[Comment'[EGA_SAMPLE']]], 1,0)</f>
        <v>#N/A</v>
      </c>
      <c r="D1309" s="7" t="e">
        <f>VLOOKUP(Table3[[#This Row],[CELLID]],Table1[[Source Name]:[Comment'[EGA_SAMPLE']]], 4,0)</f>
        <v>#N/A</v>
      </c>
      <c r="G1309" s="7"/>
    </row>
    <row r="1310" spans="1:7" x14ac:dyDescent="0.2">
      <c r="A1310" s="1" t="s">
        <v>10329</v>
      </c>
      <c r="B1310" s="7" t="str">
        <f>Table3[[#This Row],[CELLID]]</f>
        <v>SHP-77</v>
      </c>
      <c r="C1310" s="7" t="e">
        <f>VLOOKUP(Table3[[#This Row],[ModCELLID]],Table1[[Source Name]:[Comment'[EGA_SAMPLE']]], 1,0)</f>
        <v>#N/A</v>
      </c>
      <c r="D1310" s="7" t="e">
        <f>VLOOKUP(Table3[[#This Row],[CELLID]],Table1[[Source Name]:[Comment'[EGA_SAMPLE']]], 4,0)</f>
        <v>#N/A</v>
      </c>
      <c r="G1310" s="7"/>
    </row>
    <row r="1311" spans="1:7" x14ac:dyDescent="0.2">
      <c r="A1311" s="1" t="s">
        <v>10333</v>
      </c>
      <c r="B1311" s="7" t="str">
        <f>Table3[[#This Row],[CELLID]]</f>
        <v>SIG-M5</v>
      </c>
      <c r="C1311" s="7" t="e">
        <f>VLOOKUP(Table3[[#This Row],[ModCELLID]],Table1[[Source Name]:[Comment'[EGA_SAMPLE']]], 1,0)</f>
        <v>#N/A</v>
      </c>
      <c r="D1311" s="7" t="e">
        <f>VLOOKUP(Table3[[#This Row],[CELLID]],Table1[[Source Name]:[Comment'[EGA_SAMPLE']]], 4,0)</f>
        <v>#N/A</v>
      </c>
      <c r="G1311" s="7"/>
    </row>
    <row r="1312" spans="1:7" x14ac:dyDescent="0.2">
      <c r="A1312" s="1" t="s">
        <v>10341</v>
      </c>
      <c r="B1312" s="7" t="str">
        <f>Table3[[#This Row],[CELLID]]</f>
        <v>SIMA</v>
      </c>
      <c r="C1312" s="7" t="e">
        <f>VLOOKUP(Table3[[#This Row],[ModCELLID]],Table1[[Source Name]:[Comment'[EGA_SAMPLE']]], 1,0)</f>
        <v>#N/A</v>
      </c>
      <c r="D1312" s="7" t="e">
        <f>VLOOKUP(Table3[[#This Row],[CELLID]],Table1[[Source Name]:[Comment'[EGA_SAMPLE']]], 4,0)</f>
        <v>#N/A</v>
      </c>
      <c r="G1312" s="7"/>
    </row>
    <row r="1313" spans="1:7" x14ac:dyDescent="0.2">
      <c r="A1313" s="1" t="s">
        <v>10347</v>
      </c>
      <c r="B1313" s="7" t="str">
        <f>Table3[[#This Row],[CELLID]]</f>
        <v>SJCRH30</v>
      </c>
      <c r="C1313" s="7" t="e">
        <f>VLOOKUP(Table3[[#This Row],[ModCELLID]],Table1[[Source Name]:[Comment'[EGA_SAMPLE']]], 1,0)</f>
        <v>#N/A</v>
      </c>
      <c r="D1313" s="7" t="e">
        <f>VLOOKUP(Table3[[#This Row],[CELLID]],Table1[[Source Name]:[Comment'[EGA_SAMPLE']]], 4,0)</f>
        <v>#N/A</v>
      </c>
      <c r="G1313" s="7"/>
    </row>
    <row r="1314" spans="1:7" x14ac:dyDescent="0.2">
      <c r="A1314" s="1" t="s">
        <v>10351</v>
      </c>
      <c r="B1314" s="7" t="str">
        <f>Table3[[#This Row],[CELLID]]</f>
        <v>SJSA-1</v>
      </c>
      <c r="C1314" s="7" t="e">
        <f>VLOOKUP(Table3[[#This Row],[ModCELLID]],Table1[[Source Name]:[Comment'[EGA_SAMPLE']]], 1,0)</f>
        <v>#N/A</v>
      </c>
      <c r="D1314" s="7" t="e">
        <f>VLOOKUP(Table3[[#This Row],[CELLID]],Table1[[Source Name]:[Comment'[EGA_SAMPLE']]], 4,0)</f>
        <v>#N/A</v>
      </c>
      <c r="G1314" s="7"/>
    </row>
    <row r="1315" spans="1:7" x14ac:dyDescent="0.2">
      <c r="A1315" s="1" t="s">
        <v>10355</v>
      </c>
      <c r="B1315" s="7" t="str">
        <f>Table3[[#This Row],[CELLID]]</f>
        <v>SK-BR-3</v>
      </c>
      <c r="C1315" s="7" t="e">
        <f>VLOOKUP(Table3[[#This Row],[ModCELLID]],Table1[[Source Name]:[Comment'[EGA_SAMPLE']]], 1,0)</f>
        <v>#N/A</v>
      </c>
      <c r="D1315" s="7" t="e">
        <f>VLOOKUP(Table3[[#This Row],[CELLID]],Table1[[Source Name]:[Comment'[EGA_SAMPLE']]], 4,0)</f>
        <v>#N/A</v>
      </c>
      <c r="G1315" s="7"/>
    </row>
    <row r="1316" spans="1:7" x14ac:dyDescent="0.2">
      <c r="A1316" s="1" t="s">
        <v>10359</v>
      </c>
      <c r="B1316" s="7" t="str">
        <f>Table3[[#This Row],[CELLID]]</f>
        <v>SK-CO-1</v>
      </c>
      <c r="C1316" s="7" t="e">
        <f>VLOOKUP(Table3[[#This Row],[ModCELLID]],Table1[[Source Name]:[Comment'[EGA_SAMPLE']]], 1,0)</f>
        <v>#N/A</v>
      </c>
      <c r="D1316" s="7" t="e">
        <f>VLOOKUP(Table3[[#This Row],[CELLID]],Table1[[Source Name]:[Comment'[EGA_SAMPLE']]], 4,0)</f>
        <v>#N/A</v>
      </c>
      <c r="G1316" s="7"/>
    </row>
    <row r="1317" spans="1:7" x14ac:dyDescent="0.2">
      <c r="A1317" s="1" t="s">
        <v>10364</v>
      </c>
      <c r="B1317" s="7" t="str">
        <f>Table3[[#This Row],[CELLID]]</f>
        <v>SK-ES-1</v>
      </c>
      <c r="C1317" s="7" t="e">
        <f>VLOOKUP(Table3[[#This Row],[ModCELLID]],Table1[[Source Name]:[Comment'[EGA_SAMPLE']]], 1,0)</f>
        <v>#N/A</v>
      </c>
      <c r="D1317" s="7" t="e">
        <f>VLOOKUP(Table3[[#This Row],[CELLID]],Table1[[Source Name]:[Comment'[EGA_SAMPLE']]], 4,0)</f>
        <v>#N/A</v>
      </c>
      <c r="G1317" s="7"/>
    </row>
    <row r="1318" spans="1:7" x14ac:dyDescent="0.2">
      <c r="A1318" s="1" t="s">
        <v>10372</v>
      </c>
      <c r="B1318" s="7" t="str">
        <f>Table3[[#This Row],[CELLID]]</f>
        <v>SK-HEP-1</v>
      </c>
      <c r="C1318" s="7" t="e">
        <f>VLOOKUP(Table3[[#This Row],[ModCELLID]],Table1[[Source Name]:[Comment'[EGA_SAMPLE']]], 1,0)</f>
        <v>#N/A</v>
      </c>
      <c r="D1318" s="7" t="e">
        <f>VLOOKUP(Table3[[#This Row],[CELLID]],Table1[[Source Name]:[Comment'[EGA_SAMPLE']]], 4,0)</f>
        <v>#N/A</v>
      </c>
      <c r="G1318" s="7"/>
    </row>
    <row r="1319" spans="1:7" x14ac:dyDescent="0.2">
      <c r="A1319" s="1" t="s">
        <v>10376</v>
      </c>
      <c r="B1319" s="7" t="str">
        <f>Table3[[#This Row],[CELLID]]</f>
        <v>SK-LMS-1</v>
      </c>
      <c r="C1319" s="7" t="e">
        <f>VLOOKUP(Table3[[#This Row],[ModCELLID]],Table1[[Source Name]:[Comment'[EGA_SAMPLE']]], 1,0)</f>
        <v>#N/A</v>
      </c>
      <c r="D1319" s="7" t="e">
        <f>VLOOKUP(Table3[[#This Row],[CELLID]],Table1[[Source Name]:[Comment'[EGA_SAMPLE']]], 4,0)</f>
        <v>#N/A</v>
      </c>
      <c r="G1319" s="7"/>
    </row>
    <row r="1320" spans="1:7" x14ac:dyDescent="0.2">
      <c r="A1320" s="1" t="s">
        <v>10380</v>
      </c>
      <c r="B1320" s="7" t="str">
        <f>Table3[[#This Row],[CELLID]]</f>
        <v>SK-LU-1</v>
      </c>
      <c r="C1320" s="7" t="e">
        <f>VLOOKUP(Table3[[#This Row],[ModCELLID]],Table1[[Source Name]:[Comment'[EGA_SAMPLE']]], 1,0)</f>
        <v>#N/A</v>
      </c>
      <c r="D1320" s="7" t="e">
        <f>VLOOKUP(Table3[[#This Row],[CELLID]],Table1[[Source Name]:[Comment'[EGA_SAMPLE']]], 4,0)</f>
        <v>#N/A</v>
      </c>
      <c r="G1320" s="7"/>
    </row>
    <row r="1321" spans="1:7" x14ac:dyDescent="0.2">
      <c r="A1321" s="1" t="s">
        <v>10384</v>
      </c>
      <c r="B1321" s="7" t="str">
        <f>Table3[[#This Row],[CELLID]]</f>
        <v>SK-MEL-1</v>
      </c>
      <c r="C1321" s="7" t="e">
        <f>VLOOKUP(Table3[[#This Row],[ModCELLID]],Table1[[Source Name]:[Comment'[EGA_SAMPLE']]], 1,0)</f>
        <v>#N/A</v>
      </c>
      <c r="D1321" s="7" t="e">
        <f>VLOOKUP(Table3[[#This Row],[CELLID]],Table1[[Source Name]:[Comment'[EGA_SAMPLE']]], 4,0)</f>
        <v>#N/A</v>
      </c>
      <c r="G1321" s="7"/>
    </row>
    <row r="1322" spans="1:7" x14ac:dyDescent="0.2">
      <c r="A1322" s="1" t="s">
        <v>10393</v>
      </c>
      <c r="B1322" s="7" t="str">
        <f>Table3[[#This Row],[CELLID]]</f>
        <v>SK-MEL-24</v>
      </c>
      <c r="C1322" s="7" t="e">
        <f>VLOOKUP(Table3[[#This Row],[ModCELLID]],Table1[[Source Name]:[Comment'[EGA_SAMPLE']]], 1,0)</f>
        <v>#N/A</v>
      </c>
      <c r="D1322" s="7" t="e">
        <f>VLOOKUP(Table3[[#This Row],[CELLID]],Table1[[Source Name]:[Comment'[EGA_SAMPLE']]], 4,0)</f>
        <v>#N/A</v>
      </c>
      <c r="G1322" s="7"/>
    </row>
    <row r="1323" spans="1:7" x14ac:dyDescent="0.2">
      <c r="A1323" s="1" t="s">
        <v>10398</v>
      </c>
      <c r="B1323" s="7" t="str">
        <f>Table3[[#This Row],[CELLID]]</f>
        <v>SK-MEL-28</v>
      </c>
      <c r="C1323" s="7" t="e">
        <f>VLOOKUP(Table3[[#This Row],[ModCELLID]],Table1[[Source Name]:[Comment'[EGA_SAMPLE']]], 1,0)</f>
        <v>#N/A</v>
      </c>
      <c r="D1323" s="7" t="e">
        <f>VLOOKUP(Table3[[#This Row],[CELLID]],Table1[[Source Name]:[Comment'[EGA_SAMPLE']]], 4,0)</f>
        <v>#N/A</v>
      </c>
      <c r="G1323" s="7"/>
    </row>
    <row r="1324" spans="1:7" x14ac:dyDescent="0.2">
      <c r="A1324" s="1" t="s">
        <v>10403</v>
      </c>
      <c r="B1324" s="7" t="str">
        <f>Table3[[#This Row],[CELLID]]</f>
        <v>SK-MEL-3</v>
      </c>
      <c r="C1324" s="7" t="e">
        <f>VLOOKUP(Table3[[#This Row],[ModCELLID]],Table1[[Source Name]:[Comment'[EGA_SAMPLE']]], 1,0)</f>
        <v>#N/A</v>
      </c>
      <c r="D1324" s="7" t="e">
        <f>VLOOKUP(Table3[[#This Row],[CELLID]],Table1[[Source Name]:[Comment'[EGA_SAMPLE']]], 4,0)</f>
        <v>#N/A</v>
      </c>
      <c r="G1324" s="7"/>
    </row>
    <row r="1325" spans="1:7" x14ac:dyDescent="0.2">
      <c r="A1325" s="1" t="s">
        <v>10408</v>
      </c>
      <c r="B1325" s="7" t="str">
        <f>Table3[[#This Row],[CELLID]]</f>
        <v>SK-MEL-30</v>
      </c>
      <c r="C1325" s="7" t="e">
        <f>VLOOKUP(Table3[[#This Row],[ModCELLID]],Table1[[Source Name]:[Comment'[EGA_SAMPLE']]], 1,0)</f>
        <v>#N/A</v>
      </c>
      <c r="D1325" s="7" t="e">
        <f>VLOOKUP(Table3[[#This Row],[CELLID]],Table1[[Source Name]:[Comment'[EGA_SAMPLE']]], 4,0)</f>
        <v>#N/A</v>
      </c>
      <c r="G1325" s="7"/>
    </row>
    <row r="1326" spans="1:7" x14ac:dyDescent="0.2">
      <c r="A1326" s="1" t="s">
        <v>10413</v>
      </c>
      <c r="B1326" s="7" t="str">
        <f>Table3[[#This Row],[CELLID]]</f>
        <v>SK-MEL-31</v>
      </c>
      <c r="C1326" s="7" t="e">
        <f>VLOOKUP(Table3[[#This Row],[ModCELLID]],Table1[[Source Name]:[Comment'[EGA_SAMPLE']]], 1,0)</f>
        <v>#N/A</v>
      </c>
      <c r="D1326" s="7" t="e">
        <f>VLOOKUP(Table3[[#This Row],[CELLID]],Table1[[Source Name]:[Comment'[EGA_SAMPLE']]], 4,0)</f>
        <v>#N/A</v>
      </c>
      <c r="G1326" s="7"/>
    </row>
    <row r="1327" spans="1:7" x14ac:dyDescent="0.2">
      <c r="A1327" s="1" t="s">
        <v>10418</v>
      </c>
      <c r="B1327" s="7" t="str">
        <f>Table3[[#This Row],[CELLID]]</f>
        <v>SK-MEL-5</v>
      </c>
      <c r="C1327" s="7" t="e">
        <f>VLOOKUP(Table3[[#This Row],[ModCELLID]],Table1[[Source Name]:[Comment'[EGA_SAMPLE']]], 1,0)</f>
        <v>#N/A</v>
      </c>
      <c r="D1327" s="7" t="e">
        <f>VLOOKUP(Table3[[#This Row],[CELLID]],Table1[[Source Name]:[Comment'[EGA_SAMPLE']]], 4,0)</f>
        <v>#N/A</v>
      </c>
      <c r="G1327" s="7"/>
    </row>
    <row r="1328" spans="1:7" x14ac:dyDescent="0.2">
      <c r="A1328" s="1" t="s">
        <v>10423</v>
      </c>
      <c r="B1328" s="7" t="str">
        <f>Table3[[#This Row],[CELLID]]</f>
        <v>SK-MES-1</v>
      </c>
      <c r="C1328" s="7" t="e">
        <f>VLOOKUP(Table3[[#This Row],[ModCELLID]],Table1[[Source Name]:[Comment'[EGA_SAMPLE']]], 1,0)</f>
        <v>#N/A</v>
      </c>
      <c r="D1328" s="7" t="e">
        <f>VLOOKUP(Table3[[#This Row],[CELLID]],Table1[[Source Name]:[Comment'[EGA_SAMPLE']]], 4,0)</f>
        <v>#N/A</v>
      </c>
      <c r="G1328" s="7"/>
    </row>
    <row r="1329" spans="1:7" x14ac:dyDescent="0.2">
      <c r="A1329" s="1" t="s">
        <v>10430</v>
      </c>
      <c r="B1329" s="7" t="str">
        <f>Table3[[#This Row],[CELLID]]</f>
        <v>SK-MM-2</v>
      </c>
      <c r="C1329" s="7" t="e">
        <f>VLOOKUP(Table3[[#This Row],[ModCELLID]],Table1[[Source Name]:[Comment'[EGA_SAMPLE']]], 1,0)</f>
        <v>#N/A</v>
      </c>
      <c r="D1329" s="7" t="e">
        <f>VLOOKUP(Table3[[#This Row],[CELLID]],Table1[[Source Name]:[Comment'[EGA_SAMPLE']]], 4,0)</f>
        <v>#N/A</v>
      </c>
      <c r="G1329" s="7"/>
    </row>
    <row r="1330" spans="1:7" x14ac:dyDescent="0.2">
      <c r="A1330" s="1" t="s">
        <v>10435</v>
      </c>
      <c r="B1330" s="7" t="str">
        <f>Table3[[#This Row],[CELLID]]</f>
        <v>SK-N-AS</v>
      </c>
      <c r="C1330" s="7" t="e">
        <f>VLOOKUP(Table3[[#This Row],[ModCELLID]],Table1[[Source Name]:[Comment'[EGA_SAMPLE']]], 1,0)</f>
        <v>#N/A</v>
      </c>
      <c r="D1330" s="7" t="e">
        <f>VLOOKUP(Table3[[#This Row],[CELLID]],Table1[[Source Name]:[Comment'[EGA_SAMPLE']]], 4,0)</f>
        <v>#N/A</v>
      </c>
      <c r="G1330" s="7"/>
    </row>
    <row r="1331" spans="1:7" x14ac:dyDescent="0.2">
      <c r="A1331" s="1" t="s">
        <v>10440</v>
      </c>
      <c r="B1331" s="7" t="str">
        <f>Table3[[#This Row],[CELLID]]</f>
        <v>SK-N-BE(2)</v>
      </c>
      <c r="C1331" s="7" t="e">
        <f>VLOOKUP(Table3[[#This Row],[ModCELLID]],Table1[[Source Name]:[Comment'[EGA_SAMPLE']]], 1,0)</f>
        <v>#N/A</v>
      </c>
      <c r="D1331" s="7" t="e">
        <f>VLOOKUP(Table3[[#This Row],[CELLID]],Table1[[Source Name]:[Comment'[EGA_SAMPLE']]], 4,0)</f>
        <v>#N/A</v>
      </c>
      <c r="G1331" s="7"/>
    </row>
    <row r="1332" spans="1:7" x14ac:dyDescent="0.2">
      <c r="A1332" s="1" t="s">
        <v>10443</v>
      </c>
      <c r="B1332" s="7" t="str">
        <f>Table3[[#This Row],[CELLID]]</f>
        <v>SK-N-DZ</v>
      </c>
      <c r="C1332" s="7" t="e">
        <f>VLOOKUP(Table3[[#This Row],[ModCELLID]],Table1[[Source Name]:[Comment'[EGA_SAMPLE']]], 1,0)</f>
        <v>#N/A</v>
      </c>
      <c r="D1332" s="7" t="e">
        <f>VLOOKUP(Table3[[#This Row],[CELLID]],Table1[[Source Name]:[Comment'[EGA_SAMPLE']]], 4,0)</f>
        <v>#N/A</v>
      </c>
      <c r="G1332" s="7"/>
    </row>
    <row r="1333" spans="1:7" x14ac:dyDescent="0.2">
      <c r="A1333" s="1" t="s">
        <v>10448</v>
      </c>
      <c r="B1333" s="7" t="str">
        <f>Table3[[#This Row],[CELLID]]</f>
        <v>SK-N-FI</v>
      </c>
      <c r="C1333" s="7" t="e">
        <f>VLOOKUP(Table3[[#This Row],[ModCELLID]],Table1[[Source Name]:[Comment'[EGA_SAMPLE']]], 1,0)</f>
        <v>#N/A</v>
      </c>
      <c r="D1333" s="7" t="e">
        <f>VLOOKUP(Table3[[#This Row],[CELLID]],Table1[[Source Name]:[Comment'[EGA_SAMPLE']]], 4,0)</f>
        <v>#N/A</v>
      </c>
      <c r="G1333" s="7"/>
    </row>
    <row r="1334" spans="1:7" x14ac:dyDescent="0.2">
      <c r="A1334" s="1" t="s">
        <v>10453</v>
      </c>
      <c r="B1334" s="7" t="str">
        <f>Table3[[#This Row],[CELLID]]</f>
        <v>SK-N-MC</v>
      </c>
      <c r="C1334" s="7" t="e">
        <f>VLOOKUP(Table3[[#This Row],[ModCELLID]],Table1[[Source Name]:[Comment'[EGA_SAMPLE']]], 1,0)</f>
        <v>#N/A</v>
      </c>
      <c r="D1334" s="7" t="e">
        <f>VLOOKUP(Table3[[#This Row],[CELLID]],Table1[[Source Name]:[Comment'[EGA_SAMPLE']]], 4,0)</f>
        <v>#N/A</v>
      </c>
      <c r="G1334" s="7"/>
    </row>
    <row r="1335" spans="1:7" x14ac:dyDescent="0.2">
      <c r="A1335" s="1" t="s">
        <v>10462</v>
      </c>
      <c r="B1335" s="7" t="str">
        <f>Table3[[#This Row],[CELLID]]</f>
        <v>SK-OV-3</v>
      </c>
      <c r="C1335" s="7" t="e">
        <f>VLOOKUP(Table3[[#This Row],[ModCELLID]],Table1[[Source Name]:[Comment'[EGA_SAMPLE']]], 1,0)</f>
        <v>#N/A</v>
      </c>
      <c r="D1335" s="7" t="e">
        <f>VLOOKUP(Table3[[#This Row],[CELLID]],Table1[[Source Name]:[Comment'[EGA_SAMPLE']]], 4,0)</f>
        <v>#N/A</v>
      </c>
      <c r="G1335" s="7"/>
    </row>
    <row r="1336" spans="1:7" x14ac:dyDescent="0.2">
      <c r="A1336" s="1" t="s">
        <v>10469</v>
      </c>
      <c r="B1336" s="7" t="str">
        <f>Table3[[#This Row],[CELLID]]</f>
        <v>SK-UT-1</v>
      </c>
      <c r="C1336" s="7" t="e">
        <f>VLOOKUP(Table3[[#This Row],[ModCELLID]],Table1[[Source Name]:[Comment'[EGA_SAMPLE']]], 1,0)</f>
        <v>#N/A</v>
      </c>
      <c r="D1336" s="7" t="e">
        <f>VLOOKUP(Table3[[#This Row],[CELLID]],Table1[[Source Name]:[Comment'[EGA_SAMPLE']]], 4,0)</f>
        <v>#N/A</v>
      </c>
      <c r="G1336" s="7"/>
    </row>
    <row r="1337" spans="1:7" x14ac:dyDescent="0.2">
      <c r="A1337" s="1" t="s">
        <v>10473</v>
      </c>
      <c r="B1337" s="7" t="str">
        <f>Table3[[#This Row],[CELLID]]</f>
        <v>SK23</v>
      </c>
      <c r="C1337" s="7" t="e">
        <f>VLOOKUP(Table3[[#This Row],[ModCELLID]],Table1[[Source Name]:[Comment'[EGA_SAMPLE']]], 1,0)</f>
        <v>#N/A</v>
      </c>
      <c r="D1337" s="7" t="e">
        <f>VLOOKUP(Table3[[#This Row],[CELLID]],Table1[[Source Name]:[Comment'[EGA_SAMPLE']]], 4,0)</f>
        <v>#N/A</v>
      </c>
      <c r="G1337" s="7"/>
    </row>
    <row r="1338" spans="1:7" x14ac:dyDescent="0.2">
      <c r="A1338" s="1" t="s">
        <v>10478</v>
      </c>
      <c r="B1338" s="7" t="str">
        <f>Table3[[#This Row],[CELLID]]</f>
        <v>SKM-1</v>
      </c>
      <c r="C1338" s="7" t="e">
        <f>VLOOKUP(Table3[[#This Row],[ModCELLID]],Table1[[Source Name]:[Comment'[EGA_SAMPLE']]], 1,0)</f>
        <v>#N/A</v>
      </c>
      <c r="D1338" s="7" t="e">
        <f>VLOOKUP(Table3[[#This Row],[CELLID]],Table1[[Source Name]:[Comment'[EGA_SAMPLE']]], 4,0)</f>
        <v>#N/A</v>
      </c>
      <c r="G1338" s="7"/>
    </row>
    <row r="1339" spans="1:7" x14ac:dyDescent="0.2">
      <c r="A1339" s="1" t="s">
        <v>10485</v>
      </c>
      <c r="B1339" s="7" t="str">
        <f>Table3[[#This Row],[CELLID]]</f>
        <v>SLR-20</v>
      </c>
      <c r="C1339" s="7" t="e">
        <f>VLOOKUP(Table3[[#This Row],[ModCELLID]],Table1[[Source Name]:[Comment'[EGA_SAMPLE']]], 1,0)</f>
        <v>#N/A</v>
      </c>
      <c r="D1339" s="7" t="e">
        <f>VLOOKUP(Table3[[#This Row],[CELLID]],Table1[[Source Name]:[Comment'[EGA_SAMPLE']]], 4,0)</f>
        <v>#N/A</v>
      </c>
      <c r="G1339" s="7"/>
    </row>
    <row r="1340" spans="1:7" x14ac:dyDescent="0.2">
      <c r="A1340" s="1" t="s">
        <v>10488</v>
      </c>
      <c r="B1340" s="7" t="str">
        <f>Table3[[#This Row],[CELLID]]</f>
        <v>SLR-21</v>
      </c>
      <c r="C1340" s="7" t="e">
        <f>VLOOKUP(Table3[[#This Row],[ModCELLID]],Table1[[Source Name]:[Comment'[EGA_SAMPLE']]], 1,0)</f>
        <v>#N/A</v>
      </c>
      <c r="D1340" s="7" t="e">
        <f>VLOOKUP(Table3[[#This Row],[CELLID]],Table1[[Source Name]:[Comment'[EGA_SAMPLE']]], 4,0)</f>
        <v>#N/A</v>
      </c>
      <c r="G1340" s="7"/>
    </row>
    <row r="1341" spans="1:7" x14ac:dyDescent="0.2">
      <c r="A1341" s="1" t="s">
        <v>10491</v>
      </c>
      <c r="B1341" s="7" t="str">
        <f>Table3[[#This Row],[CELLID]]</f>
        <v>SLR-23</v>
      </c>
      <c r="C1341" s="7" t="e">
        <f>VLOOKUP(Table3[[#This Row],[ModCELLID]],Table1[[Source Name]:[Comment'[EGA_SAMPLE']]], 1,0)</f>
        <v>#N/A</v>
      </c>
      <c r="D1341" s="7" t="e">
        <f>VLOOKUP(Table3[[#This Row],[CELLID]],Table1[[Source Name]:[Comment'[EGA_SAMPLE']]], 4,0)</f>
        <v>#N/A</v>
      </c>
      <c r="G1341" s="7"/>
    </row>
    <row r="1342" spans="1:7" x14ac:dyDescent="0.2">
      <c r="A1342" s="1" t="s">
        <v>10494</v>
      </c>
      <c r="B1342" s="7" t="str">
        <f>Table3[[#This Row],[CELLID]]</f>
        <v>SLR-25</v>
      </c>
      <c r="C1342" s="7" t="e">
        <f>VLOOKUP(Table3[[#This Row],[ModCELLID]],Table1[[Source Name]:[Comment'[EGA_SAMPLE']]], 1,0)</f>
        <v>#N/A</v>
      </c>
      <c r="D1342" s="7" t="e">
        <f>VLOOKUP(Table3[[#This Row],[CELLID]],Table1[[Source Name]:[Comment'[EGA_SAMPLE']]], 4,0)</f>
        <v>#N/A</v>
      </c>
      <c r="G1342" s="7"/>
    </row>
    <row r="1343" spans="1:7" x14ac:dyDescent="0.2">
      <c r="A1343" s="1" t="s">
        <v>10497</v>
      </c>
      <c r="B1343" s="7" t="str">
        <f>Table3[[#This Row],[CELLID]]</f>
        <v>SLR-26</v>
      </c>
      <c r="C1343" s="7" t="e">
        <f>VLOOKUP(Table3[[#This Row],[ModCELLID]],Table1[[Source Name]:[Comment'[EGA_SAMPLE']]], 1,0)</f>
        <v>#N/A</v>
      </c>
      <c r="D1343" s="7" t="e">
        <f>VLOOKUP(Table3[[#This Row],[CELLID]],Table1[[Source Name]:[Comment'[EGA_SAMPLE']]], 4,0)</f>
        <v>#N/A</v>
      </c>
      <c r="G1343" s="7"/>
    </row>
    <row r="1344" spans="1:7" x14ac:dyDescent="0.2">
      <c r="A1344" s="1" t="s">
        <v>10504</v>
      </c>
      <c r="B1344" s="7" t="str">
        <f>Table3[[#This Row],[CELLID]]</f>
        <v>SNB-19</v>
      </c>
      <c r="C1344" s="7" t="e">
        <f>VLOOKUP(Table3[[#This Row],[ModCELLID]],Table1[[Source Name]:[Comment'[EGA_SAMPLE']]], 1,0)</f>
        <v>#N/A</v>
      </c>
      <c r="D1344" s="7" t="e">
        <f>VLOOKUP(Table3[[#This Row],[CELLID]],Table1[[Source Name]:[Comment'[EGA_SAMPLE']]], 4,0)</f>
        <v>#N/A</v>
      </c>
      <c r="G1344" s="7"/>
    </row>
    <row r="1345" spans="1:7" x14ac:dyDescent="0.2">
      <c r="A1345" s="1" t="s">
        <v>10507</v>
      </c>
      <c r="B1345" s="7" t="str">
        <f>Table3[[#This Row],[CELLID]]</f>
        <v>SNB75</v>
      </c>
      <c r="C1345" s="7" t="e">
        <f>VLOOKUP(Table3[[#This Row],[ModCELLID]],Table1[[Source Name]:[Comment'[EGA_SAMPLE']]], 1,0)</f>
        <v>#N/A</v>
      </c>
      <c r="D1345" s="7" t="e">
        <f>VLOOKUP(Table3[[#This Row],[CELLID]],Table1[[Source Name]:[Comment'[EGA_SAMPLE']]], 4,0)</f>
        <v>#N/A</v>
      </c>
      <c r="G1345" s="7"/>
    </row>
    <row r="1346" spans="1:7" x14ac:dyDescent="0.2">
      <c r="A1346" s="1" t="s">
        <v>10510</v>
      </c>
      <c r="B1346" s="7" t="str">
        <f>Table3[[#This Row],[CELLID]]</f>
        <v>SNG-M</v>
      </c>
      <c r="C1346" s="7" t="e">
        <f>VLOOKUP(Table3[[#This Row],[ModCELLID]],Table1[[Source Name]:[Comment'[EGA_SAMPLE']]], 1,0)</f>
        <v>#N/A</v>
      </c>
      <c r="D1346" s="7" t="e">
        <f>VLOOKUP(Table3[[#This Row],[CELLID]],Table1[[Source Name]:[Comment'[EGA_SAMPLE']]], 4,0)</f>
        <v>#N/A</v>
      </c>
      <c r="G1346" s="7"/>
    </row>
    <row r="1347" spans="1:7" x14ac:dyDescent="0.2">
      <c r="A1347" s="1" t="s">
        <v>10514</v>
      </c>
      <c r="B1347" s="7" t="str">
        <f>Table3[[#This Row],[CELLID]]</f>
        <v>SNU-1040</v>
      </c>
      <c r="C1347" s="7" t="e">
        <f>VLOOKUP(Table3[[#This Row],[ModCELLID]],Table1[[Source Name]:[Comment'[EGA_SAMPLE']]], 1,0)</f>
        <v>#N/A</v>
      </c>
      <c r="D1347" s="7" t="e">
        <f>VLOOKUP(Table3[[#This Row],[CELLID]],Table1[[Source Name]:[Comment'[EGA_SAMPLE']]], 4,0)</f>
        <v>#N/A</v>
      </c>
      <c r="G1347" s="7"/>
    </row>
    <row r="1348" spans="1:7" x14ac:dyDescent="0.2">
      <c r="A1348" s="1" t="s">
        <v>10518</v>
      </c>
      <c r="B1348" s="7" t="str">
        <f>Table3[[#This Row],[CELLID]]</f>
        <v>SNU-1076</v>
      </c>
      <c r="C1348" s="7" t="e">
        <f>VLOOKUP(Table3[[#This Row],[ModCELLID]],Table1[[Source Name]:[Comment'[EGA_SAMPLE']]], 1,0)</f>
        <v>#N/A</v>
      </c>
      <c r="D1348" s="7" t="e">
        <f>VLOOKUP(Table3[[#This Row],[CELLID]],Table1[[Source Name]:[Comment'[EGA_SAMPLE']]], 4,0)</f>
        <v>#N/A</v>
      </c>
      <c r="G1348" s="7"/>
    </row>
    <row r="1349" spans="1:7" x14ac:dyDescent="0.2">
      <c r="A1349" s="1" t="s">
        <v>10521</v>
      </c>
      <c r="B1349" s="7" t="str">
        <f>Table3[[#This Row],[CELLID]]</f>
        <v>SNU-1077</v>
      </c>
      <c r="C1349" s="7" t="e">
        <f>VLOOKUP(Table3[[#This Row],[ModCELLID]],Table1[[Source Name]:[Comment'[EGA_SAMPLE']]], 1,0)</f>
        <v>#N/A</v>
      </c>
      <c r="D1349" s="7" t="e">
        <f>VLOOKUP(Table3[[#This Row],[CELLID]],Table1[[Source Name]:[Comment'[EGA_SAMPLE']]], 4,0)</f>
        <v>#N/A</v>
      </c>
      <c r="G1349" s="7"/>
    </row>
    <row r="1350" spans="1:7" x14ac:dyDescent="0.2">
      <c r="A1350" s="1" t="s">
        <v>10524</v>
      </c>
      <c r="B1350" s="7" t="str">
        <f>Table3[[#This Row],[CELLID]]</f>
        <v>SNU-1079</v>
      </c>
      <c r="C1350" s="7" t="e">
        <f>VLOOKUP(Table3[[#This Row],[ModCELLID]],Table1[[Source Name]:[Comment'[EGA_SAMPLE']]], 1,0)</f>
        <v>#N/A</v>
      </c>
      <c r="D1350" s="7" t="e">
        <f>VLOOKUP(Table3[[#This Row],[CELLID]],Table1[[Source Name]:[Comment'[EGA_SAMPLE']]], 4,0)</f>
        <v>#N/A</v>
      </c>
      <c r="G1350" s="7"/>
    </row>
    <row r="1351" spans="1:7" x14ac:dyDescent="0.2">
      <c r="A1351" s="1" t="s">
        <v>10527</v>
      </c>
      <c r="B1351" s="7" t="str">
        <f>Table3[[#This Row],[CELLID]]</f>
        <v>SNU-1105</v>
      </c>
      <c r="C1351" s="7" t="e">
        <f>VLOOKUP(Table3[[#This Row],[ModCELLID]],Table1[[Source Name]:[Comment'[EGA_SAMPLE']]], 1,0)</f>
        <v>#N/A</v>
      </c>
      <c r="D1351" s="7" t="e">
        <f>VLOOKUP(Table3[[#This Row],[CELLID]],Table1[[Source Name]:[Comment'[EGA_SAMPLE']]], 4,0)</f>
        <v>#N/A</v>
      </c>
      <c r="G1351" s="7"/>
    </row>
    <row r="1352" spans="1:7" x14ac:dyDescent="0.2">
      <c r="A1352" s="1" t="s">
        <v>10530</v>
      </c>
      <c r="B1352" s="7" t="str">
        <f>Table3[[#This Row],[CELLID]]</f>
        <v>SNU-119</v>
      </c>
      <c r="C1352" s="7" t="e">
        <f>VLOOKUP(Table3[[#This Row],[ModCELLID]],Table1[[Source Name]:[Comment'[EGA_SAMPLE']]], 1,0)</f>
        <v>#N/A</v>
      </c>
      <c r="D1352" s="7" t="e">
        <f>VLOOKUP(Table3[[#This Row],[CELLID]],Table1[[Source Name]:[Comment'[EGA_SAMPLE']]], 4,0)</f>
        <v>#N/A</v>
      </c>
      <c r="G1352" s="7"/>
    </row>
    <row r="1353" spans="1:7" x14ac:dyDescent="0.2">
      <c r="A1353" s="1" t="s">
        <v>10533</v>
      </c>
      <c r="B1353" s="7" t="str">
        <f>Table3[[#This Row],[CELLID]]</f>
        <v>SNU-1196</v>
      </c>
      <c r="C1353" s="7" t="e">
        <f>VLOOKUP(Table3[[#This Row],[ModCELLID]],Table1[[Source Name]:[Comment'[EGA_SAMPLE']]], 1,0)</f>
        <v>#N/A</v>
      </c>
      <c r="D1353" s="7" t="e">
        <f>VLOOKUP(Table3[[#This Row],[CELLID]],Table1[[Source Name]:[Comment'[EGA_SAMPLE']]], 4,0)</f>
        <v>#N/A</v>
      </c>
      <c r="G1353" s="7"/>
    </row>
    <row r="1354" spans="1:7" x14ac:dyDescent="0.2">
      <c r="A1354" s="1" t="s">
        <v>10536</v>
      </c>
      <c r="B1354" s="7" t="str">
        <f>Table3[[#This Row],[CELLID]]</f>
        <v>SNU-1197</v>
      </c>
      <c r="C1354" s="7" t="e">
        <f>VLOOKUP(Table3[[#This Row],[ModCELLID]],Table1[[Source Name]:[Comment'[EGA_SAMPLE']]], 1,0)</f>
        <v>#N/A</v>
      </c>
      <c r="D1354" s="7" t="e">
        <f>VLOOKUP(Table3[[#This Row],[CELLID]],Table1[[Source Name]:[Comment'[EGA_SAMPLE']]], 4,0)</f>
        <v>#N/A</v>
      </c>
      <c r="G1354" s="7"/>
    </row>
    <row r="1355" spans="1:7" x14ac:dyDescent="0.2">
      <c r="A1355" s="1" t="s">
        <v>10539</v>
      </c>
      <c r="B1355" s="7" t="str">
        <f>Table3[[#This Row],[CELLID]]</f>
        <v>SNU-1214</v>
      </c>
      <c r="C1355" s="7" t="e">
        <f>VLOOKUP(Table3[[#This Row],[ModCELLID]],Table1[[Source Name]:[Comment'[EGA_SAMPLE']]], 1,0)</f>
        <v>#N/A</v>
      </c>
      <c r="D1355" s="7" t="e">
        <f>VLOOKUP(Table3[[#This Row],[CELLID]],Table1[[Source Name]:[Comment'[EGA_SAMPLE']]], 4,0)</f>
        <v>#N/A</v>
      </c>
      <c r="G1355" s="7"/>
    </row>
    <row r="1356" spans="1:7" x14ac:dyDescent="0.2">
      <c r="A1356" s="1" t="s">
        <v>10542</v>
      </c>
      <c r="B1356" s="7" t="str">
        <f>Table3[[#This Row],[CELLID]]</f>
        <v>SNU-1272</v>
      </c>
      <c r="C1356" s="7" t="e">
        <f>VLOOKUP(Table3[[#This Row],[ModCELLID]],Table1[[Source Name]:[Comment'[EGA_SAMPLE']]], 1,0)</f>
        <v>#N/A</v>
      </c>
      <c r="D1356" s="7" t="e">
        <f>VLOOKUP(Table3[[#This Row],[CELLID]],Table1[[Source Name]:[Comment'[EGA_SAMPLE']]], 4,0)</f>
        <v>#N/A</v>
      </c>
      <c r="G1356" s="7"/>
    </row>
    <row r="1357" spans="1:7" x14ac:dyDescent="0.2">
      <c r="A1357" s="1" t="s">
        <v>10545</v>
      </c>
      <c r="B1357" s="7" t="str">
        <f>Table3[[#This Row],[CELLID]]</f>
        <v>SNU-16</v>
      </c>
      <c r="C1357" s="7" t="e">
        <f>VLOOKUP(Table3[[#This Row],[ModCELLID]],Table1[[Source Name]:[Comment'[EGA_SAMPLE']]], 1,0)</f>
        <v>#N/A</v>
      </c>
      <c r="D1357" s="7" t="e">
        <f>VLOOKUP(Table3[[#This Row],[CELLID]],Table1[[Source Name]:[Comment'[EGA_SAMPLE']]], 4,0)</f>
        <v>#N/A</v>
      </c>
      <c r="G1357" s="7"/>
    </row>
    <row r="1358" spans="1:7" x14ac:dyDescent="0.2">
      <c r="A1358" s="1" t="s">
        <v>10551</v>
      </c>
      <c r="B1358" s="7" t="str">
        <f>Table3[[#This Row],[CELLID]]</f>
        <v>SNU-182</v>
      </c>
      <c r="C1358" s="7" t="e">
        <f>VLOOKUP(Table3[[#This Row],[ModCELLID]],Table1[[Source Name]:[Comment'[EGA_SAMPLE']]], 1,0)</f>
        <v>#N/A</v>
      </c>
      <c r="D1358" s="7" t="e">
        <f>VLOOKUP(Table3[[#This Row],[CELLID]],Table1[[Source Name]:[Comment'[EGA_SAMPLE']]], 4,0)</f>
        <v>#N/A</v>
      </c>
      <c r="G1358" s="7"/>
    </row>
    <row r="1359" spans="1:7" x14ac:dyDescent="0.2">
      <c r="A1359" s="1" t="s">
        <v>10556</v>
      </c>
      <c r="B1359" s="7" t="str">
        <f>Table3[[#This Row],[CELLID]]</f>
        <v>SNU-201</v>
      </c>
      <c r="C1359" s="7" t="e">
        <f>VLOOKUP(Table3[[#This Row],[ModCELLID]],Table1[[Source Name]:[Comment'[EGA_SAMPLE']]], 1,0)</f>
        <v>#N/A</v>
      </c>
      <c r="D1359" s="7" t="e">
        <f>VLOOKUP(Table3[[#This Row],[CELLID]],Table1[[Source Name]:[Comment'[EGA_SAMPLE']]], 4,0)</f>
        <v>#N/A</v>
      </c>
      <c r="G1359" s="7"/>
    </row>
    <row r="1360" spans="1:7" x14ac:dyDescent="0.2">
      <c r="A1360" s="1" t="s">
        <v>10559</v>
      </c>
      <c r="B1360" s="7" t="str">
        <f>Table3[[#This Row],[CELLID]]</f>
        <v>SNU-213</v>
      </c>
      <c r="C1360" s="7" t="e">
        <f>VLOOKUP(Table3[[#This Row],[ModCELLID]],Table1[[Source Name]:[Comment'[EGA_SAMPLE']]], 1,0)</f>
        <v>#N/A</v>
      </c>
      <c r="D1360" s="7" t="e">
        <f>VLOOKUP(Table3[[#This Row],[CELLID]],Table1[[Source Name]:[Comment'[EGA_SAMPLE']]], 4,0)</f>
        <v>#N/A</v>
      </c>
      <c r="G1360" s="7"/>
    </row>
    <row r="1361" spans="1:7" x14ac:dyDescent="0.2">
      <c r="A1361" s="1" t="s">
        <v>10562</v>
      </c>
      <c r="B1361" s="7" t="str">
        <f>Table3[[#This Row],[CELLID]]</f>
        <v>SNU-216</v>
      </c>
      <c r="C1361" s="7" t="e">
        <f>VLOOKUP(Table3[[#This Row],[ModCELLID]],Table1[[Source Name]:[Comment'[EGA_SAMPLE']]], 1,0)</f>
        <v>#N/A</v>
      </c>
      <c r="D1361" s="7" t="e">
        <f>VLOOKUP(Table3[[#This Row],[CELLID]],Table1[[Source Name]:[Comment'[EGA_SAMPLE']]], 4,0)</f>
        <v>#N/A</v>
      </c>
      <c r="G1361" s="7"/>
    </row>
    <row r="1362" spans="1:7" x14ac:dyDescent="0.2">
      <c r="A1362" s="1" t="s">
        <v>10569</v>
      </c>
      <c r="B1362" s="7" t="str">
        <f>Table3[[#This Row],[CELLID]]</f>
        <v>SNU-308</v>
      </c>
      <c r="C1362" s="7" t="e">
        <f>VLOOKUP(Table3[[#This Row],[ModCELLID]],Table1[[Source Name]:[Comment'[EGA_SAMPLE']]], 1,0)</f>
        <v>#N/A</v>
      </c>
      <c r="D1362" s="7" t="e">
        <f>VLOOKUP(Table3[[#This Row],[CELLID]],Table1[[Source Name]:[Comment'[EGA_SAMPLE']]], 4,0)</f>
        <v>#N/A</v>
      </c>
      <c r="G1362" s="7"/>
    </row>
    <row r="1363" spans="1:7" x14ac:dyDescent="0.2">
      <c r="A1363" s="1" t="s">
        <v>10572</v>
      </c>
      <c r="B1363" s="7" t="str">
        <f>Table3[[#This Row],[CELLID]]</f>
        <v>SNU-324</v>
      </c>
      <c r="C1363" s="7" t="e">
        <f>VLOOKUP(Table3[[#This Row],[ModCELLID]],Table1[[Source Name]:[Comment'[EGA_SAMPLE']]], 1,0)</f>
        <v>#N/A</v>
      </c>
      <c r="D1363" s="7" t="e">
        <f>VLOOKUP(Table3[[#This Row],[CELLID]],Table1[[Source Name]:[Comment'[EGA_SAMPLE']]], 4,0)</f>
        <v>#N/A</v>
      </c>
      <c r="G1363" s="7"/>
    </row>
    <row r="1364" spans="1:7" x14ac:dyDescent="0.2">
      <c r="A1364" s="1" t="s">
        <v>10575</v>
      </c>
      <c r="B1364" s="7" t="str">
        <f>Table3[[#This Row],[CELLID]]</f>
        <v>SNU-349</v>
      </c>
      <c r="C1364" s="7" t="e">
        <f>VLOOKUP(Table3[[#This Row],[ModCELLID]],Table1[[Source Name]:[Comment'[EGA_SAMPLE']]], 1,0)</f>
        <v>#N/A</v>
      </c>
      <c r="D1364" s="7" t="e">
        <f>VLOOKUP(Table3[[#This Row],[CELLID]],Table1[[Source Name]:[Comment'[EGA_SAMPLE']]], 4,0)</f>
        <v>#N/A</v>
      </c>
      <c r="G1364" s="7"/>
    </row>
    <row r="1365" spans="1:7" x14ac:dyDescent="0.2">
      <c r="A1365" s="1" t="s">
        <v>10578</v>
      </c>
      <c r="B1365" s="7" t="str">
        <f>Table3[[#This Row],[CELLID]]</f>
        <v>SNU-387</v>
      </c>
      <c r="C1365" s="7" t="e">
        <f>VLOOKUP(Table3[[#This Row],[ModCELLID]],Table1[[Source Name]:[Comment'[EGA_SAMPLE']]], 1,0)</f>
        <v>#N/A</v>
      </c>
      <c r="D1365" s="7" t="e">
        <f>VLOOKUP(Table3[[#This Row],[CELLID]],Table1[[Source Name]:[Comment'[EGA_SAMPLE']]], 4,0)</f>
        <v>#N/A</v>
      </c>
      <c r="G1365" s="7"/>
    </row>
    <row r="1366" spans="1:7" x14ac:dyDescent="0.2">
      <c r="A1366" s="1" t="s">
        <v>10582</v>
      </c>
      <c r="B1366" s="7" t="str">
        <f>Table3[[#This Row],[CELLID]]</f>
        <v>SNU-398</v>
      </c>
      <c r="C1366" s="7" t="e">
        <f>VLOOKUP(Table3[[#This Row],[ModCELLID]],Table1[[Source Name]:[Comment'[EGA_SAMPLE']]], 1,0)</f>
        <v>#N/A</v>
      </c>
      <c r="D1366" s="7" t="e">
        <f>VLOOKUP(Table3[[#This Row],[CELLID]],Table1[[Source Name]:[Comment'[EGA_SAMPLE']]], 4,0)</f>
        <v>#N/A</v>
      </c>
      <c r="G1366" s="7"/>
    </row>
    <row r="1367" spans="1:7" x14ac:dyDescent="0.2">
      <c r="A1367" s="1" t="s">
        <v>10590</v>
      </c>
      <c r="B1367" s="7" t="str">
        <f>Table3[[#This Row],[CELLID]]</f>
        <v>SNU-410</v>
      </c>
      <c r="C1367" s="7" t="e">
        <f>VLOOKUP(Table3[[#This Row],[ModCELLID]],Table1[[Source Name]:[Comment'[EGA_SAMPLE']]], 1,0)</f>
        <v>#N/A</v>
      </c>
      <c r="D1367" s="7" t="e">
        <f>VLOOKUP(Table3[[#This Row],[CELLID]],Table1[[Source Name]:[Comment'[EGA_SAMPLE']]], 4,0)</f>
        <v>#N/A</v>
      </c>
      <c r="G1367" s="7"/>
    </row>
    <row r="1368" spans="1:7" x14ac:dyDescent="0.2">
      <c r="A1368" s="1" t="s">
        <v>10593</v>
      </c>
      <c r="B1368" s="7" t="str">
        <f>Table3[[#This Row],[CELLID]]</f>
        <v>SNU-423</v>
      </c>
      <c r="C1368" s="7" t="e">
        <f>VLOOKUP(Table3[[#This Row],[ModCELLID]],Table1[[Source Name]:[Comment'[EGA_SAMPLE']]], 1,0)</f>
        <v>#N/A</v>
      </c>
      <c r="D1368" s="7" t="e">
        <f>VLOOKUP(Table3[[#This Row],[CELLID]],Table1[[Source Name]:[Comment'[EGA_SAMPLE']]], 4,0)</f>
        <v>#N/A</v>
      </c>
      <c r="G1368" s="7"/>
    </row>
    <row r="1369" spans="1:7" x14ac:dyDescent="0.2">
      <c r="A1369" s="1" t="s">
        <v>10598</v>
      </c>
      <c r="B1369" s="7" t="str">
        <f>Table3[[#This Row],[CELLID]]</f>
        <v>SNU-449</v>
      </c>
      <c r="C1369" s="7" t="e">
        <f>VLOOKUP(Table3[[#This Row],[ModCELLID]],Table1[[Source Name]:[Comment'[EGA_SAMPLE']]], 1,0)</f>
        <v>#N/A</v>
      </c>
      <c r="D1369" s="7" t="e">
        <f>VLOOKUP(Table3[[#This Row],[CELLID]],Table1[[Source Name]:[Comment'[EGA_SAMPLE']]], 4,0)</f>
        <v>#N/A</v>
      </c>
      <c r="G1369" s="7"/>
    </row>
    <row r="1370" spans="1:7" x14ac:dyDescent="0.2">
      <c r="A1370" s="1" t="s">
        <v>10603</v>
      </c>
      <c r="B1370" s="7" t="str">
        <f>Table3[[#This Row],[CELLID]]</f>
        <v>SNU-46</v>
      </c>
      <c r="C1370" s="7" t="e">
        <f>VLOOKUP(Table3[[#This Row],[ModCELLID]],Table1[[Source Name]:[Comment'[EGA_SAMPLE']]], 1,0)</f>
        <v>#N/A</v>
      </c>
      <c r="D1370" s="7" t="e">
        <f>VLOOKUP(Table3[[#This Row],[CELLID]],Table1[[Source Name]:[Comment'[EGA_SAMPLE']]], 4,0)</f>
        <v>#N/A</v>
      </c>
      <c r="G1370" s="7"/>
    </row>
    <row r="1371" spans="1:7" x14ac:dyDescent="0.2">
      <c r="A1371" s="1" t="s">
        <v>10606</v>
      </c>
      <c r="B1371" s="7" t="str">
        <f>Table3[[#This Row],[CELLID]]</f>
        <v>SNU-466</v>
      </c>
      <c r="C1371" s="7" t="e">
        <f>VLOOKUP(Table3[[#This Row],[ModCELLID]],Table1[[Source Name]:[Comment'[EGA_SAMPLE']]], 1,0)</f>
        <v>#N/A</v>
      </c>
      <c r="D1371" s="7" t="e">
        <f>VLOOKUP(Table3[[#This Row],[CELLID]],Table1[[Source Name]:[Comment'[EGA_SAMPLE']]], 4,0)</f>
        <v>#N/A</v>
      </c>
      <c r="G1371" s="7"/>
    </row>
    <row r="1372" spans="1:7" x14ac:dyDescent="0.2">
      <c r="A1372" s="1" t="s">
        <v>10609</v>
      </c>
      <c r="B1372" s="7" t="str">
        <f>Table3[[#This Row],[CELLID]]</f>
        <v>SNU-475</v>
      </c>
      <c r="C1372" s="7" t="e">
        <f>VLOOKUP(Table3[[#This Row],[ModCELLID]],Table1[[Source Name]:[Comment'[EGA_SAMPLE']]], 1,0)</f>
        <v>#N/A</v>
      </c>
      <c r="D1372" s="7" t="e">
        <f>VLOOKUP(Table3[[#This Row],[CELLID]],Table1[[Source Name]:[Comment'[EGA_SAMPLE']]], 4,0)</f>
        <v>#N/A</v>
      </c>
      <c r="G1372" s="7"/>
    </row>
    <row r="1373" spans="1:7" x14ac:dyDescent="0.2">
      <c r="A1373" s="1" t="s">
        <v>10613</v>
      </c>
      <c r="B1373" s="7" t="str">
        <f>Table3[[#This Row],[CELLID]]</f>
        <v>SNU-478</v>
      </c>
      <c r="C1373" s="7" t="e">
        <f>VLOOKUP(Table3[[#This Row],[ModCELLID]],Table1[[Source Name]:[Comment'[EGA_SAMPLE']]], 1,0)</f>
        <v>#N/A</v>
      </c>
      <c r="D1373" s="7" t="e">
        <f>VLOOKUP(Table3[[#This Row],[CELLID]],Table1[[Source Name]:[Comment'[EGA_SAMPLE']]], 4,0)</f>
        <v>#N/A</v>
      </c>
      <c r="G1373" s="7"/>
    </row>
    <row r="1374" spans="1:7" x14ac:dyDescent="0.2">
      <c r="A1374" s="1" t="s">
        <v>10616</v>
      </c>
      <c r="B1374" s="7" t="str">
        <f>Table3[[#This Row],[CELLID]]</f>
        <v>SNU-484</v>
      </c>
      <c r="C1374" s="7" t="e">
        <f>VLOOKUP(Table3[[#This Row],[ModCELLID]],Table1[[Source Name]:[Comment'[EGA_SAMPLE']]], 1,0)</f>
        <v>#N/A</v>
      </c>
      <c r="D1374" s="7" t="e">
        <f>VLOOKUP(Table3[[#This Row],[CELLID]],Table1[[Source Name]:[Comment'[EGA_SAMPLE']]], 4,0)</f>
        <v>#N/A</v>
      </c>
      <c r="G1374" s="7"/>
    </row>
    <row r="1375" spans="1:7" x14ac:dyDescent="0.2">
      <c r="A1375" s="1" t="s">
        <v>10619</v>
      </c>
      <c r="B1375" s="7" t="str">
        <f>Table3[[#This Row],[CELLID]]</f>
        <v>SNU-489</v>
      </c>
      <c r="C1375" s="7" t="e">
        <f>VLOOKUP(Table3[[#This Row],[ModCELLID]],Table1[[Source Name]:[Comment'[EGA_SAMPLE']]], 1,0)</f>
        <v>#N/A</v>
      </c>
      <c r="D1375" s="7" t="e">
        <f>VLOOKUP(Table3[[#This Row],[CELLID]],Table1[[Source Name]:[Comment'[EGA_SAMPLE']]], 4,0)</f>
        <v>#N/A</v>
      </c>
      <c r="G1375" s="7"/>
    </row>
    <row r="1376" spans="1:7" x14ac:dyDescent="0.2">
      <c r="A1376" s="1" t="s">
        <v>10622</v>
      </c>
      <c r="B1376" s="7" t="str">
        <f>Table3[[#This Row],[CELLID]]</f>
        <v>SNU-5</v>
      </c>
      <c r="C1376" s="7" t="e">
        <f>VLOOKUP(Table3[[#This Row],[ModCELLID]],Table1[[Source Name]:[Comment'[EGA_SAMPLE']]], 1,0)</f>
        <v>#N/A</v>
      </c>
      <c r="D1376" s="7" t="e">
        <f>VLOOKUP(Table3[[#This Row],[CELLID]],Table1[[Source Name]:[Comment'[EGA_SAMPLE']]], 4,0)</f>
        <v>#N/A</v>
      </c>
      <c r="G1376" s="7"/>
    </row>
    <row r="1377" spans="1:7" x14ac:dyDescent="0.2">
      <c r="A1377" s="1" t="s">
        <v>10624</v>
      </c>
      <c r="B1377" s="7" t="str">
        <f>Table3[[#This Row],[CELLID]]</f>
        <v>SNU-503</v>
      </c>
      <c r="C1377" s="7" t="e">
        <f>VLOOKUP(Table3[[#This Row],[ModCELLID]],Table1[[Source Name]:[Comment'[EGA_SAMPLE']]], 1,0)</f>
        <v>#N/A</v>
      </c>
      <c r="D1377" s="7" t="e">
        <f>VLOOKUP(Table3[[#This Row],[CELLID]],Table1[[Source Name]:[Comment'[EGA_SAMPLE']]], 4,0)</f>
        <v>#N/A</v>
      </c>
      <c r="G1377" s="7"/>
    </row>
    <row r="1378" spans="1:7" x14ac:dyDescent="0.2">
      <c r="A1378" s="1" t="s">
        <v>10627</v>
      </c>
      <c r="B1378" s="7" t="str">
        <f>Table3[[#This Row],[CELLID]]</f>
        <v>SNU-520</v>
      </c>
      <c r="C1378" s="7" t="e">
        <f>VLOOKUP(Table3[[#This Row],[ModCELLID]],Table1[[Source Name]:[Comment'[EGA_SAMPLE']]], 1,0)</f>
        <v>#N/A</v>
      </c>
      <c r="D1378" s="7" t="e">
        <f>VLOOKUP(Table3[[#This Row],[CELLID]],Table1[[Source Name]:[Comment'[EGA_SAMPLE']]], 4,0)</f>
        <v>#N/A</v>
      </c>
      <c r="G1378" s="7"/>
    </row>
    <row r="1379" spans="1:7" x14ac:dyDescent="0.2">
      <c r="A1379" s="1" t="s">
        <v>10630</v>
      </c>
      <c r="B1379" s="7" t="str">
        <f>Table3[[#This Row],[CELLID]]</f>
        <v>SNU-601</v>
      </c>
      <c r="C1379" s="7" t="e">
        <f>VLOOKUP(Table3[[#This Row],[ModCELLID]],Table1[[Source Name]:[Comment'[EGA_SAMPLE']]], 1,0)</f>
        <v>#N/A</v>
      </c>
      <c r="D1379" s="7" t="e">
        <f>VLOOKUP(Table3[[#This Row],[CELLID]],Table1[[Source Name]:[Comment'[EGA_SAMPLE']]], 4,0)</f>
        <v>#N/A</v>
      </c>
      <c r="G1379" s="7"/>
    </row>
    <row r="1380" spans="1:7" x14ac:dyDescent="0.2">
      <c r="A1380" s="1" t="s">
        <v>10634</v>
      </c>
      <c r="B1380" s="7" t="str">
        <f>Table3[[#This Row],[CELLID]]</f>
        <v>SNU-61</v>
      </c>
      <c r="C1380" s="7" t="e">
        <f>VLOOKUP(Table3[[#This Row],[ModCELLID]],Table1[[Source Name]:[Comment'[EGA_SAMPLE']]], 1,0)</f>
        <v>#N/A</v>
      </c>
      <c r="D1380" s="7" t="e">
        <f>VLOOKUP(Table3[[#This Row],[CELLID]],Table1[[Source Name]:[Comment'[EGA_SAMPLE']]], 4,0)</f>
        <v>#N/A</v>
      </c>
      <c r="G1380" s="7"/>
    </row>
    <row r="1381" spans="1:7" x14ac:dyDescent="0.2">
      <c r="A1381" s="1" t="s">
        <v>10638</v>
      </c>
      <c r="B1381" s="7" t="str">
        <f>Table3[[#This Row],[CELLID]]</f>
        <v>SNU-620</v>
      </c>
      <c r="C1381" s="7" t="e">
        <f>VLOOKUP(Table3[[#This Row],[ModCELLID]],Table1[[Source Name]:[Comment'[EGA_SAMPLE']]], 1,0)</f>
        <v>#N/A</v>
      </c>
      <c r="D1381" s="7" t="e">
        <f>VLOOKUP(Table3[[#This Row],[CELLID]],Table1[[Source Name]:[Comment'[EGA_SAMPLE']]], 4,0)</f>
        <v>#N/A</v>
      </c>
      <c r="G1381" s="7"/>
    </row>
    <row r="1382" spans="1:7" x14ac:dyDescent="0.2">
      <c r="A1382" s="1" t="s">
        <v>10642</v>
      </c>
      <c r="B1382" s="7" t="str">
        <f>Table3[[#This Row],[CELLID]]</f>
        <v>SNU-638</v>
      </c>
      <c r="C1382" s="7" t="e">
        <f>VLOOKUP(Table3[[#This Row],[ModCELLID]],Table1[[Source Name]:[Comment'[EGA_SAMPLE']]], 1,0)</f>
        <v>#N/A</v>
      </c>
      <c r="D1382" s="7" t="e">
        <f>VLOOKUP(Table3[[#This Row],[CELLID]],Table1[[Source Name]:[Comment'[EGA_SAMPLE']]], 4,0)</f>
        <v>#N/A</v>
      </c>
      <c r="G1382" s="7"/>
    </row>
    <row r="1383" spans="1:7" x14ac:dyDescent="0.2">
      <c r="A1383" s="1" t="s">
        <v>10645</v>
      </c>
      <c r="B1383" s="7" t="str">
        <f>Table3[[#This Row],[CELLID]]</f>
        <v>SNU-668</v>
      </c>
      <c r="C1383" s="7" t="e">
        <f>VLOOKUP(Table3[[#This Row],[ModCELLID]],Table1[[Source Name]:[Comment'[EGA_SAMPLE']]], 1,0)</f>
        <v>#N/A</v>
      </c>
      <c r="D1383" s="7" t="e">
        <f>VLOOKUP(Table3[[#This Row],[CELLID]],Table1[[Source Name]:[Comment'[EGA_SAMPLE']]], 4,0)</f>
        <v>#N/A</v>
      </c>
      <c r="G1383" s="7"/>
    </row>
    <row r="1384" spans="1:7" x14ac:dyDescent="0.2">
      <c r="A1384" s="1" t="s">
        <v>10649</v>
      </c>
      <c r="B1384" s="7" t="str">
        <f>Table3[[#This Row],[CELLID]]</f>
        <v>SNU-685</v>
      </c>
      <c r="C1384" s="7" t="e">
        <f>VLOOKUP(Table3[[#This Row],[ModCELLID]],Table1[[Source Name]:[Comment'[EGA_SAMPLE']]], 1,0)</f>
        <v>#N/A</v>
      </c>
      <c r="D1384" s="7" t="e">
        <f>VLOOKUP(Table3[[#This Row],[CELLID]],Table1[[Source Name]:[Comment'[EGA_SAMPLE']]], 4,0)</f>
        <v>#N/A</v>
      </c>
      <c r="G1384" s="7"/>
    </row>
    <row r="1385" spans="1:7" x14ac:dyDescent="0.2">
      <c r="A1385" s="1" t="s">
        <v>10652</v>
      </c>
      <c r="B1385" s="7" t="str">
        <f>Table3[[#This Row],[CELLID]]</f>
        <v>SNU-719</v>
      </c>
      <c r="C1385" s="7" t="e">
        <f>VLOOKUP(Table3[[#This Row],[ModCELLID]],Table1[[Source Name]:[Comment'[EGA_SAMPLE']]], 1,0)</f>
        <v>#N/A</v>
      </c>
      <c r="D1385" s="7" t="e">
        <f>VLOOKUP(Table3[[#This Row],[CELLID]],Table1[[Source Name]:[Comment'[EGA_SAMPLE']]], 4,0)</f>
        <v>#N/A</v>
      </c>
      <c r="G1385" s="7"/>
    </row>
    <row r="1386" spans="1:7" x14ac:dyDescent="0.2">
      <c r="A1386" s="1" t="s">
        <v>10656</v>
      </c>
      <c r="B1386" s="7" t="str">
        <f>Table3[[#This Row],[CELLID]]</f>
        <v>SNU-738</v>
      </c>
      <c r="C1386" s="7" t="e">
        <f>VLOOKUP(Table3[[#This Row],[ModCELLID]],Table1[[Source Name]:[Comment'[EGA_SAMPLE']]], 1,0)</f>
        <v>#N/A</v>
      </c>
      <c r="D1386" s="7" t="e">
        <f>VLOOKUP(Table3[[#This Row],[CELLID]],Table1[[Source Name]:[Comment'[EGA_SAMPLE']]], 4,0)</f>
        <v>#N/A</v>
      </c>
      <c r="G1386" s="7"/>
    </row>
    <row r="1387" spans="1:7" x14ac:dyDescent="0.2">
      <c r="A1387" s="1" t="s">
        <v>10659</v>
      </c>
      <c r="B1387" s="7" t="str">
        <f>Table3[[#This Row],[CELLID]]</f>
        <v>SNU-761</v>
      </c>
      <c r="C1387" s="7" t="e">
        <f>VLOOKUP(Table3[[#This Row],[ModCELLID]],Table1[[Source Name]:[Comment'[EGA_SAMPLE']]], 1,0)</f>
        <v>#N/A</v>
      </c>
      <c r="D1387" s="7" t="e">
        <f>VLOOKUP(Table3[[#This Row],[CELLID]],Table1[[Source Name]:[Comment'[EGA_SAMPLE']]], 4,0)</f>
        <v>#N/A</v>
      </c>
      <c r="G1387" s="7"/>
    </row>
    <row r="1388" spans="1:7" x14ac:dyDescent="0.2">
      <c r="A1388" s="1" t="s">
        <v>10662</v>
      </c>
      <c r="B1388" s="7" t="str">
        <f>Table3[[#This Row],[CELLID]]</f>
        <v>SNU-8</v>
      </c>
      <c r="C1388" s="7" t="e">
        <f>VLOOKUP(Table3[[#This Row],[ModCELLID]],Table1[[Source Name]:[Comment'[EGA_SAMPLE']]], 1,0)</f>
        <v>#N/A</v>
      </c>
      <c r="D1388" s="7" t="e">
        <f>VLOOKUP(Table3[[#This Row],[CELLID]],Table1[[Source Name]:[Comment'[EGA_SAMPLE']]], 4,0)</f>
        <v>#N/A</v>
      </c>
      <c r="G1388" s="7"/>
    </row>
    <row r="1389" spans="1:7" x14ac:dyDescent="0.2">
      <c r="A1389" s="1" t="s">
        <v>10668</v>
      </c>
      <c r="B1389" s="7" t="str">
        <f>Table3[[#This Row],[CELLID]]</f>
        <v>SNU-840</v>
      </c>
      <c r="C1389" s="7" t="e">
        <f>VLOOKUP(Table3[[#This Row],[ModCELLID]],Table1[[Source Name]:[Comment'[EGA_SAMPLE']]], 1,0)</f>
        <v>#N/A</v>
      </c>
      <c r="D1389" s="7" t="e">
        <f>VLOOKUP(Table3[[#This Row],[CELLID]],Table1[[Source Name]:[Comment'[EGA_SAMPLE']]], 4,0)</f>
        <v>#N/A</v>
      </c>
      <c r="G1389" s="7"/>
    </row>
    <row r="1390" spans="1:7" x14ac:dyDescent="0.2">
      <c r="A1390" s="1" t="s">
        <v>10671</v>
      </c>
      <c r="B1390" s="7" t="str">
        <f>Table3[[#This Row],[CELLID]]</f>
        <v>SNU-878</v>
      </c>
      <c r="C1390" s="7" t="e">
        <f>VLOOKUP(Table3[[#This Row],[ModCELLID]],Table1[[Source Name]:[Comment'[EGA_SAMPLE']]], 1,0)</f>
        <v>#N/A</v>
      </c>
      <c r="D1390" s="7" t="e">
        <f>VLOOKUP(Table3[[#This Row],[CELLID]],Table1[[Source Name]:[Comment'[EGA_SAMPLE']]], 4,0)</f>
        <v>#N/A</v>
      </c>
      <c r="G1390" s="7"/>
    </row>
    <row r="1391" spans="1:7" x14ac:dyDescent="0.2">
      <c r="A1391" s="1" t="s">
        <v>10674</v>
      </c>
      <c r="B1391" s="7" t="str">
        <f>Table3[[#This Row],[CELLID]]</f>
        <v>SNU-886</v>
      </c>
      <c r="C1391" s="7" t="e">
        <f>VLOOKUP(Table3[[#This Row],[ModCELLID]],Table1[[Source Name]:[Comment'[EGA_SAMPLE']]], 1,0)</f>
        <v>#N/A</v>
      </c>
      <c r="D1391" s="7" t="e">
        <f>VLOOKUP(Table3[[#This Row],[CELLID]],Table1[[Source Name]:[Comment'[EGA_SAMPLE']]], 4,0)</f>
        <v>#N/A</v>
      </c>
      <c r="G1391" s="7"/>
    </row>
    <row r="1392" spans="1:7" x14ac:dyDescent="0.2">
      <c r="A1392" s="1" t="s">
        <v>10677</v>
      </c>
      <c r="B1392" s="7" t="str">
        <f>Table3[[#This Row],[CELLID]]</f>
        <v>SNU-899</v>
      </c>
      <c r="C1392" s="7" t="e">
        <f>VLOOKUP(Table3[[#This Row],[ModCELLID]],Table1[[Source Name]:[Comment'[EGA_SAMPLE']]], 1,0)</f>
        <v>#N/A</v>
      </c>
      <c r="D1392" s="7" t="e">
        <f>VLOOKUP(Table3[[#This Row],[CELLID]],Table1[[Source Name]:[Comment'[EGA_SAMPLE']]], 4,0)</f>
        <v>#N/A</v>
      </c>
      <c r="G1392" s="7"/>
    </row>
    <row r="1393" spans="1:7" x14ac:dyDescent="0.2">
      <c r="A1393" s="1" t="s">
        <v>10684</v>
      </c>
      <c r="B1393" s="7" t="str">
        <f>Table3[[#This Row],[CELLID]]</f>
        <v>SNU-C2A</v>
      </c>
      <c r="C1393" s="7" t="e">
        <f>VLOOKUP(Table3[[#This Row],[ModCELLID]],Table1[[Source Name]:[Comment'[EGA_SAMPLE']]], 1,0)</f>
        <v>#N/A</v>
      </c>
      <c r="D1393" s="7" t="e">
        <f>VLOOKUP(Table3[[#This Row],[CELLID]],Table1[[Source Name]:[Comment'[EGA_SAMPLE']]], 4,0)</f>
        <v>#N/A</v>
      </c>
      <c r="G1393" s="7"/>
    </row>
    <row r="1394" spans="1:7" x14ac:dyDescent="0.2">
      <c r="A1394" s="1" t="s">
        <v>10689</v>
      </c>
      <c r="B1394" s="7" t="str">
        <f>Table3[[#This Row],[CELLID]]</f>
        <v>SNU-C4</v>
      </c>
      <c r="C1394" s="7" t="e">
        <f>VLOOKUP(Table3[[#This Row],[ModCELLID]],Table1[[Source Name]:[Comment'[EGA_SAMPLE']]], 1,0)</f>
        <v>#N/A</v>
      </c>
      <c r="D1394" s="7" t="e">
        <f>VLOOKUP(Table3[[#This Row],[CELLID]],Table1[[Source Name]:[Comment'[EGA_SAMPLE']]], 4,0)</f>
        <v>#N/A</v>
      </c>
      <c r="G1394" s="7"/>
    </row>
    <row r="1395" spans="1:7" x14ac:dyDescent="0.2">
      <c r="A1395" s="1" t="s">
        <v>10695</v>
      </c>
      <c r="B1395" s="7" t="str">
        <f>Table3[[#This Row],[CELLID]]</f>
        <v>Sq-1</v>
      </c>
      <c r="C1395" s="7" t="e">
        <f>VLOOKUP(Table3[[#This Row],[ModCELLID]],Table1[[Source Name]:[Comment'[EGA_SAMPLE']]], 1,0)</f>
        <v>#N/A</v>
      </c>
      <c r="D1395" s="7" t="e">
        <f>VLOOKUP(Table3[[#This Row],[CELLID]],Table1[[Source Name]:[Comment'[EGA_SAMPLE']]], 4,0)</f>
        <v>#N/A</v>
      </c>
      <c r="G1395" s="7"/>
    </row>
    <row r="1396" spans="1:7" x14ac:dyDescent="0.2">
      <c r="A1396" s="1" t="s">
        <v>10700</v>
      </c>
      <c r="B1396" s="7" t="str">
        <f>Table3[[#This Row],[CELLID]]</f>
        <v>SR-786</v>
      </c>
      <c r="C1396" s="7" t="e">
        <f>VLOOKUP(Table3[[#This Row],[ModCELLID]],Table1[[Source Name]:[Comment'[EGA_SAMPLE']]], 1,0)</f>
        <v>#N/A</v>
      </c>
      <c r="D1396" s="7" t="e">
        <f>VLOOKUP(Table3[[#This Row],[CELLID]],Table1[[Source Name]:[Comment'[EGA_SAMPLE']]], 4,0)</f>
        <v>#N/A</v>
      </c>
      <c r="G1396" s="7"/>
    </row>
    <row r="1397" spans="1:7" x14ac:dyDescent="0.2">
      <c r="A1397" s="1" t="s">
        <v>10708</v>
      </c>
      <c r="B1397" s="7" t="str">
        <f>Table3[[#This Row],[CELLID]]</f>
        <v>SU-DHL-1</v>
      </c>
      <c r="C1397" s="7" t="e">
        <f>VLOOKUP(Table3[[#This Row],[ModCELLID]],Table1[[Source Name]:[Comment'[EGA_SAMPLE']]], 1,0)</f>
        <v>#N/A</v>
      </c>
      <c r="D1397" s="7" t="e">
        <f>VLOOKUP(Table3[[#This Row],[CELLID]],Table1[[Source Name]:[Comment'[EGA_SAMPLE']]], 4,0)</f>
        <v>#N/A</v>
      </c>
      <c r="G1397" s="7"/>
    </row>
    <row r="1398" spans="1:7" x14ac:dyDescent="0.2">
      <c r="A1398" s="1" t="s">
        <v>10720</v>
      </c>
      <c r="B1398" s="7" t="str">
        <f>Table3[[#This Row],[CELLID]]</f>
        <v>SU-DHL-4</v>
      </c>
      <c r="C1398" s="7" t="e">
        <f>VLOOKUP(Table3[[#This Row],[ModCELLID]],Table1[[Source Name]:[Comment'[EGA_SAMPLE']]], 1,0)</f>
        <v>#N/A</v>
      </c>
      <c r="D1398" s="7" t="e">
        <f>VLOOKUP(Table3[[#This Row],[CELLID]],Table1[[Source Name]:[Comment'[EGA_SAMPLE']]], 4,0)</f>
        <v>#N/A</v>
      </c>
      <c r="G1398" s="7"/>
    </row>
    <row r="1399" spans="1:7" x14ac:dyDescent="0.2">
      <c r="A1399" s="1" t="s">
        <v>10732</v>
      </c>
      <c r="B1399" s="7" t="str">
        <f>Table3[[#This Row],[CELLID]]</f>
        <v>SU-DHL-8</v>
      </c>
      <c r="C1399" s="7" t="e">
        <f>VLOOKUP(Table3[[#This Row],[ModCELLID]],Table1[[Source Name]:[Comment'[EGA_SAMPLE']]], 1,0)</f>
        <v>#N/A</v>
      </c>
      <c r="D1399" s="7" t="e">
        <f>VLOOKUP(Table3[[#This Row],[CELLID]],Table1[[Source Name]:[Comment'[EGA_SAMPLE']]], 4,0)</f>
        <v>#N/A</v>
      </c>
      <c r="G1399" s="7"/>
    </row>
    <row r="1400" spans="1:7" x14ac:dyDescent="0.2">
      <c r="A1400" s="1" t="s">
        <v>10737</v>
      </c>
      <c r="B1400" s="7" t="str">
        <f>Table3[[#This Row],[CELLID]]</f>
        <v>SU.86.86</v>
      </c>
      <c r="C1400" s="7" t="e">
        <f>VLOOKUP(Table3[[#This Row],[ModCELLID]],Table1[[Source Name]:[Comment'[EGA_SAMPLE']]], 1,0)</f>
        <v>#N/A</v>
      </c>
      <c r="D1400" s="7" t="e">
        <f>VLOOKUP(Table3[[#This Row],[CELLID]],Table1[[Source Name]:[Comment'[EGA_SAMPLE']]], 4,0)</f>
        <v>#N/A</v>
      </c>
      <c r="G1400" s="7"/>
    </row>
    <row r="1401" spans="1:7" x14ac:dyDescent="0.2">
      <c r="A1401" s="1" t="s">
        <v>10746</v>
      </c>
      <c r="B1401" s="7" t="str">
        <f>Table3[[#This Row],[CELLID]]</f>
        <v>SUM-1315M02</v>
      </c>
      <c r="C1401" s="7" t="e">
        <f>VLOOKUP(Table3[[#This Row],[ModCELLID]],Table1[[Source Name]:[Comment'[EGA_SAMPLE']]], 1,0)</f>
        <v>#N/A</v>
      </c>
      <c r="D1401" s="7" t="e">
        <f>VLOOKUP(Table3[[#This Row],[CELLID]],Table1[[Source Name]:[Comment'[EGA_SAMPLE']]], 4,0)</f>
        <v>#N/A</v>
      </c>
      <c r="G1401" s="7"/>
    </row>
    <row r="1402" spans="1:7" x14ac:dyDescent="0.2">
      <c r="A1402" s="1" t="s">
        <v>10749</v>
      </c>
      <c r="B1402" s="7" t="str">
        <f>Table3[[#This Row],[CELLID]]</f>
        <v>SUM-149PT</v>
      </c>
      <c r="C1402" s="7" t="e">
        <f>VLOOKUP(Table3[[#This Row],[ModCELLID]],Table1[[Source Name]:[Comment'[EGA_SAMPLE']]], 1,0)</f>
        <v>#N/A</v>
      </c>
      <c r="D1402" s="7" t="e">
        <f>VLOOKUP(Table3[[#This Row],[CELLID]],Table1[[Source Name]:[Comment'[EGA_SAMPLE']]], 4,0)</f>
        <v>#N/A</v>
      </c>
      <c r="G1402" s="7"/>
    </row>
    <row r="1403" spans="1:7" x14ac:dyDescent="0.2">
      <c r="A1403" s="1" t="s">
        <v>10752</v>
      </c>
      <c r="B1403" s="7" t="str">
        <f>Table3[[#This Row],[CELLID]]</f>
        <v>SUM-159PT</v>
      </c>
      <c r="C1403" s="7" t="e">
        <f>VLOOKUP(Table3[[#This Row],[ModCELLID]],Table1[[Source Name]:[Comment'[EGA_SAMPLE']]], 1,0)</f>
        <v>#N/A</v>
      </c>
      <c r="D1403" s="7" t="e">
        <f>VLOOKUP(Table3[[#This Row],[CELLID]],Table1[[Source Name]:[Comment'[EGA_SAMPLE']]], 4,0)</f>
        <v>#N/A</v>
      </c>
      <c r="G1403" s="7"/>
    </row>
    <row r="1404" spans="1:7" x14ac:dyDescent="0.2">
      <c r="A1404" s="1" t="s">
        <v>10755</v>
      </c>
      <c r="B1404" s="7" t="str">
        <f>Table3[[#This Row],[CELLID]]</f>
        <v>SUM-229PE</v>
      </c>
      <c r="C1404" s="7" t="e">
        <f>VLOOKUP(Table3[[#This Row],[ModCELLID]],Table1[[Source Name]:[Comment'[EGA_SAMPLE']]], 1,0)</f>
        <v>#N/A</v>
      </c>
      <c r="D1404" s="7" t="e">
        <f>VLOOKUP(Table3[[#This Row],[CELLID]],Table1[[Source Name]:[Comment'[EGA_SAMPLE']]], 4,0)</f>
        <v>#N/A</v>
      </c>
      <c r="G1404" s="7"/>
    </row>
    <row r="1405" spans="1:7" x14ac:dyDescent="0.2">
      <c r="A1405" s="1" t="s">
        <v>10758</v>
      </c>
      <c r="B1405" s="7" t="str">
        <f>Table3[[#This Row],[CELLID]]</f>
        <v>SUM-52PE</v>
      </c>
      <c r="C1405" s="7" t="e">
        <f>VLOOKUP(Table3[[#This Row],[ModCELLID]],Table1[[Source Name]:[Comment'[EGA_SAMPLE']]], 1,0)</f>
        <v>#N/A</v>
      </c>
      <c r="D1405" s="7" t="e">
        <f>VLOOKUP(Table3[[#This Row],[CELLID]],Table1[[Source Name]:[Comment'[EGA_SAMPLE']]], 4,0)</f>
        <v>#N/A</v>
      </c>
      <c r="G1405" s="7"/>
    </row>
    <row r="1406" spans="1:7" x14ac:dyDescent="0.2">
      <c r="A1406" s="1" t="s">
        <v>10761</v>
      </c>
      <c r="B1406" s="7" t="str">
        <f>Table3[[#This Row],[CELLID]]</f>
        <v>SUP-B15</v>
      </c>
      <c r="C1406" s="7" t="e">
        <f>VLOOKUP(Table3[[#This Row],[ModCELLID]],Table1[[Source Name]:[Comment'[EGA_SAMPLE']]], 1,0)</f>
        <v>#N/A</v>
      </c>
      <c r="D1406" s="7" t="e">
        <f>VLOOKUP(Table3[[#This Row],[CELLID]],Table1[[Source Name]:[Comment'[EGA_SAMPLE']]], 4,0)</f>
        <v>#N/A</v>
      </c>
      <c r="G1406" s="7"/>
    </row>
    <row r="1407" spans="1:7" x14ac:dyDescent="0.2">
      <c r="A1407" s="1" t="s">
        <v>10771</v>
      </c>
      <c r="B1407" s="7" t="str">
        <f>Table3[[#This Row],[CELLID]]</f>
        <v>SUP-M2</v>
      </c>
      <c r="C1407" s="7" t="e">
        <f>VLOOKUP(Table3[[#This Row],[ModCELLID]],Table1[[Source Name]:[Comment'[EGA_SAMPLE']]], 1,0)</f>
        <v>#N/A</v>
      </c>
      <c r="D1407" s="7" t="e">
        <f>VLOOKUP(Table3[[#This Row],[CELLID]],Table1[[Source Name]:[Comment'[EGA_SAMPLE']]], 4,0)</f>
        <v>#N/A</v>
      </c>
      <c r="G1407" s="7"/>
    </row>
    <row r="1408" spans="1:7" x14ac:dyDescent="0.2">
      <c r="A1408" s="1" t="s">
        <v>10775</v>
      </c>
      <c r="B1408" s="7" t="str">
        <f>Table3[[#This Row],[CELLID]]</f>
        <v>SUP-T1</v>
      </c>
      <c r="C1408" s="7" t="e">
        <f>VLOOKUP(Table3[[#This Row],[ModCELLID]],Table1[[Source Name]:[Comment'[EGA_SAMPLE']]], 1,0)</f>
        <v>#N/A</v>
      </c>
      <c r="D1408" s="7" t="e">
        <f>VLOOKUP(Table3[[#This Row],[CELLID]],Table1[[Source Name]:[Comment'[EGA_SAMPLE']]], 4,0)</f>
        <v>#N/A</v>
      </c>
      <c r="G1408" s="7"/>
    </row>
    <row r="1409" spans="1:7" x14ac:dyDescent="0.2">
      <c r="A1409" s="1" t="s">
        <v>10779</v>
      </c>
      <c r="B1409" s="7" t="str">
        <f>Table3[[#This Row],[CELLID]]</f>
        <v>SUP-T11</v>
      </c>
      <c r="C1409" s="7" t="e">
        <f>VLOOKUP(Table3[[#This Row],[ModCELLID]],Table1[[Source Name]:[Comment'[EGA_SAMPLE']]], 1,0)</f>
        <v>#N/A</v>
      </c>
      <c r="D1409" s="7" t="e">
        <f>VLOOKUP(Table3[[#This Row],[CELLID]],Table1[[Source Name]:[Comment'[EGA_SAMPLE']]], 4,0)</f>
        <v>#N/A</v>
      </c>
      <c r="G1409" s="7"/>
    </row>
    <row r="1410" spans="1:7" x14ac:dyDescent="0.2">
      <c r="A1410" s="1" t="s">
        <v>10782</v>
      </c>
      <c r="B1410" s="7" t="str">
        <f>Table3[[#This Row],[CELLID]]</f>
        <v>SW-1088</v>
      </c>
      <c r="C1410" s="7" t="e">
        <f>VLOOKUP(Table3[[#This Row],[ModCELLID]],Table1[[Source Name]:[Comment'[EGA_SAMPLE']]], 1,0)</f>
        <v>#N/A</v>
      </c>
      <c r="D1410" s="7" t="e">
        <f>VLOOKUP(Table3[[#This Row],[CELLID]],Table1[[Source Name]:[Comment'[EGA_SAMPLE']]], 4,0)</f>
        <v>#N/A</v>
      </c>
      <c r="G1410" s="7"/>
    </row>
    <row r="1411" spans="1:7" x14ac:dyDescent="0.2">
      <c r="A1411" s="1" t="s">
        <v>10786</v>
      </c>
      <c r="B1411" s="7" t="str">
        <f>Table3[[#This Row],[CELLID]]</f>
        <v>SW-1271</v>
      </c>
      <c r="C1411" s="7" t="e">
        <f>VLOOKUP(Table3[[#This Row],[ModCELLID]],Table1[[Source Name]:[Comment'[EGA_SAMPLE']]], 1,0)</f>
        <v>#N/A</v>
      </c>
      <c r="D1411" s="7" t="e">
        <f>VLOOKUP(Table3[[#This Row],[CELLID]],Table1[[Source Name]:[Comment'[EGA_SAMPLE']]], 4,0)</f>
        <v>#N/A</v>
      </c>
      <c r="G1411" s="7"/>
    </row>
    <row r="1412" spans="1:7" x14ac:dyDescent="0.2">
      <c r="A1412" s="1" t="s">
        <v>10790</v>
      </c>
      <c r="B1412" s="7" t="str">
        <f>Table3[[#This Row],[CELLID]]</f>
        <v>SW-1353</v>
      </c>
      <c r="C1412" s="7" t="e">
        <f>VLOOKUP(Table3[[#This Row],[ModCELLID]],Table1[[Source Name]:[Comment'[EGA_SAMPLE']]], 1,0)</f>
        <v>#N/A</v>
      </c>
      <c r="D1412" s="7" t="e">
        <f>VLOOKUP(Table3[[#This Row],[CELLID]],Table1[[Source Name]:[Comment'[EGA_SAMPLE']]], 4,0)</f>
        <v>#N/A</v>
      </c>
      <c r="G1412" s="7"/>
    </row>
    <row r="1413" spans="1:7" x14ac:dyDescent="0.2">
      <c r="A1413" s="1" t="s">
        <v>10793</v>
      </c>
      <c r="B1413" s="7" t="str">
        <f>Table3[[#This Row],[CELLID]]</f>
        <v>SW-1573</v>
      </c>
      <c r="C1413" s="7" t="e">
        <f>VLOOKUP(Table3[[#This Row],[ModCELLID]],Table1[[Source Name]:[Comment'[EGA_SAMPLE']]], 1,0)</f>
        <v>#N/A</v>
      </c>
      <c r="D1413" s="7" t="e">
        <f>VLOOKUP(Table3[[#This Row],[CELLID]],Table1[[Source Name]:[Comment'[EGA_SAMPLE']]], 4,0)</f>
        <v>#N/A</v>
      </c>
      <c r="G1413" s="7"/>
    </row>
    <row r="1414" spans="1:7" x14ac:dyDescent="0.2">
      <c r="A1414" s="1" t="s">
        <v>10798</v>
      </c>
      <c r="B1414" s="7" t="str">
        <f>Table3[[#This Row],[CELLID]]</f>
        <v>SW-1783</v>
      </c>
      <c r="C1414" s="7" t="e">
        <f>VLOOKUP(Table3[[#This Row],[ModCELLID]],Table1[[Source Name]:[Comment'[EGA_SAMPLE']]], 1,0)</f>
        <v>#N/A</v>
      </c>
      <c r="D1414" s="7" t="e">
        <f>VLOOKUP(Table3[[#This Row],[CELLID]],Table1[[Source Name]:[Comment'[EGA_SAMPLE']]], 4,0)</f>
        <v>#N/A</v>
      </c>
      <c r="G1414" s="7"/>
    </row>
    <row r="1415" spans="1:7" x14ac:dyDescent="0.2">
      <c r="A1415" s="1" t="s">
        <v>10802</v>
      </c>
      <c r="B1415" s="7" t="str">
        <f>Table3[[#This Row],[CELLID]]</f>
        <v>SW-1990</v>
      </c>
      <c r="C1415" s="7" t="e">
        <f>VLOOKUP(Table3[[#This Row],[ModCELLID]],Table1[[Source Name]:[Comment'[EGA_SAMPLE']]], 1,0)</f>
        <v>#N/A</v>
      </c>
      <c r="D1415" s="7" t="e">
        <f>VLOOKUP(Table3[[#This Row],[CELLID]],Table1[[Source Name]:[Comment'[EGA_SAMPLE']]], 4,0)</f>
        <v>#N/A</v>
      </c>
      <c r="G1415" s="7"/>
    </row>
    <row r="1416" spans="1:7" x14ac:dyDescent="0.2">
      <c r="A1416" s="1" t="s">
        <v>10807</v>
      </c>
      <c r="B1416" s="7" t="str">
        <f>Table3[[#This Row],[CELLID]]</f>
        <v>SW-780</v>
      </c>
      <c r="C1416" s="7" t="e">
        <f>VLOOKUP(Table3[[#This Row],[ModCELLID]],Table1[[Source Name]:[Comment'[EGA_SAMPLE']]], 1,0)</f>
        <v>#N/A</v>
      </c>
      <c r="D1416" s="7" t="e">
        <f>VLOOKUP(Table3[[#This Row],[CELLID]],Table1[[Source Name]:[Comment'[EGA_SAMPLE']]], 4,0)</f>
        <v>#N/A</v>
      </c>
      <c r="G1416" s="7"/>
    </row>
    <row r="1417" spans="1:7" x14ac:dyDescent="0.2">
      <c r="A1417" s="1" t="s">
        <v>10812</v>
      </c>
      <c r="B1417" s="7" t="str">
        <f>Table3[[#This Row],[CELLID]]</f>
        <v>SW-900</v>
      </c>
      <c r="C1417" s="7" t="e">
        <f>VLOOKUP(Table3[[#This Row],[ModCELLID]],Table1[[Source Name]:[Comment'[EGA_SAMPLE']]], 1,0)</f>
        <v>#N/A</v>
      </c>
      <c r="D1417" s="7" t="e">
        <f>VLOOKUP(Table3[[#This Row],[CELLID]],Table1[[Source Name]:[Comment'[EGA_SAMPLE']]], 4,0)</f>
        <v>#N/A</v>
      </c>
      <c r="G1417" s="7"/>
    </row>
    <row r="1418" spans="1:7" x14ac:dyDescent="0.2">
      <c r="A1418" s="1" t="s">
        <v>10817</v>
      </c>
      <c r="B1418" s="7" t="str">
        <f>Table3[[#This Row],[CELLID]]</f>
        <v>SW-982</v>
      </c>
      <c r="C1418" s="7" t="e">
        <f>VLOOKUP(Table3[[#This Row],[ModCELLID]],Table1[[Source Name]:[Comment'[EGA_SAMPLE']]], 1,0)</f>
        <v>#N/A</v>
      </c>
      <c r="D1418" s="7" t="e">
        <f>VLOOKUP(Table3[[#This Row],[CELLID]],Table1[[Source Name]:[Comment'[EGA_SAMPLE']]], 4,0)</f>
        <v>#N/A</v>
      </c>
      <c r="G1418" s="7"/>
    </row>
    <row r="1419" spans="1:7" x14ac:dyDescent="0.2">
      <c r="A1419" s="1" t="s">
        <v>10821</v>
      </c>
      <c r="B1419" s="7" t="str">
        <f>Table3[[#This Row],[CELLID]]</f>
        <v>SW-1710</v>
      </c>
      <c r="C1419" s="7" t="e">
        <f>VLOOKUP(Table3[[#This Row],[ModCELLID]],Table1[[Source Name]:[Comment'[EGA_SAMPLE']]], 1,0)</f>
        <v>#N/A</v>
      </c>
      <c r="D1419" s="7" t="e">
        <f>VLOOKUP(Table3[[#This Row],[CELLID]],Table1[[Source Name]:[Comment'[EGA_SAMPLE']]], 4,0)</f>
        <v>#N/A</v>
      </c>
      <c r="G1419" s="7"/>
    </row>
    <row r="1420" spans="1:7" x14ac:dyDescent="0.2">
      <c r="A1420" s="1" t="s">
        <v>10831</v>
      </c>
      <c r="B1420" s="7" t="str">
        <f>Table3[[#This Row],[CELLID]]</f>
        <v>SW1417</v>
      </c>
      <c r="C1420" s="7" t="e">
        <f>VLOOKUP(Table3[[#This Row],[ModCELLID]],Table1[[Source Name]:[Comment'[EGA_SAMPLE']]], 1,0)</f>
        <v>#N/A</v>
      </c>
      <c r="D1420" s="7" t="e">
        <f>VLOOKUP(Table3[[#This Row],[CELLID]],Table1[[Source Name]:[Comment'[EGA_SAMPLE']]], 4,0)</f>
        <v>#N/A</v>
      </c>
      <c r="G1420" s="7"/>
    </row>
    <row r="1421" spans="1:7" x14ac:dyDescent="0.2">
      <c r="A1421" s="1" t="s">
        <v>10848</v>
      </c>
      <c r="B1421" s="7" t="str">
        <f>Table3[[#This Row],[CELLID]]</f>
        <v>SW480</v>
      </c>
      <c r="C1421" s="7" t="e">
        <f>VLOOKUP(Table3[[#This Row],[ModCELLID]],Table1[[Source Name]:[Comment'[EGA_SAMPLE']]], 1,0)</f>
        <v>#N/A</v>
      </c>
      <c r="D1421" s="7" t="e">
        <f>VLOOKUP(Table3[[#This Row],[CELLID]],Table1[[Source Name]:[Comment'[EGA_SAMPLE']]], 4,0)</f>
        <v>#N/A</v>
      </c>
      <c r="G1421" s="7"/>
    </row>
    <row r="1422" spans="1:7" x14ac:dyDescent="0.2">
      <c r="A1422" s="1" t="s">
        <v>10852</v>
      </c>
      <c r="B1422" s="7" t="str">
        <f>Table3[[#This Row],[CELLID]]</f>
        <v>SW527</v>
      </c>
      <c r="C1422" s="7" t="e">
        <f>VLOOKUP(Table3[[#This Row],[ModCELLID]],Table1[[Source Name]:[Comment'[EGA_SAMPLE']]], 1,0)</f>
        <v>#N/A</v>
      </c>
      <c r="D1422" s="7" t="e">
        <f>VLOOKUP(Table3[[#This Row],[CELLID]],Table1[[Source Name]:[Comment'[EGA_SAMPLE']]], 4,0)</f>
        <v>#N/A</v>
      </c>
      <c r="G1422" s="7"/>
    </row>
    <row r="1423" spans="1:7" x14ac:dyDescent="0.2">
      <c r="A1423" s="1" t="s">
        <v>10855</v>
      </c>
      <c r="B1423" s="7" t="str">
        <f>Table3[[#This Row],[CELLID]]</f>
        <v>SW579</v>
      </c>
      <c r="C1423" s="7" t="e">
        <f>VLOOKUP(Table3[[#This Row],[ModCELLID]],Table1[[Source Name]:[Comment'[EGA_SAMPLE']]], 1,0)</f>
        <v>#N/A</v>
      </c>
      <c r="D1423" s="7" t="e">
        <f>VLOOKUP(Table3[[#This Row],[CELLID]],Table1[[Source Name]:[Comment'[EGA_SAMPLE']]], 4,0)</f>
        <v>#N/A</v>
      </c>
      <c r="G1423" s="7"/>
    </row>
    <row r="1424" spans="1:7" x14ac:dyDescent="0.2">
      <c r="A1424" s="1" t="s">
        <v>10882</v>
      </c>
      <c r="B1424" s="7" t="str">
        <f>Table3[[#This Row],[CELLID]]</f>
        <v>T-24</v>
      </c>
      <c r="C1424" s="7" t="e">
        <f>VLOOKUP(Table3[[#This Row],[ModCELLID]],Table1[[Source Name]:[Comment'[EGA_SAMPLE']]], 1,0)</f>
        <v>#N/A</v>
      </c>
      <c r="D1424" s="7" t="e">
        <f>VLOOKUP(Table3[[#This Row],[CELLID]],Table1[[Source Name]:[Comment'[EGA_SAMPLE']]], 4,0)</f>
        <v>#N/A</v>
      </c>
      <c r="G1424" s="7"/>
    </row>
    <row r="1425" spans="1:7" x14ac:dyDescent="0.2">
      <c r="A1425" s="1" t="s">
        <v>10886</v>
      </c>
      <c r="B1425" s="7" t="str">
        <f>Table3[[#This Row],[CELLID]]</f>
        <v>T-47D</v>
      </c>
      <c r="C1425" s="7" t="e">
        <f>VLOOKUP(Table3[[#This Row],[ModCELLID]],Table1[[Source Name]:[Comment'[EGA_SAMPLE']]], 1,0)</f>
        <v>#N/A</v>
      </c>
      <c r="D1425" s="7" t="e">
        <f>VLOOKUP(Table3[[#This Row],[CELLID]],Table1[[Source Name]:[Comment'[EGA_SAMPLE']]], 4,0)</f>
        <v>#N/A</v>
      </c>
      <c r="G1425" s="7"/>
    </row>
    <row r="1426" spans="1:7" x14ac:dyDescent="0.2">
      <c r="A1426" s="1" t="s">
        <v>10891</v>
      </c>
      <c r="B1426" s="7" t="str">
        <f>Table3[[#This Row],[CELLID]]</f>
        <v>T-T</v>
      </c>
      <c r="C1426" s="7" t="e">
        <f>VLOOKUP(Table3[[#This Row],[ModCELLID]],Table1[[Source Name]:[Comment'[EGA_SAMPLE']]], 1,0)</f>
        <v>#N/A</v>
      </c>
      <c r="D1426" s="7" t="e">
        <f>VLOOKUP(Table3[[#This Row],[CELLID]],Table1[[Source Name]:[Comment'[EGA_SAMPLE']]], 4,0)</f>
        <v>#N/A</v>
      </c>
      <c r="G1426" s="7"/>
    </row>
    <row r="1427" spans="1:7" x14ac:dyDescent="0.2">
      <c r="A1427" s="1" t="s">
        <v>10895</v>
      </c>
      <c r="B1427" s="7" t="str">
        <f>Table3[[#This Row],[CELLID]]</f>
        <v>T3M-4</v>
      </c>
      <c r="C1427" s="7" t="e">
        <f>VLOOKUP(Table3[[#This Row],[ModCELLID]],Table1[[Source Name]:[Comment'[EGA_SAMPLE']]], 1,0)</f>
        <v>#N/A</v>
      </c>
      <c r="D1427" s="7" t="e">
        <f>VLOOKUP(Table3[[#This Row],[CELLID]],Table1[[Source Name]:[Comment'[EGA_SAMPLE']]], 4,0)</f>
        <v>#N/A</v>
      </c>
      <c r="G1427" s="7"/>
    </row>
    <row r="1428" spans="1:7" x14ac:dyDescent="0.2">
      <c r="A1428" s="1" t="s">
        <v>10898</v>
      </c>
      <c r="B1428" s="7" t="str">
        <f>Table3[[#This Row],[CELLID]]</f>
        <v>T84</v>
      </c>
      <c r="C1428" s="7" t="e">
        <f>VLOOKUP(Table3[[#This Row],[ModCELLID]],Table1[[Source Name]:[Comment'[EGA_SAMPLE']]], 1,0)</f>
        <v>#N/A</v>
      </c>
      <c r="D1428" s="7" t="e">
        <f>VLOOKUP(Table3[[#This Row],[CELLID]],Table1[[Source Name]:[Comment'[EGA_SAMPLE']]], 4,0)</f>
        <v>#N/A</v>
      </c>
      <c r="G1428" s="7"/>
    </row>
    <row r="1429" spans="1:7" x14ac:dyDescent="0.2">
      <c r="A1429" s="1" t="s">
        <v>10903</v>
      </c>
      <c r="B1429" s="7" t="str">
        <f>Table3[[#This Row],[CELLID]]</f>
        <v>T98G</v>
      </c>
      <c r="C1429" s="7" t="e">
        <f>VLOOKUP(Table3[[#This Row],[ModCELLID]],Table1[[Source Name]:[Comment'[EGA_SAMPLE']]], 1,0)</f>
        <v>#N/A</v>
      </c>
      <c r="D1429" s="7" t="e">
        <f>VLOOKUP(Table3[[#This Row],[CELLID]],Table1[[Source Name]:[Comment'[EGA_SAMPLE']]], 4,0)</f>
        <v>#N/A</v>
      </c>
      <c r="G1429" s="7"/>
    </row>
    <row r="1430" spans="1:7" x14ac:dyDescent="0.2">
      <c r="A1430" s="1" t="s">
        <v>10908</v>
      </c>
      <c r="B1430" s="7" t="str">
        <f>Table3[[#This Row],[CELLID]]</f>
        <v>TALL-1</v>
      </c>
      <c r="C1430" s="7" t="e">
        <f>VLOOKUP(Table3[[#This Row],[ModCELLID]],Table1[[Source Name]:[Comment'[EGA_SAMPLE']]], 1,0)</f>
        <v>#N/A</v>
      </c>
      <c r="D1430" s="7" t="e">
        <f>VLOOKUP(Table3[[#This Row],[CELLID]],Table1[[Source Name]:[Comment'[EGA_SAMPLE']]], 4,0)</f>
        <v>#N/A</v>
      </c>
      <c r="G1430" s="7"/>
    </row>
    <row r="1431" spans="1:7" x14ac:dyDescent="0.2">
      <c r="A1431" s="1" t="s">
        <v>10914</v>
      </c>
      <c r="B1431" s="7" t="str">
        <f>Table3[[#This Row],[CELLID]]</f>
        <v>TC-32</v>
      </c>
      <c r="C1431" s="7" t="e">
        <f>VLOOKUP(Table3[[#This Row],[ModCELLID]],Table1[[Source Name]:[Comment'[EGA_SAMPLE']]], 1,0)</f>
        <v>#N/A</v>
      </c>
      <c r="D1431" s="7" t="e">
        <f>VLOOKUP(Table3[[#This Row],[CELLID]],Table1[[Source Name]:[Comment'[EGA_SAMPLE']]], 4,0)</f>
        <v>#N/A</v>
      </c>
      <c r="G1431" s="7"/>
    </row>
    <row r="1432" spans="1:7" x14ac:dyDescent="0.2">
      <c r="A1432" s="1" t="s">
        <v>10917</v>
      </c>
      <c r="B1432" s="7" t="str">
        <f>Table3[[#This Row],[CELLID]]</f>
        <v>TC-71</v>
      </c>
      <c r="C1432" s="7" t="e">
        <f>VLOOKUP(Table3[[#This Row],[ModCELLID]],Table1[[Source Name]:[Comment'[EGA_SAMPLE']]], 1,0)</f>
        <v>#N/A</v>
      </c>
      <c r="D1432" s="7" t="e">
        <f>VLOOKUP(Table3[[#This Row],[CELLID]],Table1[[Source Name]:[Comment'[EGA_SAMPLE']]], 4,0)</f>
        <v>#N/A</v>
      </c>
      <c r="G1432" s="7"/>
    </row>
    <row r="1433" spans="1:7" x14ac:dyDescent="0.2">
      <c r="A1433" s="1" t="s">
        <v>10924</v>
      </c>
      <c r="B1433" s="7" t="str">
        <f>Table3[[#This Row],[CELLID]]</f>
        <v>TCC-PAN2</v>
      </c>
      <c r="C1433" s="7" t="e">
        <f>VLOOKUP(Table3[[#This Row],[ModCELLID]],Table1[[Source Name]:[Comment'[EGA_SAMPLE']]], 1,0)</f>
        <v>#N/A</v>
      </c>
      <c r="D1433" s="7" t="e">
        <f>VLOOKUP(Table3[[#This Row],[CELLID]],Table1[[Source Name]:[Comment'[EGA_SAMPLE']]], 4,0)</f>
        <v>#N/A</v>
      </c>
      <c r="G1433" s="7"/>
    </row>
    <row r="1434" spans="1:7" x14ac:dyDescent="0.2">
      <c r="A1434" s="1" t="s">
        <v>10928</v>
      </c>
      <c r="B1434" s="7" t="str">
        <f>Table3[[#This Row],[CELLID]]</f>
        <v>TCCSUP</v>
      </c>
      <c r="C1434" s="7" t="e">
        <f>VLOOKUP(Table3[[#This Row],[ModCELLID]],Table1[[Source Name]:[Comment'[EGA_SAMPLE']]], 1,0)</f>
        <v>#N/A</v>
      </c>
      <c r="D1434" s="7" t="e">
        <f>VLOOKUP(Table3[[#This Row],[CELLID]],Table1[[Source Name]:[Comment'[EGA_SAMPLE']]], 4,0)</f>
        <v>#N/A</v>
      </c>
      <c r="G1434" s="7"/>
    </row>
    <row r="1435" spans="1:7" x14ac:dyDescent="0.2">
      <c r="A1435" s="1" t="s">
        <v>10932</v>
      </c>
      <c r="B1435" s="7" t="str">
        <f>Table3[[#This Row],[CELLID]]</f>
        <v>TE-125.T</v>
      </c>
      <c r="C1435" s="7" t="e">
        <f>VLOOKUP(Table3[[#This Row],[ModCELLID]],Table1[[Source Name]:[Comment'[EGA_SAMPLE']]], 1,0)</f>
        <v>#N/A</v>
      </c>
      <c r="D1435" s="7" t="e">
        <f>VLOOKUP(Table3[[#This Row],[CELLID]],Table1[[Source Name]:[Comment'[EGA_SAMPLE']]], 4,0)</f>
        <v>#N/A</v>
      </c>
      <c r="G1435" s="7"/>
    </row>
    <row r="1436" spans="1:7" x14ac:dyDescent="0.2">
      <c r="A1436" s="1" t="s">
        <v>10935</v>
      </c>
      <c r="B1436" s="7" t="str">
        <f>Table3[[#This Row],[CELLID]]</f>
        <v>TE-159.T</v>
      </c>
      <c r="C1436" s="7" t="e">
        <f>VLOOKUP(Table3[[#This Row],[ModCELLID]],Table1[[Source Name]:[Comment'[EGA_SAMPLE']]], 1,0)</f>
        <v>#N/A</v>
      </c>
      <c r="D1436" s="7" t="e">
        <f>VLOOKUP(Table3[[#This Row],[CELLID]],Table1[[Source Name]:[Comment'[EGA_SAMPLE']]], 4,0)</f>
        <v>#N/A</v>
      </c>
      <c r="G1436" s="7"/>
    </row>
    <row r="1437" spans="1:7" x14ac:dyDescent="0.2">
      <c r="A1437" s="1" t="s">
        <v>10938</v>
      </c>
      <c r="B1437" s="7" t="str">
        <f>Table3[[#This Row],[CELLID]]</f>
        <v>TE-441.T</v>
      </c>
      <c r="C1437" s="7" t="e">
        <f>VLOOKUP(Table3[[#This Row],[ModCELLID]],Table1[[Source Name]:[Comment'[EGA_SAMPLE']]], 1,0)</f>
        <v>#N/A</v>
      </c>
      <c r="D1437" s="7" t="e">
        <f>VLOOKUP(Table3[[#This Row],[CELLID]],Table1[[Source Name]:[Comment'[EGA_SAMPLE']]], 4,0)</f>
        <v>#N/A</v>
      </c>
      <c r="G1437" s="7"/>
    </row>
    <row r="1438" spans="1:7" x14ac:dyDescent="0.2">
      <c r="A1438" s="1" t="s">
        <v>10942</v>
      </c>
      <c r="B1438" s="7" t="str">
        <f>Table3[[#This Row],[CELLID]]</f>
        <v>TE-1</v>
      </c>
      <c r="C1438" s="7" t="e">
        <f>VLOOKUP(Table3[[#This Row],[ModCELLID]],Table1[[Source Name]:[Comment'[EGA_SAMPLE']]], 1,0)</f>
        <v>#N/A</v>
      </c>
      <c r="D1438" s="7" t="e">
        <f>VLOOKUP(Table3[[#This Row],[CELLID]],Table1[[Source Name]:[Comment'[EGA_SAMPLE']]], 4,0)</f>
        <v>#N/A</v>
      </c>
      <c r="G1438" s="7"/>
    </row>
    <row r="1439" spans="1:7" x14ac:dyDescent="0.2">
      <c r="A1439" s="1" t="s">
        <v>10948</v>
      </c>
      <c r="B1439" s="7" t="str">
        <f>Table3[[#This Row],[CELLID]]</f>
        <v>TE-11</v>
      </c>
      <c r="C1439" s="7" t="e">
        <f>VLOOKUP(Table3[[#This Row],[ModCELLID]],Table1[[Source Name]:[Comment'[EGA_SAMPLE']]], 1,0)</f>
        <v>#N/A</v>
      </c>
      <c r="D1439" s="7" t="e">
        <f>VLOOKUP(Table3[[#This Row],[CELLID]],Table1[[Source Name]:[Comment'[EGA_SAMPLE']]], 4,0)</f>
        <v>#N/A</v>
      </c>
      <c r="G1439" s="7"/>
    </row>
    <row r="1440" spans="1:7" x14ac:dyDescent="0.2">
      <c r="A1440" s="1" t="s">
        <v>10954</v>
      </c>
      <c r="B1440" s="7" t="str">
        <f>Table3[[#This Row],[CELLID]]</f>
        <v>TE-14</v>
      </c>
      <c r="C1440" s="7" t="e">
        <f>VLOOKUP(Table3[[#This Row],[ModCELLID]],Table1[[Source Name]:[Comment'[EGA_SAMPLE']]], 1,0)</f>
        <v>#N/A</v>
      </c>
      <c r="D1440" s="7" t="e">
        <f>VLOOKUP(Table3[[#This Row],[CELLID]],Table1[[Source Name]:[Comment'[EGA_SAMPLE']]], 4,0)</f>
        <v>#N/A</v>
      </c>
      <c r="G1440" s="7"/>
    </row>
    <row r="1441" spans="1:7" x14ac:dyDescent="0.2">
      <c r="A1441" s="1" t="s">
        <v>10957</v>
      </c>
      <c r="B1441" s="7" t="str">
        <f>Table3[[#This Row],[CELLID]]</f>
        <v>TE-15</v>
      </c>
      <c r="C1441" s="7" t="e">
        <f>VLOOKUP(Table3[[#This Row],[ModCELLID]],Table1[[Source Name]:[Comment'[EGA_SAMPLE']]], 1,0)</f>
        <v>#N/A</v>
      </c>
      <c r="D1441" s="7" t="e">
        <f>VLOOKUP(Table3[[#This Row],[CELLID]],Table1[[Source Name]:[Comment'[EGA_SAMPLE']]], 4,0)</f>
        <v>#N/A</v>
      </c>
      <c r="G1441" s="7"/>
    </row>
    <row r="1442" spans="1:7" x14ac:dyDescent="0.2">
      <c r="A1442" s="1" t="s">
        <v>10964</v>
      </c>
      <c r="B1442" s="7" t="str">
        <f>Table3[[#This Row],[CELLID]]</f>
        <v>TE-5</v>
      </c>
      <c r="C1442" s="7" t="e">
        <f>VLOOKUP(Table3[[#This Row],[ModCELLID]],Table1[[Source Name]:[Comment'[EGA_SAMPLE']]], 1,0)</f>
        <v>#N/A</v>
      </c>
      <c r="D1442" s="7" t="e">
        <f>VLOOKUP(Table3[[#This Row],[CELLID]],Table1[[Source Name]:[Comment'[EGA_SAMPLE']]], 4,0)</f>
        <v>#N/A</v>
      </c>
      <c r="G1442" s="7"/>
    </row>
    <row r="1443" spans="1:7" x14ac:dyDescent="0.2">
      <c r="A1443" s="1" t="s">
        <v>10974</v>
      </c>
      <c r="B1443" s="7" t="str">
        <f>Table3[[#This Row],[CELLID]]</f>
        <v>TE-9</v>
      </c>
      <c r="C1443" s="7" t="e">
        <f>VLOOKUP(Table3[[#This Row],[ModCELLID]],Table1[[Source Name]:[Comment'[EGA_SAMPLE']]], 1,0)</f>
        <v>#N/A</v>
      </c>
      <c r="D1443" s="7" t="e">
        <f>VLOOKUP(Table3[[#This Row],[CELLID]],Table1[[Source Name]:[Comment'[EGA_SAMPLE']]], 4,0)</f>
        <v>#N/A</v>
      </c>
      <c r="G1443" s="7"/>
    </row>
    <row r="1444" spans="1:7" x14ac:dyDescent="0.2">
      <c r="A1444" s="1" t="s">
        <v>10978</v>
      </c>
      <c r="B1444" s="7" t="str">
        <f>Table3[[#This Row],[CELLID]]</f>
        <v>TEN</v>
      </c>
      <c r="C1444" s="7" t="e">
        <f>VLOOKUP(Table3[[#This Row],[ModCELLID]],Table1[[Source Name]:[Comment'[EGA_SAMPLE']]], 1,0)</f>
        <v>#N/A</v>
      </c>
      <c r="D1444" s="7" t="e">
        <f>VLOOKUP(Table3[[#This Row],[CELLID]],Table1[[Source Name]:[Comment'[EGA_SAMPLE']]], 4,0)</f>
        <v>#N/A</v>
      </c>
      <c r="G1444" s="7"/>
    </row>
    <row r="1445" spans="1:7" x14ac:dyDescent="0.2">
      <c r="A1445" s="1" t="s">
        <v>10990</v>
      </c>
      <c r="B1445" s="7" t="str">
        <f>Table3[[#This Row],[CELLID]]</f>
        <v>THP-1</v>
      </c>
      <c r="C1445" s="7" t="e">
        <f>VLOOKUP(Table3[[#This Row],[ModCELLID]],Table1[[Source Name]:[Comment'[EGA_SAMPLE']]], 1,0)</f>
        <v>#N/A</v>
      </c>
      <c r="D1445" s="7" t="e">
        <f>VLOOKUP(Table3[[#This Row],[CELLID]],Table1[[Source Name]:[Comment'[EGA_SAMPLE']]], 4,0)</f>
        <v>#N/A</v>
      </c>
      <c r="G1445" s="7"/>
    </row>
    <row r="1446" spans="1:7" x14ac:dyDescent="0.2">
      <c r="A1446" s="1" t="s">
        <v>10994</v>
      </c>
      <c r="B1446" s="7" t="str">
        <f>Table3[[#This Row],[CELLID]]</f>
        <v>TIG-3-TD</v>
      </c>
      <c r="C1446" s="7" t="e">
        <f>VLOOKUP(Table3[[#This Row],[ModCELLID]],Table1[[Source Name]:[Comment'[EGA_SAMPLE']]], 1,0)</f>
        <v>#N/A</v>
      </c>
      <c r="D1446" s="7" t="e">
        <f>VLOOKUP(Table3[[#This Row],[CELLID]],Table1[[Source Name]:[Comment'[EGA_SAMPLE']]], 4,0)</f>
        <v>#N/A</v>
      </c>
      <c r="G1446" s="7"/>
    </row>
    <row r="1447" spans="1:7" x14ac:dyDescent="0.2">
      <c r="A1447" s="1" t="s">
        <v>11000</v>
      </c>
      <c r="B1447" s="7" t="str">
        <f>Table3[[#This Row],[CELLID]]</f>
        <v>TK-10</v>
      </c>
      <c r="C1447" s="7" t="e">
        <f>VLOOKUP(Table3[[#This Row],[ModCELLID]],Table1[[Source Name]:[Comment'[EGA_SAMPLE']]], 1,0)</f>
        <v>#N/A</v>
      </c>
      <c r="D1447" s="7" t="e">
        <f>VLOOKUP(Table3[[#This Row],[CELLID]],Table1[[Source Name]:[Comment'[EGA_SAMPLE']]], 4,0)</f>
        <v>#N/A</v>
      </c>
      <c r="G1447" s="7"/>
    </row>
    <row r="1448" spans="1:7" x14ac:dyDescent="0.2">
      <c r="A1448" s="1" t="s">
        <v>11004</v>
      </c>
      <c r="B1448" s="7" t="str">
        <f>Table3[[#This Row],[CELLID]]</f>
        <v>TM-31</v>
      </c>
      <c r="C1448" s="7" t="e">
        <f>VLOOKUP(Table3[[#This Row],[ModCELLID]],Table1[[Source Name]:[Comment'[EGA_SAMPLE']]], 1,0)</f>
        <v>#N/A</v>
      </c>
      <c r="D1448" s="7" t="e">
        <f>VLOOKUP(Table3[[#This Row],[CELLID]],Table1[[Source Name]:[Comment'[EGA_SAMPLE']]], 4,0)</f>
        <v>#N/A</v>
      </c>
      <c r="G1448" s="7"/>
    </row>
    <row r="1449" spans="1:7" x14ac:dyDescent="0.2">
      <c r="A1449" s="1" t="s">
        <v>11007</v>
      </c>
      <c r="B1449" s="7" t="str">
        <f>Table3[[#This Row],[CELLID]]</f>
        <v>TMD-8</v>
      </c>
      <c r="C1449" s="7" t="e">
        <f>VLOOKUP(Table3[[#This Row],[ModCELLID]],Table1[[Source Name]:[Comment'[EGA_SAMPLE']]], 1,0)</f>
        <v>#N/A</v>
      </c>
      <c r="D1449" s="7" t="e">
        <f>VLOOKUP(Table3[[#This Row],[CELLID]],Table1[[Source Name]:[Comment'[EGA_SAMPLE']]], 4,0)</f>
        <v>#N/A</v>
      </c>
      <c r="G1449" s="7"/>
    </row>
    <row r="1450" spans="1:7" x14ac:dyDescent="0.2">
      <c r="A1450" s="1" t="s">
        <v>11012</v>
      </c>
      <c r="B1450" s="7" t="str">
        <f>Table3[[#This Row],[CELLID]]</f>
        <v>TO-175.T</v>
      </c>
      <c r="C1450" s="7" t="e">
        <f>VLOOKUP(Table3[[#This Row],[ModCELLID]],Table1[[Source Name]:[Comment'[EGA_SAMPLE']]], 1,0)</f>
        <v>#N/A</v>
      </c>
      <c r="D1450" s="7" t="e">
        <f>VLOOKUP(Table3[[#This Row],[CELLID]],Table1[[Source Name]:[Comment'[EGA_SAMPLE']]], 4,0)</f>
        <v>#N/A</v>
      </c>
      <c r="G1450" s="7"/>
    </row>
    <row r="1451" spans="1:7" x14ac:dyDescent="0.2">
      <c r="A1451" s="1" t="s">
        <v>11015</v>
      </c>
      <c r="B1451" s="7" t="str">
        <f>Table3[[#This Row],[CELLID]]</f>
        <v>Toledo</v>
      </c>
      <c r="C1451" s="7" t="e">
        <f>VLOOKUP(Table3[[#This Row],[ModCELLID]],Table1[[Source Name]:[Comment'[EGA_SAMPLE']]], 1,0)</f>
        <v>#N/A</v>
      </c>
      <c r="D1451" s="7" t="e">
        <f>VLOOKUP(Table3[[#This Row],[CELLID]],Table1[[Source Name]:[Comment'[EGA_SAMPLE']]], 4,0)</f>
        <v>#N/A</v>
      </c>
      <c r="G1451" s="7"/>
    </row>
    <row r="1452" spans="1:7" x14ac:dyDescent="0.2">
      <c r="A1452" s="1" t="s">
        <v>11019</v>
      </c>
      <c r="B1452" s="7" t="str">
        <f>Table3[[#This Row],[CELLID]]</f>
        <v>TOV-112D</v>
      </c>
      <c r="C1452" s="7" t="e">
        <f>VLOOKUP(Table3[[#This Row],[ModCELLID]],Table1[[Source Name]:[Comment'[EGA_SAMPLE']]], 1,0)</f>
        <v>#N/A</v>
      </c>
      <c r="D1452" s="7" t="e">
        <f>VLOOKUP(Table3[[#This Row],[CELLID]],Table1[[Source Name]:[Comment'[EGA_SAMPLE']]], 4,0)</f>
        <v>#N/A</v>
      </c>
      <c r="G1452" s="7"/>
    </row>
    <row r="1453" spans="1:7" x14ac:dyDescent="0.2">
      <c r="A1453" s="1" t="s">
        <v>11024</v>
      </c>
      <c r="B1453" s="7" t="str">
        <f>Table3[[#This Row],[CELLID]]</f>
        <v>TOV-21G</v>
      </c>
      <c r="C1453" s="7" t="e">
        <f>VLOOKUP(Table3[[#This Row],[ModCELLID]],Table1[[Source Name]:[Comment'[EGA_SAMPLE']]], 1,0)</f>
        <v>#N/A</v>
      </c>
      <c r="D1453" s="7" t="e">
        <f>VLOOKUP(Table3[[#This Row],[CELLID]],Table1[[Source Name]:[Comment'[EGA_SAMPLE']]], 4,0)</f>
        <v>#N/A</v>
      </c>
      <c r="G1453" s="7"/>
    </row>
    <row r="1454" spans="1:7" x14ac:dyDescent="0.2">
      <c r="A1454" s="1" t="s">
        <v>11028</v>
      </c>
      <c r="B1454" s="7" t="str">
        <f>Table3[[#This Row],[CELLID]]</f>
        <v>TT</v>
      </c>
      <c r="C1454" s="7" t="e">
        <f>VLOOKUP(Table3[[#This Row],[ModCELLID]],Table1[[Source Name]:[Comment'[EGA_SAMPLE']]], 1,0)</f>
        <v>#N/A</v>
      </c>
      <c r="D1454" s="7" t="e">
        <f>VLOOKUP(Table3[[#This Row],[CELLID]],Table1[[Source Name]:[Comment'[EGA_SAMPLE']]], 4,0)</f>
        <v>#N/A</v>
      </c>
      <c r="G1454" s="7"/>
    </row>
    <row r="1455" spans="1:7" x14ac:dyDescent="0.2">
      <c r="A1455" s="1" t="s">
        <v>11035</v>
      </c>
      <c r="B1455" s="7" t="str">
        <f>Table3[[#This Row],[CELLID]]</f>
        <v>TUHR10TKB</v>
      </c>
      <c r="C1455" s="7" t="e">
        <f>VLOOKUP(Table3[[#This Row],[ModCELLID]],Table1[[Source Name]:[Comment'[EGA_SAMPLE']]], 1,0)</f>
        <v>#N/A</v>
      </c>
      <c r="D1455" s="7" t="e">
        <f>VLOOKUP(Table3[[#This Row],[CELLID]],Table1[[Source Name]:[Comment'[EGA_SAMPLE']]], 4,0)</f>
        <v>#N/A</v>
      </c>
      <c r="G1455" s="7"/>
    </row>
    <row r="1456" spans="1:7" x14ac:dyDescent="0.2">
      <c r="A1456" s="1" t="s">
        <v>11038</v>
      </c>
      <c r="B1456" s="7" t="str">
        <f>Table3[[#This Row],[CELLID]]</f>
        <v>TUHR14TKB</v>
      </c>
      <c r="C1456" s="7" t="e">
        <f>VLOOKUP(Table3[[#This Row],[ModCELLID]],Table1[[Source Name]:[Comment'[EGA_SAMPLE']]], 1,0)</f>
        <v>#N/A</v>
      </c>
      <c r="D1456" s="7" t="e">
        <f>VLOOKUP(Table3[[#This Row],[CELLID]],Table1[[Source Name]:[Comment'[EGA_SAMPLE']]], 4,0)</f>
        <v>#N/A</v>
      </c>
      <c r="G1456" s="7"/>
    </row>
    <row r="1457" spans="1:7" x14ac:dyDescent="0.2">
      <c r="A1457" s="1" t="s">
        <v>11041</v>
      </c>
      <c r="B1457" s="7" t="str">
        <f>Table3[[#This Row],[CELLID]]</f>
        <v>TUHR4TKB</v>
      </c>
      <c r="C1457" s="7" t="e">
        <f>VLOOKUP(Table3[[#This Row],[ModCELLID]],Table1[[Source Name]:[Comment'[EGA_SAMPLE']]], 1,0)</f>
        <v>#N/A</v>
      </c>
      <c r="D1457" s="7" t="e">
        <f>VLOOKUP(Table3[[#This Row],[CELLID]],Table1[[Source Name]:[Comment'[EGA_SAMPLE']]], 4,0)</f>
        <v>#N/A</v>
      </c>
      <c r="G1457" s="7"/>
    </row>
    <row r="1458" spans="1:7" x14ac:dyDescent="0.2">
      <c r="A1458" s="1" t="s">
        <v>11046</v>
      </c>
      <c r="B1458" s="7" t="str">
        <f>Table3[[#This Row],[CELLID]]</f>
        <v>TYK-nu</v>
      </c>
      <c r="C1458" s="7" t="e">
        <f>VLOOKUP(Table3[[#This Row],[ModCELLID]],Table1[[Source Name]:[Comment'[EGA_SAMPLE']]], 1,0)</f>
        <v>#N/A</v>
      </c>
      <c r="D1458" s="7" t="e">
        <f>VLOOKUP(Table3[[#This Row],[CELLID]],Table1[[Source Name]:[Comment'[EGA_SAMPLE']]], 4,0)</f>
        <v>#N/A</v>
      </c>
      <c r="G1458" s="7"/>
    </row>
    <row r="1459" spans="1:7" x14ac:dyDescent="0.2">
      <c r="A1459" s="1" t="s">
        <v>11051</v>
      </c>
      <c r="B1459" s="7" t="str">
        <f>Table3[[#This Row],[CELLID]]</f>
        <v>TYK-nu.CP-r</v>
      </c>
      <c r="C1459" s="7" t="e">
        <f>VLOOKUP(Table3[[#This Row],[ModCELLID]],Table1[[Source Name]:[Comment'[EGA_SAMPLE']]], 1,0)</f>
        <v>#N/A</v>
      </c>
      <c r="D1459" s="7" t="e">
        <f>VLOOKUP(Table3[[#This Row],[CELLID]],Table1[[Source Name]:[Comment'[EGA_SAMPLE']]], 4,0)</f>
        <v>#N/A</v>
      </c>
      <c r="G1459" s="7"/>
    </row>
    <row r="1460" spans="1:7" x14ac:dyDescent="0.2">
      <c r="A1460" s="1" t="s">
        <v>11054</v>
      </c>
      <c r="B1460" s="7" t="str">
        <f>Table3[[#This Row],[CELLID]]</f>
        <v>U-118-MG</v>
      </c>
      <c r="C1460" s="7" t="e">
        <f>VLOOKUP(Table3[[#This Row],[ModCELLID]],Table1[[Source Name]:[Comment'[EGA_SAMPLE']]], 1,0)</f>
        <v>#N/A</v>
      </c>
      <c r="D1460" s="7" t="e">
        <f>VLOOKUP(Table3[[#This Row],[CELLID]],Table1[[Source Name]:[Comment'[EGA_SAMPLE']]], 4,0)</f>
        <v>#N/A</v>
      </c>
      <c r="G1460" s="7"/>
    </row>
    <row r="1461" spans="1:7" x14ac:dyDescent="0.2">
      <c r="A1461" s="1" t="s">
        <v>11058</v>
      </c>
      <c r="B1461" s="7" t="str">
        <f>Table3[[#This Row],[CELLID]]</f>
        <v>U-138-MG</v>
      </c>
      <c r="C1461" s="7" t="e">
        <f>VLOOKUP(Table3[[#This Row],[ModCELLID]],Table1[[Source Name]:[Comment'[EGA_SAMPLE']]], 1,0)</f>
        <v>#N/A</v>
      </c>
      <c r="D1461" s="7" t="e">
        <f>VLOOKUP(Table3[[#This Row],[CELLID]],Table1[[Source Name]:[Comment'[EGA_SAMPLE']]], 4,0)</f>
        <v>#N/A</v>
      </c>
      <c r="G1461" s="7"/>
    </row>
    <row r="1462" spans="1:7" x14ac:dyDescent="0.2">
      <c r="A1462" s="1" t="s">
        <v>11061</v>
      </c>
      <c r="B1462" s="7" t="str">
        <f>Table3[[#This Row],[CELLID]]</f>
        <v>U-178</v>
      </c>
      <c r="C1462" s="7" t="e">
        <f>VLOOKUP(Table3[[#This Row],[ModCELLID]],Table1[[Source Name]:[Comment'[EGA_SAMPLE']]], 1,0)</f>
        <v>#N/A</v>
      </c>
      <c r="D1462" s="7" t="e">
        <f>VLOOKUP(Table3[[#This Row],[CELLID]],Table1[[Source Name]:[Comment'[EGA_SAMPLE']]], 4,0)</f>
        <v>#N/A</v>
      </c>
      <c r="G1462" s="7"/>
    </row>
    <row r="1463" spans="1:7" x14ac:dyDescent="0.2">
      <c r="A1463" s="1" t="s">
        <v>11064</v>
      </c>
      <c r="B1463" s="7" t="str">
        <f>Table3[[#This Row],[CELLID]]</f>
        <v>U-2-OS</v>
      </c>
      <c r="C1463" s="7" t="e">
        <f>VLOOKUP(Table3[[#This Row],[ModCELLID]],Table1[[Source Name]:[Comment'[EGA_SAMPLE']]], 1,0)</f>
        <v>#N/A</v>
      </c>
      <c r="D1463" s="7" t="e">
        <f>VLOOKUP(Table3[[#This Row],[CELLID]],Table1[[Source Name]:[Comment'[EGA_SAMPLE']]], 4,0)</f>
        <v>#N/A</v>
      </c>
      <c r="G1463" s="7"/>
    </row>
    <row r="1464" spans="1:7" x14ac:dyDescent="0.2">
      <c r="A1464" s="1" t="s">
        <v>11069</v>
      </c>
      <c r="B1464" s="7" t="str">
        <f>Table3[[#This Row],[CELLID]]</f>
        <v>U-251-MG</v>
      </c>
      <c r="C1464" s="7" t="e">
        <f>VLOOKUP(Table3[[#This Row],[ModCELLID]],Table1[[Source Name]:[Comment'[EGA_SAMPLE']]], 1,0)</f>
        <v>#N/A</v>
      </c>
      <c r="D1464" s="7" t="e">
        <f>VLOOKUP(Table3[[#This Row],[CELLID]],Table1[[Source Name]:[Comment'[EGA_SAMPLE']]], 4,0)</f>
        <v>#N/A</v>
      </c>
      <c r="G1464" s="7"/>
    </row>
    <row r="1465" spans="1:7" x14ac:dyDescent="0.2">
      <c r="A1465" s="1" t="s">
        <v>11077</v>
      </c>
      <c r="B1465" s="7" t="str">
        <f>Table3[[#This Row],[CELLID]]</f>
        <v>U-87-MG</v>
      </c>
      <c r="C1465" s="7" t="e">
        <f>VLOOKUP(Table3[[#This Row],[ModCELLID]],Table1[[Source Name]:[Comment'[EGA_SAMPLE']]], 1,0)</f>
        <v>#N/A</v>
      </c>
      <c r="D1465" s="7" t="e">
        <f>VLOOKUP(Table3[[#This Row],[CELLID]],Table1[[Source Name]:[Comment'[EGA_SAMPLE']]], 4,0)</f>
        <v>#N/A</v>
      </c>
      <c r="G1465" s="7"/>
    </row>
    <row r="1466" spans="1:7" x14ac:dyDescent="0.2">
      <c r="A1466" s="1" t="s">
        <v>11081</v>
      </c>
      <c r="B1466" s="7" t="str">
        <f>Table3[[#This Row],[CELLID]]</f>
        <v>U-937</v>
      </c>
      <c r="C1466" s="7" t="e">
        <f>VLOOKUP(Table3[[#This Row],[ModCELLID]],Table1[[Source Name]:[Comment'[EGA_SAMPLE']]], 1,0)</f>
        <v>#N/A</v>
      </c>
      <c r="D1466" s="7" t="e">
        <f>VLOOKUP(Table3[[#This Row],[CELLID]],Table1[[Source Name]:[Comment'[EGA_SAMPLE']]], 4,0)</f>
        <v>#N/A</v>
      </c>
      <c r="G1466" s="7"/>
    </row>
    <row r="1467" spans="1:7" x14ac:dyDescent="0.2">
      <c r="A1467" s="1" t="s">
        <v>11090</v>
      </c>
      <c r="B1467" s="7" t="str">
        <f>Table3[[#This Row],[CELLID]]</f>
        <v>U266B1</v>
      </c>
      <c r="C1467" s="7" t="e">
        <f>VLOOKUP(Table3[[#This Row],[ModCELLID]],Table1[[Source Name]:[Comment'[EGA_SAMPLE']]], 1,0)</f>
        <v>#N/A</v>
      </c>
      <c r="D1467" s="7" t="e">
        <f>VLOOKUP(Table3[[#This Row],[CELLID]],Table1[[Source Name]:[Comment'[EGA_SAMPLE']]], 4,0)</f>
        <v>#N/A</v>
      </c>
      <c r="G1467" s="7"/>
    </row>
    <row r="1468" spans="1:7" x14ac:dyDescent="0.2">
      <c r="A1468" s="1" t="s">
        <v>11093</v>
      </c>
      <c r="B1468" s="7" t="str">
        <f>Table3[[#This Row],[CELLID]]</f>
        <v>U2932</v>
      </c>
      <c r="C1468" s="7" t="e">
        <f>VLOOKUP(Table3[[#This Row],[ModCELLID]],Table1[[Source Name]:[Comment'[EGA_SAMPLE']]], 1,0)</f>
        <v>#N/A</v>
      </c>
      <c r="D1468" s="7" t="e">
        <f>VLOOKUP(Table3[[#This Row],[CELLID]],Table1[[Source Name]:[Comment'[EGA_SAMPLE']]], 4,0)</f>
        <v>#N/A</v>
      </c>
      <c r="G1468" s="7"/>
    </row>
    <row r="1469" spans="1:7" x14ac:dyDescent="0.2">
      <c r="A1469" s="1" t="s">
        <v>11096</v>
      </c>
      <c r="B1469" s="7" t="str">
        <f>Table3[[#This Row],[CELLID]]</f>
        <v>UAC257</v>
      </c>
      <c r="C1469" s="7" t="e">
        <f>VLOOKUP(Table3[[#This Row],[ModCELLID]],Table1[[Source Name]:[Comment'[EGA_SAMPLE']]], 1,0)</f>
        <v>#N/A</v>
      </c>
      <c r="D1469" s="7" t="e">
        <f>VLOOKUP(Table3[[#This Row],[CELLID]],Table1[[Source Name]:[Comment'[EGA_SAMPLE']]], 4,0)</f>
        <v>#N/A</v>
      </c>
      <c r="G1469" s="7"/>
    </row>
    <row r="1470" spans="1:7" x14ac:dyDescent="0.2">
      <c r="A1470" s="1" t="s">
        <v>11099</v>
      </c>
      <c r="B1470" s="7" t="str">
        <f>Table3[[#This Row],[CELLID]]</f>
        <v>UACC-257</v>
      </c>
      <c r="C1470" s="7" t="e">
        <f>VLOOKUP(Table3[[#This Row],[ModCELLID]],Table1[[Source Name]:[Comment'[EGA_SAMPLE']]], 1,0)</f>
        <v>#N/A</v>
      </c>
      <c r="D1470" s="7" t="e">
        <f>VLOOKUP(Table3[[#This Row],[CELLID]],Table1[[Source Name]:[Comment'[EGA_SAMPLE']]], 4,0)</f>
        <v>#N/A</v>
      </c>
      <c r="G1470" s="7"/>
    </row>
    <row r="1471" spans="1:7" x14ac:dyDescent="0.2">
      <c r="A1471" s="1" t="s">
        <v>11102</v>
      </c>
      <c r="B1471" s="7" t="str">
        <f>Table3[[#This Row],[CELLID]]</f>
        <v>UACC-62</v>
      </c>
      <c r="C1471" s="7" t="e">
        <f>VLOOKUP(Table3[[#This Row],[ModCELLID]],Table1[[Source Name]:[Comment'[EGA_SAMPLE']]], 1,0)</f>
        <v>#N/A</v>
      </c>
      <c r="D1471" s="7" t="e">
        <f>VLOOKUP(Table3[[#This Row],[CELLID]],Table1[[Source Name]:[Comment'[EGA_SAMPLE']]], 4,0)</f>
        <v>#N/A</v>
      </c>
      <c r="G1471" s="7"/>
    </row>
    <row r="1472" spans="1:7" x14ac:dyDescent="0.2">
      <c r="A1472" s="1" t="s">
        <v>11109</v>
      </c>
      <c r="B1472" s="7" t="str">
        <f>Table3[[#This Row],[CELLID]]</f>
        <v>UACC-893</v>
      </c>
      <c r="C1472" s="7" t="e">
        <f>VLOOKUP(Table3[[#This Row],[ModCELLID]],Table1[[Source Name]:[Comment'[EGA_SAMPLE']]], 1,0)</f>
        <v>#N/A</v>
      </c>
      <c r="D1472" s="7" t="e">
        <f>VLOOKUP(Table3[[#This Row],[CELLID]],Table1[[Source Name]:[Comment'[EGA_SAMPLE']]], 4,0)</f>
        <v>#N/A</v>
      </c>
      <c r="G1472" s="7"/>
    </row>
    <row r="1473" spans="1:7" x14ac:dyDescent="0.2">
      <c r="A1473" s="1" t="s">
        <v>11112</v>
      </c>
      <c r="B1473" s="7" t="str">
        <f>Table3[[#This Row],[CELLID]]</f>
        <v>UCSD-242l</v>
      </c>
      <c r="C1473" s="7" t="e">
        <f>VLOOKUP(Table3[[#This Row],[ModCELLID]],Table1[[Source Name]:[Comment'[EGA_SAMPLE']]], 1,0)</f>
        <v>#N/A</v>
      </c>
      <c r="D1473" s="7" t="e">
        <f>VLOOKUP(Table3[[#This Row],[CELLID]],Table1[[Source Name]:[Comment'[EGA_SAMPLE']]], 4,0)</f>
        <v>#N/A</v>
      </c>
      <c r="G1473" s="7"/>
    </row>
    <row r="1474" spans="1:7" x14ac:dyDescent="0.2">
      <c r="A1474" s="1" t="s">
        <v>11117</v>
      </c>
      <c r="B1474" s="7" t="str">
        <f>Table3[[#This Row],[CELLID]]</f>
        <v>UKE-1</v>
      </c>
      <c r="C1474" s="7" t="e">
        <f>VLOOKUP(Table3[[#This Row],[ModCELLID]],Table1[[Source Name]:[Comment'[EGA_SAMPLE']]], 1,0)</f>
        <v>#N/A</v>
      </c>
      <c r="D1474" s="7" t="e">
        <f>VLOOKUP(Table3[[#This Row],[CELLID]],Table1[[Source Name]:[Comment'[EGA_SAMPLE']]], 4,0)</f>
        <v>#N/A</v>
      </c>
      <c r="G1474" s="7"/>
    </row>
    <row r="1475" spans="1:7" x14ac:dyDescent="0.2">
      <c r="A1475" s="1" t="s">
        <v>11120</v>
      </c>
      <c r="B1475" s="7" t="str">
        <f>Table3[[#This Row],[CELLID]]</f>
        <v>UM-UC-1</v>
      </c>
      <c r="C1475" s="7" t="e">
        <f>VLOOKUP(Table3[[#This Row],[ModCELLID]],Table1[[Source Name]:[Comment'[EGA_SAMPLE']]], 1,0)</f>
        <v>#N/A</v>
      </c>
      <c r="D1475" s="7" t="e">
        <f>VLOOKUP(Table3[[#This Row],[CELLID]],Table1[[Source Name]:[Comment'[EGA_SAMPLE']]], 4,0)</f>
        <v>#N/A</v>
      </c>
      <c r="G1475" s="7"/>
    </row>
    <row r="1476" spans="1:7" x14ac:dyDescent="0.2">
      <c r="A1476" s="1" t="s">
        <v>11123</v>
      </c>
      <c r="B1476" s="7" t="str">
        <f>Table3[[#This Row],[CELLID]]</f>
        <v>UM-UC-3</v>
      </c>
      <c r="C1476" s="7" t="e">
        <f>VLOOKUP(Table3[[#This Row],[ModCELLID]],Table1[[Source Name]:[Comment'[EGA_SAMPLE']]], 1,0)</f>
        <v>#N/A</v>
      </c>
      <c r="D1476" s="7" t="e">
        <f>VLOOKUP(Table3[[#This Row],[CELLID]],Table1[[Source Name]:[Comment'[EGA_SAMPLE']]], 4,0)</f>
        <v>#N/A</v>
      </c>
      <c r="G1476" s="7"/>
    </row>
    <row r="1477" spans="1:7" x14ac:dyDescent="0.2">
      <c r="A1477" s="1" t="s">
        <v>11130</v>
      </c>
      <c r="B1477" s="7" t="str">
        <f>Table3[[#This Row],[CELLID]]</f>
        <v>UMRC2</v>
      </c>
      <c r="C1477" s="7" t="e">
        <f>VLOOKUP(Table3[[#This Row],[ModCELLID]],Table1[[Source Name]:[Comment'[EGA_SAMPLE']]], 1,0)</f>
        <v>#N/A</v>
      </c>
      <c r="D1477" s="7" t="e">
        <f>VLOOKUP(Table3[[#This Row],[CELLID]],Table1[[Source Name]:[Comment'[EGA_SAMPLE']]], 4,0)</f>
        <v>#N/A</v>
      </c>
      <c r="G1477" s="7"/>
    </row>
    <row r="1478" spans="1:7" x14ac:dyDescent="0.2">
      <c r="A1478" s="1" t="s">
        <v>11133</v>
      </c>
      <c r="B1478" s="7" t="str">
        <f>Table3[[#This Row],[CELLID]]</f>
        <v>UMRC6</v>
      </c>
      <c r="C1478" s="7" t="e">
        <f>VLOOKUP(Table3[[#This Row],[ModCELLID]],Table1[[Source Name]:[Comment'[EGA_SAMPLE']]], 1,0)</f>
        <v>#N/A</v>
      </c>
      <c r="D1478" s="7" t="e">
        <f>VLOOKUP(Table3[[#This Row],[CELLID]],Table1[[Source Name]:[Comment'[EGA_SAMPLE']]], 4,0)</f>
        <v>#N/A</v>
      </c>
      <c r="G1478" s="7"/>
    </row>
    <row r="1479" spans="1:7" x14ac:dyDescent="0.2">
      <c r="A1479" s="1" t="s">
        <v>11136</v>
      </c>
      <c r="B1479" s="7" t="str">
        <f>Table3[[#This Row],[CELLID]]</f>
        <v>UT-7</v>
      </c>
      <c r="C1479" s="7" t="e">
        <f>VLOOKUP(Table3[[#This Row],[ModCELLID]],Table1[[Source Name]:[Comment'[EGA_SAMPLE']]], 1,0)</f>
        <v>#N/A</v>
      </c>
      <c r="D1479" s="7" t="e">
        <f>VLOOKUP(Table3[[#This Row],[CELLID]],Table1[[Source Name]:[Comment'[EGA_SAMPLE']]], 4,0)</f>
        <v>#N/A</v>
      </c>
      <c r="G1479" s="7"/>
    </row>
    <row r="1480" spans="1:7" x14ac:dyDescent="0.2">
      <c r="A1480" s="1" t="s">
        <v>11139</v>
      </c>
      <c r="B1480" s="7" t="str">
        <f>Table3[[#This Row],[CELLID]]</f>
        <v>UWB1.289</v>
      </c>
      <c r="C1480" s="7" t="e">
        <f>VLOOKUP(Table3[[#This Row],[ModCELLID]],Table1[[Source Name]:[Comment'[EGA_SAMPLE']]], 1,0)</f>
        <v>#N/A</v>
      </c>
      <c r="D1480" s="7" t="e">
        <f>VLOOKUP(Table3[[#This Row],[CELLID]],Table1[[Source Name]:[Comment'[EGA_SAMPLE']]], 4,0)</f>
        <v>#N/A</v>
      </c>
      <c r="G1480" s="7"/>
    </row>
    <row r="1481" spans="1:7" x14ac:dyDescent="0.2">
      <c r="A1481" s="1" t="s">
        <v>11146</v>
      </c>
      <c r="B1481" s="7" t="str">
        <f>Table3[[#This Row],[CELLID]]</f>
        <v>VCaP</v>
      </c>
      <c r="C1481" s="7" t="e">
        <f>VLOOKUP(Table3[[#This Row],[ModCELLID]],Table1[[Source Name]:[Comment'[EGA_SAMPLE']]], 1,0)</f>
        <v>#N/A</v>
      </c>
      <c r="D1481" s="7" t="e">
        <f>VLOOKUP(Table3[[#This Row],[CELLID]],Table1[[Source Name]:[Comment'[EGA_SAMPLE']]], 4,0)</f>
        <v>#N/A</v>
      </c>
      <c r="G1481" s="7"/>
    </row>
    <row r="1482" spans="1:7" x14ac:dyDescent="0.2">
      <c r="A1482" s="1" t="s">
        <v>11156</v>
      </c>
      <c r="B1482" s="7" t="str">
        <f>Table3[[#This Row],[CELLID]]</f>
        <v>VMRC-LCP</v>
      </c>
      <c r="C1482" s="7" t="e">
        <f>VLOOKUP(Table3[[#This Row],[ModCELLID]],Table1[[Source Name]:[Comment'[EGA_SAMPLE']]], 1,0)</f>
        <v>#N/A</v>
      </c>
      <c r="D1482" s="7" t="e">
        <f>VLOOKUP(Table3[[#This Row],[CELLID]],Table1[[Source Name]:[Comment'[EGA_SAMPLE']]], 4,0)</f>
        <v>#N/A</v>
      </c>
      <c r="G1482" s="7"/>
    </row>
    <row r="1483" spans="1:7" x14ac:dyDescent="0.2">
      <c r="A1483" s="1" t="s">
        <v>11161</v>
      </c>
      <c r="B1483" s="7" t="str">
        <f>Table3[[#This Row],[CELLID]]</f>
        <v>VMRC-RCW</v>
      </c>
      <c r="C1483" s="7" t="e">
        <f>VLOOKUP(Table3[[#This Row],[ModCELLID]],Table1[[Source Name]:[Comment'[EGA_SAMPLE']]], 1,0)</f>
        <v>#N/A</v>
      </c>
      <c r="D1483" s="7" t="e">
        <f>VLOOKUP(Table3[[#This Row],[CELLID]],Table1[[Source Name]:[Comment'[EGA_SAMPLE']]], 4,0)</f>
        <v>#N/A</v>
      </c>
      <c r="G1483" s="7"/>
    </row>
    <row r="1484" spans="1:7" x14ac:dyDescent="0.2">
      <c r="A1484" s="1" t="s">
        <v>11167</v>
      </c>
      <c r="B1484" s="7" t="str">
        <f>Table3[[#This Row],[CELLID]]</f>
        <v>WiDr</v>
      </c>
      <c r="C1484" s="7" t="e">
        <f>VLOOKUP(Table3[[#This Row],[ModCELLID]],Table1[[Source Name]:[Comment'[EGA_SAMPLE']]], 1,0)</f>
        <v>#N/A</v>
      </c>
      <c r="D1484" s="7" t="e">
        <f>VLOOKUP(Table3[[#This Row],[CELLID]],Table1[[Source Name]:[Comment'[EGA_SAMPLE']]], 4,0)</f>
        <v>#N/A</v>
      </c>
      <c r="G1484" s="7"/>
    </row>
    <row r="1485" spans="1:7" x14ac:dyDescent="0.2">
      <c r="A1485" s="1" t="s">
        <v>11172</v>
      </c>
      <c r="B1485" s="7" t="str">
        <f>Table3[[#This Row],[CELLID]]</f>
        <v>WM-115</v>
      </c>
      <c r="C1485" s="7" t="e">
        <f>VLOOKUP(Table3[[#This Row],[ModCELLID]],Table1[[Source Name]:[Comment'[EGA_SAMPLE']]], 1,0)</f>
        <v>#N/A</v>
      </c>
      <c r="D1485" s="7" t="e">
        <f>VLOOKUP(Table3[[#This Row],[CELLID]],Table1[[Source Name]:[Comment'[EGA_SAMPLE']]], 4,0)</f>
        <v>#N/A</v>
      </c>
      <c r="G1485" s="7"/>
    </row>
    <row r="1486" spans="1:7" x14ac:dyDescent="0.2">
      <c r="A1486" s="1" t="s">
        <v>11177</v>
      </c>
      <c r="B1486" s="7" t="str">
        <f>Table3[[#This Row],[CELLID]]</f>
        <v>WM-266-4</v>
      </c>
      <c r="C1486" s="7" t="e">
        <f>VLOOKUP(Table3[[#This Row],[ModCELLID]],Table1[[Source Name]:[Comment'[EGA_SAMPLE']]], 1,0)</f>
        <v>#N/A</v>
      </c>
      <c r="D1486" s="7" t="e">
        <f>VLOOKUP(Table3[[#This Row],[CELLID]],Table1[[Source Name]:[Comment'[EGA_SAMPLE']]], 4,0)</f>
        <v>#N/A</v>
      </c>
      <c r="G1486" s="7"/>
    </row>
    <row r="1487" spans="1:7" x14ac:dyDescent="0.2">
      <c r="A1487" s="1" t="s">
        <v>11181</v>
      </c>
      <c r="B1487" s="7" t="str">
        <f>Table3[[#This Row],[CELLID]]</f>
        <v>WM-793</v>
      </c>
      <c r="C1487" s="7" t="e">
        <f>VLOOKUP(Table3[[#This Row],[ModCELLID]],Table1[[Source Name]:[Comment'[EGA_SAMPLE']]], 1,0)</f>
        <v>#N/A</v>
      </c>
      <c r="D1487" s="7" t="e">
        <f>VLOOKUP(Table3[[#This Row],[CELLID]],Table1[[Source Name]:[Comment'[EGA_SAMPLE']]], 4,0)</f>
        <v>#N/A</v>
      </c>
      <c r="G1487" s="7"/>
    </row>
    <row r="1488" spans="1:7" x14ac:dyDescent="0.2">
      <c r="A1488" s="1" t="s">
        <v>11184</v>
      </c>
      <c r="B1488" s="7" t="str">
        <f>Table3[[#This Row],[CELLID]]</f>
        <v>WM-88</v>
      </c>
      <c r="C1488" s="7" t="e">
        <f>VLOOKUP(Table3[[#This Row],[ModCELLID]],Table1[[Source Name]:[Comment'[EGA_SAMPLE']]], 1,0)</f>
        <v>#N/A</v>
      </c>
      <c r="D1488" s="7" t="e">
        <f>VLOOKUP(Table3[[#This Row],[CELLID]],Table1[[Source Name]:[Comment'[EGA_SAMPLE']]], 4,0)</f>
        <v>#N/A</v>
      </c>
      <c r="G1488" s="7"/>
    </row>
    <row r="1489" spans="1:7" x14ac:dyDescent="0.2">
      <c r="A1489" s="1" t="s">
        <v>11187</v>
      </c>
      <c r="B1489" s="7" t="str">
        <f>Table3[[#This Row],[CELLID]]</f>
        <v>WM-983B</v>
      </c>
      <c r="C1489" s="7" t="e">
        <f>VLOOKUP(Table3[[#This Row],[ModCELLID]],Table1[[Source Name]:[Comment'[EGA_SAMPLE']]], 1,0)</f>
        <v>#N/A</v>
      </c>
      <c r="D1489" s="7" t="e">
        <f>VLOOKUP(Table3[[#This Row],[CELLID]],Table1[[Source Name]:[Comment'[EGA_SAMPLE']]], 4,0)</f>
        <v>#N/A</v>
      </c>
      <c r="G1489" s="7"/>
    </row>
    <row r="1490" spans="1:7" x14ac:dyDescent="0.2">
      <c r="A1490" s="1" t="s">
        <v>11192</v>
      </c>
      <c r="B1490" s="7" t="str">
        <f>Table3[[#This Row],[CELLID]]</f>
        <v>WM1799</v>
      </c>
      <c r="C1490" s="7" t="e">
        <f>VLOOKUP(Table3[[#This Row],[ModCELLID]],Table1[[Source Name]:[Comment'[EGA_SAMPLE']]], 1,0)</f>
        <v>#N/A</v>
      </c>
      <c r="D1490" s="7" t="e">
        <f>VLOOKUP(Table3[[#This Row],[CELLID]],Table1[[Source Name]:[Comment'[EGA_SAMPLE']]], 4,0)</f>
        <v>#N/A</v>
      </c>
      <c r="G1490" s="7"/>
    </row>
    <row r="1491" spans="1:7" x14ac:dyDescent="0.2">
      <c r="A1491" s="1" t="s">
        <v>11204</v>
      </c>
      <c r="B1491" s="7" t="str">
        <f>Table3[[#This Row],[CELLID]]</f>
        <v>WSU-FSCCL</v>
      </c>
      <c r="C1491" s="7" t="e">
        <f>VLOOKUP(Table3[[#This Row],[ModCELLID]],Table1[[Source Name]:[Comment'[EGA_SAMPLE']]], 1,0)</f>
        <v>#N/A</v>
      </c>
      <c r="D1491" s="7" t="e">
        <f>VLOOKUP(Table3[[#This Row],[CELLID]],Table1[[Source Name]:[Comment'[EGA_SAMPLE']]], 4,0)</f>
        <v>#N/A</v>
      </c>
      <c r="G1491" s="7"/>
    </row>
    <row r="1492" spans="1:7" x14ac:dyDescent="0.2">
      <c r="A1492" s="1" t="s">
        <v>11214</v>
      </c>
      <c r="B1492" s="7" t="str">
        <f>Table3[[#This Row],[CELLID]]</f>
        <v>YD-10B</v>
      </c>
      <c r="C1492" s="7" t="e">
        <f>VLOOKUP(Table3[[#This Row],[ModCELLID]],Table1[[Source Name]:[Comment'[EGA_SAMPLE']]], 1,0)</f>
        <v>#N/A</v>
      </c>
      <c r="D1492" s="7" t="e">
        <f>VLOOKUP(Table3[[#This Row],[CELLID]],Table1[[Source Name]:[Comment'[EGA_SAMPLE']]], 4,0)</f>
        <v>#N/A</v>
      </c>
      <c r="G1492" s="7"/>
    </row>
    <row r="1493" spans="1:7" x14ac:dyDescent="0.2">
      <c r="A1493" s="1" t="s">
        <v>11217</v>
      </c>
      <c r="B1493" s="7" t="str">
        <f>Table3[[#This Row],[CELLID]]</f>
        <v>YD-15</v>
      </c>
      <c r="C1493" s="7" t="e">
        <f>VLOOKUP(Table3[[#This Row],[ModCELLID]],Table1[[Source Name]:[Comment'[EGA_SAMPLE']]], 1,0)</f>
        <v>#N/A</v>
      </c>
      <c r="D1493" s="7" t="e">
        <f>VLOOKUP(Table3[[#This Row],[CELLID]],Table1[[Source Name]:[Comment'[EGA_SAMPLE']]], 4,0)</f>
        <v>#N/A</v>
      </c>
      <c r="G1493" s="7"/>
    </row>
    <row r="1494" spans="1:7" x14ac:dyDescent="0.2">
      <c r="A1494" s="1" t="s">
        <v>11220</v>
      </c>
      <c r="B1494" s="7" t="str">
        <f>Table3[[#This Row],[CELLID]]</f>
        <v>YD-38</v>
      </c>
      <c r="C1494" s="7" t="e">
        <f>VLOOKUP(Table3[[#This Row],[ModCELLID]],Table1[[Source Name]:[Comment'[EGA_SAMPLE']]], 1,0)</f>
        <v>#N/A</v>
      </c>
      <c r="D1494" s="7" t="e">
        <f>VLOOKUP(Table3[[#This Row],[CELLID]],Table1[[Source Name]:[Comment'[EGA_SAMPLE']]], 4,0)</f>
        <v>#N/A</v>
      </c>
      <c r="G1494" s="7"/>
    </row>
    <row r="1495" spans="1:7" x14ac:dyDescent="0.2">
      <c r="A1495" s="1" t="s">
        <v>11226</v>
      </c>
      <c r="B1495" s="7" t="str">
        <f>Table3[[#This Row],[CELLID]]</f>
        <v>YKG-1</v>
      </c>
      <c r="C1495" s="7" t="e">
        <f>VLOOKUP(Table3[[#This Row],[ModCELLID]],Table1[[Source Name]:[Comment'[EGA_SAMPLE']]], 1,0)</f>
        <v>#N/A</v>
      </c>
      <c r="D1495" s="7" t="e">
        <f>VLOOKUP(Table3[[#This Row],[CELLID]],Table1[[Source Name]:[Comment'[EGA_SAMPLE']]], 4,0)</f>
        <v>#N/A</v>
      </c>
      <c r="G1495" s="7"/>
    </row>
    <row r="1496" spans="1:7" x14ac:dyDescent="0.2">
      <c r="A1496" s="1" t="s">
        <v>11230</v>
      </c>
      <c r="B1496" s="7" t="str">
        <f>Table3[[#This Row],[CELLID]]</f>
        <v>YMB-1</v>
      </c>
      <c r="C1496" s="7" t="e">
        <f>VLOOKUP(Table3[[#This Row],[ModCELLID]],Table1[[Source Name]:[Comment'[EGA_SAMPLE']]], 1,0)</f>
        <v>#N/A</v>
      </c>
      <c r="D1496" s="7" t="e">
        <f>VLOOKUP(Table3[[#This Row],[CELLID]],Table1[[Source Name]:[Comment'[EGA_SAMPLE']]], 4,0)</f>
        <v>#N/A</v>
      </c>
      <c r="G1496" s="7"/>
    </row>
    <row r="1497" spans="1:7" x14ac:dyDescent="0.2">
      <c r="A1497" s="1" t="s">
        <v>11234</v>
      </c>
      <c r="B1497" s="7" t="str">
        <f>Table3[[#This Row],[CELLID]]</f>
        <v>YMB-1-E</v>
      </c>
      <c r="C1497" s="7" t="e">
        <f>VLOOKUP(Table3[[#This Row],[ModCELLID]],Table1[[Source Name]:[Comment'[EGA_SAMPLE']]], 1,0)</f>
        <v>#N/A</v>
      </c>
      <c r="D1497" s="7" t="e">
        <f>VLOOKUP(Table3[[#This Row],[CELLID]],Table1[[Source Name]:[Comment'[EGA_SAMPLE']]], 4,0)</f>
        <v>#N/A</v>
      </c>
      <c r="G1497" s="7"/>
    </row>
    <row r="1498" spans="1:7" x14ac:dyDescent="0.2">
      <c r="A1498" s="1" t="s">
        <v>11240</v>
      </c>
      <c r="B1498" s="7" t="str">
        <f>Table3[[#This Row],[CELLID]]</f>
        <v>ZR-75-1</v>
      </c>
      <c r="C1498" s="7" t="e">
        <f>VLOOKUP(Table3[[#This Row],[ModCELLID]],Table1[[Source Name]:[Comment'[EGA_SAMPLE']]], 1,0)</f>
        <v>#N/A</v>
      </c>
      <c r="D1498" s="7" t="e">
        <f>VLOOKUP(Table3[[#This Row],[CELLID]],Table1[[Source Name]:[Comment'[EGA_SAMPLE']]], 4,0)</f>
        <v>#N/A</v>
      </c>
      <c r="G1498" s="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D826-E089-D54A-B1A2-4070C4B3A0DF}">
  <dimension ref="A1:F1498"/>
  <sheetViews>
    <sheetView topLeftCell="A1382" workbookViewId="0">
      <selection activeCell="E1478" sqref="E1478"/>
    </sheetView>
  </sheetViews>
  <sheetFormatPr baseColWidth="10" defaultRowHeight="16" x14ac:dyDescent="0.2"/>
  <sheetData>
    <row r="1" spans="1:6" x14ac:dyDescent="0.2">
      <c r="A1" s="9" t="s">
        <v>6120</v>
      </c>
      <c r="B1" t="s">
        <v>11250</v>
      </c>
      <c r="C1" t="s">
        <v>19496</v>
      </c>
      <c r="D1" t="s">
        <v>11249</v>
      </c>
      <c r="E1" t="s">
        <v>19499</v>
      </c>
      <c r="F1" t="s">
        <v>19500</v>
      </c>
    </row>
    <row r="2" spans="1:6" x14ac:dyDescent="0.2">
      <c r="A2" s="3" t="s">
        <v>6125</v>
      </c>
      <c r="B2" t="e">
        <f>VLOOKUP(Table8[[#This Row],[ID]], Table4[[#All],[meta]:[GDSC_ID2]], 3, 0)</f>
        <v>#N/A</v>
      </c>
      <c r="C2" t="e">
        <f>VLOOKUP(Table8[[#This Row],[ID]], Table6[[#All],[ID]:[CCLE_ID2]], 3, 0)</f>
        <v>#N/A</v>
      </c>
      <c r="D2" t="e">
        <f>VLOOKUP(Table8[[#This Row],[GDSC_ID]], Table1[[#All],[Source Name]:[Comment'[EGA_SAMPLE']]], 4, 0)</f>
        <v>#N/A</v>
      </c>
      <c r="E2" t="e">
        <f>VLOOKUP(Table8[[#This Row],[EGAN]], Table2[[#All],[V2]:[V4]], 3, 0)</f>
        <v>#N/A</v>
      </c>
      <c r="F2" t="e">
        <f>VLOOKUP(Table8[[#This Row],[CCLE_ID]], Table5[[#All],[Cell_Line]:[srr2]], 2, 0)</f>
        <v>#N/A</v>
      </c>
    </row>
    <row r="3" spans="1:6" x14ac:dyDescent="0.2">
      <c r="A3" s="4" t="s">
        <v>6129</v>
      </c>
      <c r="B3" t="e">
        <f>VLOOKUP(Table8[[#This Row],[ID]], Table4[[#All],[meta]:[GDSC_ID2]], 3, 0)</f>
        <v>#N/A</v>
      </c>
      <c r="C3" t="e">
        <f>VLOOKUP(Table8[[#This Row],[ID]], Table6[[#All],[ID]:[CCLE_ID2]], 3, 0)</f>
        <v>#N/A</v>
      </c>
      <c r="D3" t="e">
        <f>VLOOKUP(Table8[[#This Row],[GDSC_ID]], Table1[[#All],[Source Name]:[Comment'[EGA_SAMPLE']]], 4, 0)</f>
        <v>#N/A</v>
      </c>
      <c r="E3" t="e">
        <f>VLOOKUP(Table8[[#This Row],[EGAN]], Table2[[#All],[V2]:[V4]], 3, 0)</f>
        <v>#N/A</v>
      </c>
      <c r="F3" t="e">
        <f>VLOOKUP(Table8[[#This Row],[CCLE_ID]], Table5[[#All],[Cell_Line]:[srr2]], 2, 0)</f>
        <v>#N/A</v>
      </c>
    </row>
    <row r="4" spans="1:6" x14ac:dyDescent="0.2">
      <c r="A4" s="3" t="s">
        <v>6132</v>
      </c>
      <c r="B4" t="str">
        <f>VLOOKUP(Table8[[#This Row],[ID]], Table4[[#All],[meta]:[GDSC_ID2]], 3, 0)</f>
        <v>143b</v>
      </c>
      <c r="C4" t="e">
        <f>VLOOKUP(Table8[[#This Row],[ID]], Table6[[#All],[ID]:[CCLE_ID2]], 3, 0)</f>
        <v>#N/A</v>
      </c>
      <c r="D4" t="str">
        <f>VLOOKUP(Table8[[#This Row],[GDSC_ID]], Table1[[#All],[Source Name]:[Comment'[EGA_SAMPLE']]], 4, 0)</f>
        <v>EGAN00001236645</v>
      </c>
      <c r="E4" t="str">
        <f>VLOOKUP(Table8[[#This Row],[EGAN]], Table2[[#All],[V2]:[V4]], 3, 0)</f>
        <v>EGAF00000773580</v>
      </c>
      <c r="F4" t="e">
        <f>VLOOKUP(Table8[[#This Row],[CCLE_ID]], Table5[[#All],[Cell_Line]:[srr2]], 2, 0)</f>
        <v>#N/A</v>
      </c>
    </row>
    <row r="5" spans="1:6" x14ac:dyDescent="0.2">
      <c r="A5" s="4" t="s">
        <v>61</v>
      </c>
      <c r="B5" t="str">
        <f>VLOOKUP(Table8[[#This Row],[ID]], Table4[[#All],[meta]:[GDSC_ID2]], 3, 0)</f>
        <v>201T</v>
      </c>
      <c r="C5" t="e">
        <f>VLOOKUP(Table8[[#This Row],[ID]], Table6[[#All],[ID]:[CCLE_ID2]], 3, 0)</f>
        <v>#N/A</v>
      </c>
      <c r="D5" t="str">
        <f>VLOOKUP(Table8[[#This Row],[GDSC_ID]], Table1[[#All],[Source Name]:[Comment'[EGA_SAMPLE']]], 4, 0)</f>
        <v>EGAN00001236652</v>
      </c>
      <c r="E5" t="str">
        <f>VLOOKUP(Table8[[#This Row],[EGAN]], Table2[[#All],[V2]:[V4]], 3, 0)</f>
        <v>EGAF00000765137</v>
      </c>
      <c r="F5" t="e">
        <f>VLOOKUP(Table8[[#This Row],[CCLE_ID]], Table5[[#All],[Cell_Line]:[srr2]], 2, 0)</f>
        <v>#N/A</v>
      </c>
    </row>
    <row r="6" spans="1:6" x14ac:dyDescent="0.2">
      <c r="A6" s="3" t="s">
        <v>6138</v>
      </c>
      <c r="B6" t="e">
        <f>VLOOKUP(Table8[[#This Row],[ID]], Table4[[#All],[meta]:[GDSC_ID2]], 3, 0)</f>
        <v>#N/A</v>
      </c>
      <c r="C6" t="str">
        <f>VLOOKUP(Table8[[#This Row],[ID]], Table6[[#All],[ID]:[CCLE_ID2]], 3, 0)</f>
        <v>22Rv1</v>
      </c>
      <c r="D6" t="e">
        <f>VLOOKUP(Table8[[#This Row],[GDSC_ID]], Table1[[#All],[Source Name]:[Comment'[EGA_SAMPLE']]], 4, 0)</f>
        <v>#N/A</v>
      </c>
      <c r="E6" t="e">
        <f>VLOOKUP(Table8[[#This Row],[EGAN]], Table2[[#All],[V2]:[V4]], 3, 0)</f>
        <v>#N/A</v>
      </c>
      <c r="F6" t="str">
        <f>VLOOKUP(Table8[[#This Row],[CCLE_ID]], Table5[[#All],[Cell_Line]:[srr2]], 2, 0)</f>
        <v>SRR8616169</v>
      </c>
    </row>
    <row r="7" spans="1:6" x14ac:dyDescent="0.2">
      <c r="A7" s="4" t="s">
        <v>6142</v>
      </c>
      <c r="B7" t="e">
        <f>VLOOKUP(Table8[[#This Row],[ID]], Table4[[#All],[meta]:[GDSC_ID2]], 3, 0)</f>
        <v>#N/A</v>
      </c>
      <c r="C7" t="str">
        <f>VLOOKUP(Table8[[#This Row],[ID]], Table6[[#All],[ID]:[CCLE_ID2]], 3, 0)</f>
        <v>23132/87</v>
      </c>
      <c r="D7" t="e">
        <f>VLOOKUP(Table8[[#This Row],[GDSC_ID]], Table1[[#All],[Source Name]:[Comment'[EGA_SAMPLE']]], 4, 0)</f>
        <v>#N/A</v>
      </c>
      <c r="E7" t="e">
        <f>VLOOKUP(Table8[[#This Row],[EGAN]], Table2[[#All],[V2]:[V4]], 3, 0)</f>
        <v>#N/A</v>
      </c>
      <c r="F7" t="str">
        <f>VLOOKUP(Table8[[#This Row],[CCLE_ID]], Table5[[#All],[Cell_Line]:[srr2]], 2, 0)</f>
        <v>SRR8616168</v>
      </c>
    </row>
    <row r="8" spans="1:6" x14ac:dyDescent="0.2">
      <c r="A8" s="3" t="s">
        <v>6147</v>
      </c>
      <c r="B8" t="e">
        <f>VLOOKUP(Table8[[#This Row],[ID]], Table4[[#All],[meta]:[GDSC_ID2]], 3, 0)</f>
        <v>#N/A</v>
      </c>
      <c r="C8" t="str">
        <f>VLOOKUP(Table8[[#This Row],[ID]], Table6[[#All],[ID]:[CCLE_ID2]], 3, 0)</f>
        <v>42-MG-BA</v>
      </c>
      <c r="D8" t="e">
        <f>VLOOKUP(Table8[[#This Row],[GDSC_ID]], Table1[[#All],[Source Name]:[Comment'[EGA_SAMPLE']]], 4, 0)</f>
        <v>#N/A</v>
      </c>
      <c r="E8" t="e">
        <f>VLOOKUP(Table8[[#This Row],[EGAN]], Table2[[#All],[V2]:[V4]], 3, 0)</f>
        <v>#N/A</v>
      </c>
      <c r="F8" t="str">
        <f>VLOOKUP(Table8[[#This Row],[CCLE_ID]], Table5[[#All],[Cell_Line]:[srr2]], 2, 0)</f>
        <v>SRR8616173</v>
      </c>
    </row>
    <row r="9" spans="1:6" x14ac:dyDescent="0.2">
      <c r="A9" s="4" t="s">
        <v>75</v>
      </c>
      <c r="B9" t="str">
        <f>VLOOKUP(Table8[[#This Row],[ID]], Table4[[#All],[meta]:[GDSC_ID2]], 3, 0)</f>
        <v>451Lu</v>
      </c>
      <c r="C9" t="e">
        <f>VLOOKUP(Table8[[#This Row],[ID]], Table6[[#All],[ID]:[CCLE_ID2]], 3, 0)</f>
        <v>#N/A</v>
      </c>
      <c r="D9" t="str">
        <f>VLOOKUP(Table8[[#This Row],[GDSC_ID]], Table1[[#All],[Source Name]:[Comment'[EGA_SAMPLE']]], 4, 0)</f>
        <v>EGAN00001252803</v>
      </c>
      <c r="E9" t="str">
        <f>VLOOKUP(Table8[[#This Row],[EGAN]], Table2[[#All],[V2]:[V4]], 3, 0)</f>
        <v>EGAF00000800429</v>
      </c>
      <c r="F9" t="e">
        <f>VLOOKUP(Table8[[#This Row],[CCLE_ID]], Table5[[#All],[Cell_Line]:[srr2]], 2, 0)</f>
        <v>#N/A</v>
      </c>
    </row>
    <row r="10" spans="1:6" x14ac:dyDescent="0.2">
      <c r="A10" s="3" t="s">
        <v>6153</v>
      </c>
      <c r="B10" t="e">
        <f>VLOOKUP(Table8[[#This Row],[ID]], Table4[[#All],[meta]:[GDSC_ID2]], 3, 0)</f>
        <v>#N/A</v>
      </c>
      <c r="C10" t="e">
        <f>VLOOKUP(Table8[[#This Row],[ID]], Table6[[#All],[ID]:[CCLE_ID2]], 3, 0)</f>
        <v>#N/A</v>
      </c>
      <c r="D10" t="e">
        <f>VLOOKUP(Table8[[#This Row],[GDSC_ID]], Table1[[#All],[Source Name]:[Comment'[EGA_SAMPLE']]], 4, 0)</f>
        <v>#N/A</v>
      </c>
      <c r="E10" t="e">
        <f>VLOOKUP(Table8[[#This Row],[EGAN]], Table2[[#All],[V2]:[V4]], 3, 0)</f>
        <v>#N/A</v>
      </c>
      <c r="F10" t="e">
        <f>VLOOKUP(Table8[[#This Row],[CCLE_ID]], Table5[[#All],[Cell_Line]:[srr2]], 2, 0)</f>
        <v>#N/A</v>
      </c>
    </row>
    <row r="11" spans="1:6" x14ac:dyDescent="0.2">
      <c r="A11" s="4" t="s">
        <v>6156</v>
      </c>
      <c r="B11" t="e">
        <f>VLOOKUP(Table8[[#This Row],[ID]], Table4[[#All],[meta]:[GDSC_ID2]], 3, 0)</f>
        <v>#N/A</v>
      </c>
      <c r="C11" t="e">
        <f>VLOOKUP(Table8[[#This Row],[ID]], Table6[[#All],[ID]:[CCLE_ID2]], 3, 0)</f>
        <v>#N/A</v>
      </c>
      <c r="D11" t="e">
        <f>VLOOKUP(Table8[[#This Row],[GDSC_ID]], Table1[[#All],[Source Name]:[Comment'[EGA_SAMPLE']]], 4, 0)</f>
        <v>#N/A</v>
      </c>
      <c r="E11" t="e">
        <f>VLOOKUP(Table8[[#This Row],[EGAN]], Table2[[#All],[V2]:[V4]], 3, 0)</f>
        <v>#N/A</v>
      </c>
      <c r="F11" t="e">
        <f>VLOOKUP(Table8[[#This Row],[CCLE_ID]], Table5[[#All],[Cell_Line]:[srr2]], 2, 0)</f>
        <v>#N/A</v>
      </c>
    </row>
    <row r="12" spans="1:6" x14ac:dyDescent="0.2">
      <c r="A12" s="3" t="s">
        <v>6159</v>
      </c>
      <c r="B12" t="e">
        <f>VLOOKUP(Table8[[#This Row],[ID]], Table4[[#All],[meta]:[GDSC_ID2]], 3, 0)</f>
        <v>#N/A</v>
      </c>
      <c r="C12" t="str">
        <f>VLOOKUP(Table8[[#This Row],[ID]], Table6[[#All],[ID]:[CCLE_ID2]], 3, 0)</f>
        <v>5637</v>
      </c>
      <c r="D12" t="e">
        <f>VLOOKUP(Table8[[#This Row],[GDSC_ID]], Table1[[#All],[Source Name]:[Comment'[EGA_SAMPLE']]], 4, 0)</f>
        <v>#N/A</v>
      </c>
      <c r="E12" t="e">
        <f>VLOOKUP(Table8[[#This Row],[EGAN]], Table2[[#All],[V2]:[V4]], 3, 0)</f>
        <v>#N/A</v>
      </c>
      <c r="F12" t="str">
        <f>VLOOKUP(Table8[[#This Row],[CCLE_ID]], Table5[[#All],[Cell_Line]:[srr2]], 2, 0)</f>
        <v>SRR8616172</v>
      </c>
    </row>
    <row r="13" spans="1:6" x14ac:dyDescent="0.2">
      <c r="A13" s="4" t="s">
        <v>6163</v>
      </c>
      <c r="B13" t="e">
        <f>VLOOKUP(Table8[[#This Row],[ID]], Table4[[#All],[meta]:[GDSC_ID2]], 3, 0)</f>
        <v>#N/A</v>
      </c>
      <c r="C13" t="str">
        <f>VLOOKUP(Table8[[#This Row],[ID]], Table6[[#All],[ID]:[CCLE_ID2]], 3, 0)</f>
        <v>59M</v>
      </c>
      <c r="D13" t="e">
        <f>VLOOKUP(Table8[[#This Row],[GDSC_ID]], Table1[[#All],[Source Name]:[Comment'[EGA_SAMPLE']]], 4, 0)</f>
        <v>#N/A</v>
      </c>
      <c r="E13" t="e">
        <f>VLOOKUP(Table8[[#This Row],[EGAN]], Table2[[#All],[V2]:[V4]], 3, 0)</f>
        <v>#N/A</v>
      </c>
      <c r="F13" t="str">
        <f>VLOOKUP(Table8[[#This Row],[CCLE_ID]], Table5[[#All],[Cell_Line]:[srr2]], 2, 0)</f>
        <v>SRR8616171</v>
      </c>
    </row>
    <row r="14" spans="1:6" x14ac:dyDescent="0.2">
      <c r="A14" s="3" t="s">
        <v>6167</v>
      </c>
      <c r="B14" t="e">
        <f>VLOOKUP(Table8[[#This Row],[ID]], Table4[[#All],[meta]:[GDSC_ID2]], 3, 0)</f>
        <v>#N/A</v>
      </c>
      <c r="C14" t="e">
        <f>VLOOKUP(Table8[[#This Row],[ID]], Table6[[#All],[ID]:[CCLE_ID2]], 3, 0)</f>
        <v>#N/A</v>
      </c>
      <c r="D14" t="e">
        <f>VLOOKUP(Table8[[#This Row],[GDSC_ID]], Table1[[#All],[Source Name]:[Comment'[EGA_SAMPLE']]], 4, 0)</f>
        <v>#N/A</v>
      </c>
      <c r="E14" t="e">
        <f>VLOOKUP(Table8[[#This Row],[EGAN]], Table2[[#All],[V2]:[V4]], 3, 0)</f>
        <v>#N/A</v>
      </c>
      <c r="F14" t="e">
        <f>VLOOKUP(Table8[[#This Row],[CCLE_ID]], Table5[[#All],[Cell_Line]:[srr2]], 2, 0)</f>
        <v>#N/A</v>
      </c>
    </row>
    <row r="15" spans="1:6" x14ac:dyDescent="0.2">
      <c r="A15" s="4" t="s">
        <v>6170</v>
      </c>
      <c r="B15" t="e">
        <f>VLOOKUP(Table8[[#This Row],[ID]], Table4[[#All],[meta]:[GDSC_ID2]], 3, 0)</f>
        <v>#N/A</v>
      </c>
      <c r="C15" t="str">
        <f>VLOOKUP(Table8[[#This Row],[ID]], Table6[[#All],[ID]:[CCLE_ID2]], 3, 0)</f>
        <v>639-V</v>
      </c>
      <c r="D15" t="e">
        <f>VLOOKUP(Table8[[#This Row],[GDSC_ID]], Table1[[#All],[Source Name]:[Comment'[EGA_SAMPLE']]], 4, 0)</f>
        <v>#N/A</v>
      </c>
      <c r="E15" t="e">
        <f>VLOOKUP(Table8[[#This Row],[EGAN]], Table2[[#All],[V2]:[V4]], 3, 0)</f>
        <v>#N/A</v>
      </c>
      <c r="F15" t="str">
        <f>VLOOKUP(Table8[[#This Row],[CCLE_ID]], Table5[[#All],[Cell_Line]:[srr2]], 2, 0)</f>
        <v>SRR8616170</v>
      </c>
    </row>
    <row r="16" spans="1:6" x14ac:dyDescent="0.2">
      <c r="A16" s="3" t="s">
        <v>6174</v>
      </c>
      <c r="B16" t="e">
        <f>VLOOKUP(Table8[[#This Row],[ID]], Table4[[#All],[meta]:[GDSC_ID2]], 3, 0)</f>
        <v>#N/A</v>
      </c>
      <c r="C16" t="str">
        <f>VLOOKUP(Table8[[#This Row],[ID]], Table6[[#All],[ID]:[CCLE_ID2]], 3, 0)</f>
        <v>647-V</v>
      </c>
      <c r="D16" t="e">
        <f>VLOOKUP(Table8[[#This Row],[GDSC_ID]], Table1[[#All],[Source Name]:[Comment'[EGA_SAMPLE']]], 4, 0)</f>
        <v>#N/A</v>
      </c>
      <c r="E16" t="e">
        <f>VLOOKUP(Table8[[#This Row],[EGAN]], Table2[[#All],[V2]:[V4]], 3, 0)</f>
        <v>#N/A</v>
      </c>
      <c r="F16" t="str">
        <f>VLOOKUP(Table8[[#This Row],[CCLE_ID]], Table5[[#All],[Cell_Line]:[srr2]], 2, 0)</f>
        <v>SRR8616165</v>
      </c>
    </row>
    <row r="17" spans="1:6" x14ac:dyDescent="0.2">
      <c r="A17" s="4" t="s">
        <v>6177</v>
      </c>
      <c r="B17" t="e">
        <f>VLOOKUP(Table8[[#This Row],[ID]], Table4[[#All],[meta]:[GDSC_ID2]], 3, 0)</f>
        <v>#N/A</v>
      </c>
      <c r="C17" t="str">
        <f>VLOOKUP(Table8[[#This Row],[ID]], Table6[[#All],[ID]:[CCLE_ID2]], 3, 0)</f>
        <v>697</v>
      </c>
      <c r="D17" t="e">
        <f>VLOOKUP(Table8[[#This Row],[GDSC_ID]], Table1[[#All],[Source Name]:[Comment'[EGA_SAMPLE']]], 4, 0)</f>
        <v>#N/A</v>
      </c>
      <c r="E17" t="e">
        <f>VLOOKUP(Table8[[#This Row],[EGAN]], Table2[[#All],[V2]:[V4]], 3, 0)</f>
        <v>#N/A</v>
      </c>
      <c r="F17" t="str">
        <f>VLOOKUP(Table8[[#This Row],[CCLE_ID]], Table5[[#All],[Cell_Line]:[srr2]], 2, 0)</f>
        <v>SRR8616164</v>
      </c>
    </row>
    <row r="18" spans="1:6" x14ac:dyDescent="0.2">
      <c r="A18" s="3" t="s">
        <v>6181</v>
      </c>
      <c r="B18" t="e">
        <f>VLOOKUP(Table8[[#This Row],[ID]], Table4[[#All],[meta]:[GDSC_ID2]], 3, 0)</f>
        <v>#N/A</v>
      </c>
      <c r="C18" t="str">
        <f>VLOOKUP(Table8[[#This Row],[ID]], Table6[[#All],[ID]:[CCLE_ID2]], 3, 0)</f>
        <v>769-P</v>
      </c>
      <c r="D18" t="e">
        <f>VLOOKUP(Table8[[#This Row],[GDSC_ID]], Table1[[#All],[Source Name]:[Comment'[EGA_SAMPLE']]], 4, 0)</f>
        <v>#N/A</v>
      </c>
      <c r="E18" t="e">
        <f>VLOOKUP(Table8[[#This Row],[EGAN]], Table2[[#All],[V2]:[V4]], 3, 0)</f>
        <v>#N/A</v>
      </c>
      <c r="F18" t="str">
        <f>VLOOKUP(Table8[[#This Row],[CCLE_ID]], Table5[[#All],[Cell_Line]:[srr2]], 2, 0)</f>
        <v>SRR8615643</v>
      </c>
    </row>
    <row r="19" spans="1:6" x14ac:dyDescent="0.2">
      <c r="A19" s="4" t="s">
        <v>6186</v>
      </c>
      <c r="B19" t="e">
        <f>VLOOKUP(Table8[[#This Row],[ID]], Table4[[#All],[meta]:[GDSC_ID2]], 3, 0)</f>
        <v>#N/A</v>
      </c>
      <c r="C19" t="str">
        <f>VLOOKUP(Table8[[#This Row],[ID]], Table6[[#All],[ID]:[CCLE_ID2]], 3, 0)</f>
        <v>786-O</v>
      </c>
      <c r="D19" t="e">
        <f>VLOOKUP(Table8[[#This Row],[GDSC_ID]], Table1[[#All],[Source Name]:[Comment'[EGA_SAMPLE']]], 4, 0)</f>
        <v>#N/A</v>
      </c>
      <c r="E19" t="e">
        <f>VLOOKUP(Table8[[#This Row],[EGAN]], Table2[[#All],[V2]:[V4]], 3, 0)</f>
        <v>#N/A</v>
      </c>
      <c r="F19" t="str">
        <f>VLOOKUP(Table8[[#This Row],[CCLE_ID]], Table5[[#All],[Cell_Line]:[srr2]], 2, 0)</f>
        <v>SRR8615642</v>
      </c>
    </row>
    <row r="20" spans="1:6" x14ac:dyDescent="0.2">
      <c r="A20" s="3" t="s">
        <v>6191</v>
      </c>
      <c r="B20" t="e">
        <f>VLOOKUP(Table8[[#This Row],[ID]], Table4[[#All],[meta]:[GDSC_ID2]], 3, 0)</f>
        <v>#N/A</v>
      </c>
      <c r="C20" t="str">
        <f>VLOOKUP(Table8[[#This Row],[ID]], Table6[[#All],[ID]:[CCLE_ID2]], 3, 0)</f>
        <v>8-MG-BA</v>
      </c>
      <c r="D20" t="e">
        <f>VLOOKUP(Table8[[#This Row],[GDSC_ID]], Table1[[#All],[Source Name]:[Comment'[EGA_SAMPLE']]], 4, 0)</f>
        <v>#N/A</v>
      </c>
      <c r="E20" t="e">
        <f>VLOOKUP(Table8[[#This Row],[EGAN]], Table2[[#All],[V2]:[V4]], 3, 0)</f>
        <v>#N/A</v>
      </c>
      <c r="F20" t="str">
        <f>VLOOKUP(Table8[[#This Row],[CCLE_ID]], Table5[[#All],[Cell_Line]:[srr2]], 2, 0)</f>
        <v>SRR8615647</v>
      </c>
    </row>
    <row r="21" spans="1:6" x14ac:dyDescent="0.2">
      <c r="A21" s="4" t="s">
        <v>6195</v>
      </c>
      <c r="B21" t="e">
        <f>VLOOKUP(Table8[[#This Row],[ID]], Table4[[#All],[meta]:[GDSC_ID2]], 3, 0)</f>
        <v>#N/A</v>
      </c>
      <c r="C21" t="str">
        <f>VLOOKUP(Table8[[#This Row],[ID]], Table6[[#All],[ID]:[CCLE_ID2]], 3, 0)</f>
        <v>8305C</v>
      </c>
      <c r="D21" t="e">
        <f>VLOOKUP(Table8[[#This Row],[GDSC_ID]], Table1[[#All],[Source Name]:[Comment'[EGA_SAMPLE']]], 4, 0)</f>
        <v>#N/A</v>
      </c>
      <c r="E21" t="e">
        <f>VLOOKUP(Table8[[#This Row],[EGAN]], Table2[[#All],[V2]:[V4]], 3, 0)</f>
        <v>#N/A</v>
      </c>
      <c r="F21" t="str">
        <f>VLOOKUP(Table8[[#This Row],[CCLE_ID]], Table5[[#All],[Cell_Line]:[srr2]], 2, 0)</f>
        <v>SRR8615645</v>
      </c>
    </row>
    <row r="22" spans="1:6" x14ac:dyDescent="0.2">
      <c r="A22" s="3" t="s">
        <v>6199</v>
      </c>
      <c r="B22" t="e">
        <f>VLOOKUP(Table8[[#This Row],[ID]], Table4[[#All],[meta]:[GDSC_ID2]], 3, 0)</f>
        <v>#N/A</v>
      </c>
      <c r="C22" t="str">
        <f>VLOOKUP(Table8[[#This Row],[ID]], Table6[[#All],[ID]:[CCLE_ID2]], 3, 0)</f>
        <v>8505C</v>
      </c>
      <c r="D22" t="e">
        <f>VLOOKUP(Table8[[#This Row],[GDSC_ID]], Table1[[#All],[Source Name]:[Comment'[EGA_SAMPLE']]], 4, 0)</f>
        <v>#N/A</v>
      </c>
      <c r="E22" t="e">
        <f>VLOOKUP(Table8[[#This Row],[EGAN]], Table2[[#All],[V2]:[V4]], 3, 0)</f>
        <v>#N/A</v>
      </c>
      <c r="F22" t="str">
        <f>VLOOKUP(Table8[[#This Row],[CCLE_ID]], Table5[[#All],[Cell_Line]:[srr2]], 2, 0)</f>
        <v>SRR8615644</v>
      </c>
    </row>
    <row r="23" spans="1:6" x14ac:dyDescent="0.2">
      <c r="A23" s="4" t="s">
        <v>6203</v>
      </c>
      <c r="B23" t="e">
        <f>VLOOKUP(Table8[[#This Row],[ID]], Table4[[#All],[meta]:[GDSC_ID2]], 3, 0)</f>
        <v>#N/A</v>
      </c>
      <c r="C23" t="e">
        <f>VLOOKUP(Table8[[#This Row],[ID]], Table6[[#All],[ID]:[CCLE_ID2]], 3, 0)</f>
        <v>#N/A</v>
      </c>
      <c r="D23" t="e">
        <f>VLOOKUP(Table8[[#This Row],[GDSC_ID]], Table1[[#All],[Source Name]:[Comment'[EGA_SAMPLE']]], 4, 0)</f>
        <v>#N/A</v>
      </c>
      <c r="E23" t="e">
        <f>VLOOKUP(Table8[[#This Row],[EGAN]], Table2[[#All],[V2]:[V4]], 3, 0)</f>
        <v>#N/A</v>
      </c>
      <c r="F23" t="e">
        <f>VLOOKUP(Table8[[#This Row],[CCLE_ID]], Table5[[#All],[Cell_Line]:[srr2]], 2, 0)</f>
        <v>#N/A</v>
      </c>
    </row>
    <row r="24" spans="1:6" x14ac:dyDescent="0.2">
      <c r="A24" s="3" t="s">
        <v>6206</v>
      </c>
      <c r="B24" t="e">
        <f>VLOOKUP(Table8[[#This Row],[ID]], Table4[[#All],[meta]:[GDSC_ID2]], 3, 0)</f>
        <v>#N/A</v>
      </c>
      <c r="C24" t="e">
        <f>VLOOKUP(Table8[[#This Row],[ID]], Table6[[#All],[ID]:[CCLE_ID2]], 3, 0)</f>
        <v>#N/A</v>
      </c>
      <c r="D24" t="e">
        <f>VLOOKUP(Table8[[#This Row],[GDSC_ID]], Table1[[#All],[Source Name]:[Comment'[EGA_SAMPLE']]], 4, 0)</f>
        <v>#N/A</v>
      </c>
      <c r="E24" t="e">
        <f>VLOOKUP(Table8[[#This Row],[EGAN]], Table2[[#All],[V2]:[V4]], 3, 0)</f>
        <v>#N/A</v>
      </c>
      <c r="F24" t="e">
        <f>VLOOKUP(Table8[[#This Row],[CCLE_ID]], Table5[[#All],[Cell_Line]:[srr2]], 2, 0)</f>
        <v>#N/A</v>
      </c>
    </row>
    <row r="25" spans="1:6" x14ac:dyDescent="0.2">
      <c r="A25" s="4" t="s">
        <v>6209</v>
      </c>
      <c r="B25" t="e">
        <f>VLOOKUP(Table8[[#This Row],[ID]], Table4[[#All],[meta]:[GDSC_ID2]], 3, 0)</f>
        <v>#N/A</v>
      </c>
      <c r="C25" t="str">
        <f>VLOOKUP(Table8[[#This Row],[ID]], Table6[[#All],[ID]:[CCLE_ID2]], 3, 0)</f>
        <v>A-204</v>
      </c>
      <c r="D25" t="e">
        <f>VLOOKUP(Table8[[#This Row],[GDSC_ID]], Table1[[#All],[Source Name]:[Comment'[EGA_SAMPLE']]], 4, 0)</f>
        <v>#N/A</v>
      </c>
      <c r="E25" t="e">
        <f>VLOOKUP(Table8[[#This Row],[EGAN]], Table2[[#All],[V2]:[V4]], 3, 0)</f>
        <v>#N/A</v>
      </c>
      <c r="F25" t="str">
        <f>VLOOKUP(Table8[[#This Row],[CCLE_ID]], Table5[[#All],[Cell_Line]:[srr2]], 2, 0)</f>
        <v>SRR8615638</v>
      </c>
    </row>
    <row r="26" spans="1:6" x14ac:dyDescent="0.2">
      <c r="A26" s="3" t="s">
        <v>6213</v>
      </c>
      <c r="B26" t="e">
        <f>VLOOKUP(Table8[[#This Row],[ID]], Table4[[#All],[meta]:[GDSC_ID2]], 3, 0)</f>
        <v>#N/A</v>
      </c>
      <c r="C26" t="str">
        <f>VLOOKUP(Table8[[#This Row],[ID]], Table6[[#All],[ID]:[CCLE_ID2]], 3, 0)</f>
        <v>A-253</v>
      </c>
      <c r="D26" t="e">
        <f>VLOOKUP(Table8[[#This Row],[GDSC_ID]], Table1[[#All],[Source Name]:[Comment'[EGA_SAMPLE']]], 4, 0)</f>
        <v>#N/A</v>
      </c>
      <c r="E26" t="e">
        <f>VLOOKUP(Table8[[#This Row],[EGAN]], Table2[[#All],[V2]:[V4]], 3, 0)</f>
        <v>#N/A</v>
      </c>
      <c r="F26" t="str">
        <f>VLOOKUP(Table8[[#This Row],[CCLE_ID]], Table5[[#All],[Cell_Line]:[srr2]], 2, 0)</f>
        <v>SRR8616018</v>
      </c>
    </row>
    <row r="27" spans="1:6" x14ac:dyDescent="0.2">
      <c r="A27" s="4" t="s">
        <v>6217</v>
      </c>
      <c r="B27" t="e">
        <f>VLOOKUP(Table8[[#This Row],[ID]], Table4[[#All],[meta]:[GDSC_ID2]], 3, 0)</f>
        <v>#N/A</v>
      </c>
      <c r="C27" t="str">
        <f>VLOOKUP(Table8[[#This Row],[ID]], Table6[[#All],[ID]:[CCLE_ID2]], 3, 0)</f>
        <v>A-375</v>
      </c>
      <c r="D27" t="e">
        <f>VLOOKUP(Table8[[#This Row],[GDSC_ID]], Table1[[#All],[Source Name]:[Comment'[EGA_SAMPLE']]], 4, 0)</f>
        <v>#N/A</v>
      </c>
      <c r="E27" t="e">
        <f>VLOOKUP(Table8[[#This Row],[EGAN]], Table2[[#All],[V2]:[V4]], 3, 0)</f>
        <v>#N/A</v>
      </c>
      <c r="F27" t="str">
        <f>VLOOKUP(Table8[[#This Row],[CCLE_ID]], Table5[[#All],[Cell_Line]:[srr2]], 2, 0)</f>
        <v>SRR8616020</v>
      </c>
    </row>
    <row r="28" spans="1:6" x14ac:dyDescent="0.2">
      <c r="A28" s="3" t="s">
        <v>6222</v>
      </c>
      <c r="B28" t="str">
        <f>VLOOKUP(Table8[[#This Row],[ID]], Table4[[#All],[meta]:[GDSC_ID2]], 3, 0)</f>
        <v>A427</v>
      </c>
      <c r="C28" t="str">
        <f>VLOOKUP(Table8[[#This Row],[ID]], Table6[[#All],[ID]:[CCLE_ID2]], 3, 0)</f>
        <v>A427</v>
      </c>
      <c r="D28" t="str">
        <f>VLOOKUP(Table8[[#This Row],[GDSC_ID]], Table1[[#All],[Source Name]:[Comment'[EGA_SAMPLE']]], 4, 0)</f>
        <v>EGAN00001236653</v>
      </c>
      <c r="E28" t="str">
        <f>VLOOKUP(Table8[[#This Row],[EGAN]], Table2[[#All],[V2]:[V4]], 3, 0)</f>
        <v>EGAF00000765138</v>
      </c>
      <c r="F28" t="str">
        <f>VLOOKUP(Table8[[#This Row],[CCLE_ID]], Table5[[#All],[Cell_Line]:[srr2]], 2, 0)</f>
        <v>SRR8616014</v>
      </c>
    </row>
    <row r="29" spans="1:6" x14ac:dyDescent="0.2">
      <c r="A29" s="4" t="s">
        <v>6226</v>
      </c>
      <c r="B29" t="str">
        <f>VLOOKUP(Table8[[#This Row],[ID]], Table4[[#All],[meta]:[GDSC_ID2]], 3, 0)</f>
        <v>A431</v>
      </c>
      <c r="C29" t="e">
        <f>VLOOKUP(Table8[[#This Row],[ID]], Table6[[#All],[ID]:[CCLE_ID2]], 3, 0)</f>
        <v>#N/A</v>
      </c>
      <c r="D29" t="str">
        <f>VLOOKUP(Table8[[#This Row],[GDSC_ID]], Table1[[#All],[Source Name]:[Comment'[EGA_SAMPLE']]], 4, 0)</f>
        <v>EGAN00001252805</v>
      </c>
      <c r="E29" t="str">
        <f>VLOOKUP(Table8[[#This Row],[EGAN]], Table2[[#All],[V2]:[V4]], 3, 0)</f>
        <v>EGAF00000800431</v>
      </c>
      <c r="F29" t="e">
        <f>VLOOKUP(Table8[[#This Row],[CCLE_ID]], Table5[[#All],[Cell_Line]:[srr2]], 2, 0)</f>
        <v>#N/A</v>
      </c>
    </row>
    <row r="30" spans="1:6" x14ac:dyDescent="0.2">
      <c r="A30" s="3" t="s">
        <v>6230</v>
      </c>
      <c r="B30" t="e">
        <f>VLOOKUP(Table8[[#This Row],[ID]], Table4[[#All],[meta]:[GDSC_ID2]], 3, 0)</f>
        <v>#N/A</v>
      </c>
      <c r="C30" t="str">
        <f>VLOOKUP(Table8[[#This Row],[ID]], Table6[[#All],[ID]:[CCLE_ID2]], 3, 0)</f>
        <v>A-498</v>
      </c>
      <c r="D30" t="e">
        <f>VLOOKUP(Table8[[#This Row],[GDSC_ID]], Table1[[#All],[Source Name]:[Comment'[EGA_SAMPLE']]], 4, 0)</f>
        <v>#N/A</v>
      </c>
      <c r="E30" t="e">
        <f>VLOOKUP(Table8[[#This Row],[EGAN]], Table2[[#All],[V2]:[V4]], 3, 0)</f>
        <v>#N/A</v>
      </c>
      <c r="F30" t="str">
        <f>VLOOKUP(Table8[[#This Row],[CCLE_ID]], Table5[[#All],[Cell_Line]:[srr2]], 2, 0)</f>
        <v>SRR8616015</v>
      </c>
    </row>
    <row r="31" spans="1:6" x14ac:dyDescent="0.2">
      <c r="A31" s="4" t="s">
        <v>6235</v>
      </c>
      <c r="B31" t="e">
        <f>VLOOKUP(Table8[[#This Row],[ID]], Table4[[#All],[meta]:[GDSC_ID2]], 3, 0)</f>
        <v>#N/A</v>
      </c>
      <c r="C31" t="str">
        <f>VLOOKUP(Table8[[#This Row],[ID]], Table6[[#All],[ID]:[CCLE_ID2]], 3, 0)</f>
        <v>A-673</v>
      </c>
      <c r="D31" t="e">
        <f>VLOOKUP(Table8[[#This Row],[GDSC_ID]], Table1[[#All],[Source Name]:[Comment'[EGA_SAMPLE']]], 4, 0)</f>
        <v>#N/A</v>
      </c>
      <c r="E31" t="e">
        <f>VLOOKUP(Table8[[#This Row],[EGAN]], Table2[[#All],[V2]:[V4]], 3, 0)</f>
        <v>#N/A</v>
      </c>
      <c r="F31" t="str">
        <f>VLOOKUP(Table8[[#This Row],[CCLE_ID]], Table5[[#All],[Cell_Line]:[srr2]], 2, 0)</f>
        <v>SRR8616012</v>
      </c>
    </row>
    <row r="32" spans="1:6" x14ac:dyDescent="0.2">
      <c r="A32" s="3" t="s">
        <v>6240</v>
      </c>
      <c r="B32" t="e">
        <f>VLOOKUP(Table8[[#This Row],[ID]], Table4[[#All],[meta]:[GDSC_ID2]], 3, 0)</f>
        <v>#N/A</v>
      </c>
      <c r="C32" t="str">
        <f>VLOOKUP(Table8[[#This Row],[ID]], Table6[[#All],[ID]:[CCLE_ID2]], 3, 0)</f>
        <v>A-704</v>
      </c>
      <c r="D32" t="e">
        <f>VLOOKUP(Table8[[#This Row],[GDSC_ID]], Table1[[#All],[Source Name]:[Comment'[EGA_SAMPLE']]], 4, 0)</f>
        <v>#N/A</v>
      </c>
      <c r="E32" t="e">
        <f>VLOOKUP(Table8[[#This Row],[EGAN]], Table2[[#All],[V2]:[V4]], 3, 0)</f>
        <v>#N/A</v>
      </c>
      <c r="F32" t="str">
        <f>VLOOKUP(Table8[[#This Row],[CCLE_ID]], Table5[[#All],[Cell_Line]:[srr2]], 2, 0)</f>
        <v>SRR8616013</v>
      </c>
    </row>
    <row r="33" spans="1:6" x14ac:dyDescent="0.2">
      <c r="A33" s="4" t="s">
        <v>6244</v>
      </c>
      <c r="B33" t="e">
        <f>VLOOKUP(Table8[[#This Row],[ID]], Table4[[#All],[meta]:[GDSC_ID2]], 3, 0)</f>
        <v>#N/A</v>
      </c>
      <c r="C33" t="str">
        <f>VLOOKUP(Table8[[#This Row],[ID]], Table6[[#All],[ID]:[CCLE_ID2]], 3, 0)</f>
        <v>A101D</v>
      </c>
      <c r="D33" t="e">
        <f>VLOOKUP(Table8[[#This Row],[GDSC_ID]], Table1[[#All],[Source Name]:[Comment'[EGA_SAMPLE']]], 4, 0)</f>
        <v>#N/A</v>
      </c>
      <c r="E33" t="e">
        <f>VLOOKUP(Table8[[#This Row],[EGAN]], Table2[[#All],[V2]:[V4]], 3, 0)</f>
        <v>#N/A</v>
      </c>
      <c r="F33" t="str">
        <f>VLOOKUP(Table8[[#This Row],[CCLE_ID]], Table5[[#All],[Cell_Line]:[srr2]], 2, 0)</f>
        <v>SRR8615646</v>
      </c>
    </row>
    <row r="34" spans="1:6" x14ac:dyDescent="0.2">
      <c r="A34" s="3" t="s">
        <v>6248</v>
      </c>
      <c r="B34" t="e">
        <f>VLOOKUP(Table8[[#This Row],[ID]], Table4[[#All],[meta]:[GDSC_ID2]], 3, 0)</f>
        <v>#N/A</v>
      </c>
      <c r="C34" t="str">
        <f>VLOOKUP(Table8[[#This Row],[ID]], Table6[[#All],[ID]:[CCLE_ID2]], 3, 0)</f>
        <v>A172</v>
      </c>
      <c r="D34" t="e">
        <f>VLOOKUP(Table8[[#This Row],[GDSC_ID]], Table1[[#All],[Source Name]:[Comment'[EGA_SAMPLE']]], 4, 0)</f>
        <v>#N/A</v>
      </c>
      <c r="E34" t="e">
        <f>VLOOKUP(Table8[[#This Row],[EGAN]], Table2[[#All],[V2]:[V4]], 3, 0)</f>
        <v>#N/A</v>
      </c>
      <c r="F34" t="str">
        <f>VLOOKUP(Table8[[#This Row],[CCLE_ID]], Table5[[#All],[Cell_Line]:[srr2]], 2, 0)</f>
        <v>SRR8615648</v>
      </c>
    </row>
    <row r="35" spans="1:6" x14ac:dyDescent="0.2">
      <c r="A35" s="4" t="s">
        <v>6253</v>
      </c>
      <c r="B35" t="e">
        <f>VLOOKUP(Table8[[#This Row],[ID]], Table4[[#All],[meta]:[GDSC_ID2]], 3, 0)</f>
        <v>#N/A</v>
      </c>
      <c r="C35" t="str">
        <f>VLOOKUP(Table8[[#This Row],[ID]], Table6[[#All],[ID]:[CCLE_ID2]], 3, 0)</f>
        <v>A2058</v>
      </c>
      <c r="D35" t="e">
        <f>VLOOKUP(Table8[[#This Row],[GDSC_ID]], Table1[[#All],[Source Name]:[Comment'[EGA_SAMPLE']]], 4, 0)</f>
        <v>#N/A</v>
      </c>
      <c r="E35" t="e">
        <f>VLOOKUP(Table8[[#This Row],[EGAN]], Table2[[#All],[V2]:[V4]], 3, 0)</f>
        <v>#N/A</v>
      </c>
      <c r="F35" t="str">
        <f>VLOOKUP(Table8[[#This Row],[CCLE_ID]], Table5[[#All],[Cell_Line]:[srr2]], 2, 0)</f>
        <v>SRR8615637</v>
      </c>
    </row>
    <row r="36" spans="1:6" x14ac:dyDescent="0.2">
      <c r="A36" s="3" t="s">
        <v>6258</v>
      </c>
      <c r="B36" t="e">
        <f>VLOOKUP(Table8[[#This Row],[ID]], Table4[[#All],[meta]:[GDSC_ID2]], 3, 0)</f>
        <v>#N/A</v>
      </c>
      <c r="C36" t="str">
        <f>VLOOKUP(Table8[[#This Row],[ID]], Table6[[#All],[ID]:[CCLE_ID2]], 3, 0)</f>
        <v>A2780</v>
      </c>
      <c r="D36" t="e">
        <f>VLOOKUP(Table8[[#This Row],[GDSC_ID]], Table1[[#All],[Source Name]:[Comment'[EGA_SAMPLE']]], 4, 0)</f>
        <v>#N/A</v>
      </c>
      <c r="E36" t="e">
        <f>VLOOKUP(Table8[[#This Row],[EGAN]], Table2[[#All],[V2]:[V4]], 3, 0)</f>
        <v>#N/A</v>
      </c>
      <c r="F36" t="str">
        <f>VLOOKUP(Table8[[#This Row],[CCLE_ID]], Table5[[#All],[Cell_Line]:[srr2]], 2, 0)</f>
        <v>SRR8616019</v>
      </c>
    </row>
    <row r="37" spans="1:6" x14ac:dyDescent="0.2">
      <c r="A37" s="4" t="s">
        <v>6263</v>
      </c>
      <c r="B37" t="e">
        <f>VLOOKUP(Table8[[#This Row],[ID]], Table4[[#All],[meta]:[GDSC_ID2]], 3, 0)</f>
        <v>#N/A</v>
      </c>
      <c r="C37" t="e">
        <f>VLOOKUP(Table8[[#This Row],[ID]], Table6[[#All],[ID]:[CCLE_ID2]], 3, 0)</f>
        <v>#N/A</v>
      </c>
      <c r="D37" t="e">
        <f>VLOOKUP(Table8[[#This Row],[GDSC_ID]], Table1[[#All],[Source Name]:[Comment'[EGA_SAMPLE']]], 4, 0)</f>
        <v>#N/A</v>
      </c>
      <c r="E37" t="e">
        <f>VLOOKUP(Table8[[#This Row],[EGAN]], Table2[[#All],[V2]:[V4]], 3, 0)</f>
        <v>#N/A</v>
      </c>
      <c r="F37" t="e">
        <f>VLOOKUP(Table8[[#This Row],[CCLE_ID]], Table5[[#All],[Cell_Line]:[srr2]], 2, 0)</f>
        <v>#N/A</v>
      </c>
    </row>
    <row r="38" spans="1:6" x14ac:dyDescent="0.2">
      <c r="A38" s="3" t="s">
        <v>6265</v>
      </c>
      <c r="B38" t="e">
        <f>VLOOKUP(Table8[[#This Row],[ID]], Table4[[#All],[meta]:[GDSC_ID2]], 3, 0)</f>
        <v>#N/A</v>
      </c>
      <c r="C38" t="str">
        <f>VLOOKUP(Table8[[#This Row],[ID]], Table6[[#All],[ID]:[CCLE_ID2]], 3, 0)</f>
        <v>A3/KAW</v>
      </c>
      <c r="D38" t="e">
        <f>VLOOKUP(Table8[[#This Row],[GDSC_ID]], Table1[[#All],[Source Name]:[Comment'[EGA_SAMPLE']]], 4, 0)</f>
        <v>#N/A</v>
      </c>
      <c r="E38" t="e">
        <f>VLOOKUP(Table8[[#This Row],[EGAN]], Table2[[#All],[V2]:[V4]], 3, 0)</f>
        <v>#N/A</v>
      </c>
      <c r="F38" t="str">
        <f>VLOOKUP(Table8[[#This Row],[CCLE_ID]], Table5[[#All],[Cell_Line]:[srr2]], 2, 0)</f>
        <v>SRR8616021</v>
      </c>
    </row>
    <row r="39" spans="1:6" x14ac:dyDescent="0.2">
      <c r="A39" s="4" t="s">
        <v>88</v>
      </c>
      <c r="B39" t="str">
        <f>VLOOKUP(Table8[[#This Row],[ID]], Table4[[#All],[meta]:[GDSC_ID2]], 3, 0)</f>
        <v>A388</v>
      </c>
      <c r="C39" t="e">
        <f>VLOOKUP(Table8[[#This Row],[ID]], Table6[[#All],[ID]:[CCLE_ID2]], 3, 0)</f>
        <v>#N/A</v>
      </c>
      <c r="D39" t="str">
        <f>VLOOKUP(Table8[[#This Row],[GDSC_ID]], Table1[[#All],[Source Name]:[Comment'[EGA_SAMPLE']]], 4, 0)</f>
        <v>EGAN00001252804</v>
      </c>
      <c r="E39" t="str">
        <f>VLOOKUP(Table8[[#This Row],[EGAN]], Table2[[#All],[V2]:[V4]], 3, 0)</f>
        <v>EGAF00000800430</v>
      </c>
      <c r="F39" t="e">
        <f>VLOOKUP(Table8[[#This Row],[CCLE_ID]], Table5[[#All],[Cell_Line]:[srr2]], 2, 0)</f>
        <v>#N/A</v>
      </c>
    </row>
    <row r="40" spans="1:6" x14ac:dyDescent="0.2">
      <c r="A40" s="3" t="s">
        <v>6272</v>
      </c>
      <c r="B40" t="e">
        <f>VLOOKUP(Table8[[#This Row],[ID]], Table4[[#All],[meta]:[GDSC_ID2]], 3, 0)</f>
        <v>#N/A</v>
      </c>
      <c r="C40" t="str">
        <f>VLOOKUP(Table8[[#This Row],[ID]], Table6[[#All],[ID]:[CCLE_ID2]], 3, 0)</f>
        <v>A4/Fuk</v>
      </c>
      <c r="D40" t="e">
        <f>VLOOKUP(Table8[[#This Row],[GDSC_ID]], Table1[[#All],[Source Name]:[Comment'[EGA_SAMPLE']]], 4, 0)</f>
        <v>#N/A</v>
      </c>
      <c r="E40" t="e">
        <f>VLOOKUP(Table8[[#This Row],[EGAN]], Table2[[#All],[V2]:[V4]], 3, 0)</f>
        <v>#N/A</v>
      </c>
      <c r="F40" t="str">
        <f>VLOOKUP(Table8[[#This Row],[CCLE_ID]], Table5[[#All],[Cell_Line]:[srr2]], 2, 0)</f>
        <v>SRR8616016</v>
      </c>
    </row>
    <row r="41" spans="1:6" x14ac:dyDescent="0.2">
      <c r="A41" s="4" t="s">
        <v>6277</v>
      </c>
      <c r="B41" t="e">
        <f>VLOOKUP(Table8[[#This Row],[ID]], Table4[[#All],[meta]:[GDSC_ID2]], 3, 0)</f>
        <v>#N/A</v>
      </c>
      <c r="C41" t="str">
        <f>VLOOKUP(Table8[[#This Row],[ID]], Table6[[#All],[ID]:[CCLE_ID2]], 3, 0)</f>
        <v>A549</v>
      </c>
      <c r="D41" t="e">
        <f>VLOOKUP(Table8[[#This Row],[GDSC_ID]], Table1[[#All],[Source Name]:[Comment'[EGA_SAMPLE']]], 4, 0)</f>
        <v>#N/A</v>
      </c>
      <c r="E41" t="e">
        <f>VLOOKUP(Table8[[#This Row],[EGAN]], Table2[[#All],[V2]:[V4]], 3, 0)</f>
        <v>#N/A</v>
      </c>
      <c r="F41" t="str">
        <f>VLOOKUP(Table8[[#This Row],[CCLE_ID]], Table5[[#All],[Cell_Line]:[srr2]], 2, 0)</f>
        <v>SRR8616017</v>
      </c>
    </row>
    <row r="42" spans="1:6" x14ac:dyDescent="0.2">
      <c r="A42" s="3" t="s">
        <v>6282</v>
      </c>
      <c r="B42" t="e">
        <f>VLOOKUP(Table8[[#This Row],[ID]], Table4[[#All],[meta]:[GDSC_ID2]], 3, 0)</f>
        <v>#N/A</v>
      </c>
      <c r="C42" t="str">
        <f>VLOOKUP(Table8[[#This Row],[ID]], Table6[[#All],[ID]:[CCLE_ID2]], 3, 0)</f>
        <v>ABC-1</v>
      </c>
      <c r="D42" t="e">
        <f>VLOOKUP(Table8[[#This Row],[GDSC_ID]], Table1[[#All],[Source Name]:[Comment'[EGA_SAMPLE']]], 4, 0)</f>
        <v>#N/A</v>
      </c>
      <c r="E42" t="e">
        <f>VLOOKUP(Table8[[#This Row],[EGAN]], Table2[[#All],[V2]:[V4]], 3, 0)</f>
        <v>#N/A</v>
      </c>
      <c r="F42" t="str">
        <f>VLOOKUP(Table8[[#This Row],[CCLE_ID]], Table5[[#All],[Cell_Line]:[srr2]], 2, 0)</f>
        <v>SRR8615407</v>
      </c>
    </row>
    <row r="43" spans="1:6" x14ac:dyDescent="0.2">
      <c r="A43" s="4" t="s">
        <v>6287</v>
      </c>
      <c r="B43" t="e">
        <f>VLOOKUP(Table8[[#This Row],[ID]], Table4[[#All],[meta]:[GDSC_ID2]], 3, 0)</f>
        <v>#N/A</v>
      </c>
      <c r="C43" t="str">
        <f>VLOOKUP(Table8[[#This Row],[ID]], Table6[[#All],[ID]:[CCLE_ID2]], 3, 0)</f>
        <v>ACC-MESO-1</v>
      </c>
      <c r="D43" t="e">
        <f>VLOOKUP(Table8[[#This Row],[GDSC_ID]], Table1[[#All],[Source Name]:[Comment'[EGA_SAMPLE']]], 4, 0)</f>
        <v>#N/A</v>
      </c>
      <c r="E43" t="e">
        <f>VLOOKUP(Table8[[#This Row],[EGAN]], Table2[[#All],[V2]:[V4]], 3, 0)</f>
        <v>#N/A</v>
      </c>
      <c r="F43" t="str">
        <f>VLOOKUP(Table8[[#This Row],[CCLE_ID]], Table5[[#All],[Cell_Line]:[srr2]], 2, 0)</f>
        <v>SRR8615406</v>
      </c>
    </row>
    <row r="44" spans="1:6" x14ac:dyDescent="0.2">
      <c r="A44" s="3" t="s">
        <v>6290</v>
      </c>
      <c r="B44" t="e">
        <f>VLOOKUP(Table8[[#This Row],[ID]], Table4[[#All],[meta]:[GDSC_ID2]], 3, 0)</f>
        <v>#N/A</v>
      </c>
      <c r="C44" t="str">
        <f>VLOOKUP(Table8[[#This Row],[ID]], Table6[[#All],[ID]:[CCLE_ID2]], 3, 0)</f>
        <v>ACHN</v>
      </c>
      <c r="D44" t="e">
        <f>VLOOKUP(Table8[[#This Row],[GDSC_ID]], Table1[[#All],[Source Name]:[Comment'[EGA_SAMPLE']]], 4, 0)</f>
        <v>#N/A</v>
      </c>
      <c r="E44" t="e">
        <f>VLOOKUP(Table8[[#This Row],[EGAN]], Table2[[#All],[V2]:[V4]], 3, 0)</f>
        <v>#N/A</v>
      </c>
      <c r="F44" t="str">
        <f>VLOOKUP(Table8[[#This Row],[CCLE_ID]], Table5[[#All],[Cell_Line]:[srr2]], 2, 0)</f>
        <v>SRR8615405</v>
      </c>
    </row>
    <row r="45" spans="1:6" x14ac:dyDescent="0.2">
      <c r="A45" s="4" t="s">
        <v>133</v>
      </c>
      <c r="B45" t="str">
        <f>VLOOKUP(Table8[[#This Row],[ID]], Table4[[#All],[meta]:[GDSC_ID2]], 3, 0)</f>
        <v>ACN</v>
      </c>
      <c r="C45" t="e">
        <f>VLOOKUP(Table8[[#This Row],[ID]], Table6[[#All],[ID]:[CCLE_ID2]], 3, 0)</f>
        <v>#N/A</v>
      </c>
      <c r="D45" t="str">
        <f>VLOOKUP(Table8[[#This Row],[GDSC_ID]], Table1[[#All],[Source Name]:[Comment'[EGA_SAMPLE']]], 4, 0)</f>
        <v>EGAN00001266282</v>
      </c>
      <c r="E45" t="str">
        <f>VLOOKUP(Table8[[#This Row],[EGAN]], Table2[[#All],[V2]:[V4]], 3, 0)</f>
        <v>EGAF00000867565</v>
      </c>
      <c r="F45" t="e">
        <f>VLOOKUP(Table8[[#This Row],[CCLE_ID]], Table5[[#All],[Cell_Line]:[srr2]], 2, 0)</f>
        <v>#N/A</v>
      </c>
    </row>
    <row r="46" spans="1:6" x14ac:dyDescent="0.2">
      <c r="A46" s="3" t="s">
        <v>6297</v>
      </c>
      <c r="B46" t="e">
        <f>VLOOKUP(Table8[[#This Row],[ID]], Table4[[#All],[meta]:[GDSC_ID2]], 3, 0)</f>
        <v>#N/A</v>
      </c>
      <c r="C46" t="str">
        <f>VLOOKUP(Table8[[#This Row],[ID]], Table6[[#All],[ID]:[CCLE_ID2]], 3, 0)</f>
        <v>AGS</v>
      </c>
      <c r="D46" t="e">
        <f>VLOOKUP(Table8[[#This Row],[GDSC_ID]], Table1[[#All],[Source Name]:[Comment'[EGA_SAMPLE']]], 4, 0)</f>
        <v>#N/A</v>
      </c>
      <c r="E46" t="e">
        <f>VLOOKUP(Table8[[#This Row],[EGAN]], Table2[[#All],[V2]:[V4]], 3, 0)</f>
        <v>#N/A</v>
      </c>
      <c r="F46" t="str">
        <f>VLOOKUP(Table8[[#This Row],[CCLE_ID]], Table5[[#All],[Cell_Line]:[srr2]], 2, 0)</f>
        <v>SRR8615404</v>
      </c>
    </row>
    <row r="47" spans="1:6" x14ac:dyDescent="0.2">
      <c r="A47" s="4" t="s">
        <v>6302</v>
      </c>
      <c r="B47" t="e">
        <f>VLOOKUP(Table8[[#This Row],[ID]], Table4[[#All],[meta]:[GDSC_ID2]], 3, 0)</f>
        <v>#N/A</v>
      </c>
      <c r="C47" t="e">
        <f>VLOOKUP(Table8[[#This Row],[ID]], Table6[[#All],[ID]:[CCLE_ID2]], 3, 0)</f>
        <v>#N/A</v>
      </c>
      <c r="D47" t="e">
        <f>VLOOKUP(Table8[[#This Row],[GDSC_ID]], Table1[[#All],[Source Name]:[Comment'[EGA_SAMPLE']]], 4, 0)</f>
        <v>#N/A</v>
      </c>
      <c r="E47" t="e">
        <f>VLOOKUP(Table8[[#This Row],[EGAN]], Table2[[#All],[V2]:[V4]], 3, 0)</f>
        <v>#N/A</v>
      </c>
      <c r="F47" t="e">
        <f>VLOOKUP(Table8[[#This Row],[CCLE_ID]], Table5[[#All],[Cell_Line]:[srr2]], 2, 0)</f>
        <v>#N/A</v>
      </c>
    </row>
    <row r="48" spans="1:6" x14ac:dyDescent="0.2">
      <c r="A48" s="3" t="s">
        <v>144</v>
      </c>
      <c r="B48" t="str">
        <f>VLOOKUP(Table8[[#This Row],[ID]], Table4[[#All],[meta]:[GDSC_ID2]], 3, 0)</f>
        <v>ALL-PO</v>
      </c>
      <c r="C48" t="e">
        <f>VLOOKUP(Table8[[#This Row],[ID]], Table6[[#All],[ID]:[CCLE_ID2]], 3, 0)</f>
        <v>#N/A</v>
      </c>
      <c r="D48" t="str">
        <f>VLOOKUP(Table8[[#This Row],[GDSC_ID]], Table1[[#All],[Source Name]:[Comment'[EGA_SAMPLE']]], 4, 0)</f>
        <v>EGAN00001266058</v>
      </c>
      <c r="E48" t="str">
        <f>VLOOKUP(Table8[[#This Row],[EGAN]], Table2[[#All],[V2]:[V4]], 3, 0)</f>
        <v>EGAF00000836387</v>
      </c>
      <c r="F48" t="e">
        <f>VLOOKUP(Table8[[#This Row],[CCLE_ID]], Table5[[#All],[Cell_Line]:[srr2]], 2, 0)</f>
        <v>#N/A</v>
      </c>
    </row>
    <row r="49" spans="1:6" x14ac:dyDescent="0.2">
      <c r="A49" s="4" t="s">
        <v>6307</v>
      </c>
      <c r="B49" t="e">
        <f>VLOOKUP(Table8[[#This Row],[ID]], Table4[[#All],[meta]:[GDSC_ID2]], 3, 0)</f>
        <v>#N/A</v>
      </c>
      <c r="C49" t="str">
        <f>VLOOKUP(Table8[[#This Row],[ID]], Table6[[#All],[ID]:[CCLE_ID2]], 3, 0)</f>
        <v>ALL-SIL</v>
      </c>
      <c r="D49" t="e">
        <f>VLOOKUP(Table8[[#This Row],[GDSC_ID]], Table1[[#All],[Source Name]:[Comment'[EGA_SAMPLE']]], 4, 0)</f>
        <v>#N/A</v>
      </c>
      <c r="E49" t="e">
        <f>VLOOKUP(Table8[[#This Row],[EGAN]], Table2[[#All],[V2]:[V4]], 3, 0)</f>
        <v>#N/A</v>
      </c>
      <c r="F49" t="str">
        <f>VLOOKUP(Table8[[#This Row],[CCLE_ID]], Table5[[#All],[Cell_Line]:[srr2]], 2, 0)</f>
        <v>SRR8615411</v>
      </c>
    </row>
    <row r="50" spans="1:6" x14ac:dyDescent="0.2">
      <c r="A50" s="3" t="s">
        <v>6311</v>
      </c>
      <c r="B50" t="e">
        <f>VLOOKUP(Table8[[#This Row],[ID]], Table4[[#All],[meta]:[GDSC_ID2]], 3, 0)</f>
        <v>#N/A</v>
      </c>
      <c r="C50" t="str">
        <f>VLOOKUP(Table8[[#This Row],[ID]], Table6[[#All],[ID]:[CCLE_ID2]], 3, 0)</f>
        <v>AM-38</v>
      </c>
      <c r="D50" t="e">
        <f>VLOOKUP(Table8[[#This Row],[GDSC_ID]], Table1[[#All],[Source Name]:[Comment'[EGA_SAMPLE']]], 4, 0)</f>
        <v>#N/A</v>
      </c>
      <c r="E50" t="e">
        <f>VLOOKUP(Table8[[#This Row],[EGAN]], Table2[[#All],[V2]:[V4]], 3, 0)</f>
        <v>#N/A</v>
      </c>
      <c r="F50" t="str">
        <f>VLOOKUP(Table8[[#This Row],[CCLE_ID]], Table5[[#All],[Cell_Line]:[srr2]], 2, 0)</f>
        <v>SRR8615410</v>
      </c>
    </row>
    <row r="51" spans="1:6" x14ac:dyDescent="0.2">
      <c r="A51" s="4" t="s">
        <v>6315</v>
      </c>
      <c r="B51" t="e">
        <f>VLOOKUP(Table8[[#This Row],[ID]], Table4[[#All],[meta]:[GDSC_ID2]], 3, 0)</f>
        <v>#N/A</v>
      </c>
      <c r="C51" t="str">
        <f>VLOOKUP(Table8[[#This Row],[ID]], Table6[[#All],[ID]:[CCLE_ID2]], 3, 0)</f>
        <v>AML-193</v>
      </c>
      <c r="D51" t="e">
        <f>VLOOKUP(Table8[[#This Row],[GDSC_ID]], Table1[[#All],[Source Name]:[Comment'[EGA_SAMPLE']]], 4, 0)</f>
        <v>#N/A</v>
      </c>
      <c r="E51" t="e">
        <f>VLOOKUP(Table8[[#This Row],[EGAN]], Table2[[#All],[V2]:[V4]], 3, 0)</f>
        <v>#N/A</v>
      </c>
      <c r="F51" t="str">
        <f>VLOOKUP(Table8[[#This Row],[CCLE_ID]], Table5[[#All],[Cell_Line]:[srr2]], 2, 0)</f>
        <v>SRR8615409</v>
      </c>
    </row>
    <row r="52" spans="1:6" x14ac:dyDescent="0.2">
      <c r="A52" s="3" t="s">
        <v>6318</v>
      </c>
      <c r="B52" t="e">
        <f>VLOOKUP(Table8[[#This Row],[ID]], Table4[[#All],[meta]:[GDSC_ID2]], 3, 0)</f>
        <v>#N/A</v>
      </c>
      <c r="C52" t="str">
        <f>VLOOKUP(Table8[[#This Row],[ID]], Table6[[#All],[ID]:[CCLE_ID2]], 3, 0)</f>
        <v>AMO-1</v>
      </c>
      <c r="D52" t="e">
        <f>VLOOKUP(Table8[[#This Row],[GDSC_ID]], Table1[[#All],[Source Name]:[Comment'[EGA_SAMPLE']]], 4, 0)</f>
        <v>#N/A</v>
      </c>
      <c r="E52" t="e">
        <f>VLOOKUP(Table8[[#This Row],[EGAN]], Table2[[#All],[V2]:[V4]], 3, 0)</f>
        <v>#N/A</v>
      </c>
      <c r="F52" t="str">
        <f>VLOOKUP(Table8[[#This Row],[CCLE_ID]], Table5[[#All],[Cell_Line]:[srr2]], 2, 0)</f>
        <v>SRR8615408</v>
      </c>
    </row>
    <row r="53" spans="1:6" x14ac:dyDescent="0.2">
      <c r="A53" s="4" t="s">
        <v>6323</v>
      </c>
      <c r="B53" t="e">
        <f>VLOOKUP(Table8[[#This Row],[ID]], Table4[[#All],[meta]:[GDSC_ID2]], 3, 0)</f>
        <v>#N/A</v>
      </c>
      <c r="C53" t="str">
        <f>VLOOKUP(Table8[[#This Row],[ID]], Table6[[#All],[ID]:[CCLE_ID2]], 3, 0)</f>
        <v>AN3 CA</v>
      </c>
      <c r="D53" t="e">
        <f>VLOOKUP(Table8[[#This Row],[GDSC_ID]], Table1[[#All],[Source Name]:[Comment'[EGA_SAMPLE']]], 4, 0)</f>
        <v>#N/A</v>
      </c>
      <c r="E53" t="e">
        <f>VLOOKUP(Table8[[#This Row],[EGAN]], Table2[[#All],[V2]:[V4]], 3, 0)</f>
        <v>#N/A</v>
      </c>
      <c r="F53" t="str">
        <f>VLOOKUP(Table8[[#This Row],[CCLE_ID]], Table5[[#All],[Cell_Line]:[srr2]], 2, 0)</f>
        <v>SRR8615413</v>
      </c>
    </row>
    <row r="54" spans="1:6" x14ac:dyDescent="0.2">
      <c r="A54" s="3" t="s">
        <v>157</v>
      </c>
      <c r="B54" t="str">
        <f>VLOOKUP(Table8[[#This Row],[ID]], Table4[[#All],[meta]:[GDSC_ID2]], 3, 0)</f>
        <v>ARH-77</v>
      </c>
      <c r="C54" t="e">
        <f>VLOOKUP(Table8[[#This Row],[ID]], Table6[[#All],[ID]:[CCLE_ID2]], 3, 0)</f>
        <v>#N/A</v>
      </c>
      <c r="D54" t="str">
        <f>VLOOKUP(Table8[[#This Row],[GDSC_ID]], Table1[[#All],[Source Name]:[Comment'[EGA_SAMPLE']]], 4, 0)</f>
        <v>EGAN00001253244</v>
      </c>
      <c r="E54" t="str">
        <f>VLOOKUP(Table8[[#This Row],[EGAN]], Table2[[#All],[V2]:[V4]], 3, 0)</f>
        <v>EGAF00000881542</v>
      </c>
      <c r="F54" t="e">
        <f>VLOOKUP(Table8[[#This Row],[CCLE_ID]], Table5[[#All],[Cell_Line]:[srr2]], 2, 0)</f>
        <v>#N/A</v>
      </c>
    </row>
    <row r="55" spans="1:6" x14ac:dyDescent="0.2">
      <c r="A55" s="4" t="s">
        <v>166</v>
      </c>
      <c r="B55" t="str">
        <f>VLOOKUP(Table8[[#This Row],[ID]], Table4[[#All],[meta]:[GDSC_ID2]], 3, 0)</f>
        <v>ASH-3</v>
      </c>
      <c r="C55" t="e">
        <f>VLOOKUP(Table8[[#This Row],[ID]], Table6[[#All],[ID]:[CCLE_ID2]], 3, 0)</f>
        <v>#N/A</v>
      </c>
      <c r="D55" t="str">
        <f>VLOOKUP(Table8[[#This Row],[GDSC_ID]], Table1[[#All],[Source Name]:[Comment'[EGA_SAMPLE']]], 4, 0)</f>
        <v>EGAN00001252851</v>
      </c>
      <c r="E55" t="str">
        <f>VLOOKUP(Table8[[#This Row],[EGAN]], Table2[[#All],[V2]:[V4]], 3, 0)</f>
        <v>EGAF00000824148</v>
      </c>
      <c r="F55" t="e">
        <f>VLOOKUP(Table8[[#This Row],[CCLE_ID]], Table5[[#All],[Cell_Line]:[srr2]], 2, 0)</f>
        <v>#N/A</v>
      </c>
    </row>
    <row r="56" spans="1:6" x14ac:dyDescent="0.2">
      <c r="A56" s="3" t="s">
        <v>6332</v>
      </c>
      <c r="B56" t="e">
        <f>VLOOKUP(Table8[[#This Row],[ID]], Table4[[#All],[meta]:[GDSC_ID2]], 3, 0)</f>
        <v>#N/A</v>
      </c>
      <c r="C56" t="str">
        <f>VLOOKUP(Table8[[#This Row],[ID]], Table6[[#All],[ID]:[CCLE_ID2]], 3, 0)</f>
        <v>AsPC-1</v>
      </c>
      <c r="D56" t="e">
        <f>VLOOKUP(Table8[[#This Row],[GDSC_ID]], Table1[[#All],[Source Name]:[Comment'[EGA_SAMPLE']]], 4, 0)</f>
        <v>#N/A</v>
      </c>
      <c r="E56" t="e">
        <f>VLOOKUP(Table8[[#This Row],[EGAN]], Table2[[#All],[V2]:[V4]], 3, 0)</f>
        <v>#N/A</v>
      </c>
      <c r="F56" t="str">
        <f>VLOOKUP(Table8[[#This Row],[CCLE_ID]], Table5[[#All],[Cell_Line]:[srr2]], 2, 0)</f>
        <v>SRR8615412</v>
      </c>
    </row>
    <row r="57" spans="1:6" x14ac:dyDescent="0.2">
      <c r="A57" s="4" t="s">
        <v>179</v>
      </c>
      <c r="B57" t="str">
        <f>VLOOKUP(Table8[[#This Row],[ID]], Table4[[#All],[meta]:[GDSC_ID2]], 3, 0)</f>
        <v>ATN-1</v>
      </c>
      <c r="C57" t="e">
        <f>VLOOKUP(Table8[[#This Row],[ID]], Table6[[#All],[ID]:[CCLE_ID2]], 3, 0)</f>
        <v>#N/A</v>
      </c>
      <c r="D57" t="str">
        <f>VLOOKUP(Table8[[#This Row],[GDSC_ID]], Table1[[#All],[Source Name]:[Comment'[EGA_SAMPLE']]], 4, 0)</f>
        <v>EGAN00001266059</v>
      </c>
      <c r="E57" t="str">
        <f>VLOOKUP(Table8[[#This Row],[EGAN]], Table2[[#All],[V2]:[V4]], 3, 0)</f>
        <v>EGAF00000836388</v>
      </c>
      <c r="F57" t="e">
        <f>VLOOKUP(Table8[[#This Row],[CCLE_ID]], Table5[[#All],[Cell_Line]:[srr2]], 2, 0)</f>
        <v>#N/A</v>
      </c>
    </row>
    <row r="58" spans="1:6" x14ac:dyDescent="0.2">
      <c r="A58" s="3" t="s">
        <v>6339</v>
      </c>
      <c r="B58" t="e">
        <f>VLOOKUP(Table8[[#This Row],[ID]], Table4[[#All],[meta]:[GDSC_ID2]], 3, 0)</f>
        <v>#N/A</v>
      </c>
      <c r="C58" t="e">
        <f>VLOOKUP(Table8[[#This Row],[ID]], Table6[[#All],[ID]:[CCLE_ID2]], 3, 0)</f>
        <v>#N/A</v>
      </c>
      <c r="D58" t="e">
        <f>VLOOKUP(Table8[[#This Row],[GDSC_ID]], Table1[[#All],[Source Name]:[Comment'[EGA_SAMPLE']]], 4, 0)</f>
        <v>#N/A</v>
      </c>
      <c r="E58" t="e">
        <f>VLOOKUP(Table8[[#This Row],[EGAN]], Table2[[#All],[V2]:[V4]], 3, 0)</f>
        <v>#N/A</v>
      </c>
      <c r="F58" t="e">
        <f>VLOOKUP(Table8[[#This Row],[CCLE_ID]], Table5[[#All],[Cell_Line]:[srr2]], 2, 0)</f>
        <v>#N/A</v>
      </c>
    </row>
    <row r="59" spans="1:6" x14ac:dyDescent="0.2">
      <c r="A59" s="4" t="s">
        <v>6342</v>
      </c>
      <c r="B59" t="e">
        <f>VLOOKUP(Table8[[#This Row],[ID]], Table4[[#All],[meta]:[GDSC_ID2]], 3, 0)</f>
        <v>#N/A</v>
      </c>
      <c r="C59" t="str">
        <f>VLOOKUP(Table8[[#This Row],[ID]], Table6[[#All],[ID]:[CCLE_ID2]], 3, 0)</f>
        <v>AU565</v>
      </c>
      <c r="D59" t="e">
        <f>VLOOKUP(Table8[[#This Row],[GDSC_ID]], Table1[[#All],[Source Name]:[Comment'[EGA_SAMPLE']]], 4, 0)</f>
        <v>#N/A</v>
      </c>
      <c r="E59" t="e">
        <f>VLOOKUP(Table8[[#This Row],[EGAN]], Table2[[#All],[V2]:[V4]], 3, 0)</f>
        <v>#N/A</v>
      </c>
      <c r="F59" t="str">
        <f>VLOOKUP(Table8[[#This Row],[CCLE_ID]], Table5[[#All],[Cell_Line]:[srr2]], 2, 0)</f>
        <v>SRR8615774</v>
      </c>
    </row>
    <row r="60" spans="1:6" x14ac:dyDescent="0.2">
      <c r="A60" s="3" t="s">
        <v>6346</v>
      </c>
      <c r="B60" t="e">
        <f>VLOOKUP(Table8[[#This Row],[ID]], Table4[[#All],[meta]:[GDSC_ID2]], 3, 0)</f>
        <v>#N/A</v>
      </c>
      <c r="C60" t="e">
        <f>VLOOKUP(Table8[[#This Row],[ID]], Table6[[#All],[ID]:[CCLE_ID2]], 3, 0)</f>
        <v>#N/A</v>
      </c>
      <c r="D60" t="e">
        <f>VLOOKUP(Table8[[#This Row],[GDSC_ID]], Table1[[#All],[Source Name]:[Comment'[EGA_SAMPLE']]], 4, 0)</f>
        <v>#N/A</v>
      </c>
      <c r="E60" t="e">
        <f>VLOOKUP(Table8[[#This Row],[EGAN]], Table2[[#All],[V2]:[V4]], 3, 0)</f>
        <v>#N/A</v>
      </c>
      <c r="F60" t="e">
        <f>VLOOKUP(Table8[[#This Row],[CCLE_ID]], Table5[[#All],[Cell_Line]:[srr2]], 2, 0)</f>
        <v>#N/A</v>
      </c>
    </row>
    <row r="61" spans="1:6" x14ac:dyDescent="0.2">
      <c r="A61" s="4" t="s">
        <v>6349</v>
      </c>
      <c r="B61" t="e">
        <f>VLOOKUP(Table8[[#This Row],[ID]], Table4[[#All],[meta]:[GDSC_ID2]], 3, 0)</f>
        <v>#N/A</v>
      </c>
      <c r="C61" t="str">
        <f>VLOOKUP(Table8[[#This Row],[ID]], Table6[[#All],[ID]:[CCLE_ID2]], 3, 0)</f>
        <v>B-CPAP</v>
      </c>
      <c r="D61" t="e">
        <f>VLOOKUP(Table8[[#This Row],[GDSC_ID]], Table1[[#All],[Source Name]:[Comment'[EGA_SAMPLE']]], 4, 0)</f>
        <v>#N/A</v>
      </c>
      <c r="E61" t="e">
        <f>VLOOKUP(Table8[[#This Row],[EGAN]], Table2[[#All],[V2]:[V4]], 3, 0)</f>
        <v>#N/A</v>
      </c>
      <c r="F61" t="str">
        <f>VLOOKUP(Table8[[#This Row],[CCLE_ID]], Table5[[#All],[Cell_Line]:[srr2]], 2, 0)</f>
        <v>SRR8615773</v>
      </c>
    </row>
    <row r="62" spans="1:6" x14ac:dyDescent="0.2">
      <c r="A62" s="3" t="s">
        <v>191</v>
      </c>
      <c r="B62" t="str">
        <f>VLOOKUP(Table8[[#This Row],[ID]], Table4[[#All],[meta]:[GDSC_ID2]], 3, 0)</f>
        <v>BALL-1</v>
      </c>
      <c r="C62" t="e">
        <f>VLOOKUP(Table8[[#This Row],[ID]], Table6[[#All],[ID]:[CCLE_ID2]], 3, 0)</f>
        <v>#N/A</v>
      </c>
      <c r="D62" t="str">
        <f>VLOOKUP(Table8[[#This Row],[GDSC_ID]], Table1[[#All],[Source Name]:[Comment'[EGA_SAMPLE']]], 4, 0)</f>
        <v>EGAN00001266060</v>
      </c>
      <c r="E62" t="str">
        <f>VLOOKUP(Table8[[#This Row],[EGAN]], Table2[[#All],[V2]:[V4]], 3, 0)</f>
        <v>EGAF00000836389</v>
      </c>
      <c r="F62" t="e">
        <f>VLOOKUP(Table8[[#This Row],[CCLE_ID]], Table5[[#All],[Cell_Line]:[srr2]], 2, 0)</f>
        <v>#N/A</v>
      </c>
    </row>
    <row r="63" spans="1:6" x14ac:dyDescent="0.2">
      <c r="A63" s="4" t="s">
        <v>202</v>
      </c>
      <c r="B63" t="str">
        <f>VLOOKUP(Table8[[#This Row],[ID]], Table4[[#All],[meta]:[GDSC_ID2]], 3, 0)</f>
        <v>BB30-HNC</v>
      </c>
      <c r="C63" t="e">
        <f>VLOOKUP(Table8[[#This Row],[ID]], Table6[[#All],[ID]:[CCLE_ID2]], 3, 0)</f>
        <v>#N/A</v>
      </c>
      <c r="D63" t="str">
        <f>VLOOKUP(Table8[[#This Row],[GDSC_ID]], Table1[[#All],[Source Name]:[Comment'[EGA_SAMPLE']]], 4, 0)</f>
        <v>EGAN00001266061</v>
      </c>
      <c r="E63" t="str">
        <f>VLOOKUP(Table8[[#This Row],[EGAN]], Table2[[#All],[V2]:[V4]], 3, 0)</f>
        <v>EGAF00000836390</v>
      </c>
      <c r="F63" t="e">
        <f>VLOOKUP(Table8[[#This Row],[CCLE_ID]], Table5[[#All],[Cell_Line]:[srr2]], 2, 0)</f>
        <v>#N/A</v>
      </c>
    </row>
    <row r="64" spans="1:6" x14ac:dyDescent="0.2">
      <c r="A64" s="3" t="s">
        <v>215</v>
      </c>
      <c r="B64" t="str">
        <f>VLOOKUP(Table8[[#This Row],[ID]], Table4[[#All],[meta]:[GDSC_ID2]], 3, 0)</f>
        <v>BB49-HNC</v>
      </c>
      <c r="C64" t="e">
        <f>VLOOKUP(Table8[[#This Row],[ID]], Table6[[#All],[ID]:[CCLE_ID2]], 3, 0)</f>
        <v>#N/A</v>
      </c>
      <c r="D64" t="str">
        <f>VLOOKUP(Table8[[#This Row],[GDSC_ID]], Table1[[#All],[Source Name]:[Comment'[EGA_SAMPLE']]], 4, 0)</f>
        <v>EGAN00001266062</v>
      </c>
      <c r="E64" t="str">
        <f>VLOOKUP(Table8[[#This Row],[EGAN]], Table2[[#All],[V2]:[V4]], 3, 0)</f>
        <v>EGAF00000851878</v>
      </c>
      <c r="F64" t="e">
        <f>VLOOKUP(Table8[[#This Row],[CCLE_ID]], Table5[[#All],[Cell_Line]:[srr2]], 2, 0)</f>
        <v>#N/A</v>
      </c>
    </row>
    <row r="65" spans="1:6" x14ac:dyDescent="0.2">
      <c r="A65" s="4" t="s">
        <v>223</v>
      </c>
      <c r="B65" t="str">
        <f>VLOOKUP(Table8[[#This Row],[ID]], Table4[[#All],[meta]:[GDSC_ID2]], 3, 0)</f>
        <v>BB65-RCC</v>
      </c>
      <c r="C65" t="e">
        <f>VLOOKUP(Table8[[#This Row],[ID]], Table6[[#All],[ID]:[CCLE_ID2]], 3, 0)</f>
        <v>#N/A</v>
      </c>
      <c r="D65" t="str">
        <f>VLOOKUP(Table8[[#This Row],[GDSC_ID]], Table1[[#All],[Source Name]:[Comment'[EGA_SAMPLE']]], 4, 0)</f>
        <v>EGAN00001252852</v>
      </c>
      <c r="E65" t="str">
        <f>VLOOKUP(Table8[[#This Row],[EGAN]], Table2[[#All],[V2]:[V4]], 3, 0)</f>
        <v>EGAF00000824149</v>
      </c>
      <c r="F65" t="e">
        <f>VLOOKUP(Table8[[#This Row],[CCLE_ID]], Table5[[#All],[Cell_Line]:[srr2]], 2, 0)</f>
        <v>#N/A</v>
      </c>
    </row>
    <row r="66" spans="1:6" x14ac:dyDescent="0.2">
      <c r="A66" s="3" t="s">
        <v>236</v>
      </c>
      <c r="B66" t="str">
        <f>VLOOKUP(Table8[[#This Row],[ID]], Table4[[#All],[meta]:[GDSC_ID2]], 3, 0)</f>
        <v>BC-1</v>
      </c>
      <c r="C66" t="e">
        <f>VLOOKUP(Table8[[#This Row],[ID]], Table6[[#All],[ID]:[CCLE_ID2]], 3, 0)</f>
        <v>#N/A</v>
      </c>
      <c r="D66" t="str">
        <f>VLOOKUP(Table8[[#This Row],[GDSC_ID]], Table1[[#All],[Source Name]:[Comment'[EGA_SAMPLE']]], 4, 0)</f>
        <v>EGAN00001266063</v>
      </c>
      <c r="E66" t="str">
        <f>VLOOKUP(Table8[[#This Row],[EGAN]], Table2[[#All],[V2]:[V4]], 3, 0)</f>
        <v>EGAF00000851879</v>
      </c>
      <c r="F66" t="e">
        <f>VLOOKUP(Table8[[#This Row],[CCLE_ID]], Table5[[#All],[Cell_Line]:[srr2]], 2, 0)</f>
        <v>#N/A</v>
      </c>
    </row>
    <row r="67" spans="1:6" x14ac:dyDescent="0.2">
      <c r="A67" s="4" t="s">
        <v>245</v>
      </c>
      <c r="B67" t="str">
        <f>VLOOKUP(Table8[[#This Row],[ID]], Table4[[#All],[meta]:[GDSC_ID2]], 3, 0)</f>
        <v>BC-3</v>
      </c>
      <c r="C67" t="e">
        <f>VLOOKUP(Table8[[#This Row],[ID]], Table6[[#All],[ID]:[CCLE_ID2]], 3, 0)</f>
        <v>#N/A</v>
      </c>
      <c r="D67" t="str">
        <f>VLOOKUP(Table8[[#This Row],[GDSC_ID]], Table1[[#All],[Source Name]:[Comment'[EGA_SAMPLE']]], 4, 0)</f>
        <v>EGAN00001266064</v>
      </c>
      <c r="E67" t="str">
        <f>VLOOKUP(Table8[[#This Row],[EGAN]], Table2[[#All],[V2]:[V4]], 3, 0)</f>
        <v>EGAF00000851880</v>
      </c>
      <c r="F67" t="e">
        <f>VLOOKUP(Table8[[#This Row],[CCLE_ID]], Table5[[#All],[Cell_Line]:[srr2]], 2, 0)</f>
        <v>#N/A</v>
      </c>
    </row>
    <row r="68" spans="1:6" x14ac:dyDescent="0.2">
      <c r="A68" s="3" t="s">
        <v>6365</v>
      </c>
      <c r="B68" t="e">
        <f>VLOOKUP(Table8[[#This Row],[ID]], Table4[[#All],[meta]:[GDSC_ID2]], 3, 0)</f>
        <v>#N/A</v>
      </c>
      <c r="C68" t="str">
        <f>VLOOKUP(Table8[[#This Row],[ID]], Table6[[#All],[ID]:[CCLE_ID2]], 3, 0)</f>
        <v>BC-3C</v>
      </c>
      <c r="D68" t="e">
        <f>VLOOKUP(Table8[[#This Row],[GDSC_ID]], Table1[[#All],[Source Name]:[Comment'[EGA_SAMPLE']]], 4, 0)</f>
        <v>#N/A</v>
      </c>
      <c r="E68" t="e">
        <f>VLOOKUP(Table8[[#This Row],[EGAN]], Table2[[#All],[V2]:[V4]], 3, 0)</f>
        <v>#N/A</v>
      </c>
      <c r="F68" t="str">
        <f>VLOOKUP(Table8[[#This Row],[CCLE_ID]], Table5[[#All],[Cell_Line]:[srr2]], 2, 0)</f>
        <v>SRR8615775</v>
      </c>
    </row>
    <row r="69" spans="1:6" x14ac:dyDescent="0.2">
      <c r="A69" s="4" t="s">
        <v>6368</v>
      </c>
      <c r="B69" t="e">
        <f>VLOOKUP(Table8[[#This Row],[ID]], Table4[[#All],[meta]:[GDSC_ID2]], 3, 0)</f>
        <v>#N/A</v>
      </c>
      <c r="C69" t="str">
        <f>VLOOKUP(Table8[[#This Row],[ID]], Table6[[#All],[ID]:[CCLE_ID2]], 3, 0)</f>
        <v>BCP-1</v>
      </c>
      <c r="D69" t="e">
        <f>VLOOKUP(Table8[[#This Row],[GDSC_ID]], Table1[[#All],[Source Name]:[Comment'[EGA_SAMPLE']]], 4, 0)</f>
        <v>#N/A</v>
      </c>
      <c r="E69" t="e">
        <f>VLOOKUP(Table8[[#This Row],[EGAN]], Table2[[#All],[V2]:[V4]], 3, 0)</f>
        <v>#N/A</v>
      </c>
      <c r="F69" t="str">
        <f>VLOOKUP(Table8[[#This Row],[CCLE_ID]], Table5[[#All],[Cell_Line]:[srr2]], 2, 0)</f>
        <v>SRR8615772</v>
      </c>
    </row>
    <row r="70" spans="1:6" x14ac:dyDescent="0.2">
      <c r="A70" s="3" t="s">
        <v>6371</v>
      </c>
      <c r="B70" t="e">
        <f>VLOOKUP(Table8[[#This Row],[ID]], Table4[[#All],[meta]:[GDSC_ID2]], 3, 0)</f>
        <v>#N/A</v>
      </c>
      <c r="C70" t="str">
        <f>VLOOKUP(Table8[[#This Row],[ID]], Table6[[#All],[ID]:[CCLE_ID2]], 3, 0)</f>
        <v>BDCM</v>
      </c>
      <c r="D70" t="e">
        <f>VLOOKUP(Table8[[#This Row],[GDSC_ID]], Table1[[#All],[Source Name]:[Comment'[EGA_SAMPLE']]], 4, 0)</f>
        <v>#N/A</v>
      </c>
      <c r="E70" t="e">
        <f>VLOOKUP(Table8[[#This Row],[EGAN]], Table2[[#All],[V2]:[V4]], 3, 0)</f>
        <v>#N/A</v>
      </c>
      <c r="F70" t="str">
        <f>VLOOKUP(Table8[[#This Row],[CCLE_ID]], Table5[[#All],[Cell_Line]:[srr2]], 2, 0)</f>
        <v>SRR8615770</v>
      </c>
    </row>
    <row r="71" spans="1:6" x14ac:dyDescent="0.2">
      <c r="A71" s="4" t="s">
        <v>253</v>
      </c>
      <c r="B71" t="str">
        <f>VLOOKUP(Table8[[#This Row],[ID]], Table4[[#All],[meta]:[GDSC_ID2]], 3, 0)</f>
        <v>BE-13</v>
      </c>
      <c r="C71" t="e">
        <f>VLOOKUP(Table8[[#This Row],[ID]], Table6[[#All],[ID]:[CCLE_ID2]], 3, 0)</f>
        <v>#N/A</v>
      </c>
      <c r="D71" t="str">
        <f>VLOOKUP(Table8[[#This Row],[GDSC_ID]], Table1[[#All],[Source Name]:[Comment'[EGA_SAMPLE']]], 4, 0)</f>
        <v>EGAN00001266065</v>
      </c>
      <c r="E71" t="str">
        <f>VLOOKUP(Table8[[#This Row],[EGAN]], Table2[[#All],[V2]:[V4]], 3, 0)</f>
        <v>EGAF00000851881</v>
      </c>
      <c r="F71" t="e">
        <f>VLOOKUP(Table8[[#This Row],[CCLE_ID]], Table5[[#All],[Cell_Line]:[srr2]], 2, 0)</f>
        <v>#N/A</v>
      </c>
    </row>
    <row r="72" spans="1:6" x14ac:dyDescent="0.2">
      <c r="A72" s="3" t="s">
        <v>261</v>
      </c>
      <c r="B72" t="str">
        <f>VLOOKUP(Table8[[#This Row],[ID]], Table4[[#All],[meta]:[GDSC_ID2]], 3, 0)</f>
        <v>BE2-M17</v>
      </c>
      <c r="C72" t="e">
        <f>VLOOKUP(Table8[[#This Row],[ID]], Table6[[#All],[ID]:[CCLE_ID2]], 3, 0)</f>
        <v>#N/A</v>
      </c>
      <c r="D72" t="str">
        <f>VLOOKUP(Table8[[#This Row],[GDSC_ID]], Table1[[#All],[Source Name]:[Comment'[EGA_SAMPLE']]], 4, 0)</f>
        <v>EGAN00001266066</v>
      </c>
      <c r="E72" t="str">
        <f>VLOOKUP(Table8[[#This Row],[EGAN]], Table2[[#All],[V2]:[V4]], 3, 0)</f>
        <v>EGAF00000851882</v>
      </c>
      <c r="F72" t="e">
        <f>VLOOKUP(Table8[[#This Row],[CCLE_ID]], Table5[[#All],[Cell_Line]:[srr2]], 2, 0)</f>
        <v>#N/A</v>
      </c>
    </row>
    <row r="73" spans="1:6" x14ac:dyDescent="0.2">
      <c r="A73" s="4" t="s">
        <v>270</v>
      </c>
      <c r="B73" t="str">
        <f>VLOOKUP(Table8[[#This Row],[ID]], Table4[[#All],[meta]:[GDSC_ID2]], 3, 0)</f>
        <v>Becker</v>
      </c>
      <c r="C73" t="e">
        <f>VLOOKUP(Table8[[#This Row],[ID]], Table6[[#All],[ID]:[CCLE_ID2]], 3, 0)</f>
        <v>#N/A</v>
      </c>
      <c r="D73" t="str">
        <f>VLOOKUP(Table8[[#This Row],[GDSC_ID]], Table1[[#All],[Source Name]:[Comment'[EGA_SAMPLE']]], 4, 0)</f>
        <v>EGAN00001266067</v>
      </c>
      <c r="E73" t="str">
        <f>VLOOKUP(Table8[[#This Row],[EGAN]], Table2[[#All],[V2]:[V4]], 3, 0)</f>
        <v>EGAF00000851883</v>
      </c>
      <c r="F73" t="e">
        <f>VLOOKUP(Table8[[#This Row],[CCLE_ID]], Table5[[#All],[Cell_Line]:[srr2]], 2, 0)</f>
        <v>#N/A</v>
      </c>
    </row>
    <row r="74" spans="1:6" x14ac:dyDescent="0.2">
      <c r="A74" s="3" t="s">
        <v>6381</v>
      </c>
      <c r="B74" t="e">
        <f>VLOOKUP(Table8[[#This Row],[ID]], Table4[[#All],[meta]:[GDSC_ID2]], 3, 0)</f>
        <v>#N/A</v>
      </c>
      <c r="C74" t="str">
        <f>VLOOKUP(Table8[[#This Row],[ID]], Table6[[#All],[ID]:[CCLE_ID2]], 3, 0)</f>
        <v>BEN</v>
      </c>
      <c r="D74" t="e">
        <f>VLOOKUP(Table8[[#This Row],[GDSC_ID]], Table1[[#All],[Source Name]:[Comment'[EGA_SAMPLE']]], 4, 0)</f>
        <v>#N/A</v>
      </c>
      <c r="E74" t="e">
        <f>VLOOKUP(Table8[[#This Row],[EGAN]], Table2[[#All],[V2]:[V4]], 3, 0)</f>
        <v>#N/A</v>
      </c>
      <c r="F74" t="str">
        <f>VLOOKUP(Table8[[#This Row],[CCLE_ID]], Table5[[#All],[Cell_Line]:[srr2]], 2, 0)</f>
        <v>SRR8615771</v>
      </c>
    </row>
    <row r="75" spans="1:6" x14ac:dyDescent="0.2">
      <c r="A75" s="4" t="s">
        <v>6386</v>
      </c>
      <c r="B75" t="e">
        <f>VLOOKUP(Table8[[#This Row],[ID]], Table4[[#All],[meta]:[GDSC_ID2]], 3, 0)</f>
        <v>#N/A</v>
      </c>
      <c r="C75" t="str">
        <f>VLOOKUP(Table8[[#This Row],[ID]], Table6[[#All],[ID]:[CCLE_ID2]], 3, 0)</f>
        <v>BFTC-905</v>
      </c>
      <c r="D75" t="e">
        <f>VLOOKUP(Table8[[#This Row],[GDSC_ID]], Table1[[#All],[Source Name]:[Comment'[EGA_SAMPLE']]], 4, 0)</f>
        <v>#N/A</v>
      </c>
      <c r="E75" t="e">
        <f>VLOOKUP(Table8[[#This Row],[EGAN]], Table2[[#All],[V2]:[V4]], 3, 0)</f>
        <v>#N/A</v>
      </c>
      <c r="F75" t="str">
        <f>VLOOKUP(Table8[[#This Row],[CCLE_ID]], Table5[[#All],[Cell_Line]:[srr2]], 2, 0)</f>
        <v>SRR8615768</v>
      </c>
    </row>
    <row r="76" spans="1:6" x14ac:dyDescent="0.2">
      <c r="A76" s="3" t="s">
        <v>6390</v>
      </c>
      <c r="B76" t="e">
        <f>VLOOKUP(Table8[[#This Row],[ID]], Table4[[#All],[meta]:[GDSC_ID2]], 3, 0)</f>
        <v>#N/A</v>
      </c>
      <c r="C76" t="str">
        <f>VLOOKUP(Table8[[#This Row],[ID]], Table6[[#All],[ID]:[CCLE_ID2]], 3, 0)</f>
        <v>BFTC-909</v>
      </c>
      <c r="D76" t="e">
        <f>VLOOKUP(Table8[[#This Row],[GDSC_ID]], Table1[[#All],[Source Name]:[Comment'[EGA_SAMPLE']]], 4, 0)</f>
        <v>#N/A</v>
      </c>
      <c r="E76" t="e">
        <f>VLOOKUP(Table8[[#This Row],[EGAN]], Table2[[#All],[V2]:[V4]], 3, 0)</f>
        <v>#N/A</v>
      </c>
      <c r="F76" t="str">
        <f>VLOOKUP(Table8[[#This Row],[CCLE_ID]], Table5[[#All],[Cell_Line]:[srr2]], 2, 0)</f>
        <v>SRR8615769</v>
      </c>
    </row>
    <row r="77" spans="1:6" x14ac:dyDescent="0.2">
      <c r="A77" s="4" t="s">
        <v>6395</v>
      </c>
      <c r="B77" t="e">
        <f>VLOOKUP(Table8[[#This Row],[ID]], Table4[[#All],[meta]:[GDSC_ID2]], 3, 0)</f>
        <v>#N/A</v>
      </c>
      <c r="C77" t="str">
        <f>VLOOKUP(Table8[[#This Row],[ID]], Table6[[#All],[ID]:[CCLE_ID2]], 3, 0)</f>
        <v>BHT-101</v>
      </c>
      <c r="D77" t="e">
        <f>VLOOKUP(Table8[[#This Row],[GDSC_ID]], Table1[[#All],[Source Name]:[Comment'[EGA_SAMPLE']]], 4, 0)</f>
        <v>#N/A</v>
      </c>
      <c r="E77" t="e">
        <f>VLOOKUP(Table8[[#This Row],[EGAN]], Table2[[#All],[V2]:[V4]], 3, 0)</f>
        <v>#N/A</v>
      </c>
      <c r="F77" t="str">
        <f>VLOOKUP(Table8[[#This Row],[CCLE_ID]], Table5[[#All],[Cell_Line]:[srr2]], 2, 0)</f>
        <v>SRR8615776</v>
      </c>
    </row>
    <row r="78" spans="1:6" x14ac:dyDescent="0.2">
      <c r="A78" s="3" t="s">
        <v>6399</v>
      </c>
      <c r="B78" t="e">
        <f>VLOOKUP(Table8[[#This Row],[ID]], Table4[[#All],[meta]:[GDSC_ID2]], 3, 0)</f>
        <v>#N/A</v>
      </c>
      <c r="C78" t="str">
        <f>VLOOKUP(Table8[[#This Row],[ID]], Table6[[#All],[ID]:[CCLE_ID2]], 3, 0)</f>
        <v>BHY</v>
      </c>
      <c r="D78" t="e">
        <f>VLOOKUP(Table8[[#This Row],[GDSC_ID]], Table1[[#All],[Source Name]:[Comment'[EGA_SAMPLE']]], 4, 0)</f>
        <v>#N/A</v>
      </c>
      <c r="E78" t="e">
        <f>VLOOKUP(Table8[[#This Row],[EGAN]], Table2[[#All],[V2]:[V4]], 3, 0)</f>
        <v>#N/A</v>
      </c>
      <c r="F78" t="str">
        <f>VLOOKUP(Table8[[#This Row],[CCLE_ID]], Table5[[#All],[Cell_Line]:[srr2]], 2, 0)</f>
        <v>SRR8615777</v>
      </c>
    </row>
    <row r="79" spans="1:6" x14ac:dyDescent="0.2">
      <c r="A79" s="4" t="s">
        <v>6404</v>
      </c>
      <c r="B79" t="str">
        <f>VLOOKUP(Table8[[#This Row],[ID]], Table4[[#All],[meta]:[GDSC_ID2]], 3, 0)</f>
        <v>BICR10</v>
      </c>
      <c r="C79" t="e">
        <f>VLOOKUP(Table8[[#This Row],[ID]], Table6[[#All],[ID]:[CCLE_ID2]], 3, 0)</f>
        <v>#N/A</v>
      </c>
      <c r="D79" t="str">
        <f>VLOOKUP(Table8[[#This Row],[GDSC_ID]], Table1[[#All],[Source Name]:[Comment'[EGA_SAMPLE']]], 4, 0)</f>
        <v>EGAN00001266068</v>
      </c>
      <c r="E79" t="str">
        <f>VLOOKUP(Table8[[#This Row],[EGAN]], Table2[[#All],[V2]:[V4]], 3, 0)</f>
        <v>EGAF00000851884</v>
      </c>
      <c r="F79" t="e">
        <f>VLOOKUP(Table8[[#This Row],[CCLE_ID]], Table5[[#All],[Cell_Line]:[srr2]], 2, 0)</f>
        <v>#N/A</v>
      </c>
    </row>
    <row r="80" spans="1:6" x14ac:dyDescent="0.2">
      <c r="A80" s="3" t="s">
        <v>6407</v>
      </c>
      <c r="B80" t="e">
        <f>VLOOKUP(Table8[[#This Row],[ID]], Table4[[#All],[meta]:[GDSC_ID2]], 3, 0)</f>
        <v>#N/A</v>
      </c>
      <c r="C80" t="str">
        <f>VLOOKUP(Table8[[#This Row],[ID]], Table6[[#All],[ID]:[CCLE_ID2]], 3, 0)</f>
        <v>BICR 18</v>
      </c>
      <c r="D80" t="e">
        <f>VLOOKUP(Table8[[#This Row],[GDSC_ID]], Table1[[#All],[Source Name]:[Comment'[EGA_SAMPLE']]], 4, 0)</f>
        <v>#N/A</v>
      </c>
      <c r="E80" t="e">
        <f>VLOOKUP(Table8[[#This Row],[EGAN]], Table2[[#All],[V2]:[V4]], 3, 0)</f>
        <v>#N/A</v>
      </c>
      <c r="F80" t="str">
        <f>VLOOKUP(Table8[[#This Row],[CCLE_ID]], Table5[[#All],[Cell_Line]:[srr2]], 2, 0)</f>
        <v>SRR8616120</v>
      </c>
    </row>
    <row r="81" spans="1:6" x14ac:dyDescent="0.2">
      <c r="A81" s="4" t="s">
        <v>6410</v>
      </c>
      <c r="B81" t="e">
        <f>VLOOKUP(Table8[[#This Row],[ID]], Table4[[#All],[meta]:[GDSC_ID2]], 3, 0)</f>
        <v>#N/A</v>
      </c>
      <c r="C81" t="str">
        <f>VLOOKUP(Table8[[#This Row],[ID]], Table6[[#All],[ID]:[CCLE_ID2]], 3, 0)</f>
        <v>BICR 22</v>
      </c>
      <c r="D81" t="e">
        <f>VLOOKUP(Table8[[#This Row],[GDSC_ID]], Table1[[#All],[Source Name]:[Comment'[EGA_SAMPLE']]], 4, 0)</f>
        <v>#N/A</v>
      </c>
      <c r="E81" t="e">
        <f>VLOOKUP(Table8[[#This Row],[EGAN]], Table2[[#All],[V2]:[V4]], 3, 0)</f>
        <v>#N/A</v>
      </c>
      <c r="F81" t="str">
        <f>VLOOKUP(Table8[[#This Row],[CCLE_ID]], Table5[[#All],[Cell_Line]:[srr2]], 2, 0)</f>
        <v>SRR8616123</v>
      </c>
    </row>
    <row r="82" spans="1:6" x14ac:dyDescent="0.2">
      <c r="A82" s="3" t="s">
        <v>6414</v>
      </c>
      <c r="B82" t="e">
        <f>VLOOKUP(Table8[[#This Row],[ID]], Table4[[#All],[meta]:[GDSC_ID2]], 3, 0)</f>
        <v>#N/A</v>
      </c>
      <c r="C82" t="str">
        <f>VLOOKUP(Table8[[#This Row],[ID]], Table6[[#All],[ID]:[CCLE_ID2]], 3, 0)</f>
        <v>BICR 31</v>
      </c>
      <c r="D82" t="e">
        <f>VLOOKUP(Table8[[#This Row],[GDSC_ID]], Table1[[#All],[Source Name]:[Comment'[EGA_SAMPLE']]], 4, 0)</f>
        <v>#N/A</v>
      </c>
      <c r="E82" t="e">
        <f>VLOOKUP(Table8[[#This Row],[EGAN]], Table2[[#All],[V2]:[V4]], 3, 0)</f>
        <v>#N/A</v>
      </c>
      <c r="F82" t="str">
        <f>VLOOKUP(Table8[[#This Row],[CCLE_ID]], Table5[[#All],[Cell_Line]:[srr2]], 2, 0)</f>
        <v>SRR8616122</v>
      </c>
    </row>
    <row r="83" spans="1:6" x14ac:dyDescent="0.2">
      <c r="A83" s="4" t="s">
        <v>6419</v>
      </c>
      <c r="B83" t="e">
        <f>VLOOKUP(Table8[[#This Row],[ID]], Table4[[#All],[meta]:[GDSC_ID2]], 3, 0)</f>
        <v>#N/A</v>
      </c>
      <c r="C83" t="str">
        <f>VLOOKUP(Table8[[#This Row],[ID]], Table6[[#All],[ID]:[CCLE_ID2]], 3, 0)</f>
        <v>BICR 56</v>
      </c>
      <c r="D83" t="e">
        <f>VLOOKUP(Table8[[#This Row],[GDSC_ID]], Table1[[#All],[Source Name]:[Comment'[EGA_SAMPLE']]], 4, 0)</f>
        <v>#N/A</v>
      </c>
      <c r="E83" t="e">
        <f>VLOOKUP(Table8[[#This Row],[EGAN]], Table2[[#All],[V2]:[V4]], 3, 0)</f>
        <v>#N/A</v>
      </c>
      <c r="F83" t="str">
        <f>VLOOKUP(Table8[[#This Row],[CCLE_ID]], Table5[[#All],[Cell_Line]:[srr2]], 2, 0)</f>
        <v>SRR8616117</v>
      </c>
    </row>
    <row r="84" spans="1:6" x14ac:dyDescent="0.2">
      <c r="A84" s="3" t="s">
        <v>6422</v>
      </c>
      <c r="B84" t="e">
        <f>VLOOKUP(Table8[[#This Row],[ID]], Table4[[#All],[meta]:[GDSC_ID2]], 3, 0)</f>
        <v>#N/A</v>
      </c>
      <c r="C84" t="str">
        <f>VLOOKUP(Table8[[#This Row],[ID]], Table6[[#All],[ID]:[CCLE_ID2]], 3, 0)</f>
        <v>BICR 6</v>
      </c>
      <c r="D84" t="e">
        <f>VLOOKUP(Table8[[#This Row],[GDSC_ID]], Table1[[#All],[Source Name]:[Comment'[EGA_SAMPLE']]], 4, 0)</f>
        <v>#N/A</v>
      </c>
      <c r="E84" t="e">
        <f>VLOOKUP(Table8[[#This Row],[EGAN]], Table2[[#All],[V2]:[V4]], 3, 0)</f>
        <v>#N/A</v>
      </c>
      <c r="F84" t="str">
        <f>VLOOKUP(Table8[[#This Row],[CCLE_ID]], Table5[[#All],[Cell_Line]:[srr2]], 2, 0)</f>
        <v>SRR8616116</v>
      </c>
    </row>
    <row r="85" spans="1:6" x14ac:dyDescent="0.2">
      <c r="A85" s="4" t="s">
        <v>6425</v>
      </c>
      <c r="B85" t="str">
        <f>VLOOKUP(Table8[[#This Row],[ID]], Table4[[#All],[meta]:[GDSC_ID2]], 3, 0)</f>
        <v>BICR78</v>
      </c>
      <c r="C85" t="e">
        <f>VLOOKUP(Table8[[#This Row],[ID]], Table6[[#All],[ID]:[CCLE_ID2]], 3, 0)</f>
        <v>#N/A</v>
      </c>
      <c r="D85" t="str">
        <f>VLOOKUP(Table8[[#This Row],[GDSC_ID]], Table1[[#All],[Source Name]:[Comment'[EGA_SAMPLE']]], 4, 0)</f>
        <v>EGAN00001266069</v>
      </c>
      <c r="E85" t="str">
        <f>VLOOKUP(Table8[[#This Row],[EGAN]], Table2[[#All],[V2]:[V4]], 3, 0)</f>
        <v>EGAF00000851885</v>
      </c>
      <c r="F85" t="e">
        <f>VLOOKUP(Table8[[#This Row],[CCLE_ID]], Table5[[#All],[Cell_Line]:[srr2]], 2, 0)</f>
        <v>#N/A</v>
      </c>
    </row>
    <row r="86" spans="1:6" x14ac:dyDescent="0.2">
      <c r="A86" s="3" t="s">
        <v>6429</v>
      </c>
      <c r="B86" t="e">
        <f>VLOOKUP(Table8[[#This Row],[ID]], Table4[[#All],[meta]:[GDSC_ID2]], 3, 0)</f>
        <v>#N/A</v>
      </c>
      <c r="C86" t="e">
        <f>VLOOKUP(Table8[[#This Row],[ID]], Table6[[#All],[ID]:[CCLE_ID2]], 3, 0)</f>
        <v>#N/A</v>
      </c>
      <c r="D86" t="e">
        <f>VLOOKUP(Table8[[#This Row],[GDSC_ID]], Table1[[#All],[Source Name]:[Comment'[EGA_SAMPLE']]], 4, 0)</f>
        <v>#N/A</v>
      </c>
      <c r="E86" t="e">
        <f>VLOOKUP(Table8[[#This Row],[EGAN]], Table2[[#All],[V2]:[V4]], 3, 0)</f>
        <v>#N/A</v>
      </c>
      <c r="F86" t="e">
        <f>VLOOKUP(Table8[[#This Row],[CCLE_ID]], Table5[[#All],[Cell_Line]:[srr2]], 2, 0)</f>
        <v>#N/A</v>
      </c>
    </row>
    <row r="87" spans="1:6" x14ac:dyDescent="0.2">
      <c r="A87" s="4" t="s">
        <v>6432</v>
      </c>
      <c r="B87" t="e">
        <f>VLOOKUP(Table8[[#This Row],[ID]], Table4[[#All],[meta]:[GDSC_ID2]], 3, 0)</f>
        <v>#N/A</v>
      </c>
      <c r="C87" t="e">
        <f>VLOOKUP(Table8[[#This Row],[ID]], Table6[[#All],[ID]:[CCLE_ID2]], 3, 0)</f>
        <v>#N/A</v>
      </c>
      <c r="D87" t="e">
        <f>VLOOKUP(Table8[[#This Row],[GDSC_ID]], Table1[[#All],[Source Name]:[Comment'[EGA_SAMPLE']]], 4, 0)</f>
        <v>#N/A</v>
      </c>
      <c r="E87" t="e">
        <f>VLOOKUP(Table8[[#This Row],[EGAN]], Table2[[#All],[V2]:[V4]], 3, 0)</f>
        <v>#N/A</v>
      </c>
      <c r="F87" t="e">
        <f>VLOOKUP(Table8[[#This Row],[CCLE_ID]], Table5[[#All],[Cell_Line]:[srr2]], 2, 0)</f>
        <v>#N/A</v>
      </c>
    </row>
    <row r="88" spans="1:6" x14ac:dyDescent="0.2">
      <c r="A88" s="3" t="s">
        <v>6435</v>
      </c>
      <c r="B88" t="e">
        <f>VLOOKUP(Table8[[#This Row],[ID]], Table4[[#All],[meta]:[GDSC_ID2]], 3, 0)</f>
        <v>#N/A</v>
      </c>
      <c r="C88" t="str">
        <f>VLOOKUP(Table8[[#This Row],[ID]], Table6[[#All],[ID]:[CCLE_ID2]], 3, 0)</f>
        <v>BL-41</v>
      </c>
      <c r="D88" t="e">
        <f>VLOOKUP(Table8[[#This Row],[GDSC_ID]], Table1[[#All],[Source Name]:[Comment'[EGA_SAMPLE']]], 4, 0)</f>
        <v>#N/A</v>
      </c>
      <c r="E88" t="e">
        <f>VLOOKUP(Table8[[#This Row],[EGAN]], Table2[[#All],[V2]:[V4]], 3, 0)</f>
        <v>#N/A</v>
      </c>
      <c r="F88" t="str">
        <f>VLOOKUP(Table8[[#This Row],[CCLE_ID]], Table5[[#All],[Cell_Line]:[srr2]], 2, 0)</f>
        <v>SRR8616119</v>
      </c>
    </row>
    <row r="89" spans="1:6" x14ac:dyDescent="0.2">
      <c r="A89" s="4" t="s">
        <v>6439</v>
      </c>
      <c r="B89" t="e">
        <f>VLOOKUP(Table8[[#This Row],[ID]], Table4[[#All],[meta]:[GDSC_ID2]], 3, 0)</f>
        <v>#N/A</v>
      </c>
      <c r="C89" t="str">
        <f>VLOOKUP(Table8[[#This Row],[ID]], Table6[[#All],[ID]:[CCLE_ID2]], 3, 0)</f>
        <v>BL-70</v>
      </c>
      <c r="D89" t="e">
        <f>VLOOKUP(Table8[[#This Row],[GDSC_ID]], Table1[[#All],[Source Name]:[Comment'[EGA_SAMPLE']]], 4, 0)</f>
        <v>#N/A</v>
      </c>
      <c r="E89" t="e">
        <f>VLOOKUP(Table8[[#This Row],[EGAN]], Table2[[#All],[V2]:[V4]], 3, 0)</f>
        <v>#N/A</v>
      </c>
      <c r="F89" t="str">
        <f>VLOOKUP(Table8[[#This Row],[CCLE_ID]], Table5[[#All],[Cell_Line]:[srr2]], 2, 0)</f>
        <v>SRR8616118</v>
      </c>
    </row>
    <row r="90" spans="1:6" x14ac:dyDescent="0.2">
      <c r="A90" s="3" t="s">
        <v>295</v>
      </c>
      <c r="B90" t="str">
        <f>VLOOKUP(Table8[[#This Row],[ID]], Table4[[#All],[meta]:[GDSC_ID2]], 3, 0)</f>
        <v>BONNA-12</v>
      </c>
      <c r="C90" t="e">
        <f>VLOOKUP(Table8[[#This Row],[ID]], Table6[[#All],[ID]:[CCLE_ID2]], 3, 0)</f>
        <v>#N/A</v>
      </c>
      <c r="D90" t="str">
        <f>VLOOKUP(Table8[[#This Row],[GDSC_ID]], Table1[[#All],[Source Name]:[Comment'[EGA_SAMPLE']]], 4, 0)</f>
        <v>EGAN00001266070</v>
      </c>
      <c r="E90" t="str">
        <f>VLOOKUP(Table8[[#This Row],[EGAN]], Table2[[#All],[V2]:[V4]], 3, 0)</f>
        <v>EGAF00000851886</v>
      </c>
      <c r="F90" t="e">
        <f>VLOOKUP(Table8[[#This Row],[CCLE_ID]], Table5[[#All],[Cell_Line]:[srr2]], 2, 0)</f>
        <v>#N/A</v>
      </c>
    </row>
    <row r="91" spans="1:6" x14ac:dyDescent="0.2">
      <c r="A91" s="4" t="s">
        <v>304</v>
      </c>
      <c r="B91" t="str">
        <f>VLOOKUP(Table8[[#This Row],[ID]], Table4[[#All],[meta]:[GDSC_ID2]], 3, 0)</f>
        <v>BPH-1</v>
      </c>
      <c r="C91" t="e">
        <f>VLOOKUP(Table8[[#This Row],[ID]], Table6[[#All],[ID]:[CCLE_ID2]], 3, 0)</f>
        <v>#N/A</v>
      </c>
      <c r="D91" t="str">
        <f>VLOOKUP(Table8[[#This Row],[GDSC_ID]], Table1[[#All],[Source Name]:[Comment'[EGA_SAMPLE']]], 4, 0)</f>
        <v>EGAN00001266071</v>
      </c>
      <c r="E91" t="str">
        <f>VLOOKUP(Table8[[#This Row],[EGAN]], Table2[[#All],[V2]:[V4]], 3, 0)</f>
        <v>EGAF00000851887</v>
      </c>
      <c r="F91" t="e">
        <f>VLOOKUP(Table8[[#This Row],[CCLE_ID]], Table5[[#All],[Cell_Line]:[srr2]], 2, 0)</f>
        <v>#N/A</v>
      </c>
    </row>
    <row r="92" spans="1:6" x14ac:dyDescent="0.2">
      <c r="A92" s="3" t="s">
        <v>6447</v>
      </c>
      <c r="B92" t="e">
        <f>VLOOKUP(Table8[[#This Row],[ID]], Table4[[#All],[meta]:[GDSC_ID2]], 3, 0)</f>
        <v>#N/A</v>
      </c>
      <c r="C92" t="str">
        <f>VLOOKUP(Table8[[#This Row],[ID]], Table6[[#All],[ID]:[CCLE_ID2]], 3, 0)</f>
        <v>BT-20</v>
      </c>
      <c r="D92" t="e">
        <f>VLOOKUP(Table8[[#This Row],[GDSC_ID]], Table1[[#All],[Source Name]:[Comment'[EGA_SAMPLE']]], 4, 0)</f>
        <v>#N/A</v>
      </c>
      <c r="E92" t="e">
        <f>VLOOKUP(Table8[[#This Row],[EGAN]], Table2[[#All],[V2]:[V4]], 3, 0)</f>
        <v>#N/A</v>
      </c>
      <c r="F92" t="str">
        <f>VLOOKUP(Table8[[#This Row],[CCLE_ID]], Table5[[#All],[Cell_Line]:[srr2]], 2, 0)</f>
        <v>SRR8616124</v>
      </c>
    </row>
    <row r="93" spans="1:6" x14ac:dyDescent="0.2">
      <c r="A93" s="4" t="s">
        <v>6452</v>
      </c>
      <c r="B93" t="e">
        <f>VLOOKUP(Table8[[#This Row],[ID]], Table4[[#All],[meta]:[GDSC_ID2]], 3, 0)</f>
        <v>#N/A</v>
      </c>
      <c r="C93" t="str">
        <f>VLOOKUP(Table8[[#This Row],[ID]], Table6[[#All],[ID]:[CCLE_ID2]], 3, 0)</f>
        <v>BT-474</v>
      </c>
      <c r="D93" t="e">
        <f>VLOOKUP(Table8[[#This Row],[GDSC_ID]], Table1[[#All],[Source Name]:[Comment'[EGA_SAMPLE']]], 4, 0)</f>
        <v>#N/A</v>
      </c>
      <c r="E93" t="e">
        <f>VLOOKUP(Table8[[#This Row],[EGAN]], Table2[[#All],[V2]:[V4]], 3, 0)</f>
        <v>#N/A</v>
      </c>
      <c r="F93" t="str">
        <f>VLOOKUP(Table8[[#This Row],[CCLE_ID]], Table5[[#All],[Cell_Line]:[srr2]], 2, 0)</f>
        <v>SRR8616195</v>
      </c>
    </row>
    <row r="94" spans="1:6" x14ac:dyDescent="0.2">
      <c r="A94" s="3" t="s">
        <v>6457</v>
      </c>
      <c r="B94" t="e">
        <f>VLOOKUP(Table8[[#This Row],[ID]], Table4[[#All],[meta]:[GDSC_ID2]], 3, 0)</f>
        <v>#N/A</v>
      </c>
      <c r="C94" t="str">
        <f>VLOOKUP(Table8[[#This Row],[ID]], Table6[[#All],[ID]:[CCLE_ID2]], 3, 0)</f>
        <v>BT-483</v>
      </c>
      <c r="D94" t="e">
        <f>VLOOKUP(Table8[[#This Row],[GDSC_ID]], Table1[[#All],[Source Name]:[Comment'[EGA_SAMPLE']]], 4, 0)</f>
        <v>#N/A</v>
      </c>
      <c r="E94" t="e">
        <f>VLOOKUP(Table8[[#This Row],[EGAN]], Table2[[#All],[V2]:[V4]], 3, 0)</f>
        <v>#N/A</v>
      </c>
      <c r="F94" t="str">
        <f>VLOOKUP(Table8[[#This Row],[CCLE_ID]], Table5[[#All],[Cell_Line]:[srr2]], 2, 0)</f>
        <v>SRR8616196</v>
      </c>
    </row>
    <row r="95" spans="1:6" x14ac:dyDescent="0.2">
      <c r="A95" s="4" t="s">
        <v>6462</v>
      </c>
      <c r="B95" t="e">
        <f>VLOOKUP(Table8[[#This Row],[ID]], Table4[[#All],[meta]:[GDSC_ID2]], 3, 0)</f>
        <v>#N/A</v>
      </c>
      <c r="C95" t="str">
        <f>VLOOKUP(Table8[[#This Row],[ID]], Table6[[#All],[ID]:[CCLE_ID2]], 3, 0)</f>
        <v>BT-549</v>
      </c>
      <c r="D95" t="e">
        <f>VLOOKUP(Table8[[#This Row],[GDSC_ID]], Table1[[#All],[Source Name]:[Comment'[EGA_SAMPLE']]], 4, 0)</f>
        <v>#N/A</v>
      </c>
      <c r="E95" t="e">
        <f>VLOOKUP(Table8[[#This Row],[EGAN]], Table2[[#All],[V2]:[V4]], 3, 0)</f>
        <v>#N/A</v>
      </c>
      <c r="F95" t="str">
        <f>VLOOKUP(Table8[[#This Row],[CCLE_ID]], Table5[[#All],[Cell_Line]:[srr2]], 2, 0)</f>
        <v>SRR8616197</v>
      </c>
    </row>
    <row r="96" spans="1:6" x14ac:dyDescent="0.2">
      <c r="A96" s="3" t="s">
        <v>314</v>
      </c>
      <c r="B96" t="str">
        <f>VLOOKUP(Table8[[#This Row],[ID]], Table4[[#All],[meta]:[GDSC_ID2]], 3, 0)</f>
        <v>BV-173</v>
      </c>
      <c r="C96" t="str">
        <f>VLOOKUP(Table8[[#This Row],[ID]], Table6[[#All],[ID]:[CCLE_ID2]], 3, 0)</f>
        <v>BV-173</v>
      </c>
      <c r="D96" t="str">
        <f>VLOOKUP(Table8[[#This Row],[GDSC_ID]], Table1[[#All],[Source Name]:[Comment'[EGA_SAMPLE']]], 4, 0)</f>
        <v>EGAN00001209144</v>
      </c>
      <c r="E96" t="str">
        <f>VLOOKUP(Table8[[#This Row],[EGAN]], Table2[[#All],[V2]:[V4]], 3, 0)</f>
        <v>EGAF00000661929</v>
      </c>
      <c r="F96" t="str">
        <f>VLOOKUP(Table8[[#This Row],[CCLE_ID]], Table5[[#All],[Cell_Line]:[srr2]], 2, 0)</f>
        <v>SRR8616198</v>
      </c>
    </row>
    <row r="97" spans="1:6" x14ac:dyDescent="0.2">
      <c r="A97" s="4" t="s">
        <v>6470</v>
      </c>
      <c r="B97" t="e">
        <f>VLOOKUP(Table8[[#This Row],[ID]], Table4[[#All],[meta]:[GDSC_ID2]], 3, 0)</f>
        <v>#N/A</v>
      </c>
      <c r="C97" t="str">
        <f>VLOOKUP(Table8[[#This Row],[ID]], Table6[[#All],[ID]:[CCLE_ID2]], 3, 0)</f>
        <v>BxPC-3</v>
      </c>
      <c r="D97" t="e">
        <f>VLOOKUP(Table8[[#This Row],[GDSC_ID]], Table1[[#All],[Source Name]:[Comment'[EGA_SAMPLE']]], 4, 0)</f>
        <v>#N/A</v>
      </c>
      <c r="E97" t="e">
        <f>VLOOKUP(Table8[[#This Row],[EGAN]], Table2[[#All],[V2]:[V4]], 3, 0)</f>
        <v>#N/A</v>
      </c>
      <c r="F97" t="str">
        <f>VLOOKUP(Table8[[#This Row],[CCLE_ID]], Table5[[#All],[Cell_Line]:[srr2]], 2, 0)</f>
        <v>SRR8616199</v>
      </c>
    </row>
    <row r="98" spans="1:6" x14ac:dyDescent="0.2">
      <c r="A98" s="3" t="s">
        <v>326</v>
      </c>
      <c r="B98" t="str">
        <f>VLOOKUP(Table8[[#This Row],[ID]], Table4[[#All],[meta]:[GDSC_ID2]], 3, 0)</f>
        <v>C-33-A</v>
      </c>
      <c r="C98" t="e">
        <f>VLOOKUP(Table8[[#This Row],[ID]], Table6[[#All],[ID]:[CCLE_ID2]], 3, 0)</f>
        <v>#N/A</v>
      </c>
      <c r="D98" t="str">
        <f>VLOOKUP(Table8[[#This Row],[GDSC_ID]], Table1[[#All],[Source Name]:[Comment'[EGA_SAMPLE']]], 4, 0)</f>
        <v>EGAN00001266072</v>
      </c>
      <c r="E98" t="str">
        <f>VLOOKUP(Table8[[#This Row],[EGAN]], Table2[[#All],[V2]:[V4]], 3, 0)</f>
        <v>EGAF00000851888</v>
      </c>
      <c r="F98" t="e">
        <f>VLOOKUP(Table8[[#This Row],[CCLE_ID]], Table5[[#All],[Cell_Line]:[srr2]], 2, 0)</f>
        <v>#N/A</v>
      </c>
    </row>
    <row r="99" spans="1:6" x14ac:dyDescent="0.2">
      <c r="A99" s="4" t="s">
        <v>336</v>
      </c>
      <c r="B99" t="str">
        <f>VLOOKUP(Table8[[#This Row],[ID]], Table4[[#All],[meta]:[GDSC_ID2]], 3, 0)</f>
        <v>C-4-I</v>
      </c>
      <c r="C99" t="e">
        <f>VLOOKUP(Table8[[#This Row],[ID]], Table6[[#All],[ID]:[CCLE_ID2]], 3, 0)</f>
        <v>#N/A</v>
      </c>
      <c r="D99" t="str">
        <f>VLOOKUP(Table8[[#This Row],[GDSC_ID]], Table1[[#All],[Source Name]:[Comment'[EGA_SAMPLE']]], 4, 0)</f>
        <v>EGAN00001266074</v>
      </c>
      <c r="E99" t="str">
        <f>VLOOKUP(Table8[[#This Row],[EGAN]], Table2[[#All],[V2]:[V4]], 3, 0)</f>
        <v>EGAF00000851890</v>
      </c>
      <c r="F99" t="e">
        <f>VLOOKUP(Table8[[#This Row],[CCLE_ID]], Table5[[#All],[Cell_Line]:[srr2]], 2, 0)</f>
        <v>#N/A</v>
      </c>
    </row>
    <row r="100" spans="1:6" x14ac:dyDescent="0.2">
      <c r="A100" s="3" t="s">
        <v>6480</v>
      </c>
      <c r="B100" t="e">
        <f>VLOOKUP(Table8[[#This Row],[ID]], Table4[[#All],[meta]:[GDSC_ID2]], 3, 0)</f>
        <v>#N/A</v>
      </c>
      <c r="C100" t="e">
        <f>VLOOKUP(Table8[[#This Row],[ID]], Table6[[#All],[ID]:[CCLE_ID2]], 3, 0)</f>
        <v>#N/A</v>
      </c>
      <c r="D100" t="e">
        <f>VLOOKUP(Table8[[#This Row],[GDSC_ID]], Table1[[#All],[Source Name]:[Comment'[EGA_SAMPLE']]], 4, 0)</f>
        <v>#N/A</v>
      </c>
      <c r="E100" t="e">
        <f>VLOOKUP(Table8[[#This Row],[EGAN]], Table2[[#All],[V2]:[V4]], 3, 0)</f>
        <v>#N/A</v>
      </c>
      <c r="F100" t="e">
        <f>VLOOKUP(Table8[[#This Row],[CCLE_ID]], Table5[[#All],[Cell_Line]:[srr2]], 2, 0)</f>
        <v>#N/A</v>
      </c>
    </row>
    <row r="101" spans="1:6" x14ac:dyDescent="0.2">
      <c r="A101" s="4" t="s">
        <v>344</v>
      </c>
      <c r="B101" t="str">
        <f>VLOOKUP(Table8[[#This Row],[ID]], Table4[[#All],[meta]:[GDSC_ID2]], 3, 0)</f>
        <v>C2BBe1</v>
      </c>
      <c r="C101" t="str">
        <f>VLOOKUP(Table8[[#This Row],[ID]], Table6[[#All],[ID]:[CCLE_ID2]], 3, 0)</f>
        <v>C2BBe1</v>
      </c>
      <c r="D101" t="str">
        <f>VLOOKUP(Table8[[#This Row],[GDSC_ID]], Table1[[#All],[Source Name]:[Comment'[EGA_SAMPLE']]], 4, 0)</f>
        <v>EGAN00001202147</v>
      </c>
      <c r="E101" t="str">
        <f>VLOOKUP(Table8[[#This Row],[EGAN]], Table2[[#All],[V2]:[V4]], 3, 0)</f>
        <v>EGAF00000684741</v>
      </c>
      <c r="F101" t="str">
        <f>VLOOKUP(Table8[[#This Row],[CCLE_ID]], Table5[[#All],[Cell_Line]:[srr2]], 2, 0)</f>
        <v>SRR8616200</v>
      </c>
    </row>
    <row r="102" spans="1:6" x14ac:dyDescent="0.2">
      <c r="A102" s="3" t="s">
        <v>6487</v>
      </c>
      <c r="B102" t="e">
        <f>VLOOKUP(Table8[[#This Row],[ID]], Table4[[#All],[meta]:[GDSC_ID2]], 3, 0)</f>
        <v>#N/A</v>
      </c>
      <c r="C102" t="str">
        <f>VLOOKUP(Table8[[#This Row],[ID]], Table6[[#All],[ID]:[CCLE_ID2]], 3, 0)</f>
        <v>C32</v>
      </c>
      <c r="D102" t="e">
        <f>VLOOKUP(Table8[[#This Row],[GDSC_ID]], Table1[[#All],[Source Name]:[Comment'[EGA_SAMPLE']]], 4, 0)</f>
        <v>#N/A</v>
      </c>
      <c r="E102" t="e">
        <f>VLOOKUP(Table8[[#This Row],[EGAN]], Table2[[#All],[V2]:[V4]], 3, 0)</f>
        <v>#N/A</v>
      </c>
      <c r="F102" t="str">
        <f>VLOOKUP(Table8[[#This Row],[CCLE_ID]], Table5[[#All],[Cell_Line]:[srr2]], 2, 0)</f>
        <v>SRR8616201</v>
      </c>
    </row>
    <row r="103" spans="1:6" x14ac:dyDescent="0.2">
      <c r="A103" s="4" t="s">
        <v>6492</v>
      </c>
      <c r="B103" t="e">
        <f>VLOOKUP(Table8[[#This Row],[ID]], Table4[[#All],[meta]:[GDSC_ID2]], 3, 0)</f>
        <v>#N/A</v>
      </c>
      <c r="C103" t="e">
        <f>VLOOKUP(Table8[[#This Row],[ID]], Table6[[#All],[ID]:[CCLE_ID2]], 3, 0)</f>
        <v>#N/A</v>
      </c>
      <c r="D103" t="e">
        <f>VLOOKUP(Table8[[#This Row],[GDSC_ID]], Table1[[#All],[Source Name]:[Comment'[EGA_SAMPLE']]], 4, 0)</f>
        <v>#N/A</v>
      </c>
      <c r="E103" t="e">
        <f>VLOOKUP(Table8[[#This Row],[EGAN]], Table2[[#All],[V2]:[V4]], 3, 0)</f>
        <v>#N/A</v>
      </c>
      <c r="F103" t="e">
        <f>VLOOKUP(Table8[[#This Row],[CCLE_ID]], Table5[[#All],[Cell_Line]:[srr2]], 2, 0)</f>
        <v>#N/A</v>
      </c>
    </row>
    <row r="104" spans="1:6" x14ac:dyDescent="0.2">
      <c r="A104" s="3" t="s">
        <v>357</v>
      </c>
      <c r="B104" t="str">
        <f>VLOOKUP(Table8[[#This Row],[ID]], Table4[[#All],[meta]:[GDSC_ID2]], 3, 0)</f>
        <v>C3A</v>
      </c>
      <c r="C104" t="e">
        <f>VLOOKUP(Table8[[#This Row],[ID]], Table6[[#All],[ID]:[CCLE_ID2]], 3, 0)</f>
        <v>#N/A</v>
      </c>
      <c r="D104" t="str">
        <f>VLOOKUP(Table8[[#This Row],[GDSC_ID]], Table1[[#All],[Source Name]:[Comment'[EGA_SAMPLE']]], 4, 0)</f>
        <v>EGAN00001266073</v>
      </c>
      <c r="E104" t="str">
        <f>VLOOKUP(Table8[[#This Row],[EGAN]], Table2[[#All],[V2]:[V4]], 3, 0)</f>
        <v>EGAF00000851889</v>
      </c>
      <c r="F104" t="e">
        <f>VLOOKUP(Table8[[#This Row],[CCLE_ID]], Table5[[#All],[Cell_Line]:[srr2]], 2, 0)</f>
        <v>#N/A</v>
      </c>
    </row>
    <row r="105" spans="1:6" x14ac:dyDescent="0.2">
      <c r="A105" s="4" t="s">
        <v>367</v>
      </c>
      <c r="B105" t="str">
        <f>VLOOKUP(Table8[[#This Row],[ID]], Table4[[#All],[meta]:[GDSC_ID2]], 3, 0)</f>
        <v>Ca-Ski</v>
      </c>
      <c r="C105" t="e">
        <f>VLOOKUP(Table8[[#This Row],[ID]], Table6[[#All],[ID]:[CCLE_ID2]], 3, 0)</f>
        <v>#N/A</v>
      </c>
      <c r="D105" t="str">
        <f>VLOOKUP(Table8[[#This Row],[GDSC_ID]], Table1[[#All],[Source Name]:[Comment'[EGA_SAMPLE']]], 4, 0)</f>
        <v>EGAN00001266077</v>
      </c>
      <c r="E105" t="str">
        <f>VLOOKUP(Table8[[#This Row],[EGAN]], Table2[[#All],[V2]:[V4]], 3, 0)</f>
        <v>EGAF00000851893</v>
      </c>
      <c r="F105" t="e">
        <f>VLOOKUP(Table8[[#This Row],[CCLE_ID]], Table5[[#All],[Cell_Line]:[srr2]], 2, 0)</f>
        <v>#N/A</v>
      </c>
    </row>
    <row r="106" spans="1:6" x14ac:dyDescent="0.2">
      <c r="A106" s="3" t="s">
        <v>6502</v>
      </c>
      <c r="B106" t="e">
        <f>VLOOKUP(Table8[[#This Row],[ID]], Table4[[#All],[meta]:[GDSC_ID2]], 3, 0)</f>
        <v>#N/A</v>
      </c>
      <c r="C106" t="str">
        <f>VLOOKUP(Table8[[#This Row],[ID]], Table6[[#All],[ID]:[CCLE_ID2]], 3, 0)</f>
        <v>CA46</v>
      </c>
      <c r="D106" t="e">
        <f>VLOOKUP(Table8[[#This Row],[GDSC_ID]], Table1[[#All],[Source Name]:[Comment'[EGA_SAMPLE']]], 4, 0)</f>
        <v>#N/A</v>
      </c>
      <c r="E106" t="e">
        <f>VLOOKUP(Table8[[#This Row],[EGAN]], Table2[[#All],[V2]:[V4]], 3, 0)</f>
        <v>#N/A</v>
      </c>
      <c r="F106" t="str">
        <f>VLOOKUP(Table8[[#This Row],[CCLE_ID]], Table5[[#All],[Cell_Line]:[srr2]], 2, 0)</f>
        <v>SRR8616193</v>
      </c>
    </row>
    <row r="107" spans="1:6" x14ac:dyDescent="0.2">
      <c r="A107" s="4" t="s">
        <v>376</v>
      </c>
      <c r="B107" t="str">
        <f>VLOOKUP(Table8[[#This Row],[ID]], Table4[[#All],[meta]:[GDSC_ID2]], 3, 0)</f>
        <v>Ca9-22</v>
      </c>
      <c r="C107" t="e">
        <f>VLOOKUP(Table8[[#This Row],[ID]], Table6[[#All],[ID]:[CCLE_ID2]], 3, 0)</f>
        <v>#N/A</v>
      </c>
      <c r="D107" t="str">
        <f>VLOOKUP(Table8[[#This Row],[GDSC_ID]], Table1[[#All],[Source Name]:[Comment'[EGA_SAMPLE']]], 4, 0)</f>
        <v>EGAN00001266075</v>
      </c>
      <c r="E107" t="str">
        <f>VLOOKUP(Table8[[#This Row],[EGAN]], Table2[[#All],[V2]:[V4]], 3, 0)</f>
        <v>EGAF00000851891</v>
      </c>
      <c r="F107" t="e">
        <f>VLOOKUP(Table8[[#This Row],[CCLE_ID]], Table5[[#All],[Cell_Line]:[srr2]], 2, 0)</f>
        <v>#N/A</v>
      </c>
    </row>
    <row r="108" spans="1:6" x14ac:dyDescent="0.2">
      <c r="A108" s="3" t="s">
        <v>6509</v>
      </c>
      <c r="B108" t="e">
        <f>VLOOKUP(Table8[[#This Row],[ID]], Table4[[#All],[meta]:[GDSC_ID2]], 3, 0)</f>
        <v>#N/A</v>
      </c>
      <c r="C108" t="str">
        <f>VLOOKUP(Table8[[#This Row],[ID]], Table6[[#All],[ID]:[CCLE_ID2]], 3, 0)</f>
        <v>CACO2;CACO2;CaCo-2</v>
      </c>
      <c r="D108" t="e">
        <f>VLOOKUP(Table8[[#This Row],[GDSC_ID]], Table1[[#All],[Source Name]:[Comment'[EGA_SAMPLE']]], 4, 0)</f>
        <v>#N/A</v>
      </c>
      <c r="E108" t="e">
        <f>VLOOKUP(Table8[[#This Row],[EGAN]], Table2[[#All],[V2]:[V4]], 3, 0)</f>
        <v>#N/A</v>
      </c>
      <c r="F108" t="str">
        <f>VLOOKUP(Table8[[#This Row],[CCLE_ID]], Table5[[#All],[Cell_Line]:[srr2]], 2, 0)</f>
        <v>SRR8616194</v>
      </c>
    </row>
    <row r="109" spans="1:6" x14ac:dyDescent="0.2">
      <c r="A109" s="4" t="s">
        <v>6512</v>
      </c>
      <c r="B109" t="e">
        <f>VLOOKUP(Table8[[#This Row],[ID]], Table4[[#All],[meta]:[GDSC_ID2]], 3, 0)</f>
        <v>#N/A</v>
      </c>
      <c r="C109" t="str">
        <f>VLOOKUP(Table8[[#This Row],[ID]], Table6[[#All],[ID]:[CCLE_ID2]], 3, 0)</f>
        <v>CADO-ES1</v>
      </c>
      <c r="D109" t="e">
        <f>VLOOKUP(Table8[[#This Row],[GDSC_ID]], Table1[[#All],[Source Name]:[Comment'[EGA_SAMPLE']]], 4, 0)</f>
        <v>#N/A</v>
      </c>
      <c r="E109" t="e">
        <f>VLOOKUP(Table8[[#This Row],[EGAN]], Table2[[#All],[V2]:[V4]], 3, 0)</f>
        <v>#N/A</v>
      </c>
      <c r="F109" t="str">
        <f>VLOOKUP(Table8[[#This Row],[CCLE_ID]], Table5[[#All],[Cell_Line]:[srr2]], 2, 0)</f>
        <v>SRR8615273</v>
      </c>
    </row>
    <row r="110" spans="1:6" x14ac:dyDescent="0.2">
      <c r="A110" s="3" t="s">
        <v>6516</v>
      </c>
      <c r="B110" t="e">
        <f>VLOOKUP(Table8[[#This Row],[ID]], Table4[[#All],[meta]:[GDSC_ID2]], 3, 0)</f>
        <v>#N/A</v>
      </c>
      <c r="C110" t="str">
        <f>VLOOKUP(Table8[[#This Row],[ID]], Table6[[#All],[ID]:[CCLE_ID2]], 3, 0)</f>
        <v>Caki-1</v>
      </c>
      <c r="D110" t="e">
        <f>VLOOKUP(Table8[[#This Row],[GDSC_ID]], Table1[[#All],[Source Name]:[Comment'[EGA_SAMPLE']]], 4, 0)</f>
        <v>#N/A</v>
      </c>
      <c r="E110" t="e">
        <f>VLOOKUP(Table8[[#This Row],[EGAN]], Table2[[#All],[V2]:[V4]], 3, 0)</f>
        <v>#N/A</v>
      </c>
      <c r="F110" t="str">
        <f>VLOOKUP(Table8[[#This Row],[CCLE_ID]], Table5[[#All],[Cell_Line]:[srr2]], 2, 0)</f>
        <v>SRR8615272</v>
      </c>
    </row>
    <row r="111" spans="1:6" x14ac:dyDescent="0.2">
      <c r="A111" s="4" t="s">
        <v>6521</v>
      </c>
      <c r="B111" t="e">
        <f>VLOOKUP(Table8[[#This Row],[ID]], Table4[[#All],[meta]:[GDSC_ID2]], 3, 0)</f>
        <v>#N/A</v>
      </c>
      <c r="C111" t="str">
        <f>VLOOKUP(Table8[[#This Row],[ID]], Table6[[#All],[ID]:[CCLE_ID2]], 3, 0)</f>
        <v>Caki-2</v>
      </c>
      <c r="D111" t="e">
        <f>VLOOKUP(Table8[[#This Row],[GDSC_ID]], Table1[[#All],[Source Name]:[Comment'[EGA_SAMPLE']]], 4, 0)</f>
        <v>#N/A</v>
      </c>
      <c r="E111" t="e">
        <f>VLOOKUP(Table8[[#This Row],[EGAN]], Table2[[#All],[V2]:[V4]], 3, 0)</f>
        <v>#N/A</v>
      </c>
      <c r="F111" t="str">
        <f>VLOOKUP(Table8[[#This Row],[CCLE_ID]], Table5[[#All],[Cell_Line]:[srr2]], 2, 0)</f>
        <v>SRR8615271</v>
      </c>
    </row>
    <row r="112" spans="1:6" x14ac:dyDescent="0.2">
      <c r="A112" s="3" t="s">
        <v>6524</v>
      </c>
      <c r="B112" t="e">
        <f>VLOOKUP(Table8[[#This Row],[ID]], Table4[[#All],[meta]:[GDSC_ID2]], 3, 0)</f>
        <v>#N/A</v>
      </c>
      <c r="C112" t="str">
        <f>VLOOKUP(Table8[[#This Row],[ID]], Table6[[#All],[ID]:[CCLE_ID2]], 3, 0)</f>
        <v>CAL 27</v>
      </c>
      <c r="D112" t="e">
        <f>VLOOKUP(Table8[[#This Row],[GDSC_ID]], Table1[[#All],[Source Name]:[Comment'[EGA_SAMPLE']]], 4, 0)</f>
        <v>#N/A</v>
      </c>
      <c r="E112" t="e">
        <f>VLOOKUP(Table8[[#This Row],[EGAN]], Table2[[#All],[V2]:[V4]], 3, 0)</f>
        <v>#N/A</v>
      </c>
      <c r="F112" t="str">
        <f>VLOOKUP(Table8[[#This Row],[CCLE_ID]], Table5[[#All],[Cell_Line]:[srr2]], 2, 0)</f>
        <v>SRR8615267</v>
      </c>
    </row>
    <row r="113" spans="1:6" x14ac:dyDescent="0.2">
      <c r="A113" s="4" t="s">
        <v>6529</v>
      </c>
      <c r="B113" t="e">
        <f>VLOOKUP(Table8[[#This Row],[ID]], Table4[[#All],[meta]:[GDSC_ID2]], 3, 0)</f>
        <v>#N/A</v>
      </c>
      <c r="C113" t="str">
        <f>VLOOKUP(Table8[[#This Row],[ID]], Table6[[#All],[ID]:[CCLE_ID2]], 3, 0)</f>
        <v>CAL-54</v>
      </c>
      <c r="D113" t="e">
        <f>VLOOKUP(Table8[[#This Row],[GDSC_ID]], Table1[[#All],[Source Name]:[Comment'[EGA_SAMPLE']]], 4, 0)</f>
        <v>#N/A</v>
      </c>
      <c r="E113" t="e">
        <f>VLOOKUP(Table8[[#This Row],[EGAN]], Table2[[#All],[V2]:[V4]], 3, 0)</f>
        <v>#N/A</v>
      </c>
      <c r="F113" t="str">
        <f>VLOOKUP(Table8[[#This Row],[CCLE_ID]], Table5[[#All],[Cell_Line]:[srr2]], 2, 0)</f>
        <v>SRR8615315</v>
      </c>
    </row>
    <row r="114" spans="1:6" x14ac:dyDescent="0.2">
      <c r="A114" s="3" t="s">
        <v>6534</v>
      </c>
      <c r="B114" t="e">
        <f>VLOOKUP(Table8[[#This Row],[ID]], Table4[[#All],[meta]:[GDSC_ID2]], 3, 0)</f>
        <v>#N/A</v>
      </c>
      <c r="C114" t="str">
        <f>VLOOKUP(Table8[[#This Row],[ID]], Table6[[#All],[ID]:[CCLE_ID2]], 3, 0)</f>
        <v>CAL-120</v>
      </c>
      <c r="D114" t="e">
        <f>VLOOKUP(Table8[[#This Row],[GDSC_ID]], Table1[[#All],[Source Name]:[Comment'[EGA_SAMPLE']]], 4, 0)</f>
        <v>#N/A</v>
      </c>
      <c r="E114" t="e">
        <f>VLOOKUP(Table8[[#This Row],[EGAN]], Table2[[#All],[V2]:[V4]], 3, 0)</f>
        <v>#N/A</v>
      </c>
      <c r="F114" t="str">
        <f>VLOOKUP(Table8[[#This Row],[CCLE_ID]], Table5[[#All],[Cell_Line]:[srr2]], 2, 0)</f>
        <v>SRR8615270</v>
      </c>
    </row>
    <row r="115" spans="1:6" x14ac:dyDescent="0.2">
      <c r="A115" s="4" t="s">
        <v>6539</v>
      </c>
      <c r="B115" t="e">
        <f>VLOOKUP(Table8[[#This Row],[ID]], Table4[[#All],[meta]:[GDSC_ID2]], 3, 0)</f>
        <v>#N/A</v>
      </c>
      <c r="C115" t="str">
        <f>VLOOKUP(Table8[[#This Row],[ID]], Table6[[#All],[ID]:[CCLE_ID2]], 3, 0)</f>
        <v>CAL-12T</v>
      </c>
      <c r="D115" t="e">
        <f>VLOOKUP(Table8[[#This Row],[GDSC_ID]], Table1[[#All],[Source Name]:[Comment'[EGA_SAMPLE']]], 4, 0)</f>
        <v>#N/A</v>
      </c>
      <c r="E115" t="e">
        <f>VLOOKUP(Table8[[#This Row],[EGAN]], Table2[[#All],[V2]:[V4]], 3, 0)</f>
        <v>#N/A</v>
      </c>
      <c r="F115" t="str">
        <f>VLOOKUP(Table8[[#This Row],[CCLE_ID]], Table5[[#All],[Cell_Line]:[srr2]], 2, 0)</f>
        <v>SRR8615269</v>
      </c>
    </row>
    <row r="116" spans="1:6" x14ac:dyDescent="0.2">
      <c r="A116" s="3" t="s">
        <v>6544</v>
      </c>
      <c r="B116" t="e">
        <f>VLOOKUP(Table8[[#This Row],[ID]], Table4[[#All],[meta]:[GDSC_ID2]], 3, 0)</f>
        <v>#N/A</v>
      </c>
      <c r="C116" t="str">
        <f>VLOOKUP(Table8[[#This Row],[ID]], Table6[[#All],[ID]:[CCLE_ID2]], 3, 0)</f>
        <v>CAL-148</v>
      </c>
      <c r="D116" t="e">
        <f>VLOOKUP(Table8[[#This Row],[GDSC_ID]], Table1[[#All],[Source Name]:[Comment'[EGA_SAMPLE']]], 4, 0)</f>
        <v>#N/A</v>
      </c>
      <c r="E116" t="e">
        <f>VLOOKUP(Table8[[#This Row],[EGAN]], Table2[[#All],[V2]:[V4]], 3, 0)</f>
        <v>#N/A</v>
      </c>
      <c r="F116" t="str">
        <f>VLOOKUP(Table8[[#This Row],[CCLE_ID]], Table5[[#All],[Cell_Line]:[srr2]], 2, 0)</f>
        <v>SRR8615268</v>
      </c>
    </row>
    <row r="117" spans="1:6" x14ac:dyDescent="0.2">
      <c r="A117" s="4" t="s">
        <v>6549</v>
      </c>
      <c r="B117" t="e">
        <f>VLOOKUP(Table8[[#This Row],[ID]], Table4[[#All],[meta]:[GDSC_ID2]], 3, 0)</f>
        <v>#N/A</v>
      </c>
      <c r="C117" t="str">
        <f>VLOOKUP(Table8[[#This Row],[ID]], Table6[[#All],[ID]:[CCLE_ID2]], 3, 0)</f>
        <v>CAL-29</v>
      </c>
      <c r="D117" t="e">
        <f>VLOOKUP(Table8[[#This Row],[GDSC_ID]], Table1[[#All],[Source Name]:[Comment'[EGA_SAMPLE']]], 4, 0)</f>
        <v>#N/A</v>
      </c>
      <c r="E117" t="e">
        <f>VLOOKUP(Table8[[#This Row],[EGAN]], Table2[[#All],[V2]:[V4]], 3, 0)</f>
        <v>#N/A</v>
      </c>
      <c r="F117" t="str">
        <f>VLOOKUP(Table8[[#This Row],[CCLE_ID]], Table5[[#All],[Cell_Line]:[srr2]], 2, 0)</f>
        <v>SRR8615266</v>
      </c>
    </row>
    <row r="118" spans="1:6" x14ac:dyDescent="0.2">
      <c r="A118" s="3" t="s">
        <v>6553</v>
      </c>
      <c r="B118" t="e">
        <f>VLOOKUP(Table8[[#This Row],[ID]], Table4[[#All],[meta]:[GDSC_ID2]], 3, 0)</f>
        <v>#N/A</v>
      </c>
      <c r="C118" t="str">
        <f>VLOOKUP(Table8[[#This Row],[ID]], Table6[[#All],[ID]:[CCLE_ID2]], 3, 0)</f>
        <v>CAL-33</v>
      </c>
      <c r="D118" t="e">
        <f>VLOOKUP(Table8[[#This Row],[GDSC_ID]], Table1[[#All],[Source Name]:[Comment'[EGA_SAMPLE']]], 4, 0)</f>
        <v>#N/A</v>
      </c>
      <c r="E118" t="e">
        <f>VLOOKUP(Table8[[#This Row],[EGAN]], Table2[[#All],[V2]:[V4]], 3, 0)</f>
        <v>#N/A</v>
      </c>
      <c r="F118" t="str">
        <f>VLOOKUP(Table8[[#This Row],[CCLE_ID]], Table5[[#All],[Cell_Line]:[srr2]], 2, 0)</f>
        <v>SRR8615265</v>
      </c>
    </row>
    <row r="119" spans="1:6" x14ac:dyDescent="0.2">
      <c r="A119" s="4" t="s">
        <v>6557</v>
      </c>
      <c r="B119" t="e">
        <f>VLOOKUP(Table8[[#This Row],[ID]], Table4[[#All],[meta]:[GDSC_ID2]], 3, 0)</f>
        <v>#N/A</v>
      </c>
      <c r="C119" t="str">
        <f>VLOOKUP(Table8[[#This Row],[ID]], Table6[[#All],[ID]:[CCLE_ID2]], 3, 0)</f>
        <v>CAL-51</v>
      </c>
      <c r="D119" t="e">
        <f>VLOOKUP(Table8[[#This Row],[GDSC_ID]], Table1[[#All],[Source Name]:[Comment'[EGA_SAMPLE']]], 4, 0)</f>
        <v>#N/A</v>
      </c>
      <c r="E119" t="e">
        <f>VLOOKUP(Table8[[#This Row],[EGAN]], Table2[[#All],[V2]:[V4]], 3, 0)</f>
        <v>#N/A</v>
      </c>
      <c r="F119" t="str">
        <f>VLOOKUP(Table8[[#This Row],[CCLE_ID]], Table5[[#All],[Cell_Line]:[srr2]], 2, 0)</f>
        <v>SRR8615264</v>
      </c>
    </row>
    <row r="120" spans="1:6" x14ac:dyDescent="0.2">
      <c r="A120" s="3" t="s">
        <v>6562</v>
      </c>
      <c r="B120" t="e">
        <f>VLOOKUP(Table8[[#This Row],[ID]], Table4[[#All],[meta]:[GDSC_ID2]], 3, 0)</f>
        <v>#N/A</v>
      </c>
      <c r="C120" t="str">
        <f>VLOOKUP(Table8[[#This Row],[ID]], Table6[[#All],[ID]:[CCLE_ID2]], 3, 0)</f>
        <v>CAL-62</v>
      </c>
      <c r="D120" t="e">
        <f>VLOOKUP(Table8[[#This Row],[GDSC_ID]], Table1[[#All],[Source Name]:[Comment'[EGA_SAMPLE']]], 4, 0)</f>
        <v>#N/A</v>
      </c>
      <c r="E120" t="e">
        <f>VLOOKUP(Table8[[#This Row],[EGAN]], Table2[[#All],[V2]:[V4]], 3, 0)</f>
        <v>#N/A</v>
      </c>
      <c r="F120" t="str">
        <f>VLOOKUP(Table8[[#This Row],[CCLE_ID]], Table5[[#All],[Cell_Line]:[srr2]], 2, 0)</f>
        <v>SRR8615569</v>
      </c>
    </row>
    <row r="121" spans="1:6" x14ac:dyDescent="0.2">
      <c r="A121" s="4" t="s">
        <v>393</v>
      </c>
      <c r="B121" t="str">
        <f>VLOOKUP(Table8[[#This Row],[ID]], Table4[[#All],[meta]:[GDSC_ID2]], 3, 0)</f>
        <v>CAL-72</v>
      </c>
      <c r="C121" t="e">
        <f>VLOOKUP(Table8[[#This Row],[ID]], Table6[[#All],[ID]:[CCLE_ID2]], 3, 0)</f>
        <v>#N/A</v>
      </c>
      <c r="D121" t="str">
        <f>VLOOKUP(Table8[[#This Row],[GDSC_ID]], Table1[[#All],[Source Name]:[Comment'[EGA_SAMPLE']]], 4, 0)</f>
        <v>EGAN00001236654</v>
      </c>
      <c r="E121" t="str">
        <f>VLOOKUP(Table8[[#This Row],[EGAN]], Table2[[#All],[V2]:[V4]], 3, 0)</f>
        <v>EGAF00000765139</v>
      </c>
      <c r="F121" t="e">
        <f>VLOOKUP(Table8[[#This Row],[CCLE_ID]], Table5[[#All],[Cell_Line]:[srr2]], 2, 0)</f>
        <v>#N/A</v>
      </c>
    </row>
    <row r="122" spans="1:6" x14ac:dyDescent="0.2">
      <c r="A122" s="3" t="s">
        <v>404</v>
      </c>
      <c r="B122" t="str">
        <f>VLOOKUP(Table8[[#This Row],[ID]], Table4[[#All],[meta]:[GDSC_ID2]], 3, 0)</f>
        <v>CAL-78</v>
      </c>
      <c r="C122" t="str">
        <f>VLOOKUP(Table8[[#This Row],[ID]], Table6[[#All],[ID]:[CCLE_ID2]], 3, 0)</f>
        <v>CAL-78</v>
      </c>
      <c r="D122" t="str">
        <f>VLOOKUP(Table8[[#This Row],[GDSC_ID]], Table1[[#All],[Source Name]:[Comment'[EGA_SAMPLE']]], 4, 0)</f>
        <v>EGAN00001280531</v>
      </c>
      <c r="E122" t="str">
        <f>VLOOKUP(Table8[[#This Row],[EGAN]], Table2[[#All],[V2]:[V4]], 3, 0)</f>
        <v>EGAF00000896432</v>
      </c>
      <c r="F122" t="str">
        <f>VLOOKUP(Table8[[#This Row],[CCLE_ID]], Table5[[#All],[Cell_Line]:[srr2]], 2, 0)</f>
        <v>SRR8615527</v>
      </c>
    </row>
    <row r="123" spans="1:6" x14ac:dyDescent="0.2">
      <c r="A123" s="4" t="s">
        <v>6571</v>
      </c>
      <c r="B123" t="e">
        <f>VLOOKUP(Table8[[#This Row],[ID]], Table4[[#All],[meta]:[GDSC_ID2]], 3, 0)</f>
        <v>#N/A</v>
      </c>
      <c r="C123" t="str">
        <f>VLOOKUP(Table8[[#This Row],[ID]], Table6[[#All],[ID]:[CCLE_ID2]], 3, 0)</f>
        <v>CAL-85-1</v>
      </c>
      <c r="D123" t="e">
        <f>VLOOKUP(Table8[[#This Row],[GDSC_ID]], Table1[[#All],[Source Name]:[Comment'[EGA_SAMPLE']]], 4, 0)</f>
        <v>#N/A</v>
      </c>
      <c r="E123" t="e">
        <f>VLOOKUP(Table8[[#This Row],[EGAN]], Table2[[#All],[V2]:[V4]], 3, 0)</f>
        <v>#N/A</v>
      </c>
      <c r="F123" t="str">
        <f>VLOOKUP(Table8[[#This Row],[CCLE_ID]], Table5[[#All],[Cell_Line]:[srr2]], 2, 0)</f>
        <v>SRR8615528</v>
      </c>
    </row>
    <row r="124" spans="1:6" x14ac:dyDescent="0.2">
      <c r="A124" s="3" t="s">
        <v>6576</v>
      </c>
      <c r="B124" t="e">
        <f>VLOOKUP(Table8[[#This Row],[ID]], Table4[[#All],[meta]:[GDSC_ID2]], 3, 0)</f>
        <v>#N/A</v>
      </c>
      <c r="C124" t="str">
        <f>VLOOKUP(Table8[[#This Row],[ID]], Table6[[#All],[ID]:[CCLE_ID2]], 3, 0)</f>
        <v>Calu-1</v>
      </c>
      <c r="D124" t="e">
        <f>VLOOKUP(Table8[[#This Row],[GDSC_ID]], Table1[[#All],[Source Name]:[Comment'[EGA_SAMPLE']]], 4, 0)</f>
        <v>#N/A</v>
      </c>
      <c r="E124" t="e">
        <f>VLOOKUP(Table8[[#This Row],[EGAN]], Table2[[#All],[V2]:[V4]], 3, 0)</f>
        <v>#N/A</v>
      </c>
      <c r="F124" t="str">
        <f>VLOOKUP(Table8[[#This Row],[CCLE_ID]], Table5[[#All],[Cell_Line]:[srr2]], 2, 0)</f>
        <v>SRR8615533</v>
      </c>
    </row>
    <row r="125" spans="1:6" x14ac:dyDescent="0.2">
      <c r="A125" s="4" t="s">
        <v>6579</v>
      </c>
      <c r="B125" t="e">
        <f>VLOOKUP(Table8[[#This Row],[ID]], Table4[[#All],[meta]:[GDSC_ID2]], 3, 0)</f>
        <v>#N/A</v>
      </c>
      <c r="C125" t="str">
        <f>VLOOKUP(Table8[[#This Row],[ID]], Table6[[#All],[ID]:[CCLE_ID2]], 3, 0)</f>
        <v>Calu-3</v>
      </c>
      <c r="D125" t="e">
        <f>VLOOKUP(Table8[[#This Row],[GDSC_ID]], Table1[[#All],[Source Name]:[Comment'[EGA_SAMPLE']]], 4, 0)</f>
        <v>#N/A</v>
      </c>
      <c r="E125" t="e">
        <f>VLOOKUP(Table8[[#This Row],[EGAN]], Table2[[#All],[V2]:[V4]], 3, 0)</f>
        <v>#N/A</v>
      </c>
      <c r="F125" t="str">
        <f>VLOOKUP(Table8[[#This Row],[CCLE_ID]], Table5[[#All],[Cell_Line]:[srr2]], 2, 0)</f>
        <v>SRR8615534</v>
      </c>
    </row>
    <row r="126" spans="1:6" x14ac:dyDescent="0.2">
      <c r="A126" s="3" t="s">
        <v>6584</v>
      </c>
      <c r="B126" t="e">
        <f>VLOOKUP(Table8[[#This Row],[ID]], Table4[[#All],[meta]:[GDSC_ID2]], 3, 0)</f>
        <v>#N/A</v>
      </c>
      <c r="C126" t="str">
        <f>VLOOKUP(Table8[[#This Row],[ID]], Table6[[#All],[ID]:[CCLE_ID2]], 3, 0)</f>
        <v>Calu-6</v>
      </c>
      <c r="D126" t="e">
        <f>VLOOKUP(Table8[[#This Row],[GDSC_ID]], Table1[[#All],[Source Name]:[Comment'[EGA_SAMPLE']]], 4, 0)</f>
        <v>#N/A</v>
      </c>
      <c r="E126" t="e">
        <f>VLOOKUP(Table8[[#This Row],[EGAN]], Table2[[#All],[V2]:[V4]], 3, 0)</f>
        <v>#N/A</v>
      </c>
      <c r="F126" t="str">
        <f>VLOOKUP(Table8[[#This Row],[CCLE_ID]], Table5[[#All],[Cell_Line]:[srr2]], 2, 0)</f>
        <v>SRR8615531</v>
      </c>
    </row>
    <row r="127" spans="1:6" x14ac:dyDescent="0.2">
      <c r="A127" s="4" t="s">
        <v>6589</v>
      </c>
      <c r="B127" t="e">
        <f>VLOOKUP(Table8[[#This Row],[ID]], Table4[[#All],[meta]:[GDSC_ID2]], 3, 0)</f>
        <v>#N/A</v>
      </c>
      <c r="C127" t="str">
        <f>VLOOKUP(Table8[[#This Row],[ID]], Table6[[#All],[ID]:[CCLE_ID2]], 3, 0)</f>
        <v>CAMA-1</v>
      </c>
      <c r="D127" t="e">
        <f>VLOOKUP(Table8[[#This Row],[GDSC_ID]], Table1[[#All],[Source Name]:[Comment'[EGA_SAMPLE']]], 4, 0)</f>
        <v>#N/A</v>
      </c>
      <c r="E127" t="e">
        <f>VLOOKUP(Table8[[#This Row],[EGAN]], Table2[[#All],[V2]:[V4]], 3, 0)</f>
        <v>#N/A</v>
      </c>
      <c r="F127" t="str">
        <f>VLOOKUP(Table8[[#This Row],[CCLE_ID]], Table5[[#All],[Cell_Line]:[srr2]], 2, 0)</f>
        <v>SRR8615532</v>
      </c>
    </row>
    <row r="128" spans="1:6" x14ac:dyDescent="0.2">
      <c r="A128" s="3" t="s">
        <v>6594</v>
      </c>
      <c r="B128" t="e">
        <f>VLOOKUP(Table8[[#This Row],[ID]], Table4[[#All],[meta]:[GDSC_ID2]], 3, 0)</f>
        <v>#N/A</v>
      </c>
      <c r="C128" t="str">
        <f>VLOOKUP(Table8[[#This Row],[ID]], Table6[[#All],[ID]:[CCLE_ID2]], 3, 0)</f>
        <v>Caov-3</v>
      </c>
      <c r="D128" t="e">
        <f>VLOOKUP(Table8[[#This Row],[GDSC_ID]], Table1[[#All],[Source Name]:[Comment'[EGA_SAMPLE']]], 4, 0)</f>
        <v>#N/A</v>
      </c>
      <c r="E128" t="e">
        <f>VLOOKUP(Table8[[#This Row],[EGAN]], Table2[[#All],[V2]:[V4]], 3, 0)</f>
        <v>#N/A</v>
      </c>
      <c r="F128" t="str">
        <f>VLOOKUP(Table8[[#This Row],[CCLE_ID]], Table5[[#All],[Cell_Line]:[srr2]], 2, 0)</f>
        <v>SRR8615507</v>
      </c>
    </row>
    <row r="129" spans="1:6" x14ac:dyDescent="0.2">
      <c r="A129" s="4" t="s">
        <v>6598</v>
      </c>
      <c r="B129" t="e">
        <f>VLOOKUP(Table8[[#This Row],[ID]], Table4[[#All],[meta]:[GDSC_ID2]], 3, 0)</f>
        <v>#N/A</v>
      </c>
      <c r="C129" t="str">
        <f>VLOOKUP(Table8[[#This Row],[ID]], Table6[[#All],[ID]:[CCLE_ID2]], 3, 0)</f>
        <v>Caov-4</v>
      </c>
      <c r="D129" t="e">
        <f>VLOOKUP(Table8[[#This Row],[GDSC_ID]], Table1[[#All],[Source Name]:[Comment'[EGA_SAMPLE']]], 4, 0)</f>
        <v>#N/A</v>
      </c>
      <c r="E129" t="e">
        <f>VLOOKUP(Table8[[#This Row],[EGAN]], Table2[[#All],[V2]:[V4]], 3, 0)</f>
        <v>#N/A</v>
      </c>
      <c r="F129" t="str">
        <f>VLOOKUP(Table8[[#This Row],[CCLE_ID]], Table5[[#All],[Cell_Line]:[srr2]], 2, 0)</f>
        <v>SRR8615508</v>
      </c>
    </row>
    <row r="130" spans="1:6" x14ac:dyDescent="0.2">
      <c r="A130" s="3" t="s">
        <v>6602</v>
      </c>
      <c r="B130" t="e">
        <f>VLOOKUP(Table8[[#This Row],[ID]], Table4[[#All],[meta]:[GDSC_ID2]], 3, 0)</f>
        <v>#N/A</v>
      </c>
      <c r="C130" t="str">
        <f>VLOOKUP(Table8[[#This Row],[ID]], Table6[[#All],[ID]:[CCLE_ID2]], 3, 0)</f>
        <v>Capan-1</v>
      </c>
      <c r="D130" t="e">
        <f>VLOOKUP(Table8[[#This Row],[GDSC_ID]], Table1[[#All],[Source Name]:[Comment'[EGA_SAMPLE']]], 4, 0)</f>
        <v>#N/A</v>
      </c>
      <c r="E130" t="e">
        <f>VLOOKUP(Table8[[#This Row],[EGAN]], Table2[[#All],[V2]:[V4]], 3, 0)</f>
        <v>#N/A</v>
      </c>
      <c r="F130" t="str">
        <f>VLOOKUP(Table8[[#This Row],[CCLE_ID]], Table5[[#All],[Cell_Line]:[srr2]], 2, 0)</f>
        <v>SRR8615247</v>
      </c>
    </row>
    <row r="131" spans="1:6" x14ac:dyDescent="0.2">
      <c r="A131" s="4" t="s">
        <v>6607</v>
      </c>
      <c r="B131" t="e">
        <f>VLOOKUP(Table8[[#This Row],[ID]], Table4[[#All],[meta]:[GDSC_ID2]], 3, 0)</f>
        <v>#N/A</v>
      </c>
      <c r="C131" t="str">
        <f>VLOOKUP(Table8[[#This Row],[ID]], Table6[[#All],[ID]:[CCLE_ID2]], 3, 0)</f>
        <v>Capan-2</v>
      </c>
      <c r="D131" t="e">
        <f>VLOOKUP(Table8[[#This Row],[GDSC_ID]], Table1[[#All],[Source Name]:[Comment'[EGA_SAMPLE']]], 4, 0)</f>
        <v>#N/A</v>
      </c>
      <c r="E131" t="e">
        <f>VLOOKUP(Table8[[#This Row],[EGAN]], Table2[[#All],[V2]:[V4]], 3, 0)</f>
        <v>#N/A</v>
      </c>
      <c r="F131" t="str">
        <f>VLOOKUP(Table8[[#This Row],[CCLE_ID]], Table5[[#All],[Cell_Line]:[srr2]], 2, 0)</f>
        <v>SRR8615246</v>
      </c>
    </row>
    <row r="132" spans="1:6" x14ac:dyDescent="0.2">
      <c r="A132" s="3" t="s">
        <v>413</v>
      </c>
      <c r="B132" t="str">
        <f>VLOOKUP(Table8[[#This Row],[ID]], Table4[[#All],[meta]:[GDSC_ID2]], 3, 0)</f>
        <v>CaR-1</v>
      </c>
      <c r="C132" t="e">
        <f>VLOOKUP(Table8[[#This Row],[ID]], Table6[[#All],[ID]:[CCLE_ID2]], 3, 0)</f>
        <v>#N/A</v>
      </c>
      <c r="D132" t="str">
        <f>VLOOKUP(Table8[[#This Row],[GDSC_ID]], Table1[[#All],[Source Name]:[Comment'[EGA_SAMPLE']]], 4, 0)</f>
        <v>EGAN00001202148</v>
      </c>
      <c r="E132" t="str">
        <f>VLOOKUP(Table8[[#This Row],[EGAN]], Table2[[#All],[V2]:[V4]], 3, 0)</f>
        <v>EGAF00000684899</v>
      </c>
      <c r="F132" t="e">
        <f>VLOOKUP(Table8[[#This Row],[CCLE_ID]], Table5[[#All],[Cell_Line]:[srr2]], 2, 0)</f>
        <v>#N/A</v>
      </c>
    </row>
    <row r="133" spans="1:6" x14ac:dyDescent="0.2">
      <c r="A133" s="4" t="s">
        <v>6615</v>
      </c>
      <c r="B133" t="e">
        <f>VLOOKUP(Table8[[#This Row],[ID]], Table4[[#All],[meta]:[GDSC_ID2]], 3, 0)</f>
        <v>#N/A</v>
      </c>
      <c r="C133" t="str">
        <f>VLOOKUP(Table8[[#This Row],[ID]], Table6[[#All],[ID]:[CCLE_ID2]], 3, 0)</f>
        <v>CAS-1</v>
      </c>
      <c r="D133" t="e">
        <f>VLOOKUP(Table8[[#This Row],[GDSC_ID]], Table1[[#All],[Source Name]:[Comment'[EGA_SAMPLE']]], 4, 0)</f>
        <v>#N/A</v>
      </c>
      <c r="E133" t="e">
        <f>VLOOKUP(Table8[[#This Row],[EGAN]], Table2[[#All],[V2]:[V4]], 3, 0)</f>
        <v>#N/A</v>
      </c>
      <c r="F133" t="str">
        <f>VLOOKUP(Table8[[#This Row],[CCLE_ID]], Table5[[#All],[Cell_Line]:[srr2]], 2, 0)</f>
        <v>SRR8615249</v>
      </c>
    </row>
    <row r="134" spans="1:6" x14ac:dyDescent="0.2">
      <c r="A134" s="3" t="s">
        <v>6619</v>
      </c>
      <c r="B134" t="e">
        <f>VLOOKUP(Table8[[#This Row],[ID]], Table4[[#All],[meta]:[GDSC_ID2]], 3, 0)</f>
        <v>#N/A</v>
      </c>
      <c r="C134" t="str">
        <f>VLOOKUP(Table8[[#This Row],[ID]], Table6[[#All],[ID]:[CCLE_ID2]], 3, 0)</f>
        <v>CCF-STTG1</v>
      </c>
      <c r="D134" t="e">
        <f>VLOOKUP(Table8[[#This Row],[GDSC_ID]], Table1[[#All],[Source Name]:[Comment'[EGA_SAMPLE']]], 4, 0)</f>
        <v>#N/A</v>
      </c>
      <c r="E134" t="e">
        <f>VLOOKUP(Table8[[#This Row],[EGAN]], Table2[[#All],[V2]:[V4]], 3, 0)</f>
        <v>#N/A</v>
      </c>
      <c r="F134" t="str">
        <f>VLOOKUP(Table8[[#This Row],[CCLE_ID]], Table5[[#All],[Cell_Line]:[srr2]], 2, 0)</f>
        <v>SRR8615248</v>
      </c>
    </row>
    <row r="135" spans="1:6" x14ac:dyDescent="0.2">
      <c r="A135" s="4" t="s">
        <v>424</v>
      </c>
      <c r="B135" t="str">
        <f>VLOOKUP(Table8[[#This Row],[ID]], Table4[[#All],[meta]:[GDSC_ID2]], 3, 0)</f>
        <v>CCK-81</v>
      </c>
      <c r="C135" t="str">
        <f>VLOOKUP(Table8[[#This Row],[ID]], Table6[[#All],[ID]:[CCLE_ID2]], 3, 0)</f>
        <v>CCK-81</v>
      </c>
      <c r="D135" t="str">
        <f>VLOOKUP(Table8[[#This Row],[GDSC_ID]], Table1[[#All],[Source Name]:[Comment'[EGA_SAMPLE']]], 4, 0)</f>
        <v>EGAN00001202149</v>
      </c>
      <c r="E135" t="str">
        <f>VLOOKUP(Table8[[#This Row],[EGAN]], Table2[[#All],[V2]:[V4]], 3, 0)</f>
        <v>EGAF00000684900</v>
      </c>
      <c r="F135" t="str">
        <f>VLOOKUP(Table8[[#This Row],[CCLE_ID]], Table5[[#All],[Cell_Line]:[srr2]], 2, 0)</f>
        <v>SRR8615251</v>
      </c>
    </row>
    <row r="136" spans="1:6" x14ac:dyDescent="0.2">
      <c r="A136" s="3" t="s">
        <v>435</v>
      </c>
      <c r="B136" t="str">
        <f>VLOOKUP(Table8[[#This Row],[ID]], Table4[[#All],[meta]:[GDSC_ID2]], 3, 0)</f>
        <v>CCRF-CEM</v>
      </c>
      <c r="C136" t="e">
        <f>VLOOKUP(Table8[[#This Row],[ID]], Table6[[#All],[ID]:[CCLE_ID2]], 3, 0)</f>
        <v>#N/A</v>
      </c>
      <c r="D136" t="str">
        <f>VLOOKUP(Table8[[#This Row],[GDSC_ID]], Table1[[#All],[Source Name]:[Comment'[EGA_SAMPLE']]], 4, 0)</f>
        <v>EGAN00001266078</v>
      </c>
      <c r="E136" t="str">
        <f>VLOOKUP(Table8[[#This Row],[EGAN]], Table2[[#All],[V2]:[V4]], 3, 0)</f>
        <v>EGAF00000851894</v>
      </c>
      <c r="F136" t="e">
        <f>VLOOKUP(Table8[[#This Row],[CCLE_ID]], Table5[[#All],[Cell_Line]:[srr2]], 2, 0)</f>
        <v>#N/A</v>
      </c>
    </row>
    <row r="137" spans="1:6" x14ac:dyDescent="0.2">
      <c r="A137" s="4" t="s">
        <v>443</v>
      </c>
      <c r="B137" t="str">
        <f>VLOOKUP(Table8[[#This Row],[ID]], Table4[[#All],[meta]:[GDSC_ID2]], 3, 0)</f>
        <v>CESS</v>
      </c>
      <c r="C137" t="e">
        <f>VLOOKUP(Table8[[#This Row],[ID]], Table6[[#All],[ID]:[CCLE_ID2]], 3, 0)</f>
        <v>#N/A</v>
      </c>
      <c r="D137" t="str">
        <f>VLOOKUP(Table8[[#This Row],[GDSC_ID]], Table1[[#All],[Source Name]:[Comment'[EGA_SAMPLE']]], 4, 0)</f>
        <v>EGAN00001266079</v>
      </c>
      <c r="E137" t="str">
        <f>VLOOKUP(Table8[[#This Row],[EGAN]], Table2[[#All],[V2]:[V4]], 3, 0)</f>
        <v>EGAF00000851895</v>
      </c>
      <c r="F137" t="e">
        <f>VLOOKUP(Table8[[#This Row],[CCLE_ID]], Table5[[#All],[Cell_Line]:[srr2]], 2, 0)</f>
        <v>#N/A</v>
      </c>
    </row>
    <row r="138" spans="1:6" x14ac:dyDescent="0.2">
      <c r="A138" s="3" t="s">
        <v>6630</v>
      </c>
      <c r="B138" t="e">
        <f>VLOOKUP(Table8[[#This Row],[ID]], Table4[[#All],[meta]:[GDSC_ID2]], 3, 0)</f>
        <v>#N/A</v>
      </c>
      <c r="C138" t="str">
        <f>VLOOKUP(Table8[[#This Row],[ID]], Table6[[#All],[ID]:[CCLE_ID2]], 3, 0)</f>
        <v>CFPAC-1</v>
      </c>
      <c r="D138" t="e">
        <f>VLOOKUP(Table8[[#This Row],[GDSC_ID]], Table1[[#All],[Source Name]:[Comment'[EGA_SAMPLE']]], 4, 0)</f>
        <v>#N/A</v>
      </c>
      <c r="E138" t="e">
        <f>VLOOKUP(Table8[[#This Row],[EGAN]], Table2[[#All],[V2]:[V4]], 3, 0)</f>
        <v>#N/A</v>
      </c>
      <c r="F138" t="str">
        <f>VLOOKUP(Table8[[#This Row],[CCLE_ID]], Table5[[#All],[Cell_Line]:[srr2]], 2, 0)</f>
        <v>SRR8615250</v>
      </c>
    </row>
    <row r="139" spans="1:6" x14ac:dyDescent="0.2">
      <c r="A139" s="4" t="s">
        <v>452</v>
      </c>
      <c r="B139" t="str">
        <f>VLOOKUP(Table8[[#This Row],[ID]], Table4[[#All],[meta]:[GDSC_ID2]], 3, 0)</f>
        <v>CGTH-W-1</v>
      </c>
      <c r="C139" t="e">
        <f>VLOOKUP(Table8[[#This Row],[ID]], Table6[[#All],[ID]:[CCLE_ID2]], 3, 0)</f>
        <v>#N/A</v>
      </c>
      <c r="D139" t="str">
        <f>VLOOKUP(Table8[[#This Row],[GDSC_ID]], Table1[[#All],[Source Name]:[Comment'[EGA_SAMPLE']]], 4, 0)</f>
        <v>EGAN00001252853</v>
      </c>
      <c r="E139" t="str">
        <f>VLOOKUP(Table8[[#This Row],[EGAN]], Table2[[#All],[V2]:[V4]], 3, 0)</f>
        <v>EGAF00000824150</v>
      </c>
      <c r="F139" t="e">
        <f>VLOOKUP(Table8[[#This Row],[CCLE_ID]], Table5[[#All],[Cell_Line]:[srr2]], 2, 0)</f>
        <v>#N/A</v>
      </c>
    </row>
    <row r="140" spans="1:6" x14ac:dyDescent="0.2">
      <c r="A140" s="3" t="s">
        <v>6638</v>
      </c>
      <c r="B140" t="e">
        <f>VLOOKUP(Table8[[#This Row],[ID]], Table4[[#All],[meta]:[GDSC_ID2]], 3, 0)</f>
        <v>#N/A</v>
      </c>
      <c r="C140" t="str">
        <f>VLOOKUP(Table8[[#This Row],[ID]], Table6[[#All],[ID]:[CCLE_ID2]], 3, 0)</f>
        <v>ChaGo-K-1</v>
      </c>
      <c r="D140" t="e">
        <f>VLOOKUP(Table8[[#This Row],[GDSC_ID]], Table1[[#All],[Source Name]:[Comment'[EGA_SAMPLE']]], 4, 0)</f>
        <v>#N/A</v>
      </c>
      <c r="E140" t="e">
        <f>VLOOKUP(Table8[[#This Row],[EGAN]], Table2[[#All],[V2]:[V4]], 3, 0)</f>
        <v>#N/A</v>
      </c>
      <c r="F140" t="str">
        <f>VLOOKUP(Table8[[#This Row],[CCLE_ID]], Table5[[#All],[Cell_Line]:[srr2]], 2, 0)</f>
        <v>SRR8616079</v>
      </c>
    </row>
    <row r="141" spans="1:6" x14ac:dyDescent="0.2">
      <c r="A141" s="4" t="s">
        <v>464</v>
      </c>
      <c r="B141" t="str">
        <f>VLOOKUP(Table8[[#This Row],[ID]], Table4[[#All],[meta]:[GDSC_ID2]], 3, 0)</f>
        <v>CHL-1</v>
      </c>
      <c r="C141" t="e">
        <f>VLOOKUP(Table8[[#This Row],[ID]], Table6[[#All],[ID]:[CCLE_ID2]], 3, 0)</f>
        <v>#N/A</v>
      </c>
      <c r="D141" t="str">
        <f>VLOOKUP(Table8[[#This Row],[GDSC_ID]], Table1[[#All],[Source Name]:[Comment'[EGA_SAMPLE']]], 4, 0)</f>
        <v>EGAN00001252806</v>
      </c>
      <c r="E141" t="str">
        <f>VLOOKUP(Table8[[#This Row],[EGAN]], Table2[[#All],[V2]:[V4]], 3, 0)</f>
        <v>EGAF00000800432</v>
      </c>
      <c r="F141" t="e">
        <f>VLOOKUP(Table8[[#This Row],[CCLE_ID]], Table5[[#All],[Cell_Line]:[srr2]], 2, 0)</f>
        <v>#N/A</v>
      </c>
    </row>
    <row r="142" spans="1:6" x14ac:dyDescent="0.2">
      <c r="A142" s="3" t="s">
        <v>6646</v>
      </c>
      <c r="B142" t="e">
        <f>VLOOKUP(Table8[[#This Row],[ID]], Table4[[#All],[meta]:[GDSC_ID2]], 3, 0)</f>
        <v>#N/A</v>
      </c>
      <c r="C142" t="str">
        <f>VLOOKUP(Table8[[#This Row],[ID]], Table6[[#All],[ID]:[CCLE_ID2]], 3, 0)</f>
        <v>CHP-126</v>
      </c>
      <c r="D142" t="e">
        <f>VLOOKUP(Table8[[#This Row],[GDSC_ID]], Table1[[#All],[Source Name]:[Comment'[EGA_SAMPLE']]], 4, 0)</f>
        <v>#N/A</v>
      </c>
      <c r="E142" t="e">
        <f>VLOOKUP(Table8[[#This Row],[EGAN]], Table2[[#All],[V2]:[V4]], 3, 0)</f>
        <v>#N/A</v>
      </c>
      <c r="F142" t="str">
        <f>VLOOKUP(Table8[[#This Row],[CCLE_ID]], Table5[[#All],[Cell_Line]:[srr2]], 2, 0)</f>
        <v>SRR8615526</v>
      </c>
    </row>
    <row r="143" spans="1:6" x14ac:dyDescent="0.2">
      <c r="A143" s="4" t="s">
        <v>482</v>
      </c>
      <c r="B143" t="str">
        <f>VLOOKUP(Table8[[#This Row],[ID]], Table4[[#All],[meta]:[GDSC_ID2]], 3, 0)</f>
        <v>CHP-134</v>
      </c>
      <c r="C143" t="e">
        <f>VLOOKUP(Table8[[#This Row],[ID]], Table6[[#All],[ID]:[CCLE_ID2]], 3, 0)</f>
        <v>#N/A</v>
      </c>
      <c r="D143" t="str">
        <f>VLOOKUP(Table8[[#This Row],[GDSC_ID]], Table1[[#All],[Source Name]:[Comment'[EGA_SAMPLE']]], 4, 0)</f>
        <v>EGAN00001266080</v>
      </c>
      <c r="E143" t="str">
        <f>VLOOKUP(Table8[[#This Row],[EGAN]], Table2[[#All],[V2]:[V4]], 3, 0)</f>
        <v>EGAF00000851896</v>
      </c>
      <c r="F143" t="e">
        <f>VLOOKUP(Table8[[#This Row],[CCLE_ID]], Table5[[#All],[Cell_Line]:[srr2]], 2, 0)</f>
        <v>#N/A</v>
      </c>
    </row>
    <row r="144" spans="1:6" x14ac:dyDescent="0.2">
      <c r="A144" s="3" t="s">
        <v>6652</v>
      </c>
      <c r="B144" t="e">
        <f>VLOOKUP(Table8[[#This Row],[ID]], Table4[[#All],[meta]:[GDSC_ID2]], 3, 0)</f>
        <v>#N/A</v>
      </c>
      <c r="C144" t="str">
        <f>VLOOKUP(Table8[[#This Row],[ID]], Table6[[#All],[ID]:[CCLE_ID2]], 3, 0)</f>
        <v>CHP-212</v>
      </c>
      <c r="D144" t="e">
        <f>VLOOKUP(Table8[[#This Row],[GDSC_ID]], Table1[[#All],[Source Name]:[Comment'[EGA_SAMPLE']]], 4, 0)</f>
        <v>#N/A</v>
      </c>
      <c r="E144" t="e">
        <f>VLOOKUP(Table8[[#This Row],[EGAN]], Table2[[#All],[V2]:[V4]], 3, 0)</f>
        <v>#N/A</v>
      </c>
      <c r="F144" t="str">
        <f>VLOOKUP(Table8[[#This Row],[CCLE_ID]], Table5[[#All],[Cell_Line]:[srr2]], 2, 0)</f>
        <v>SRR8616083</v>
      </c>
    </row>
    <row r="145" spans="1:6" x14ac:dyDescent="0.2">
      <c r="A145" s="4" t="s">
        <v>491</v>
      </c>
      <c r="B145" t="str">
        <f>VLOOKUP(Table8[[#This Row],[ID]], Table4[[#All],[meta]:[GDSC_ID2]], 3, 0)</f>
        <v>CHSA0011</v>
      </c>
      <c r="C145" t="e">
        <f>VLOOKUP(Table8[[#This Row],[ID]], Table6[[#All],[ID]:[CCLE_ID2]], 3, 0)</f>
        <v>#N/A</v>
      </c>
      <c r="D145" t="str">
        <f>VLOOKUP(Table8[[#This Row],[GDSC_ID]], Table1[[#All],[Source Name]:[Comment'[EGA_SAMPLE']]], 4, 0)</f>
        <v>EGAN00001252807</v>
      </c>
      <c r="E145" t="str">
        <f>VLOOKUP(Table8[[#This Row],[EGAN]], Table2[[#All],[V2]:[V4]], 3, 0)</f>
        <v>EGAF00000800433</v>
      </c>
      <c r="F145" t="e">
        <f>VLOOKUP(Table8[[#This Row],[CCLE_ID]], Table5[[#All],[Cell_Line]:[srr2]], 2, 0)</f>
        <v>#N/A</v>
      </c>
    </row>
    <row r="146" spans="1:6" x14ac:dyDescent="0.2">
      <c r="A146" s="3" t="s">
        <v>509</v>
      </c>
      <c r="B146" t="str">
        <f>VLOOKUP(Table8[[#This Row],[ID]], Table4[[#All],[meta]:[GDSC_ID2]], 3, 0)</f>
        <v>CHSA0108</v>
      </c>
      <c r="C146" t="e">
        <f>VLOOKUP(Table8[[#This Row],[ID]], Table6[[#All],[ID]:[CCLE_ID2]], 3, 0)</f>
        <v>#N/A</v>
      </c>
      <c r="D146" t="str">
        <f>VLOOKUP(Table8[[#This Row],[GDSC_ID]], Table1[[#All],[Source Name]:[Comment'[EGA_SAMPLE']]], 4, 0)</f>
        <v>EGAN00001252808</v>
      </c>
      <c r="E146" t="str">
        <f>VLOOKUP(Table8[[#This Row],[EGAN]], Table2[[#All],[V2]:[V4]], 3, 0)</f>
        <v>EGAF00000800434</v>
      </c>
      <c r="F146" t="e">
        <f>VLOOKUP(Table8[[#This Row],[CCLE_ID]], Table5[[#All],[Cell_Line]:[srr2]], 2, 0)</f>
        <v>#N/A</v>
      </c>
    </row>
    <row r="147" spans="1:6" x14ac:dyDescent="0.2">
      <c r="A147" s="4" t="s">
        <v>520</v>
      </c>
      <c r="B147" t="str">
        <f>VLOOKUP(Table8[[#This Row],[ID]], Table4[[#All],[meta]:[GDSC_ID2]], 3, 0)</f>
        <v>CHSA8926</v>
      </c>
      <c r="C147" t="e">
        <f>VLOOKUP(Table8[[#This Row],[ID]], Table6[[#All],[ID]:[CCLE_ID2]], 3, 0)</f>
        <v>#N/A</v>
      </c>
      <c r="D147" t="str">
        <f>VLOOKUP(Table8[[#This Row],[GDSC_ID]], Table1[[#All],[Source Name]:[Comment'[EGA_SAMPLE']]], 4, 0)</f>
        <v>EGAN00001252809</v>
      </c>
      <c r="E147" t="str">
        <f>VLOOKUP(Table8[[#This Row],[EGAN]], Table2[[#All],[V2]:[V4]], 3, 0)</f>
        <v>EGAF00000800435</v>
      </c>
      <c r="F147" t="e">
        <f>VLOOKUP(Table8[[#This Row],[CCLE_ID]], Table5[[#All],[Cell_Line]:[srr2]], 2, 0)</f>
        <v>#N/A</v>
      </c>
    </row>
    <row r="148" spans="1:6" x14ac:dyDescent="0.2">
      <c r="A148" s="3" t="s">
        <v>6663</v>
      </c>
      <c r="B148" t="e">
        <f>VLOOKUP(Table8[[#This Row],[ID]], Table4[[#All],[meta]:[GDSC_ID2]], 3, 0)</f>
        <v>#N/A</v>
      </c>
      <c r="C148" t="str">
        <f>VLOOKUP(Table8[[#This Row],[ID]], Table6[[#All],[ID]:[CCLE_ID2]], 3, 0)</f>
        <v>CI-1</v>
      </c>
      <c r="D148" t="e">
        <f>VLOOKUP(Table8[[#This Row],[GDSC_ID]], Table1[[#All],[Source Name]:[Comment'[EGA_SAMPLE']]], 4, 0)</f>
        <v>#N/A</v>
      </c>
      <c r="E148" t="e">
        <f>VLOOKUP(Table8[[#This Row],[EGAN]], Table2[[#All],[V2]:[V4]], 3, 0)</f>
        <v>#N/A</v>
      </c>
      <c r="F148" t="str">
        <f>VLOOKUP(Table8[[#This Row],[CCLE_ID]], Table5[[#All],[Cell_Line]:[srr2]], 2, 0)</f>
        <v>SRR8616137</v>
      </c>
    </row>
    <row r="149" spans="1:6" x14ac:dyDescent="0.2">
      <c r="A149" s="4" t="s">
        <v>6667</v>
      </c>
      <c r="B149" t="e">
        <f>VLOOKUP(Table8[[#This Row],[ID]], Table4[[#All],[meta]:[GDSC_ID2]], 3, 0)</f>
        <v>#N/A</v>
      </c>
      <c r="C149" t="str">
        <f>VLOOKUP(Table8[[#This Row],[ID]], Table6[[#All],[ID]:[CCLE_ID2]], 3, 0)</f>
        <v>CJM</v>
      </c>
      <c r="D149" t="e">
        <f>VLOOKUP(Table8[[#This Row],[GDSC_ID]], Table1[[#All],[Source Name]:[Comment'[EGA_SAMPLE']]], 4, 0)</f>
        <v>#N/A</v>
      </c>
      <c r="E149" t="e">
        <f>VLOOKUP(Table8[[#This Row],[EGAN]], Table2[[#All],[V2]:[V4]], 3, 0)</f>
        <v>#N/A</v>
      </c>
      <c r="F149" t="str">
        <f>VLOOKUP(Table8[[#This Row],[CCLE_ID]], Table5[[#All],[Cell_Line]:[srr2]], 2, 0)</f>
        <v>SRR8616138</v>
      </c>
    </row>
    <row r="150" spans="1:6" x14ac:dyDescent="0.2">
      <c r="A150" s="3" t="s">
        <v>6670</v>
      </c>
      <c r="B150" t="e">
        <f>VLOOKUP(Table8[[#This Row],[ID]], Table4[[#All],[meta]:[GDSC_ID2]], 3, 0)</f>
        <v>#N/A</v>
      </c>
      <c r="C150" t="str">
        <f>VLOOKUP(Table8[[#This Row],[ID]], Table6[[#All],[ID]:[CCLE_ID2]], 3, 0)</f>
        <v>CL-11</v>
      </c>
      <c r="D150" t="e">
        <f>VLOOKUP(Table8[[#This Row],[GDSC_ID]], Table1[[#All],[Source Name]:[Comment'[EGA_SAMPLE']]], 4, 0)</f>
        <v>#N/A</v>
      </c>
      <c r="E150" t="e">
        <f>VLOOKUP(Table8[[#This Row],[EGAN]], Table2[[#All],[V2]:[V4]], 3, 0)</f>
        <v>#N/A</v>
      </c>
      <c r="F150" t="str">
        <f>VLOOKUP(Table8[[#This Row],[CCLE_ID]], Table5[[#All],[Cell_Line]:[srr2]], 2, 0)</f>
        <v>SRR8616139</v>
      </c>
    </row>
    <row r="151" spans="1:6" x14ac:dyDescent="0.2">
      <c r="A151" s="4" t="s">
        <v>6675</v>
      </c>
      <c r="B151" t="e">
        <f>VLOOKUP(Table8[[#This Row],[ID]], Table4[[#All],[meta]:[GDSC_ID2]], 3, 0)</f>
        <v>#N/A</v>
      </c>
      <c r="C151" t="str">
        <f>VLOOKUP(Table8[[#This Row],[ID]], Table6[[#All],[ID]:[CCLE_ID2]], 3, 0)</f>
        <v>CL-34</v>
      </c>
      <c r="D151" t="e">
        <f>VLOOKUP(Table8[[#This Row],[GDSC_ID]], Table1[[#All],[Source Name]:[Comment'[EGA_SAMPLE']]], 4, 0)</f>
        <v>#N/A</v>
      </c>
      <c r="E151" t="e">
        <f>VLOOKUP(Table8[[#This Row],[EGAN]], Table2[[#All],[V2]:[V4]], 3, 0)</f>
        <v>#N/A</v>
      </c>
      <c r="F151" t="str">
        <f>VLOOKUP(Table8[[#This Row],[CCLE_ID]], Table5[[#All],[Cell_Line]:[srr2]], 2, 0)</f>
        <v>SRR8616141</v>
      </c>
    </row>
    <row r="152" spans="1:6" x14ac:dyDescent="0.2">
      <c r="A152" s="3" t="s">
        <v>531</v>
      </c>
      <c r="B152" t="str">
        <f>VLOOKUP(Table8[[#This Row],[ID]], Table4[[#All],[meta]:[GDSC_ID2]], 3, 0)</f>
        <v>CL-40</v>
      </c>
      <c r="C152" t="str">
        <f>VLOOKUP(Table8[[#This Row],[ID]], Table6[[#All],[ID]:[CCLE_ID2]], 3, 0)</f>
        <v>CL-40</v>
      </c>
      <c r="D152" t="str">
        <f>VLOOKUP(Table8[[#This Row],[GDSC_ID]], Table1[[#All],[Source Name]:[Comment'[EGA_SAMPLE']]], 4, 0)</f>
        <v>EGAN00001236655</v>
      </c>
      <c r="E152" t="str">
        <f>VLOOKUP(Table8[[#This Row],[EGAN]], Table2[[#All],[V2]:[V4]], 3, 0)</f>
        <v>EGAF00000765140</v>
      </c>
      <c r="F152" t="str">
        <f>VLOOKUP(Table8[[#This Row],[CCLE_ID]], Table5[[#All],[Cell_Line]:[srr2]], 2, 0)</f>
        <v>SRR8616142</v>
      </c>
    </row>
    <row r="153" spans="1:6" x14ac:dyDescent="0.2">
      <c r="A153" s="4" t="s">
        <v>6684</v>
      </c>
      <c r="B153" t="e">
        <f>VLOOKUP(Table8[[#This Row],[ID]], Table4[[#All],[meta]:[GDSC_ID2]], 3, 0)</f>
        <v>#N/A</v>
      </c>
      <c r="C153" t="str">
        <f>VLOOKUP(Table8[[#This Row],[ID]], Table6[[#All],[ID]:[CCLE_ID2]], 3, 0)</f>
        <v>CMK</v>
      </c>
      <c r="D153" t="e">
        <f>VLOOKUP(Table8[[#This Row],[GDSC_ID]], Table1[[#All],[Source Name]:[Comment'[EGA_SAMPLE']]], 4, 0)</f>
        <v>#N/A</v>
      </c>
      <c r="E153" t="e">
        <f>VLOOKUP(Table8[[#This Row],[EGAN]], Table2[[#All],[V2]:[V4]], 3, 0)</f>
        <v>#N/A</v>
      </c>
      <c r="F153" t="str">
        <f>VLOOKUP(Table8[[#This Row],[CCLE_ID]], Table5[[#All],[Cell_Line]:[srr2]], 2, 0)</f>
        <v>SRR8616143</v>
      </c>
    </row>
    <row r="154" spans="1:6" x14ac:dyDescent="0.2">
      <c r="A154" s="3" t="s">
        <v>6687</v>
      </c>
      <c r="B154" t="e">
        <f>VLOOKUP(Table8[[#This Row],[ID]], Table4[[#All],[meta]:[GDSC_ID2]], 3, 0)</f>
        <v>#N/A</v>
      </c>
      <c r="C154" t="e">
        <f>VLOOKUP(Table8[[#This Row],[ID]], Table6[[#All],[ID]:[CCLE_ID2]], 3, 0)</f>
        <v>#N/A</v>
      </c>
      <c r="D154" t="e">
        <f>VLOOKUP(Table8[[#This Row],[GDSC_ID]], Table1[[#All],[Source Name]:[Comment'[EGA_SAMPLE']]], 4, 0)</f>
        <v>#N/A</v>
      </c>
      <c r="E154" t="e">
        <f>VLOOKUP(Table8[[#This Row],[EGAN]], Table2[[#All],[V2]:[V4]], 3, 0)</f>
        <v>#N/A</v>
      </c>
      <c r="F154" t="e">
        <f>VLOOKUP(Table8[[#This Row],[CCLE_ID]], Table5[[#All],[Cell_Line]:[srr2]], 2, 0)</f>
        <v>#N/A</v>
      </c>
    </row>
    <row r="155" spans="1:6" x14ac:dyDescent="0.2">
      <c r="A155" s="4" t="s">
        <v>6690</v>
      </c>
      <c r="B155" t="e">
        <f>VLOOKUP(Table8[[#This Row],[ID]], Table4[[#All],[meta]:[GDSC_ID2]], 3, 0)</f>
        <v>#N/A</v>
      </c>
      <c r="C155" t="e">
        <f>VLOOKUP(Table8[[#This Row],[ID]], Table6[[#All],[ID]:[CCLE_ID2]], 3, 0)</f>
        <v>#N/A</v>
      </c>
      <c r="D155" t="e">
        <f>VLOOKUP(Table8[[#This Row],[GDSC_ID]], Table1[[#All],[Source Name]:[Comment'[EGA_SAMPLE']]], 4, 0)</f>
        <v>#N/A</v>
      </c>
      <c r="E155" t="e">
        <f>VLOOKUP(Table8[[#This Row],[EGAN]], Table2[[#All],[V2]:[V4]], 3, 0)</f>
        <v>#N/A</v>
      </c>
      <c r="F155" t="e">
        <f>VLOOKUP(Table8[[#This Row],[CCLE_ID]], Table5[[#All],[Cell_Line]:[srr2]], 2, 0)</f>
        <v>#N/A</v>
      </c>
    </row>
    <row r="156" spans="1:6" x14ac:dyDescent="0.2">
      <c r="A156" s="3" t="s">
        <v>542</v>
      </c>
      <c r="B156" t="str">
        <f>VLOOKUP(Table8[[#This Row],[ID]], Table4[[#All],[meta]:[GDSC_ID2]], 3, 0)</f>
        <v>CML-T1</v>
      </c>
      <c r="C156" t="str">
        <f>VLOOKUP(Table8[[#This Row],[ID]], Table6[[#All],[ID]:[CCLE_ID2]], 3, 0)</f>
        <v>CML-T1</v>
      </c>
      <c r="D156" t="str">
        <f>VLOOKUP(Table8[[#This Row],[GDSC_ID]], Table1[[#All],[Source Name]:[Comment'[EGA_SAMPLE']]], 4, 0)</f>
        <v>EGAN00001209145</v>
      </c>
      <c r="E156" t="str">
        <f>VLOOKUP(Table8[[#This Row],[EGAN]], Table2[[#All],[V2]:[V4]], 3, 0)</f>
        <v>EGAF00000661930</v>
      </c>
      <c r="F156" t="str">
        <f>VLOOKUP(Table8[[#This Row],[CCLE_ID]], Table5[[#All],[Cell_Line]:[srr2]], 2, 0)</f>
        <v>SRR8616144</v>
      </c>
    </row>
    <row r="157" spans="1:6" x14ac:dyDescent="0.2">
      <c r="A157" s="4" t="s">
        <v>6696</v>
      </c>
      <c r="B157" t="e">
        <f>VLOOKUP(Table8[[#This Row],[ID]], Table4[[#All],[meta]:[GDSC_ID2]], 3, 0)</f>
        <v>#N/A</v>
      </c>
      <c r="C157" t="e">
        <f>VLOOKUP(Table8[[#This Row],[ID]], Table6[[#All],[ID]:[CCLE_ID2]], 3, 0)</f>
        <v>#N/A</v>
      </c>
      <c r="D157" t="e">
        <f>VLOOKUP(Table8[[#This Row],[GDSC_ID]], Table1[[#All],[Source Name]:[Comment'[EGA_SAMPLE']]], 4, 0)</f>
        <v>#N/A</v>
      </c>
      <c r="E157" t="e">
        <f>VLOOKUP(Table8[[#This Row],[EGAN]], Table2[[#All],[V2]:[V4]], 3, 0)</f>
        <v>#N/A</v>
      </c>
      <c r="F157" t="e">
        <f>VLOOKUP(Table8[[#This Row],[CCLE_ID]], Table5[[#All],[Cell_Line]:[srr2]], 2, 0)</f>
        <v>#N/A</v>
      </c>
    </row>
    <row r="158" spans="1:6" x14ac:dyDescent="0.2">
      <c r="A158" s="3" t="s">
        <v>6698</v>
      </c>
      <c r="B158" t="e">
        <f>VLOOKUP(Table8[[#This Row],[ID]], Table4[[#All],[meta]:[GDSC_ID2]], 3, 0)</f>
        <v>#N/A</v>
      </c>
      <c r="C158" t="str">
        <f>VLOOKUP(Table8[[#This Row],[ID]], Table6[[#All],[ID]:[CCLE_ID2]], 3, 0)</f>
        <v>COLO 201</v>
      </c>
      <c r="D158" t="e">
        <f>VLOOKUP(Table8[[#This Row],[GDSC_ID]], Table1[[#All],[Source Name]:[Comment'[EGA_SAMPLE']]], 4, 0)</f>
        <v>#N/A</v>
      </c>
      <c r="E158" t="e">
        <f>VLOOKUP(Table8[[#This Row],[EGAN]], Table2[[#All],[V2]:[V4]], 3, 0)</f>
        <v>#N/A</v>
      </c>
      <c r="F158" t="str">
        <f>VLOOKUP(Table8[[#This Row],[CCLE_ID]], Table5[[#All],[Cell_Line]:[srr2]], 2, 0)</f>
        <v>SRR8616145</v>
      </c>
    </row>
    <row r="159" spans="1:6" x14ac:dyDescent="0.2">
      <c r="A159" s="4" t="s">
        <v>553</v>
      </c>
      <c r="B159" t="str">
        <f>VLOOKUP(Table8[[#This Row],[ID]], Table4[[#All],[meta]:[GDSC_ID2]], 3, 0)</f>
        <v>COLO-205</v>
      </c>
      <c r="C159" t="e">
        <f>VLOOKUP(Table8[[#This Row],[ID]], Table6[[#All],[ID]:[CCLE_ID2]], 3, 0)</f>
        <v>#N/A</v>
      </c>
      <c r="D159" t="str">
        <f>VLOOKUP(Table8[[#This Row],[GDSC_ID]], Table1[[#All],[Source Name]:[Comment'[EGA_SAMPLE']]], 4, 0)</f>
        <v>EGAN00001202150</v>
      </c>
      <c r="E159" t="str">
        <f>VLOOKUP(Table8[[#This Row],[EGAN]], Table2[[#All],[V2]:[V4]], 3, 0)</f>
        <v>EGAF00000660849</v>
      </c>
      <c r="F159" t="e">
        <f>VLOOKUP(Table8[[#This Row],[CCLE_ID]], Table5[[#All],[Cell_Line]:[srr2]], 2, 0)</f>
        <v>#N/A</v>
      </c>
    </row>
    <row r="160" spans="1:6" x14ac:dyDescent="0.2">
      <c r="A160" s="3" t="s">
        <v>6705</v>
      </c>
      <c r="B160" t="e">
        <f>VLOOKUP(Table8[[#This Row],[ID]], Table4[[#All],[meta]:[GDSC_ID2]], 3, 0)</f>
        <v>#N/A</v>
      </c>
      <c r="C160" t="e">
        <f>VLOOKUP(Table8[[#This Row],[ID]], Table6[[#All],[ID]:[CCLE_ID2]], 3, 0)</f>
        <v>#N/A</v>
      </c>
      <c r="D160" t="e">
        <f>VLOOKUP(Table8[[#This Row],[GDSC_ID]], Table1[[#All],[Source Name]:[Comment'[EGA_SAMPLE']]], 4, 0)</f>
        <v>#N/A</v>
      </c>
      <c r="E160" t="e">
        <f>VLOOKUP(Table8[[#This Row],[EGAN]], Table2[[#All],[V2]:[V4]], 3, 0)</f>
        <v>#N/A</v>
      </c>
      <c r="F160" t="e">
        <f>VLOOKUP(Table8[[#This Row],[CCLE_ID]], Table5[[#All],[Cell_Line]:[srr2]], 2, 0)</f>
        <v>#N/A</v>
      </c>
    </row>
    <row r="161" spans="1:6" x14ac:dyDescent="0.2">
      <c r="A161" s="4" t="s">
        <v>6708</v>
      </c>
      <c r="B161" t="e">
        <f>VLOOKUP(Table8[[#This Row],[ID]], Table4[[#All],[meta]:[GDSC_ID2]], 3, 0)</f>
        <v>#N/A</v>
      </c>
      <c r="C161" t="e">
        <f>VLOOKUP(Table8[[#This Row],[ID]], Table6[[#All],[ID]:[CCLE_ID2]], 3, 0)</f>
        <v>#N/A</v>
      </c>
      <c r="D161" t="e">
        <f>VLOOKUP(Table8[[#This Row],[GDSC_ID]], Table1[[#All],[Source Name]:[Comment'[EGA_SAMPLE']]], 4, 0)</f>
        <v>#N/A</v>
      </c>
      <c r="E161" t="e">
        <f>VLOOKUP(Table8[[#This Row],[EGAN]], Table2[[#All],[V2]:[V4]], 3, 0)</f>
        <v>#N/A</v>
      </c>
      <c r="F161" t="e">
        <f>VLOOKUP(Table8[[#This Row],[CCLE_ID]], Table5[[#All],[Cell_Line]:[srr2]], 2, 0)</f>
        <v>#N/A</v>
      </c>
    </row>
    <row r="162" spans="1:6" x14ac:dyDescent="0.2">
      <c r="A162" s="3" t="s">
        <v>6711</v>
      </c>
      <c r="B162" t="e">
        <f>VLOOKUP(Table8[[#This Row],[ID]], Table4[[#All],[meta]:[GDSC_ID2]], 3, 0)</f>
        <v>#N/A</v>
      </c>
      <c r="C162" t="str">
        <f>VLOOKUP(Table8[[#This Row],[ID]], Table6[[#All],[ID]:[CCLE_ID2]], 3, 0)</f>
        <v>COLO 668</v>
      </c>
      <c r="D162" t="e">
        <f>VLOOKUP(Table8[[#This Row],[GDSC_ID]], Table1[[#All],[Source Name]:[Comment'[EGA_SAMPLE']]], 4, 0)</f>
        <v>#N/A</v>
      </c>
      <c r="E162" t="e">
        <f>VLOOKUP(Table8[[#This Row],[EGAN]], Table2[[#All],[V2]:[V4]], 3, 0)</f>
        <v>#N/A</v>
      </c>
      <c r="F162" t="str">
        <f>VLOOKUP(Table8[[#This Row],[CCLE_ID]], Table5[[#All],[Cell_Line]:[srr2]], 2, 0)</f>
        <v>SRR8615793</v>
      </c>
    </row>
    <row r="163" spans="1:6" x14ac:dyDescent="0.2">
      <c r="A163" s="4" t="s">
        <v>6715</v>
      </c>
      <c r="B163" t="e">
        <f>VLOOKUP(Table8[[#This Row],[ID]], Table4[[#All],[meta]:[GDSC_ID2]], 3, 0)</f>
        <v>#N/A</v>
      </c>
      <c r="C163" t="str">
        <f>VLOOKUP(Table8[[#This Row],[ID]], Table6[[#All],[ID]:[CCLE_ID2]], 3, 0)</f>
        <v>COLO-680N</v>
      </c>
      <c r="D163" t="e">
        <f>VLOOKUP(Table8[[#This Row],[GDSC_ID]], Table1[[#All],[Source Name]:[Comment'[EGA_SAMPLE']]], 4, 0)</f>
        <v>#N/A</v>
      </c>
      <c r="E163" t="e">
        <f>VLOOKUP(Table8[[#This Row],[EGAN]], Table2[[#All],[V2]:[V4]], 3, 0)</f>
        <v>#N/A</v>
      </c>
      <c r="F163" t="str">
        <f>VLOOKUP(Table8[[#This Row],[CCLE_ID]], Table5[[#All],[Cell_Line]:[srr2]], 2, 0)</f>
        <v>SRR8615991</v>
      </c>
    </row>
    <row r="164" spans="1:6" x14ac:dyDescent="0.2">
      <c r="A164" s="3" t="s">
        <v>6720</v>
      </c>
      <c r="B164" t="e">
        <f>VLOOKUP(Table8[[#This Row],[ID]], Table4[[#All],[meta]:[GDSC_ID2]], 3, 0)</f>
        <v>#N/A</v>
      </c>
      <c r="C164" t="str">
        <f>VLOOKUP(Table8[[#This Row],[ID]], Table6[[#All],[ID]:[CCLE_ID2]], 3, 0)</f>
        <v>COLO 684</v>
      </c>
      <c r="D164" t="e">
        <f>VLOOKUP(Table8[[#This Row],[GDSC_ID]], Table1[[#All],[Source Name]:[Comment'[EGA_SAMPLE']]], 4, 0)</f>
        <v>#N/A</v>
      </c>
      <c r="E164" t="e">
        <f>VLOOKUP(Table8[[#This Row],[EGAN]], Table2[[#All],[V2]:[V4]], 3, 0)</f>
        <v>#N/A</v>
      </c>
      <c r="F164" t="str">
        <f>VLOOKUP(Table8[[#This Row],[CCLE_ID]], Table5[[#All],[Cell_Line]:[srr2]], 2, 0)</f>
        <v>SRR8615789</v>
      </c>
    </row>
    <row r="165" spans="1:6" x14ac:dyDescent="0.2">
      <c r="A165" s="4" t="s">
        <v>6724</v>
      </c>
      <c r="B165" t="e">
        <f>VLOOKUP(Table8[[#This Row],[ID]], Table4[[#All],[meta]:[GDSC_ID2]], 3, 0)</f>
        <v>#N/A</v>
      </c>
      <c r="C165" t="e">
        <f>VLOOKUP(Table8[[#This Row],[ID]], Table6[[#All],[ID]:[CCLE_ID2]], 3, 0)</f>
        <v>#N/A</v>
      </c>
      <c r="D165" t="e">
        <f>VLOOKUP(Table8[[#This Row],[GDSC_ID]], Table1[[#All],[Source Name]:[Comment'[EGA_SAMPLE']]], 4, 0)</f>
        <v>#N/A</v>
      </c>
      <c r="E165" t="e">
        <f>VLOOKUP(Table8[[#This Row],[EGAN]], Table2[[#All],[V2]:[V4]], 3, 0)</f>
        <v>#N/A</v>
      </c>
      <c r="F165" t="e">
        <f>VLOOKUP(Table8[[#This Row],[CCLE_ID]], Table5[[#All],[Cell_Line]:[srr2]], 2, 0)</f>
        <v>#N/A</v>
      </c>
    </row>
    <row r="166" spans="1:6" x14ac:dyDescent="0.2">
      <c r="A166" s="3" t="s">
        <v>575</v>
      </c>
      <c r="B166" t="str">
        <f>VLOOKUP(Table8[[#This Row],[ID]], Table4[[#All],[meta]:[GDSC_ID2]], 3, 0)</f>
        <v>COLO-741</v>
      </c>
      <c r="C166" t="str">
        <f>VLOOKUP(Table8[[#This Row],[ID]], Table6[[#All],[ID]:[CCLE_ID2]], 3, 0)</f>
        <v>COLO 741</v>
      </c>
      <c r="D166" t="str">
        <f>VLOOKUP(Table8[[#This Row],[GDSC_ID]], Table1[[#All],[Source Name]:[Comment'[EGA_SAMPLE']]], 4, 0)</f>
        <v>EGAN00001266283</v>
      </c>
      <c r="E166" t="str">
        <f>VLOOKUP(Table8[[#This Row],[EGAN]], Table2[[#All],[V2]:[V4]], 3, 0)</f>
        <v>EGAF00000867566</v>
      </c>
      <c r="F166" t="str">
        <f>VLOOKUP(Table8[[#This Row],[CCLE_ID]], Table5[[#All],[Cell_Line]:[srr2]], 2, 0)</f>
        <v>SRR8615788</v>
      </c>
    </row>
    <row r="167" spans="1:6" x14ac:dyDescent="0.2">
      <c r="A167" s="4" t="s">
        <v>6731</v>
      </c>
      <c r="B167" t="e">
        <f>VLOOKUP(Table8[[#This Row],[ID]], Table4[[#All],[meta]:[GDSC_ID2]], 3, 0)</f>
        <v>#N/A</v>
      </c>
      <c r="C167" t="e">
        <f>VLOOKUP(Table8[[#This Row],[ID]], Table6[[#All],[ID]:[CCLE_ID2]], 3, 0)</f>
        <v>#N/A</v>
      </c>
      <c r="D167" t="e">
        <f>VLOOKUP(Table8[[#This Row],[GDSC_ID]], Table1[[#All],[Source Name]:[Comment'[EGA_SAMPLE']]], 4, 0)</f>
        <v>#N/A</v>
      </c>
      <c r="E167" t="e">
        <f>VLOOKUP(Table8[[#This Row],[EGAN]], Table2[[#All],[V2]:[V4]], 3, 0)</f>
        <v>#N/A</v>
      </c>
      <c r="F167" t="e">
        <f>VLOOKUP(Table8[[#This Row],[CCLE_ID]], Table5[[#All],[Cell_Line]:[srr2]], 2, 0)</f>
        <v>#N/A</v>
      </c>
    </row>
    <row r="168" spans="1:6" x14ac:dyDescent="0.2">
      <c r="A168" s="3" t="s">
        <v>6734</v>
      </c>
      <c r="B168" t="e">
        <f>VLOOKUP(Table8[[#This Row],[ID]], Table4[[#All],[meta]:[GDSC_ID2]], 3, 0)</f>
        <v>#N/A</v>
      </c>
      <c r="C168" t="str">
        <f>VLOOKUP(Table8[[#This Row],[ID]], Table6[[#All],[ID]:[CCLE_ID2]], 3, 0)</f>
        <v>COLO 792</v>
      </c>
      <c r="D168" t="e">
        <f>VLOOKUP(Table8[[#This Row],[GDSC_ID]], Table1[[#All],[Source Name]:[Comment'[EGA_SAMPLE']]], 4, 0)</f>
        <v>#N/A</v>
      </c>
      <c r="E168" t="e">
        <f>VLOOKUP(Table8[[#This Row],[EGAN]], Table2[[#All],[V2]:[V4]], 3, 0)</f>
        <v>#N/A</v>
      </c>
      <c r="F168" t="str">
        <f>VLOOKUP(Table8[[#This Row],[CCLE_ID]], Table5[[#All],[Cell_Line]:[srr2]], 2, 0)</f>
        <v>SRR8615786</v>
      </c>
    </row>
    <row r="169" spans="1:6" x14ac:dyDescent="0.2">
      <c r="A169" s="4" t="s">
        <v>6739</v>
      </c>
      <c r="B169" t="e">
        <f>VLOOKUP(Table8[[#This Row],[ID]], Table4[[#All],[meta]:[GDSC_ID2]], 3, 0)</f>
        <v>#N/A</v>
      </c>
      <c r="C169" t="e">
        <f>VLOOKUP(Table8[[#This Row],[ID]], Table6[[#All],[ID]:[CCLE_ID2]], 3, 0)</f>
        <v>#N/A</v>
      </c>
      <c r="D169" t="e">
        <f>VLOOKUP(Table8[[#This Row],[GDSC_ID]], Table1[[#All],[Source Name]:[Comment'[EGA_SAMPLE']]], 4, 0)</f>
        <v>#N/A</v>
      </c>
      <c r="E169" t="e">
        <f>VLOOKUP(Table8[[#This Row],[EGAN]], Table2[[#All],[V2]:[V4]], 3, 0)</f>
        <v>#N/A</v>
      </c>
      <c r="F169" t="e">
        <f>VLOOKUP(Table8[[#This Row],[CCLE_ID]], Table5[[#All],[Cell_Line]:[srr2]], 2, 0)</f>
        <v>#N/A</v>
      </c>
    </row>
    <row r="170" spans="1:6" x14ac:dyDescent="0.2">
      <c r="A170" s="3" t="s">
        <v>6742</v>
      </c>
      <c r="B170" t="e">
        <f>VLOOKUP(Table8[[#This Row],[ID]], Table4[[#All],[meta]:[GDSC_ID2]], 3, 0)</f>
        <v>#N/A</v>
      </c>
      <c r="C170" t="str">
        <f>VLOOKUP(Table8[[#This Row],[ID]], Table6[[#All],[ID]:[CCLE_ID2]], 3, 0)</f>
        <v>COLO 829</v>
      </c>
      <c r="D170" t="e">
        <f>VLOOKUP(Table8[[#This Row],[GDSC_ID]], Table1[[#All],[Source Name]:[Comment'[EGA_SAMPLE']]], 4, 0)</f>
        <v>#N/A</v>
      </c>
      <c r="E170" t="e">
        <f>VLOOKUP(Table8[[#This Row],[EGAN]], Table2[[#All],[V2]:[V4]], 3, 0)</f>
        <v>#N/A</v>
      </c>
      <c r="F170" t="str">
        <f>VLOOKUP(Table8[[#This Row],[CCLE_ID]], Table5[[#All],[Cell_Line]:[srr2]], 2, 0)</f>
        <v>SRR8615617</v>
      </c>
    </row>
    <row r="171" spans="1:6" x14ac:dyDescent="0.2">
      <c r="A171" s="4" t="s">
        <v>6747</v>
      </c>
      <c r="B171" t="e">
        <f>VLOOKUP(Table8[[#This Row],[ID]], Table4[[#All],[meta]:[GDSC_ID2]], 3, 0)</f>
        <v>#N/A</v>
      </c>
      <c r="C171" t="e">
        <f>VLOOKUP(Table8[[#This Row],[ID]], Table6[[#All],[ID]:[CCLE_ID2]], 3, 0)</f>
        <v>#N/A</v>
      </c>
      <c r="D171" t="e">
        <f>VLOOKUP(Table8[[#This Row],[GDSC_ID]], Table1[[#All],[Source Name]:[Comment'[EGA_SAMPLE']]], 4, 0)</f>
        <v>#N/A</v>
      </c>
      <c r="E171" t="e">
        <f>VLOOKUP(Table8[[#This Row],[EGAN]], Table2[[#All],[V2]:[V4]], 3, 0)</f>
        <v>#N/A</v>
      </c>
      <c r="F171" t="e">
        <f>VLOOKUP(Table8[[#This Row],[CCLE_ID]], Table5[[#All],[Cell_Line]:[srr2]], 2, 0)</f>
        <v>#N/A</v>
      </c>
    </row>
    <row r="172" spans="1:6" x14ac:dyDescent="0.2">
      <c r="A172" s="3" t="s">
        <v>6750</v>
      </c>
      <c r="B172" t="e">
        <f>VLOOKUP(Table8[[#This Row],[ID]], Table4[[#All],[meta]:[GDSC_ID2]], 3, 0)</f>
        <v>#N/A</v>
      </c>
      <c r="C172" t="e">
        <f>VLOOKUP(Table8[[#This Row],[ID]], Table6[[#All],[ID]:[CCLE_ID2]], 3, 0)</f>
        <v>#N/A</v>
      </c>
      <c r="D172" t="e">
        <f>VLOOKUP(Table8[[#This Row],[GDSC_ID]], Table1[[#All],[Source Name]:[Comment'[EGA_SAMPLE']]], 4, 0)</f>
        <v>#N/A</v>
      </c>
      <c r="E172" t="e">
        <f>VLOOKUP(Table8[[#This Row],[EGAN]], Table2[[#All],[V2]:[V4]], 3, 0)</f>
        <v>#N/A</v>
      </c>
      <c r="F172" t="e">
        <f>VLOOKUP(Table8[[#This Row],[CCLE_ID]], Table5[[#All],[Cell_Line]:[srr2]], 2, 0)</f>
        <v>#N/A</v>
      </c>
    </row>
    <row r="173" spans="1:6" x14ac:dyDescent="0.2">
      <c r="A173" s="4" t="s">
        <v>6753</v>
      </c>
      <c r="B173" t="str">
        <f>VLOOKUP(Table8[[#This Row],[ID]], Table4[[#All],[meta]:[GDSC_ID2]], 3, 0)</f>
        <v>COLO-320-HSR</v>
      </c>
      <c r="C173" t="str">
        <f>VLOOKUP(Table8[[#This Row],[ID]], Table6[[#All],[ID]:[CCLE_ID2]], 3, 0)</f>
        <v>COLO-320</v>
      </c>
      <c r="D173" t="str">
        <f>VLOOKUP(Table8[[#This Row],[GDSC_ID]], Table1[[#All],[Source Name]:[Comment'[EGA_SAMPLE']]], 4, 0)</f>
        <v>EGAN00001236656</v>
      </c>
      <c r="E173" t="str">
        <f>VLOOKUP(Table8[[#This Row],[EGAN]], Table2[[#All],[V2]:[V4]], 3, 0)</f>
        <v>EGAF00000765141</v>
      </c>
      <c r="F173" t="str">
        <f>VLOOKUP(Table8[[#This Row],[CCLE_ID]], Table5[[#All],[Cell_Line]:[srr2]], 2, 0)</f>
        <v>SRR8616146</v>
      </c>
    </row>
    <row r="174" spans="1:6" x14ac:dyDescent="0.2">
      <c r="A174" s="3" t="s">
        <v>6757</v>
      </c>
      <c r="B174" t="e">
        <f>VLOOKUP(Table8[[#This Row],[ID]], Table4[[#All],[meta]:[GDSC_ID2]], 3, 0)</f>
        <v>#N/A</v>
      </c>
      <c r="C174" t="str">
        <f>VLOOKUP(Table8[[#This Row],[ID]], Table6[[#All],[ID]:[CCLE_ID2]], 3, 0)</f>
        <v>COLO-678</v>
      </c>
      <c r="D174" t="e">
        <f>VLOOKUP(Table8[[#This Row],[GDSC_ID]], Table1[[#All],[Source Name]:[Comment'[EGA_SAMPLE']]], 4, 0)</f>
        <v>#N/A</v>
      </c>
      <c r="E174" t="e">
        <f>VLOOKUP(Table8[[#This Row],[EGAN]], Table2[[#All],[V2]:[V4]], 3, 0)</f>
        <v>#N/A</v>
      </c>
      <c r="F174" t="str">
        <f>VLOOKUP(Table8[[#This Row],[CCLE_ID]], Table5[[#All],[Cell_Line]:[srr2]], 2, 0)</f>
        <v>SRR8615792</v>
      </c>
    </row>
    <row r="175" spans="1:6" x14ac:dyDescent="0.2">
      <c r="A175" s="4" t="s">
        <v>6762</v>
      </c>
      <c r="B175" t="e">
        <f>VLOOKUP(Table8[[#This Row],[ID]], Table4[[#All],[meta]:[GDSC_ID2]], 3, 0)</f>
        <v>#N/A</v>
      </c>
      <c r="C175" t="str">
        <f>VLOOKUP(Table8[[#This Row],[ID]], Table6[[#All],[ID]:[CCLE_ID2]], 3, 0)</f>
        <v>COLO-679</v>
      </c>
      <c r="D175" t="e">
        <f>VLOOKUP(Table8[[#This Row],[GDSC_ID]], Table1[[#All],[Source Name]:[Comment'[EGA_SAMPLE']]], 4, 0)</f>
        <v>#N/A</v>
      </c>
      <c r="E175" t="e">
        <f>VLOOKUP(Table8[[#This Row],[EGAN]], Table2[[#All],[V2]:[V4]], 3, 0)</f>
        <v>#N/A</v>
      </c>
      <c r="F175" t="str">
        <f>VLOOKUP(Table8[[#This Row],[CCLE_ID]], Table5[[#All],[Cell_Line]:[srr2]], 2, 0)</f>
        <v>SRR8615639</v>
      </c>
    </row>
    <row r="176" spans="1:6" x14ac:dyDescent="0.2">
      <c r="A176" s="3" t="s">
        <v>6767</v>
      </c>
      <c r="B176" t="e">
        <f>VLOOKUP(Table8[[#This Row],[ID]], Table4[[#All],[meta]:[GDSC_ID2]], 3, 0)</f>
        <v>#N/A</v>
      </c>
      <c r="C176" t="e">
        <f>VLOOKUP(Table8[[#This Row],[ID]], Table6[[#All],[ID]:[CCLE_ID2]], 3, 0)</f>
        <v>#N/A</v>
      </c>
      <c r="D176" t="e">
        <f>VLOOKUP(Table8[[#This Row],[GDSC_ID]], Table1[[#All],[Source Name]:[Comment'[EGA_SAMPLE']]], 4, 0)</f>
        <v>#N/A</v>
      </c>
      <c r="E176" t="e">
        <f>VLOOKUP(Table8[[#This Row],[EGAN]], Table2[[#All],[V2]:[V4]], 3, 0)</f>
        <v>#N/A</v>
      </c>
      <c r="F176" t="e">
        <f>VLOOKUP(Table8[[#This Row],[CCLE_ID]], Table5[[#All],[Cell_Line]:[srr2]], 2, 0)</f>
        <v>#N/A</v>
      </c>
    </row>
    <row r="177" spans="1:6" x14ac:dyDescent="0.2">
      <c r="A177" s="4" t="s">
        <v>6771</v>
      </c>
      <c r="B177" t="e">
        <f>VLOOKUP(Table8[[#This Row],[ID]], Table4[[#All],[meta]:[GDSC_ID2]], 3, 0)</f>
        <v>#N/A</v>
      </c>
      <c r="C177" t="str">
        <f>VLOOKUP(Table8[[#This Row],[ID]], Table6[[#All],[ID]:[CCLE_ID2]], 3, 0)</f>
        <v>COLO-783</v>
      </c>
      <c r="D177" t="e">
        <f>VLOOKUP(Table8[[#This Row],[GDSC_ID]], Table1[[#All],[Source Name]:[Comment'[EGA_SAMPLE']]], 4, 0)</f>
        <v>#N/A</v>
      </c>
      <c r="E177" t="e">
        <f>VLOOKUP(Table8[[#This Row],[EGAN]], Table2[[#All],[V2]:[V4]], 3, 0)</f>
        <v>#N/A</v>
      </c>
      <c r="F177" t="str">
        <f>VLOOKUP(Table8[[#This Row],[CCLE_ID]], Table5[[#All],[Cell_Line]:[srr2]], 2, 0)</f>
        <v>SRR8615787</v>
      </c>
    </row>
    <row r="178" spans="1:6" x14ac:dyDescent="0.2">
      <c r="A178" s="3" t="s">
        <v>6776</v>
      </c>
      <c r="B178" t="e">
        <f>VLOOKUP(Table8[[#This Row],[ID]], Table4[[#All],[meta]:[GDSC_ID2]], 3, 0)</f>
        <v>#N/A</v>
      </c>
      <c r="C178" t="str">
        <f>VLOOKUP(Table8[[#This Row],[ID]], Table6[[#All],[ID]:[CCLE_ID2]], 3, 0)</f>
        <v>COLO-800</v>
      </c>
      <c r="D178" t="e">
        <f>VLOOKUP(Table8[[#This Row],[GDSC_ID]], Table1[[#All],[Source Name]:[Comment'[EGA_SAMPLE']]], 4, 0)</f>
        <v>#N/A</v>
      </c>
      <c r="E178" t="e">
        <f>VLOOKUP(Table8[[#This Row],[EGAN]], Table2[[#All],[V2]:[V4]], 3, 0)</f>
        <v>#N/A</v>
      </c>
      <c r="F178" t="str">
        <f>VLOOKUP(Table8[[#This Row],[CCLE_ID]], Table5[[#All],[Cell_Line]:[srr2]], 2, 0)</f>
        <v>SRR8615618</v>
      </c>
    </row>
    <row r="179" spans="1:6" x14ac:dyDescent="0.2">
      <c r="A179" s="4" t="s">
        <v>6781</v>
      </c>
      <c r="B179" t="e">
        <f>VLOOKUP(Table8[[#This Row],[ID]], Table4[[#All],[meta]:[GDSC_ID2]], 3, 0)</f>
        <v>#N/A</v>
      </c>
      <c r="C179" t="e">
        <f>VLOOKUP(Table8[[#This Row],[ID]], Table6[[#All],[ID]:[CCLE_ID2]], 3, 0)</f>
        <v>#N/A</v>
      </c>
      <c r="D179" t="e">
        <f>VLOOKUP(Table8[[#This Row],[GDSC_ID]], Table1[[#All],[Source Name]:[Comment'[EGA_SAMPLE']]], 4, 0)</f>
        <v>#N/A</v>
      </c>
      <c r="E179" t="e">
        <f>VLOOKUP(Table8[[#This Row],[EGAN]], Table2[[#All],[V2]:[V4]], 3, 0)</f>
        <v>#N/A</v>
      </c>
      <c r="F179" t="e">
        <f>VLOOKUP(Table8[[#This Row],[CCLE_ID]], Table5[[#All],[Cell_Line]:[srr2]], 2, 0)</f>
        <v>#N/A</v>
      </c>
    </row>
    <row r="180" spans="1:6" x14ac:dyDescent="0.2">
      <c r="A180" s="3" t="s">
        <v>585</v>
      </c>
      <c r="B180" t="str">
        <f>VLOOKUP(Table8[[#This Row],[ID]], Table4[[#All],[meta]:[GDSC_ID2]], 3, 0)</f>
        <v>COLO-824</v>
      </c>
      <c r="C180" t="e">
        <f>VLOOKUP(Table8[[#This Row],[ID]], Table6[[#All],[ID]:[CCLE_ID2]], 3, 0)</f>
        <v>#N/A</v>
      </c>
      <c r="D180" t="str">
        <f>VLOOKUP(Table8[[#This Row],[GDSC_ID]], Table1[[#All],[Source Name]:[Comment'[EGA_SAMPLE']]], 4, 0)</f>
        <v>EGAN00001252810</v>
      </c>
      <c r="E180" t="str">
        <f>VLOOKUP(Table8[[#This Row],[EGAN]], Table2[[#All],[V2]:[V4]], 3, 0)</f>
        <v>EGAF00000800436</v>
      </c>
      <c r="F180" t="e">
        <f>VLOOKUP(Table8[[#This Row],[CCLE_ID]], Table5[[#All],[Cell_Line]:[srr2]], 2, 0)</f>
        <v>#N/A</v>
      </c>
    </row>
    <row r="181" spans="1:6" x14ac:dyDescent="0.2">
      <c r="A181" s="4" t="s">
        <v>6786</v>
      </c>
      <c r="B181" t="e">
        <f>VLOOKUP(Table8[[#This Row],[ID]], Table4[[#All],[meta]:[GDSC_ID2]], 3, 0)</f>
        <v>#N/A</v>
      </c>
      <c r="C181" t="e">
        <f>VLOOKUP(Table8[[#This Row],[ID]], Table6[[#All],[ID]:[CCLE_ID2]], 3, 0)</f>
        <v>#N/A</v>
      </c>
      <c r="D181" t="e">
        <f>VLOOKUP(Table8[[#This Row],[GDSC_ID]], Table1[[#All],[Source Name]:[Comment'[EGA_SAMPLE']]], 4, 0)</f>
        <v>#N/A</v>
      </c>
      <c r="E181" t="e">
        <f>VLOOKUP(Table8[[#This Row],[EGAN]], Table2[[#All],[V2]:[V4]], 3, 0)</f>
        <v>#N/A</v>
      </c>
      <c r="F181" t="e">
        <f>VLOOKUP(Table8[[#This Row],[CCLE_ID]], Table5[[#All],[Cell_Line]:[srr2]], 2, 0)</f>
        <v>#N/A</v>
      </c>
    </row>
    <row r="182" spans="1:6" x14ac:dyDescent="0.2">
      <c r="A182" s="3" t="s">
        <v>6789</v>
      </c>
      <c r="B182" t="e">
        <f>VLOOKUP(Table8[[#This Row],[ID]], Table4[[#All],[meta]:[GDSC_ID2]], 3, 0)</f>
        <v>#N/A</v>
      </c>
      <c r="C182" t="str">
        <f>VLOOKUP(Table8[[#This Row],[ID]], Table6[[#All],[ID]:[CCLE_ID2]], 3, 0)</f>
        <v>COR-L105</v>
      </c>
      <c r="D182" t="e">
        <f>VLOOKUP(Table8[[#This Row],[GDSC_ID]], Table1[[#All],[Source Name]:[Comment'[EGA_SAMPLE']]], 4, 0)</f>
        <v>#N/A</v>
      </c>
      <c r="E182" t="e">
        <f>VLOOKUP(Table8[[#This Row],[EGAN]], Table2[[#All],[V2]:[V4]], 3, 0)</f>
        <v>#N/A</v>
      </c>
      <c r="F182" t="str">
        <f>VLOOKUP(Table8[[#This Row],[CCLE_ID]], Table5[[#All],[Cell_Line]:[srr2]], 2, 0)</f>
        <v>SRR8615963</v>
      </c>
    </row>
    <row r="183" spans="1:6" x14ac:dyDescent="0.2">
      <c r="A183" s="4" t="s">
        <v>6793</v>
      </c>
      <c r="B183" t="e">
        <f>VLOOKUP(Table8[[#This Row],[ID]], Table4[[#All],[meta]:[GDSC_ID2]], 3, 0)</f>
        <v>#N/A</v>
      </c>
      <c r="C183" t="str">
        <f>VLOOKUP(Table8[[#This Row],[ID]], Table6[[#All],[ID]:[CCLE_ID2]], 3, 0)</f>
        <v>COR-L23</v>
      </c>
      <c r="D183" t="e">
        <f>VLOOKUP(Table8[[#This Row],[GDSC_ID]], Table1[[#All],[Source Name]:[Comment'[EGA_SAMPLE']]], 4, 0)</f>
        <v>#N/A</v>
      </c>
      <c r="E183" t="e">
        <f>VLOOKUP(Table8[[#This Row],[EGAN]], Table2[[#All],[V2]:[V4]], 3, 0)</f>
        <v>#N/A</v>
      </c>
      <c r="F183" t="str">
        <f>VLOOKUP(Table8[[#This Row],[CCLE_ID]], Table5[[#All],[Cell_Line]:[srr2]], 2, 0)</f>
        <v>SRR8615425</v>
      </c>
    </row>
    <row r="184" spans="1:6" x14ac:dyDescent="0.2">
      <c r="A184" s="3" t="s">
        <v>6797</v>
      </c>
      <c r="B184" t="e">
        <f>VLOOKUP(Table8[[#This Row],[ID]], Table4[[#All],[meta]:[GDSC_ID2]], 3, 0)</f>
        <v>#N/A</v>
      </c>
      <c r="C184" t="str">
        <f>VLOOKUP(Table8[[#This Row],[ID]], Table6[[#All],[ID]:[CCLE_ID2]], 3, 0)</f>
        <v>COR-L24</v>
      </c>
      <c r="D184" t="e">
        <f>VLOOKUP(Table8[[#This Row],[GDSC_ID]], Table1[[#All],[Source Name]:[Comment'[EGA_SAMPLE']]], 4, 0)</f>
        <v>#N/A</v>
      </c>
      <c r="E184" t="e">
        <f>VLOOKUP(Table8[[#This Row],[EGAN]], Table2[[#All],[V2]:[V4]], 3, 0)</f>
        <v>#N/A</v>
      </c>
      <c r="F184" t="str">
        <f>VLOOKUP(Table8[[#This Row],[CCLE_ID]], Table5[[#All],[Cell_Line]:[srr2]], 2, 0)</f>
        <v>SRR8615422</v>
      </c>
    </row>
    <row r="185" spans="1:6" x14ac:dyDescent="0.2">
      <c r="A185" s="4" t="s">
        <v>6800</v>
      </c>
      <c r="B185" t="e">
        <f>VLOOKUP(Table8[[#This Row],[ID]], Table4[[#All],[meta]:[GDSC_ID2]], 3, 0)</f>
        <v>#N/A</v>
      </c>
      <c r="C185" t="e">
        <f>VLOOKUP(Table8[[#This Row],[ID]], Table6[[#All],[ID]:[CCLE_ID2]], 3, 0)</f>
        <v>#N/A</v>
      </c>
      <c r="D185" t="e">
        <f>VLOOKUP(Table8[[#This Row],[GDSC_ID]], Table1[[#All],[Source Name]:[Comment'[EGA_SAMPLE']]], 4, 0)</f>
        <v>#N/A</v>
      </c>
      <c r="E185" t="e">
        <f>VLOOKUP(Table8[[#This Row],[EGAN]], Table2[[#All],[V2]:[V4]], 3, 0)</f>
        <v>#N/A</v>
      </c>
      <c r="F185" t="e">
        <f>VLOOKUP(Table8[[#This Row],[CCLE_ID]], Table5[[#All],[Cell_Line]:[srr2]], 2, 0)</f>
        <v>#N/A</v>
      </c>
    </row>
    <row r="186" spans="1:6" x14ac:dyDescent="0.2">
      <c r="A186" s="3" t="s">
        <v>6803</v>
      </c>
      <c r="B186" t="e">
        <f>VLOOKUP(Table8[[#This Row],[ID]], Table4[[#All],[meta]:[GDSC_ID2]], 3, 0)</f>
        <v>#N/A</v>
      </c>
      <c r="C186" t="str">
        <f>VLOOKUP(Table8[[#This Row],[ID]], Table6[[#All],[ID]:[CCLE_ID2]], 3, 0)</f>
        <v>COR-L279</v>
      </c>
      <c r="D186" t="e">
        <f>VLOOKUP(Table8[[#This Row],[GDSC_ID]], Table1[[#All],[Source Name]:[Comment'[EGA_SAMPLE']]], 4, 0)</f>
        <v>#N/A</v>
      </c>
      <c r="E186" t="e">
        <f>VLOOKUP(Table8[[#This Row],[EGAN]], Table2[[#All],[V2]:[V4]], 3, 0)</f>
        <v>#N/A</v>
      </c>
      <c r="F186" t="str">
        <f>VLOOKUP(Table8[[#This Row],[CCLE_ID]], Table5[[#All],[Cell_Line]:[srr2]], 2, 0)</f>
        <v>SRR8615423</v>
      </c>
    </row>
    <row r="187" spans="1:6" x14ac:dyDescent="0.2">
      <c r="A187" s="4" t="s">
        <v>599</v>
      </c>
      <c r="B187" t="str">
        <f>VLOOKUP(Table8[[#This Row],[ID]], Table4[[#All],[meta]:[GDSC_ID2]], 3, 0)</f>
        <v>COR-L303</v>
      </c>
      <c r="C187" t="e">
        <f>VLOOKUP(Table8[[#This Row],[ID]], Table6[[#All],[ID]:[CCLE_ID2]], 3, 0)</f>
        <v>#N/A</v>
      </c>
      <c r="D187" t="str">
        <f>VLOOKUP(Table8[[#This Row],[GDSC_ID]], Table1[[#All],[Source Name]:[Comment'[EGA_SAMPLE']]], 4, 0)</f>
        <v>EGAN00001236657</v>
      </c>
      <c r="E187" t="str">
        <f>VLOOKUP(Table8[[#This Row],[EGAN]], Table2[[#All],[V2]:[V4]], 3, 0)</f>
        <v>EGAF00000765142</v>
      </c>
      <c r="F187" t="e">
        <f>VLOOKUP(Table8[[#This Row],[CCLE_ID]], Table5[[#All],[Cell_Line]:[srr2]], 2, 0)</f>
        <v>#N/A</v>
      </c>
    </row>
    <row r="188" spans="1:6" x14ac:dyDescent="0.2">
      <c r="A188" s="3" t="s">
        <v>6810</v>
      </c>
      <c r="B188" t="e">
        <f>VLOOKUP(Table8[[#This Row],[ID]], Table4[[#All],[meta]:[GDSC_ID2]], 3, 0)</f>
        <v>#N/A</v>
      </c>
      <c r="C188" t="str">
        <f>VLOOKUP(Table8[[#This Row],[ID]], Table6[[#All],[ID]:[CCLE_ID2]], 3, 0)</f>
        <v>COR-L311</v>
      </c>
      <c r="D188" t="e">
        <f>VLOOKUP(Table8[[#This Row],[GDSC_ID]], Table1[[#All],[Source Name]:[Comment'[EGA_SAMPLE']]], 4, 0)</f>
        <v>#N/A</v>
      </c>
      <c r="E188" t="e">
        <f>VLOOKUP(Table8[[#This Row],[EGAN]], Table2[[#All],[V2]:[V4]], 3, 0)</f>
        <v>#N/A</v>
      </c>
      <c r="F188" t="str">
        <f>VLOOKUP(Table8[[#This Row],[CCLE_ID]], Table5[[#All],[Cell_Line]:[srr2]], 2, 0)</f>
        <v>SRR8615428</v>
      </c>
    </row>
    <row r="189" spans="1:6" x14ac:dyDescent="0.2">
      <c r="A189" s="4" t="s">
        <v>611</v>
      </c>
      <c r="B189" t="str">
        <f>VLOOKUP(Table8[[#This Row],[ID]], Table4[[#All],[meta]:[GDSC_ID2]], 3, 0)</f>
        <v>COR-L32</v>
      </c>
      <c r="C189" t="e">
        <f>VLOOKUP(Table8[[#This Row],[ID]], Table6[[#All],[ID]:[CCLE_ID2]], 3, 0)</f>
        <v>#N/A</v>
      </c>
      <c r="D189" t="str">
        <f>VLOOKUP(Table8[[#This Row],[GDSC_ID]], Table1[[#All],[Source Name]:[Comment'[EGA_SAMPLE']]], 4, 0)</f>
        <v>EGAN00001236658</v>
      </c>
      <c r="E189" t="str">
        <f>VLOOKUP(Table8[[#This Row],[EGAN]], Table2[[#All],[V2]:[V4]], 3, 0)</f>
        <v>EGAF00000765143</v>
      </c>
      <c r="F189" t="e">
        <f>VLOOKUP(Table8[[#This Row],[CCLE_ID]], Table5[[#All],[Cell_Line]:[srr2]], 2, 0)</f>
        <v>#N/A</v>
      </c>
    </row>
    <row r="190" spans="1:6" x14ac:dyDescent="0.2">
      <c r="A190" s="3" t="s">
        <v>622</v>
      </c>
      <c r="B190" t="str">
        <f>VLOOKUP(Table8[[#This Row],[ID]], Table4[[#All],[meta]:[GDSC_ID2]], 3, 0)</f>
        <v>COR-L321</v>
      </c>
      <c r="C190" t="e">
        <f>VLOOKUP(Table8[[#This Row],[ID]], Table6[[#All],[ID]:[CCLE_ID2]], 3, 0)</f>
        <v>#N/A</v>
      </c>
      <c r="D190" t="str">
        <f>VLOOKUP(Table8[[#This Row],[GDSC_ID]], Table1[[#All],[Source Name]:[Comment'[EGA_SAMPLE']]], 4, 0)</f>
        <v>EGAN00001236659</v>
      </c>
      <c r="E190" t="str">
        <f>VLOOKUP(Table8[[#This Row],[EGAN]], Table2[[#All],[V2]:[V4]], 3, 0)</f>
        <v>EGAF00000765144</v>
      </c>
      <c r="F190" t="e">
        <f>VLOOKUP(Table8[[#This Row],[CCLE_ID]], Table5[[#All],[Cell_Line]:[srr2]], 2, 0)</f>
        <v>#N/A</v>
      </c>
    </row>
    <row r="191" spans="1:6" x14ac:dyDescent="0.2">
      <c r="A191" s="4" t="s">
        <v>6818</v>
      </c>
      <c r="B191" t="e">
        <f>VLOOKUP(Table8[[#This Row],[ID]], Table4[[#All],[meta]:[GDSC_ID2]], 3, 0)</f>
        <v>#N/A</v>
      </c>
      <c r="C191" t="str">
        <f>VLOOKUP(Table8[[#This Row],[ID]], Table6[[#All],[ID]:[CCLE_ID2]], 3, 0)</f>
        <v>COR-L47</v>
      </c>
      <c r="D191" t="e">
        <f>VLOOKUP(Table8[[#This Row],[GDSC_ID]], Table1[[#All],[Source Name]:[Comment'[EGA_SAMPLE']]], 4, 0)</f>
        <v>#N/A</v>
      </c>
      <c r="E191" t="e">
        <f>VLOOKUP(Table8[[#This Row],[EGAN]], Table2[[#All],[V2]:[V4]], 3, 0)</f>
        <v>#N/A</v>
      </c>
      <c r="F191" t="str">
        <f>VLOOKUP(Table8[[#This Row],[CCLE_ID]], Table5[[#All],[Cell_Line]:[srr2]], 2, 0)</f>
        <v>SRR8615429</v>
      </c>
    </row>
    <row r="192" spans="1:6" x14ac:dyDescent="0.2">
      <c r="A192" s="3" t="s">
        <v>6822</v>
      </c>
      <c r="B192" t="e">
        <f>VLOOKUP(Table8[[#This Row],[ID]], Table4[[#All],[meta]:[GDSC_ID2]], 3, 0)</f>
        <v>#N/A</v>
      </c>
      <c r="C192" t="e">
        <f>VLOOKUP(Table8[[#This Row],[ID]], Table6[[#All],[ID]:[CCLE_ID2]], 3, 0)</f>
        <v>#N/A</v>
      </c>
      <c r="D192" t="e">
        <f>VLOOKUP(Table8[[#This Row],[GDSC_ID]], Table1[[#All],[Source Name]:[Comment'[EGA_SAMPLE']]], 4, 0)</f>
        <v>#N/A</v>
      </c>
      <c r="E192" t="e">
        <f>VLOOKUP(Table8[[#This Row],[EGAN]], Table2[[#All],[V2]:[V4]], 3, 0)</f>
        <v>#N/A</v>
      </c>
      <c r="F192" t="e">
        <f>VLOOKUP(Table8[[#This Row],[CCLE_ID]], Table5[[#All],[Cell_Line]:[srr2]], 2, 0)</f>
        <v>#N/A</v>
      </c>
    </row>
    <row r="193" spans="1:6" x14ac:dyDescent="0.2">
      <c r="A193" s="4" t="s">
        <v>6825</v>
      </c>
      <c r="B193" t="e">
        <f>VLOOKUP(Table8[[#This Row],[ID]], Table4[[#All],[meta]:[GDSC_ID2]], 3, 0)</f>
        <v>#N/A</v>
      </c>
      <c r="C193" t="str">
        <f>VLOOKUP(Table8[[#This Row],[ID]], Table6[[#All],[ID]:[CCLE_ID2]], 3, 0)</f>
        <v>COR-L88</v>
      </c>
      <c r="D193" t="e">
        <f>VLOOKUP(Table8[[#This Row],[GDSC_ID]], Table1[[#All],[Source Name]:[Comment'[EGA_SAMPLE']]], 4, 0)</f>
        <v>#N/A</v>
      </c>
      <c r="E193" t="e">
        <f>VLOOKUP(Table8[[#This Row],[EGAN]], Table2[[#All],[V2]:[V4]], 3, 0)</f>
        <v>#N/A</v>
      </c>
      <c r="F193" t="str">
        <f>VLOOKUP(Table8[[#This Row],[CCLE_ID]], Table5[[#All],[Cell_Line]:[srr2]], 2, 0)</f>
        <v>SRR8615426</v>
      </c>
    </row>
    <row r="194" spans="1:6" x14ac:dyDescent="0.2">
      <c r="A194" s="3" t="s">
        <v>6830</v>
      </c>
      <c r="B194" t="e">
        <f>VLOOKUP(Table8[[#This Row],[ID]], Table4[[#All],[meta]:[GDSC_ID2]], 3, 0)</f>
        <v>#N/A</v>
      </c>
      <c r="C194" t="str">
        <f>VLOOKUP(Table8[[#This Row],[ID]], Table6[[#All],[ID]:[CCLE_ID2]], 3, 0)</f>
        <v>COR-L95</v>
      </c>
      <c r="D194" t="e">
        <f>VLOOKUP(Table8[[#This Row],[GDSC_ID]], Table1[[#All],[Source Name]:[Comment'[EGA_SAMPLE']]], 4, 0)</f>
        <v>#N/A</v>
      </c>
      <c r="E194" t="e">
        <f>VLOOKUP(Table8[[#This Row],[EGAN]], Table2[[#All],[V2]:[V4]], 3, 0)</f>
        <v>#N/A</v>
      </c>
      <c r="F194" t="str">
        <f>VLOOKUP(Table8[[#This Row],[CCLE_ID]], Table5[[#All],[Cell_Line]:[srr2]], 2, 0)</f>
        <v>SRR8615427</v>
      </c>
    </row>
    <row r="195" spans="1:6" x14ac:dyDescent="0.2">
      <c r="A195" s="4" t="s">
        <v>6834</v>
      </c>
      <c r="B195" t="e">
        <f>VLOOKUP(Table8[[#This Row],[ID]], Table4[[#All],[meta]:[GDSC_ID2]], 3, 0)</f>
        <v>#N/A</v>
      </c>
      <c r="C195" t="str">
        <f>VLOOKUP(Table8[[#This Row],[ID]], Table6[[#All],[ID]:[CCLE_ID2]], 3, 0)</f>
        <v>COV318</v>
      </c>
      <c r="D195" t="e">
        <f>VLOOKUP(Table8[[#This Row],[GDSC_ID]], Table1[[#All],[Source Name]:[Comment'[EGA_SAMPLE']]], 4, 0)</f>
        <v>#N/A</v>
      </c>
      <c r="E195" t="e">
        <f>VLOOKUP(Table8[[#This Row],[EGAN]], Table2[[#All],[V2]:[V4]], 3, 0)</f>
        <v>#N/A</v>
      </c>
      <c r="F195" t="str">
        <f>VLOOKUP(Table8[[#This Row],[CCLE_ID]], Table5[[#All],[Cell_Line]:[srr2]], 2, 0)</f>
        <v>SRR8615948</v>
      </c>
    </row>
    <row r="196" spans="1:6" x14ac:dyDescent="0.2">
      <c r="A196" s="3" t="s">
        <v>6838</v>
      </c>
      <c r="B196" t="e">
        <f>VLOOKUP(Table8[[#This Row],[ID]], Table4[[#All],[meta]:[GDSC_ID2]], 3, 0)</f>
        <v>#N/A</v>
      </c>
      <c r="C196" t="str">
        <f>VLOOKUP(Table8[[#This Row],[ID]], Table6[[#All],[ID]:[CCLE_ID2]], 3, 0)</f>
        <v>COV362</v>
      </c>
      <c r="D196" t="e">
        <f>VLOOKUP(Table8[[#This Row],[GDSC_ID]], Table1[[#All],[Source Name]:[Comment'[EGA_SAMPLE']]], 4, 0)</f>
        <v>#N/A</v>
      </c>
      <c r="E196" t="e">
        <f>VLOOKUP(Table8[[#This Row],[EGAN]], Table2[[#All],[V2]:[V4]], 3, 0)</f>
        <v>#N/A</v>
      </c>
      <c r="F196" t="str">
        <f>VLOOKUP(Table8[[#This Row],[CCLE_ID]], Table5[[#All],[Cell_Line]:[srr2]], 2, 0)</f>
        <v>SRR8615949</v>
      </c>
    </row>
    <row r="197" spans="1:6" x14ac:dyDescent="0.2">
      <c r="A197" s="4" t="s">
        <v>6842</v>
      </c>
      <c r="B197" t="e">
        <f>VLOOKUP(Table8[[#This Row],[ID]], Table4[[#All],[meta]:[GDSC_ID2]], 3, 0)</f>
        <v>#N/A</v>
      </c>
      <c r="C197" t="e">
        <f>VLOOKUP(Table8[[#This Row],[ID]], Table6[[#All],[ID]:[CCLE_ID2]], 3, 0)</f>
        <v>#N/A</v>
      </c>
      <c r="D197" t="e">
        <f>VLOOKUP(Table8[[#This Row],[GDSC_ID]], Table1[[#All],[Source Name]:[Comment'[EGA_SAMPLE']]], 4, 0)</f>
        <v>#N/A</v>
      </c>
      <c r="E197" t="e">
        <f>VLOOKUP(Table8[[#This Row],[EGAN]], Table2[[#All],[V2]:[V4]], 3, 0)</f>
        <v>#N/A</v>
      </c>
      <c r="F197" t="e">
        <f>VLOOKUP(Table8[[#This Row],[CCLE_ID]], Table5[[#All],[Cell_Line]:[srr2]], 2, 0)</f>
        <v>#N/A</v>
      </c>
    </row>
    <row r="198" spans="1:6" x14ac:dyDescent="0.2">
      <c r="A198" s="3" t="s">
        <v>6845</v>
      </c>
      <c r="B198" t="e">
        <f>VLOOKUP(Table8[[#This Row],[ID]], Table4[[#All],[meta]:[GDSC_ID2]], 3, 0)</f>
        <v>#N/A</v>
      </c>
      <c r="C198" t="e">
        <f>VLOOKUP(Table8[[#This Row],[ID]], Table6[[#All],[ID]:[CCLE_ID2]], 3, 0)</f>
        <v>#N/A</v>
      </c>
      <c r="D198" t="e">
        <f>VLOOKUP(Table8[[#This Row],[GDSC_ID]], Table1[[#All],[Source Name]:[Comment'[EGA_SAMPLE']]], 4, 0)</f>
        <v>#N/A</v>
      </c>
      <c r="E198" t="e">
        <f>VLOOKUP(Table8[[#This Row],[EGAN]], Table2[[#All],[V2]:[V4]], 3, 0)</f>
        <v>#N/A</v>
      </c>
      <c r="F198" t="e">
        <f>VLOOKUP(Table8[[#This Row],[CCLE_ID]], Table5[[#All],[Cell_Line]:[srr2]], 2, 0)</f>
        <v>#N/A</v>
      </c>
    </row>
    <row r="199" spans="1:6" x14ac:dyDescent="0.2">
      <c r="A199" s="4" t="s">
        <v>6848</v>
      </c>
      <c r="B199" t="e">
        <f>VLOOKUP(Table8[[#This Row],[ID]], Table4[[#All],[meta]:[GDSC_ID2]], 3, 0)</f>
        <v>#N/A</v>
      </c>
      <c r="C199" t="str">
        <f>VLOOKUP(Table8[[#This Row],[ID]], Table6[[#All],[ID]:[CCLE_ID2]], 3, 0)</f>
        <v>COV434</v>
      </c>
      <c r="D199" t="e">
        <f>VLOOKUP(Table8[[#This Row],[GDSC_ID]], Table1[[#All],[Source Name]:[Comment'[EGA_SAMPLE']]], 4, 0)</f>
        <v>#N/A</v>
      </c>
      <c r="E199" t="e">
        <f>VLOOKUP(Table8[[#This Row],[EGAN]], Table2[[#All],[V2]:[V4]], 3, 0)</f>
        <v>#N/A</v>
      </c>
      <c r="F199" t="str">
        <f>VLOOKUP(Table8[[#This Row],[CCLE_ID]], Table5[[#All],[Cell_Line]:[srr2]], 2, 0)</f>
        <v>SRR8615956</v>
      </c>
    </row>
    <row r="200" spans="1:6" x14ac:dyDescent="0.2">
      <c r="A200" s="3" t="s">
        <v>6852</v>
      </c>
      <c r="B200" t="e">
        <f>VLOOKUP(Table8[[#This Row],[ID]], Table4[[#All],[meta]:[GDSC_ID2]], 3, 0)</f>
        <v>#N/A</v>
      </c>
      <c r="C200" t="e">
        <f>VLOOKUP(Table8[[#This Row],[ID]], Table6[[#All],[ID]:[CCLE_ID2]], 3, 0)</f>
        <v>#N/A</v>
      </c>
      <c r="D200" t="e">
        <f>VLOOKUP(Table8[[#This Row],[GDSC_ID]], Table1[[#All],[Source Name]:[Comment'[EGA_SAMPLE']]], 4, 0)</f>
        <v>#N/A</v>
      </c>
      <c r="E200" t="e">
        <f>VLOOKUP(Table8[[#This Row],[EGAN]], Table2[[#All],[V2]:[V4]], 3, 0)</f>
        <v>#N/A</v>
      </c>
      <c r="F200" t="e">
        <f>VLOOKUP(Table8[[#This Row],[CCLE_ID]], Table5[[#All],[Cell_Line]:[srr2]], 2, 0)</f>
        <v>#N/A</v>
      </c>
    </row>
    <row r="201" spans="1:6" x14ac:dyDescent="0.2">
      <c r="A201" s="4" t="s">
        <v>6856</v>
      </c>
      <c r="B201" t="e">
        <f>VLOOKUP(Table8[[#This Row],[ID]], Table4[[#All],[meta]:[GDSC_ID2]], 3, 0)</f>
        <v>#N/A</v>
      </c>
      <c r="C201" t="str">
        <f>VLOOKUP(Table8[[#This Row],[ID]], Table6[[#All],[ID]:[CCLE_ID2]], 3, 0)</f>
        <v>COV644</v>
      </c>
      <c r="D201" t="e">
        <f>VLOOKUP(Table8[[#This Row],[GDSC_ID]], Table1[[#All],[Source Name]:[Comment'[EGA_SAMPLE']]], 4, 0)</f>
        <v>#N/A</v>
      </c>
      <c r="E201" t="e">
        <f>VLOOKUP(Table8[[#This Row],[EGAN]], Table2[[#All],[V2]:[V4]], 3, 0)</f>
        <v>#N/A</v>
      </c>
      <c r="F201" t="str">
        <f>VLOOKUP(Table8[[#This Row],[CCLE_ID]], Table5[[#All],[Cell_Line]:[srr2]], 2, 0)</f>
        <v>SRR8615955</v>
      </c>
    </row>
    <row r="202" spans="1:6" x14ac:dyDescent="0.2">
      <c r="A202" s="3" t="s">
        <v>656</v>
      </c>
      <c r="B202" t="str">
        <f>VLOOKUP(Table8[[#This Row],[ID]], Table4[[#All],[meta]:[GDSC_ID2]], 3, 0)</f>
        <v>CP67-MEL</v>
      </c>
      <c r="C202" t="e">
        <f>VLOOKUP(Table8[[#This Row],[ID]], Table6[[#All],[ID]:[CCLE_ID2]], 3, 0)</f>
        <v>#N/A</v>
      </c>
      <c r="D202" t="str">
        <f>VLOOKUP(Table8[[#This Row],[GDSC_ID]], Table1[[#All],[Source Name]:[Comment'[EGA_SAMPLE']]], 4, 0)</f>
        <v>EGAN00001252813</v>
      </c>
      <c r="E202" t="str">
        <f>VLOOKUP(Table8[[#This Row],[EGAN]], Table2[[#All],[V2]:[V4]], 3, 0)</f>
        <v>EGAF00000827824</v>
      </c>
      <c r="F202" t="e">
        <f>VLOOKUP(Table8[[#This Row],[CCLE_ID]], Table5[[#All],[Cell_Line]:[srr2]], 2, 0)</f>
        <v>#N/A</v>
      </c>
    </row>
    <row r="203" spans="1:6" x14ac:dyDescent="0.2">
      <c r="A203" s="4" t="s">
        <v>667</v>
      </c>
      <c r="B203" t="str">
        <f>VLOOKUP(Table8[[#This Row],[ID]], Table4[[#All],[meta]:[GDSC_ID2]], 3, 0)</f>
        <v>CPC-N</v>
      </c>
      <c r="C203" t="e">
        <f>VLOOKUP(Table8[[#This Row],[ID]], Table6[[#All],[ID]:[CCLE_ID2]], 3, 0)</f>
        <v>#N/A</v>
      </c>
      <c r="D203" t="str">
        <f>VLOOKUP(Table8[[#This Row],[GDSC_ID]], Table1[[#All],[Source Name]:[Comment'[EGA_SAMPLE']]], 4, 0)</f>
        <v>EGAN00001236660</v>
      </c>
      <c r="E203" t="str">
        <f>VLOOKUP(Table8[[#This Row],[EGAN]], Table2[[#All],[V2]:[V4]], 3, 0)</f>
        <v>EGAF00000765619</v>
      </c>
      <c r="F203" t="e">
        <f>VLOOKUP(Table8[[#This Row],[CCLE_ID]], Table5[[#All],[Cell_Line]:[srr2]], 2, 0)</f>
        <v>#N/A</v>
      </c>
    </row>
    <row r="204" spans="1:6" x14ac:dyDescent="0.2">
      <c r="A204" s="3" t="s">
        <v>678</v>
      </c>
      <c r="B204" t="str">
        <f>VLOOKUP(Table8[[#This Row],[ID]], Table4[[#All],[meta]:[GDSC_ID2]], 3, 0)</f>
        <v>CRO-AP2</v>
      </c>
      <c r="C204" t="e">
        <f>VLOOKUP(Table8[[#This Row],[ID]], Table6[[#All],[ID]:[CCLE_ID2]], 3, 0)</f>
        <v>#N/A</v>
      </c>
      <c r="D204" t="str">
        <f>VLOOKUP(Table8[[#This Row],[GDSC_ID]], Table1[[#All],[Source Name]:[Comment'[EGA_SAMPLE']]], 4, 0)</f>
        <v>EGAN00001266081</v>
      </c>
      <c r="E204" t="str">
        <f>VLOOKUP(Table8[[#This Row],[EGAN]], Table2[[#All],[V2]:[V4]], 3, 0)</f>
        <v>EGAF00000851897</v>
      </c>
      <c r="F204" t="e">
        <f>VLOOKUP(Table8[[#This Row],[CCLE_ID]], Table5[[#All],[Cell_Line]:[srr2]], 2, 0)</f>
        <v>#N/A</v>
      </c>
    </row>
    <row r="205" spans="1:6" x14ac:dyDescent="0.2">
      <c r="A205" s="4" t="s">
        <v>687</v>
      </c>
      <c r="B205" t="str">
        <f>VLOOKUP(Table8[[#This Row],[ID]], Table4[[#All],[meta]:[GDSC_ID2]], 3, 0)</f>
        <v>CRO-AP3</v>
      </c>
      <c r="C205" t="e">
        <f>VLOOKUP(Table8[[#This Row],[ID]], Table6[[#All],[ID]:[CCLE_ID2]], 3, 0)</f>
        <v>#N/A</v>
      </c>
      <c r="D205" t="str">
        <f>VLOOKUP(Table8[[#This Row],[GDSC_ID]], Table1[[#All],[Source Name]:[Comment'[EGA_SAMPLE']]], 4, 0)</f>
        <v>EGAN00001266082</v>
      </c>
      <c r="E205" t="str">
        <f>VLOOKUP(Table8[[#This Row],[EGAN]], Table2[[#All],[V2]:[V4]], 3, 0)</f>
        <v>EGAF00000851898</v>
      </c>
      <c r="F205" t="e">
        <f>VLOOKUP(Table8[[#This Row],[CCLE_ID]], Table5[[#All],[Cell_Line]:[srr2]], 2, 0)</f>
        <v>#N/A</v>
      </c>
    </row>
    <row r="206" spans="1:6" x14ac:dyDescent="0.2">
      <c r="A206" s="3" t="s">
        <v>695</v>
      </c>
      <c r="B206" t="str">
        <f>VLOOKUP(Table8[[#This Row],[ID]], Table4[[#All],[meta]:[GDSC_ID2]], 3, 0)</f>
        <v>CS1</v>
      </c>
      <c r="C206" t="e">
        <f>VLOOKUP(Table8[[#This Row],[ID]], Table6[[#All],[ID]:[CCLE_ID2]], 3, 0)</f>
        <v>#N/A</v>
      </c>
      <c r="D206" t="str">
        <f>VLOOKUP(Table8[[#This Row],[GDSC_ID]], Table1[[#All],[Source Name]:[Comment'[EGA_SAMPLE']]], 4, 0)</f>
        <v>EGAN00001252814</v>
      </c>
      <c r="E206" t="str">
        <f>VLOOKUP(Table8[[#This Row],[EGAN]], Table2[[#All],[V2]:[V4]], 3, 0)</f>
        <v>EGAF00000827825</v>
      </c>
      <c r="F206" t="e">
        <f>VLOOKUP(Table8[[#This Row],[CCLE_ID]], Table5[[#All],[Cell_Line]:[srr2]], 2, 0)</f>
        <v>#N/A</v>
      </c>
    </row>
    <row r="207" spans="1:6" x14ac:dyDescent="0.2">
      <c r="A207" s="4" t="s">
        <v>707</v>
      </c>
      <c r="B207" t="str">
        <f>VLOOKUP(Table8[[#This Row],[ID]], Table4[[#All],[meta]:[GDSC_ID2]], 3, 0)</f>
        <v>CTB-1</v>
      </c>
      <c r="C207" t="e">
        <f>VLOOKUP(Table8[[#This Row],[ID]], Table6[[#All],[ID]:[CCLE_ID2]], 3, 0)</f>
        <v>#N/A</v>
      </c>
      <c r="D207" t="str">
        <f>VLOOKUP(Table8[[#This Row],[GDSC_ID]], Table1[[#All],[Source Name]:[Comment'[EGA_SAMPLE']]], 4, 0)</f>
        <v>EGAN00001266083</v>
      </c>
      <c r="E207" t="str">
        <f>VLOOKUP(Table8[[#This Row],[EGAN]], Table2[[#All],[V2]:[V4]], 3, 0)</f>
        <v>EGAF00000859685</v>
      </c>
      <c r="F207" t="e">
        <f>VLOOKUP(Table8[[#This Row],[CCLE_ID]], Table5[[#All],[Cell_Line]:[srr2]], 2, 0)</f>
        <v>#N/A</v>
      </c>
    </row>
    <row r="208" spans="1:6" x14ac:dyDescent="0.2">
      <c r="A208" s="3" t="s">
        <v>715</v>
      </c>
      <c r="B208" t="str">
        <f>VLOOKUP(Table8[[#This Row],[ID]], Table4[[#All],[meta]:[GDSC_ID2]], 3, 0)</f>
        <v>CTV-1</v>
      </c>
      <c r="C208" t="e">
        <f>VLOOKUP(Table8[[#This Row],[ID]], Table6[[#All],[ID]:[CCLE_ID2]], 3, 0)</f>
        <v>#N/A</v>
      </c>
      <c r="D208" t="str">
        <f>VLOOKUP(Table8[[#This Row],[GDSC_ID]], Table1[[#All],[Source Name]:[Comment'[EGA_SAMPLE']]], 4, 0)</f>
        <v>EGAN00001266084</v>
      </c>
      <c r="E208" t="str">
        <f>VLOOKUP(Table8[[#This Row],[EGAN]], Table2[[#All],[V2]:[V4]], 3, 0)</f>
        <v>EGAF00000859686</v>
      </c>
      <c r="F208" t="e">
        <f>VLOOKUP(Table8[[#This Row],[CCLE_ID]], Table5[[#All],[Cell_Line]:[srr2]], 2, 0)</f>
        <v>#N/A</v>
      </c>
    </row>
    <row r="209" spans="1:6" x14ac:dyDescent="0.2">
      <c r="A209" s="4" t="s">
        <v>6875</v>
      </c>
      <c r="B209" t="e">
        <f>VLOOKUP(Table8[[#This Row],[ID]], Table4[[#All],[meta]:[GDSC_ID2]], 3, 0)</f>
        <v>#N/A</v>
      </c>
      <c r="C209" t="str">
        <f>VLOOKUP(Table8[[#This Row],[ID]], Table6[[#All],[ID]:[CCLE_ID2]], 3, 0)</f>
        <v>CW-2</v>
      </c>
      <c r="D209" t="e">
        <f>VLOOKUP(Table8[[#This Row],[GDSC_ID]], Table1[[#All],[Source Name]:[Comment'[EGA_SAMPLE']]], 4, 0)</f>
        <v>#N/A</v>
      </c>
      <c r="E209" t="e">
        <f>VLOOKUP(Table8[[#This Row],[EGAN]], Table2[[#All],[V2]:[V4]], 3, 0)</f>
        <v>#N/A</v>
      </c>
      <c r="F209" t="str">
        <f>VLOOKUP(Table8[[#This Row],[CCLE_ID]], Table5[[#All],[Cell_Line]:[srr2]], 2, 0)</f>
        <v>SRR8615958</v>
      </c>
    </row>
    <row r="210" spans="1:6" x14ac:dyDescent="0.2">
      <c r="A210" s="3" t="s">
        <v>6880</v>
      </c>
      <c r="B210" t="e">
        <f>VLOOKUP(Table8[[#This Row],[ID]], Table4[[#All],[meta]:[GDSC_ID2]], 3, 0)</f>
        <v>#N/A</v>
      </c>
      <c r="C210" t="e">
        <f>VLOOKUP(Table8[[#This Row],[ID]], Table6[[#All],[ID]:[CCLE_ID2]], 3, 0)</f>
        <v>#N/A</v>
      </c>
      <c r="D210" t="e">
        <f>VLOOKUP(Table8[[#This Row],[GDSC_ID]], Table1[[#All],[Source Name]:[Comment'[EGA_SAMPLE']]], 4, 0)</f>
        <v>#N/A</v>
      </c>
      <c r="E210" t="e">
        <f>VLOOKUP(Table8[[#This Row],[EGAN]], Table2[[#All],[V2]:[V4]], 3, 0)</f>
        <v>#N/A</v>
      </c>
      <c r="F210" t="e">
        <f>VLOOKUP(Table8[[#This Row],[CCLE_ID]], Table5[[#All],[Cell_Line]:[srr2]], 2, 0)</f>
        <v>#N/A</v>
      </c>
    </row>
    <row r="211" spans="1:6" x14ac:dyDescent="0.2">
      <c r="A211" s="4" t="s">
        <v>6883</v>
      </c>
      <c r="B211" t="e">
        <f>VLOOKUP(Table8[[#This Row],[ID]], Table4[[#All],[meta]:[GDSC_ID2]], 3, 0)</f>
        <v>#N/A</v>
      </c>
      <c r="C211" t="e">
        <f>VLOOKUP(Table8[[#This Row],[ID]], Table6[[#All],[ID]:[CCLE_ID2]], 3, 0)</f>
        <v>#N/A</v>
      </c>
      <c r="D211" t="e">
        <f>VLOOKUP(Table8[[#This Row],[GDSC_ID]], Table1[[#All],[Source Name]:[Comment'[EGA_SAMPLE']]], 4, 0)</f>
        <v>#N/A</v>
      </c>
      <c r="E211" t="e">
        <f>VLOOKUP(Table8[[#This Row],[EGAN]], Table2[[#All],[V2]:[V4]], 3, 0)</f>
        <v>#N/A</v>
      </c>
      <c r="F211" t="e">
        <f>VLOOKUP(Table8[[#This Row],[CCLE_ID]], Table5[[#All],[Cell_Line]:[srr2]], 2, 0)</f>
        <v>#N/A</v>
      </c>
    </row>
    <row r="212" spans="1:6" x14ac:dyDescent="0.2">
      <c r="A212" s="3" t="s">
        <v>723</v>
      </c>
      <c r="B212" t="str">
        <f>VLOOKUP(Table8[[#This Row],[ID]], Table4[[#All],[meta]:[GDSC_ID2]], 3, 0)</f>
        <v>D-247MG</v>
      </c>
      <c r="C212" t="e">
        <f>VLOOKUP(Table8[[#This Row],[ID]], Table6[[#All],[ID]:[CCLE_ID2]], 3, 0)</f>
        <v>#N/A</v>
      </c>
      <c r="D212" t="str">
        <f>VLOOKUP(Table8[[#This Row],[GDSC_ID]], Table1[[#All],[Source Name]:[Comment'[EGA_SAMPLE']]], 4, 0)</f>
        <v>EGAN00001266085</v>
      </c>
      <c r="E212" t="str">
        <f>VLOOKUP(Table8[[#This Row],[EGAN]], Table2[[#All],[V2]:[V4]], 3, 0)</f>
        <v>EGAF00000859687</v>
      </c>
      <c r="F212" t="e">
        <f>VLOOKUP(Table8[[#This Row],[CCLE_ID]], Table5[[#All],[Cell_Line]:[srr2]], 2, 0)</f>
        <v>#N/A</v>
      </c>
    </row>
    <row r="213" spans="1:6" x14ac:dyDescent="0.2">
      <c r="A213" s="4" t="s">
        <v>731</v>
      </c>
      <c r="B213" t="str">
        <f>VLOOKUP(Table8[[#This Row],[ID]], Table4[[#All],[meta]:[GDSC_ID2]], 3, 0)</f>
        <v>D-263MG</v>
      </c>
      <c r="C213" t="e">
        <f>VLOOKUP(Table8[[#This Row],[ID]], Table6[[#All],[ID]:[CCLE_ID2]], 3, 0)</f>
        <v>#N/A</v>
      </c>
      <c r="D213" t="str">
        <f>VLOOKUP(Table8[[#This Row],[GDSC_ID]], Table1[[#All],[Source Name]:[Comment'[EGA_SAMPLE']]], 4, 0)</f>
        <v>EGAN00001266086</v>
      </c>
      <c r="E213" t="str">
        <f>VLOOKUP(Table8[[#This Row],[EGAN]], Table2[[#All],[V2]:[V4]], 3, 0)</f>
        <v>EGAF00000859688</v>
      </c>
      <c r="F213" t="e">
        <f>VLOOKUP(Table8[[#This Row],[CCLE_ID]], Table5[[#All],[Cell_Line]:[srr2]], 2, 0)</f>
        <v>#N/A</v>
      </c>
    </row>
    <row r="214" spans="1:6" x14ac:dyDescent="0.2">
      <c r="A214" s="3" t="s">
        <v>6890</v>
      </c>
      <c r="B214" t="e">
        <f>VLOOKUP(Table8[[#This Row],[ID]], Table4[[#All],[meta]:[GDSC_ID2]], 3, 0)</f>
        <v>#N/A</v>
      </c>
      <c r="C214" t="str">
        <f>VLOOKUP(Table8[[#This Row],[ID]], Table6[[#All],[ID]:[CCLE_ID2]], 3, 0)</f>
        <v>D283 Med</v>
      </c>
      <c r="D214" t="e">
        <f>VLOOKUP(Table8[[#This Row],[GDSC_ID]], Table1[[#All],[Source Name]:[Comment'[EGA_SAMPLE']]], 4, 0)</f>
        <v>#N/A</v>
      </c>
      <c r="E214" t="e">
        <f>VLOOKUP(Table8[[#This Row],[EGAN]], Table2[[#All],[V2]:[V4]], 3, 0)</f>
        <v>#N/A</v>
      </c>
      <c r="F214" t="str">
        <f>VLOOKUP(Table8[[#This Row],[CCLE_ID]], Table5[[#All],[Cell_Line]:[srr2]], 2, 0)</f>
        <v>SRR8615957</v>
      </c>
    </row>
    <row r="215" spans="1:6" x14ac:dyDescent="0.2">
      <c r="A215" s="4" t="s">
        <v>739</v>
      </c>
      <c r="B215" t="str">
        <f>VLOOKUP(Table8[[#This Row],[ID]], Table4[[#All],[meta]:[GDSC_ID2]], 3, 0)</f>
        <v>D-336MG</v>
      </c>
      <c r="C215" t="e">
        <f>VLOOKUP(Table8[[#This Row],[ID]], Table6[[#All],[ID]:[CCLE_ID2]], 3, 0)</f>
        <v>#N/A</v>
      </c>
      <c r="D215" t="str">
        <f>VLOOKUP(Table8[[#This Row],[GDSC_ID]], Table1[[#All],[Source Name]:[Comment'[EGA_SAMPLE']]], 4, 0)</f>
        <v>EGAN00001266087</v>
      </c>
      <c r="E215" t="str">
        <f>VLOOKUP(Table8[[#This Row],[EGAN]], Table2[[#All],[V2]:[V4]], 3, 0)</f>
        <v>EGAF00000859689</v>
      </c>
      <c r="F215" t="e">
        <f>VLOOKUP(Table8[[#This Row],[CCLE_ID]], Table5[[#All],[Cell_Line]:[srr2]], 2, 0)</f>
        <v>#N/A</v>
      </c>
    </row>
    <row r="216" spans="1:6" x14ac:dyDescent="0.2">
      <c r="A216" s="3" t="s">
        <v>748</v>
      </c>
      <c r="B216" t="str">
        <f>VLOOKUP(Table8[[#This Row],[ID]], Table4[[#All],[meta]:[GDSC_ID2]], 3, 0)</f>
        <v>D-392MG</v>
      </c>
      <c r="C216" t="e">
        <f>VLOOKUP(Table8[[#This Row],[ID]], Table6[[#All],[ID]:[CCLE_ID2]], 3, 0)</f>
        <v>#N/A</v>
      </c>
      <c r="D216" t="str">
        <f>VLOOKUP(Table8[[#This Row],[GDSC_ID]], Table1[[#All],[Source Name]:[Comment'[EGA_SAMPLE']]], 4, 0)</f>
        <v>EGAN00001266088</v>
      </c>
      <c r="E216" t="str">
        <f>VLOOKUP(Table8[[#This Row],[EGAN]], Table2[[#All],[V2]:[V4]], 3, 0)</f>
        <v>EGAF00000859690</v>
      </c>
      <c r="F216" t="e">
        <f>VLOOKUP(Table8[[#This Row],[CCLE_ID]], Table5[[#All],[Cell_Line]:[srr2]], 2, 0)</f>
        <v>#N/A</v>
      </c>
    </row>
    <row r="217" spans="1:6" x14ac:dyDescent="0.2">
      <c r="A217" s="4" t="s">
        <v>756</v>
      </c>
      <c r="B217" t="str">
        <f>VLOOKUP(Table8[[#This Row],[ID]], Table4[[#All],[meta]:[GDSC_ID2]], 3, 0)</f>
        <v>D-423MG</v>
      </c>
      <c r="C217" t="e">
        <f>VLOOKUP(Table8[[#This Row],[ID]], Table6[[#All],[ID]:[CCLE_ID2]], 3, 0)</f>
        <v>#N/A</v>
      </c>
      <c r="D217" t="str">
        <f>VLOOKUP(Table8[[#This Row],[GDSC_ID]], Table1[[#All],[Source Name]:[Comment'[EGA_SAMPLE']]], 4, 0)</f>
        <v>EGAN00001266089</v>
      </c>
      <c r="E217" t="str">
        <f>VLOOKUP(Table8[[#This Row],[EGAN]], Table2[[#All],[V2]:[V4]], 3, 0)</f>
        <v>EGAF00000859691</v>
      </c>
      <c r="F217" t="e">
        <f>VLOOKUP(Table8[[#This Row],[CCLE_ID]], Table5[[#All],[Cell_Line]:[srr2]], 2, 0)</f>
        <v>#N/A</v>
      </c>
    </row>
    <row r="218" spans="1:6" x14ac:dyDescent="0.2">
      <c r="A218" s="3" t="s">
        <v>764</v>
      </c>
      <c r="B218" t="str">
        <f>VLOOKUP(Table8[[#This Row],[ID]], Table4[[#All],[meta]:[GDSC_ID2]], 3, 0)</f>
        <v>D-502MG</v>
      </c>
      <c r="C218" t="e">
        <f>VLOOKUP(Table8[[#This Row],[ID]], Table6[[#All],[ID]:[CCLE_ID2]], 3, 0)</f>
        <v>#N/A</v>
      </c>
      <c r="D218" t="str">
        <f>VLOOKUP(Table8[[#This Row],[GDSC_ID]], Table1[[#All],[Source Name]:[Comment'[EGA_SAMPLE']]], 4, 0)</f>
        <v>EGAN00001266090</v>
      </c>
      <c r="E218" t="str">
        <f>VLOOKUP(Table8[[#This Row],[EGAN]], Table2[[#All],[V2]:[V4]], 3, 0)</f>
        <v>EGAF00000851899</v>
      </c>
      <c r="F218" t="e">
        <f>VLOOKUP(Table8[[#This Row],[CCLE_ID]], Table5[[#All],[Cell_Line]:[srr2]], 2, 0)</f>
        <v>#N/A</v>
      </c>
    </row>
    <row r="219" spans="1:6" x14ac:dyDescent="0.2">
      <c r="A219" s="4" t="s">
        <v>772</v>
      </c>
      <c r="B219" t="str">
        <f>VLOOKUP(Table8[[#This Row],[ID]], Table4[[#All],[meta]:[GDSC_ID2]], 3, 0)</f>
        <v>D-542MG</v>
      </c>
      <c r="C219" t="e">
        <f>VLOOKUP(Table8[[#This Row],[ID]], Table6[[#All],[ID]:[CCLE_ID2]], 3, 0)</f>
        <v>#N/A</v>
      </c>
      <c r="D219" t="str">
        <f>VLOOKUP(Table8[[#This Row],[GDSC_ID]], Table1[[#All],[Source Name]:[Comment'[EGA_SAMPLE']]], 4, 0)</f>
        <v>EGAN00001266091</v>
      </c>
      <c r="E219" t="str">
        <f>VLOOKUP(Table8[[#This Row],[EGAN]], Table2[[#All],[V2]:[V4]], 3, 0)</f>
        <v>EGAF00000859692</v>
      </c>
      <c r="F219" t="e">
        <f>VLOOKUP(Table8[[#This Row],[CCLE_ID]], Table5[[#All],[Cell_Line]:[srr2]], 2, 0)</f>
        <v>#N/A</v>
      </c>
    </row>
    <row r="220" spans="1:6" x14ac:dyDescent="0.2">
      <c r="A220" s="3" t="s">
        <v>780</v>
      </c>
      <c r="B220" t="str">
        <f>VLOOKUP(Table8[[#This Row],[ID]], Table4[[#All],[meta]:[GDSC_ID2]], 3, 0)</f>
        <v>D-566MG</v>
      </c>
      <c r="C220" t="e">
        <f>VLOOKUP(Table8[[#This Row],[ID]], Table6[[#All],[ID]:[CCLE_ID2]], 3, 0)</f>
        <v>#N/A</v>
      </c>
      <c r="D220" t="str">
        <f>VLOOKUP(Table8[[#This Row],[GDSC_ID]], Table1[[#All],[Source Name]:[Comment'[EGA_SAMPLE']]], 4, 0)</f>
        <v>EGAN00001266092</v>
      </c>
      <c r="E220" t="str">
        <f>VLOOKUP(Table8[[#This Row],[EGAN]], Table2[[#All],[V2]:[V4]], 3, 0)</f>
        <v>EGAF00000859693</v>
      </c>
      <c r="F220" t="e">
        <f>VLOOKUP(Table8[[#This Row],[CCLE_ID]], Table5[[#All],[Cell_Line]:[srr2]], 2, 0)</f>
        <v>#N/A</v>
      </c>
    </row>
    <row r="221" spans="1:6" x14ac:dyDescent="0.2">
      <c r="A221" s="4" t="s">
        <v>6906</v>
      </c>
      <c r="B221" t="e">
        <f>VLOOKUP(Table8[[#This Row],[ID]], Table4[[#All],[meta]:[GDSC_ID2]], 3, 0)</f>
        <v>#N/A</v>
      </c>
      <c r="C221" t="e">
        <f>VLOOKUP(Table8[[#This Row],[ID]], Table6[[#All],[ID]:[CCLE_ID2]], 3, 0)</f>
        <v>#N/A</v>
      </c>
      <c r="D221" t="e">
        <f>VLOOKUP(Table8[[#This Row],[GDSC_ID]], Table1[[#All],[Source Name]:[Comment'[EGA_SAMPLE']]], 4, 0)</f>
        <v>#N/A</v>
      </c>
      <c r="E221" t="e">
        <f>VLOOKUP(Table8[[#This Row],[EGAN]], Table2[[#All],[V2]:[V4]], 3, 0)</f>
        <v>#N/A</v>
      </c>
      <c r="F221" t="e">
        <f>VLOOKUP(Table8[[#This Row],[CCLE_ID]], Table5[[#All],[Cell_Line]:[srr2]], 2, 0)</f>
        <v>#N/A</v>
      </c>
    </row>
    <row r="222" spans="1:6" x14ac:dyDescent="0.2">
      <c r="A222" s="3" t="s">
        <v>6909</v>
      </c>
      <c r="B222" t="e">
        <f>VLOOKUP(Table8[[#This Row],[ID]], Table4[[#All],[meta]:[GDSC_ID2]], 3, 0)</f>
        <v>#N/A</v>
      </c>
      <c r="C222" t="str">
        <f>VLOOKUP(Table8[[#This Row],[ID]], Table6[[#All],[ID]:[CCLE_ID2]], 3, 0)</f>
        <v>DAN-G</v>
      </c>
      <c r="D222" t="e">
        <f>VLOOKUP(Table8[[#This Row],[GDSC_ID]], Table1[[#All],[Source Name]:[Comment'[EGA_SAMPLE']]], 4, 0)</f>
        <v>#N/A</v>
      </c>
      <c r="E222" t="e">
        <f>VLOOKUP(Table8[[#This Row],[EGAN]], Table2[[#All],[V2]:[V4]], 3, 0)</f>
        <v>#N/A</v>
      </c>
      <c r="F222" t="str">
        <f>VLOOKUP(Table8[[#This Row],[CCLE_ID]], Table5[[#All],[Cell_Line]:[srr2]], 2, 0)</f>
        <v>SRR8615959</v>
      </c>
    </row>
    <row r="223" spans="1:6" x14ac:dyDescent="0.2">
      <c r="A223" s="4" t="s">
        <v>6914</v>
      </c>
      <c r="B223" t="e">
        <f>VLOOKUP(Table8[[#This Row],[ID]], Table4[[#All],[meta]:[GDSC_ID2]], 3, 0)</f>
        <v>#N/A</v>
      </c>
      <c r="C223" t="str">
        <f>VLOOKUP(Table8[[#This Row],[ID]], Table6[[#All],[ID]:[CCLE_ID2]], 3, 0)</f>
        <v>Daoy</v>
      </c>
      <c r="D223" t="e">
        <f>VLOOKUP(Table8[[#This Row],[GDSC_ID]], Table1[[#All],[Source Name]:[Comment'[EGA_SAMPLE']]], 4, 0)</f>
        <v>#N/A</v>
      </c>
      <c r="E223" t="e">
        <f>VLOOKUP(Table8[[#This Row],[EGAN]], Table2[[#All],[V2]:[V4]], 3, 0)</f>
        <v>#N/A</v>
      </c>
      <c r="F223" t="str">
        <f>VLOOKUP(Table8[[#This Row],[CCLE_ID]], Table5[[#All],[Cell_Line]:[srr2]], 2, 0)</f>
        <v>SRR8615962</v>
      </c>
    </row>
    <row r="224" spans="1:6" x14ac:dyDescent="0.2">
      <c r="A224" s="3" t="s">
        <v>6918</v>
      </c>
      <c r="B224" t="e">
        <f>VLOOKUP(Table8[[#This Row],[ID]], Table4[[#All],[meta]:[GDSC_ID2]], 3, 0)</f>
        <v>#N/A</v>
      </c>
      <c r="C224" t="str">
        <f>VLOOKUP(Table8[[#This Row],[ID]], Table6[[#All],[ID]:[CCLE_ID2]], 3, 0)</f>
        <v>Daudi</v>
      </c>
      <c r="D224" t="e">
        <f>VLOOKUP(Table8[[#This Row],[GDSC_ID]], Table1[[#All],[Source Name]:[Comment'[EGA_SAMPLE']]], 4, 0)</f>
        <v>#N/A</v>
      </c>
      <c r="E224" t="e">
        <f>VLOOKUP(Table8[[#This Row],[EGAN]], Table2[[#All],[V2]:[V4]], 3, 0)</f>
        <v>#N/A</v>
      </c>
      <c r="F224" t="str">
        <f>VLOOKUP(Table8[[#This Row],[CCLE_ID]], Table5[[#All],[Cell_Line]:[srr2]], 2, 0)</f>
        <v>SRR8615961</v>
      </c>
    </row>
    <row r="225" spans="1:6" x14ac:dyDescent="0.2">
      <c r="A225" s="4" t="s">
        <v>6923</v>
      </c>
      <c r="B225" t="e">
        <f>VLOOKUP(Table8[[#This Row],[ID]], Table4[[#All],[meta]:[GDSC_ID2]], 3, 0)</f>
        <v>#N/A</v>
      </c>
      <c r="C225" t="str">
        <f>VLOOKUP(Table8[[#This Row],[ID]], Table6[[#All],[ID]:[CCLE_ID2]], 3, 0)</f>
        <v>DB</v>
      </c>
      <c r="D225" t="e">
        <f>VLOOKUP(Table8[[#This Row],[GDSC_ID]], Table1[[#All],[Source Name]:[Comment'[EGA_SAMPLE']]], 4, 0)</f>
        <v>#N/A</v>
      </c>
      <c r="E225" t="e">
        <f>VLOOKUP(Table8[[#This Row],[EGAN]], Table2[[#All],[V2]:[V4]], 3, 0)</f>
        <v>#N/A</v>
      </c>
      <c r="F225" t="str">
        <f>VLOOKUP(Table8[[#This Row],[CCLE_ID]], Table5[[#All],[Cell_Line]:[srr2]], 2, 0)</f>
        <v>SRR8615952</v>
      </c>
    </row>
    <row r="226" spans="1:6" x14ac:dyDescent="0.2">
      <c r="A226" s="3" t="s">
        <v>6928</v>
      </c>
      <c r="B226" t="e">
        <f>VLOOKUP(Table8[[#This Row],[ID]], Table4[[#All],[meta]:[GDSC_ID2]], 3, 0)</f>
        <v>#N/A</v>
      </c>
      <c r="C226" t="str">
        <f>VLOOKUP(Table8[[#This Row],[ID]], Table6[[#All],[ID]:[CCLE_ID2]], 3, 0)</f>
        <v>DBTRG-05MG</v>
      </c>
      <c r="D226" t="e">
        <f>VLOOKUP(Table8[[#This Row],[GDSC_ID]], Table1[[#All],[Source Name]:[Comment'[EGA_SAMPLE']]], 4, 0)</f>
        <v>#N/A</v>
      </c>
      <c r="E226" t="e">
        <f>VLOOKUP(Table8[[#This Row],[EGAN]], Table2[[#All],[V2]:[V4]], 3, 0)</f>
        <v>#N/A</v>
      </c>
      <c r="F226" t="str">
        <f>VLOOKUP(Table8[[#This Row],[CCLE_ID]], Table5[[#All],[Cell_Line]:[srr2]], 2, 0)</f>
        <v>SRR8615953</v>
      </c>
    </row>
    <row r="227" spans="1:6" x14ac:dyDescent="0.2">
      <c r="A227" s="4" t="s">
        <v>6931</v>
      </c>
      <c r="B227" t="e">
        <f>VLOOKUP(Table8[[#This Row],[ID]], Table4[[#All],[meta]:[GDSC_ID2]], 3, 0)</f>
        <v>#N/A</v>
      </c>
      <c r="C227" t="str">
        <f>VLOOKUP(Table8[[#This Row],[ID]], Table6[[#All],[ID]:[CCLE_ID2]], 3, 0)</f>
        <v>DEL</v>
      </c>
      <c r="D227" t="e">
        <f>VLOOKUP(Table8[[#This Row],[GDSC_ID]], Table1[[#All],[Source Name]:[Comment'[EGA_SAMPLE']]], 4, 0)</f>
        <v>#N/A</v>
      </c>
      <c r="E227" t="e">
        <f>VLOOKUP(Table8[[#This Row],[EGAN]], Table2[[#All],[V2]:[V4]], 3, 0)</f>
        <v>#N/A</v>
      </c>
      <c r="F227" t="str">
        <f>VLOOKUP(Table8[[#This Row],[CCLE_ID]], Table5[[#All],[Cell_Line]:[srr2]], 2, 0)</f>
        <v>SRR8616006</v>
      </c>
    </row>
    <row r="228" spans="1:6" x14ac:dyDescent="0.2">
      <c r="A228" s="3" t="s">
        <v>6935</v>
      </c>
      <c r="B228" t="e">
        <f>VLOOKUP(Table8[[#This Row],[ID]], Table4[[#All],[meta]:[GDSC_ID2]], 3, 0)</f>
        <v>#N/A</v>
      </c>
      <c r="C228" t="str">
        <f>VLOOKUP(Table8[[#This Row],[ID]], Table6[[#All],[ID]:[CCLE_ID2]], 3, 0)</f>
        <v>Detroit 562</v>
      </c>
      <c r="D228" t="e">
        <f>VLOOKUP(Table8[[#This Row],[GDSC_ID]], Table1[[#All],[Source Name]:[Comment'[EGA_SAMPLE']]], 4, 0)</f>
        <v>#N/A</v>
      </c>
      <c r="E228" t="e">
        <f>VLOOKUP(Table8[[#This Row],[EGAN]], Table2[[#All],[V2]:[V4]], 3, 0)</f>
        <v>#N/A</v>
      </c>
      <c r="F228" t="str">
        <f>VLOOKUP(Table8[[#This Row],[CCLE_ID]], Table5[[#All],[Cell_Line]:[srr2]], 2, 0)</f>
        <v>SRR8616007</v>
      </c>
    </row>
    <row r="229" spans="1:6" x14ac:dyDescent="0.2">
      <c r="A229" s="4" t="s">
        <v>788</v>
      </c>
      <c r="B229" t="str">
        <f>VLOOKUP(Table8[[#This Row],[ID]], Table4[[#All],[meta]:[GDSC_ID2]], 3, 0)</f>
        <v>DG-75</v>
      </c>
      <c r="C229" t="e">
        <f>VLOOKUP(Table8[[#This Row],[ID]], Table6[[#All],[ID]:[CCLE_ID2]], 3, 0)</f>
        <v>#N/A</v>
      </c>
      <c r="D229" t="str">
        <f>VLOOKUP(Table8[[#This Row],[GDSC_ID]], Table1[[#All],[Source Name]:[Comment'[EGA_SAMPLE']]], 4, 0)</f>
        <v>EGAN00001266093</v>
      </c>
      <c r="E229" t="str">
        <f>VLOOKUP(Table8[[#This Row],[EGAN]], Table2[[#All],[V2]:[V4]], 3, 0)</f>
        <v>EGAF00000859694</v>
      </c>
      <c r="F229" t="e">
        <f>VLOOKUP(Table8[[#This Row],[CCLE_ID]], Table5[[#All],[Cell_Line]:[srr2]], 2, 0)</f>
        <v>#N/A</v>
      </c>
    </row>
    <row r="230" spans="1:6" x14ac:dyDescent="0.2">
      <c r="A230" s="3" t="s">
        <v>797</v>
      </c>
      <c r="B230" t="str">
        <f>VLOOKUP(Table8[[#This Row],[ID]], Table4[[#All],[meta]:[GDSC_ID2]], 3, 0)</f>
        <v>DIFI</v>
      </c>
      <c r="C230" t="e">
        <f>VLOOKUP(Table8[[#This Row],[ID]], Table6[[#All],[ID]:[CCLE_ID2]], 3, 0)</f>
        <v>#N/A</v>
      </c>
      <c r="D230" t="str">
        <f>VLOOKUP(Table8[[#This Row],[GDSC_ID]], Table1[[#All],[Source Name]:[Comment'[EGA_SAMPLE']]], 4, 0)</f>
        <v>EGAN00001202151</v>
      </c>
      <c r="E230" t="str">
        <f>VLOOKUP(Table8[[#This Row],[EGAN]], Table2[[#All],[V2]:[V4]], 3, 0)</f>
        <v>EGAF00000684901</v>
      </c>
      <c r="F230" t="e">
        <f>VLOOKUP(Table8[[#This Row],[CCLE_ID]], Table5[[#All],[Cell_Line]:[srr2]], 2, 0)</f>
        <v>#N/A</v>
      </c>
    </row>
    <row r="231" spans="1:6" x14ac:dyDescent="0.2">
      <c r="A231" s="4" t="s">
        <v>808</v>
      </c>
      <c r="B231" t="str">
        <f>VLOOKUP(Table8[[#This Row],[ID]], Table4[[#All],[meta]:[GDSC_ID2]], 3, 0)</f>
        <v>DJM-1</v>
      </c>
      <c r="C231" t="e">
        <f>VLOOKUP(Table8[[#This Row],[ID]], Table6[[#All],[ID]:[CCLE_ID2]], 3, 0)</f>
        <v>#N/A</v>
      </c>
      <c r="D231" t="str">
        <f>VLOOKUP(Table8[[#This Row],[GDSC_ID]], Table1[[#All],[Source Name]:[Comment'[EGA_SAMPLE']]], 4, 0)</f>
        <v>EGAN00001252815</v>
      </c>
      <c r="E231" t="str">
        <f>VLOOKUP(Table8[[#This Row],[EGAN]], Table2[[#All],[V2]:[V4]], 3, 0)</f>
        <v>EGAF00000827826</v>
      </c>
      <c r="F231" t="e">
        <f>VLOOKUP(Table8[[#This Row],[CCLE_ID]], Table5[[#All],[Cell_Line]:[srr2]], 2, 0)</f>
        <v>#N/A</v>
      </c>
    </row>
    <row r="232" spans="1:6" x14ac:dyDescent="0.2">
      <c r="A232" s="3" t="s">
        <v>6946</v>
      </c>
      <c r="B232" t="e">
        <f>VLOOKUP(Table8[[#This Row],[ID]], Table4[[#All],[meta]:[GDSC_ID2]], 3, 0)</f>
        <v>#N/A</v>
      </c>
      <c r="C232" t="str">
        <f>VLOOKUP(Table8[[#This Row],[ID]], Table6[[#All],[ID]:[CCLE_ID2]], 3, 0)</f>
        <v>DK-MG</v>
      </c>
      <c r="D232" t="e">
        <f>VLOOKUP(Table8[[#This Row],[GDSC_ID]], Table1[[#All],[Source Name]:[Comment'[EGA_SAMPLE']]], 4, 0)</f>
        <v>#N/A</v>
      </c>
      <c r="E232" t="e">
        <f>VLOOKUP(Table8[[#This Row],[EGAN]], Table2[[#All],[V2]:[V4]], 3, 0)</f>
        <v>#N/A</v>
      </c>
      <c r="F232" t="str">
        <f>VLOOKUP(Table8[[#This Row],[CCLE_ID]], Table5[[#All],[Cell_Line]:[srr2]], 2, 0)</f>
        <v>SRR8616008</v>
      </c>
    </row>
    <row r="233" spans="1:6" x14ac:dyDescent="0.2">
      <c r="A233" s="4" t="s">
        <v>6950</v>
      </c>
      <c r="B233" t="e">
        <f>VLOOKUP(Table8[[#This Row],[ID]], Table4[[#All],[meta]:[GDSC_ID2]], 3, 0)</f>
        <v>#N/A</v>
      </c>
      <c r="C233" t="e">
        <f>VLOOKUP(Table8[[#This Row],[ID]], Table6[[#All],[ID]:[CCLE_ID2]], 3, 0)</f>
        <v>#N/A</v>
      </c>
      <c r="D233" t="e">
        <f>VLOOKUP(Table8[[#This Row],[GDSC_ID]], Table1[[#All],[Source Name]:[Comment'[EGA_SAMPLE']]], 4, 0)</f>
        <v>#N/A</v>
      </c>
      <c r="E233" t="e">
        <f>VLOOKUP(Table8[[#This Row],[EGAN]], Table2[[#All],[V2]:[V4]], 3, 0)</f>
        <v>#N/A</v>
      </c>
      <c r="F233" t="e">
        <f>VLOOKUP(Table8[[#This Row],[CCLE_ID]], Table5[[#All],[Cell_Line]:[srr2]], 2, 0)</f>
        <v>#N/A</v>
      </c>
    </row>
    <row r="234" spans="1:6" x14ac:dyDescent="0.2">
      <c r="A234" s="3" t="s">
        <v>6954</v>
      </c>
      <c r="B234" t="e">
        <f>VLOOKUP(Table8[[#This Row],[ID]], Table4[[#All],[meta]:[GDSC_ID2]], 3, 0)</f>
        <v>#N/A</v>
      </c>
      <c r="C234" t="str">
        <f>VLOOKUP(Table8[[#This Row],[ID]], Table6[[#All],[ID]:[CCLE_ID2]], 3, 0)</f>
        <v>DM-3</v>
      </c>
      <c r="D234" t="e">
        <f>VLOOKUP(Table8[[#This Row],[GDSC_ID]], Table1[[#All],[Source Name]:[Comment'[EGA_SAMPLE']]], 4, 0)</f>
        <v>#N/A</v>
      </c>
      <c r="E234" t="e">
        <f>VLOOKUP(Table8[[#This Row],[EGAN]], Table2[[#All],[V2]:[V4]], 3, 0)</f>
        <v>#N/A</v>
      </c>
      <c r="F234" t="str">
        <f>VLOOKUP(Table8[[#This Row],[CCLE_ID]], Table5[[#All],[Cell_Line]:[srr2]], 2, 0)</f>
        <v>SRR8616009</v>
      </c>
    </row>
    <row r="235" spans="1:6" x14ac:dyDescent="0.2">
      <c r="A235" s="4" t="s">
        <v>6957</v>
      </c>
      <c r="B235" t="e">
        <f>VLOOKUP(Table8[[#This Row],[ID]], Table4[[#All],[meta]:[GDSC_ID2]], 3, 0)</f>
        <v>#N/A</v>
      </c>
      <c r="C235" t="str">
        <f>VLOOKUP(Table8[[#This Row],[ID]], Table6[[#All],[ID]:[CCLE_ID2]], 3, 0)</f>
        <v>DMS 114</v>
      </c>
      <c r="D235" t="e">
        <f>VLOOKUP(Table8[[#This Row],[GDSC_ID]], Table1[[#All],[Source Name]:[Comment'[EGA_SAMPLE']]], 4, 0)</f>
        <v>#N/A</v>
      </c>
      <c r="E235" t="e">
        <f>VLOOKUP(Table8[[#This Row],[EGAN]], Table2[[#All],[V2]:[V4]], 3, 0)</f>
        <v>#N/A</v>
      </c>
      <c r="F235" t="str">
        <f>VLOOKUP(Table8[[#This Row],[CCLE_ID]], Table5[[#All],[Cell_Line]:[srr2]], 2, 0)</f>
        <v>SRR8616002</v>
      </c>
    </row>
    <row r="236" spans="1:6" x14ac:dyDescent="0.2">
      <c r="A236" s="3" t="s">
        <v>6961</v>
      </c>
      <c r="B236" t="e">
        <f>VLOOKUP(Table8[[#This Row],[ID]], Table4[[#All],[meta]:[GDSC_ID2]], 3, 0)</f>
        <v>#N/A</v>
      </c>
      <c r="C236" t="str">
        <f>VLOOKUP(Table8[[#This Row],[ID]], Table6[[#All],[ID]:[CCLE_ID2]], 3, 0)</f>
        <v>DMS 153</v>
      </c>
      <c r="D236" t="e">
        <f>VLOOKUP(Table8[[#This Row],[GDSC_ID]], Table1[[#All],[Source Name]:[Comment'[EGA_SAMPLE']]], 4, 0)</f>
        <v>#N/A</v>
      </c>
      <c r="E236" t="e">
        <f>VLOOKUP(Table8[[#This Row],[EGAN]], Table2[[#All],[V2]:[V4]], 3, 0)</f>
        <v>#N/A</v>
      </c>
      <c r="F236" t="str">
        <f>VLOOKUP(Table8[[#This Row],[CCLE_ID]], Table5[[#All],[Cell_Line]:[srr2]], 2, 0)</f>
        <v>SRR8616003</v>
      </c>
    </row>
    <row r="237" spans="1:6" x14ac:dyDescent="0.2">
      <c r="A237" s="4" t="s">
        <v>6964</v>
      </c>
      <c r="B237" t="e">
        <f>VLOOKUP(Table8[[#This Row],[ID]], Table4[[#All],[meta]:[GDSC_ID2]], 3, 0)</f>
        <v>#N/A</v>
      </c>
      <c r="C237" t="str">
        <f>VLOOKUP(Table8[[#This Row],[ID]], Table6[[#All],[ID]:[CCLE_ID2]], 3, 0)</f>
        <v>DMS 273</v>
      </c>
      <c r="D237" t="e">
        <f>VLOOKUP(Table8[[#This Row],[GDSC_ID]], Table1[[#All],[Source Name]:[Comment'[EGA_SAMPLE']]], 4, 0)</f>
        <v>#N/A</v>
      </c>
      <c r="E237" t="e">
        <f>VLOOKUP(Table8[[#This Row],[EGAN]], Table2[[#All],[V2]:[V4]], 3, 0)</f>
        <v>#N/A</v>
      </c>
      <c r="F237" t="str">
        <f>VLOOKUP(Table8[[#This Row],[CCLE_ID]], Table5[[#All],[Cell_Line]:[srr2]], 2, 0)</f>
        <v>SRR8616004</v>
      </c>
    </row>
    <row r="238" spans="1:6" x14ac:dyDescent="0.2">
      <c r="A238" s="3" t="s">
        <v>6969</v>
      </c>
      <c r="B238" t="e">
        <f>VLOOKUP(Table8[[#This Row],[ID]], Table4[[#All],[meta]:[GDSC_ID2]], 3, 0)</f>
        <v>#N/A</v>
      </c>
      <c r="C238" t="str">
        <f>VLOOKUP(Table8[[#This Row],[ID]], Table6[[#All],[ID]:[CCLE_ID2]], 3, 0)</f>
        <v>DMS 454</v>
      </c>
      <c r="D238" t="e">
        <f>VLOOKUP(Table8[[#This Row],[GDSC_ID]], Table1[[#All],[Source Name]:[Comment'[EGA_SAMPLE']]], 4, 0)</f>
        <v>#N/A</v>
      </c>
      <c r="E238" t="e">
        <f>VLOOKUP(Table8[[#This Row],[EGAN]], Table2[[#All],[V2]:[V4]], 3, 0)</f>
        <v>#N/A</v>
      </c>
      <c r="F238" t="str">
        <f>VLOOKUP(Table8[[#This Row],[CCLE_ID]], Table5[[#All],[Cell_Line]:[srr2]], 2, 0)</f>
        <v>SRR8616005</v>
      </c>
    </row>
    <row r="239" spans="1:6" x14ac:dyDescent="0.2">
      <c r="A239" s="4" t="s">
        <v>6973</v>
      </c>
      <c r="B239" t="e">
        <f>VLOOKUP(Table8[[#This Row],[ID]], Table4[[#All],[meta]:[GDSC_ID2]], 3, 0)</f>
        <v>#N/A</v>
      </c>
      <c r="C239" t="str">
        <f>VLOOKUP(Table8[[#This Row],[ID]], Table6[[#All],[ID]:[CCLE_ID2]], 3, 0)</f>
        <v>DMS 53</v>
      </c>
      <c r="D239" t="e">
        <f>VLOOKUP(Table8[[#This Row],[GDSC_ID]], Table1[[#All],[Source Name]:[Comment'[EGA_SAMPLE']]], 4, 0)</f>
        <v>#N/A</v>
      </c>
      <c r="E239" t="e">
        <f>VLOOKUP(Table8[[#This Row],[EGAN]], Table2[[#All],[V2]:[V4]], 3, 0)</f>
        <v>#N/A</v>
      </c>
      <c r="F239" t="str">
        <f>VLOOKUP(Table8[[#This Row],[CCLE_ID]], Table5[[#All],[Cell_Line]:[srr2]], 2, 0)</f>
        <v>SRR8615998</v>
      </c>
    </row>
    <row r="240" spans="1:6" x14ac:dyDescent="0.2">
      <c r="A240" s="3" t="s">
        <v>6978</v>
      </c>
      <c r="B240" t="e">
        <f>VLOOKUP(Table8[[#This Row],[ID]], Table4[[#All],[meta]:[GDSC_ID2]], 3, 0)</f>
        <v>#N/A</v>
      </c>
      <c r="C240" t="str">
        <f>VLOOKUP(Table8[[#This Row],[ID]], Table6[[#All],[ID]:[CCLE_ID2]], 3, 0)</f>
        <v>DMS 79</v>
      </c>
      <c r="D240" t="e">
        <f>VLOOKUP(Table8[[#This Row],[GDSC_ID]], Table1[[#All],[Source Name]:[Comment'[EGA_SAMPLE']]], 4, 0)</f>
        <v>#N/A</v>
      </c>
      <c r="E240" t="e">
        <f>VLOOKUP(Table8[[#This Row],[EGAN]], Table2[[#All],[V2]:[V4]], 3, 0)</f>
        <v>#N/A</v>
      </c>
      <c r="F240" t="str">
        <f>VLOOKUP(Table8[[#This Row],[CCLE_ID]], Table5[[#All],[Cell_Line]:[srr2]], 2, 0)</f>
        <v>SRR8615893</v>
      </c>
    </row>
    <row r="241" spans="1:6" x14ac:dyDescent="0.2">
      <c r="A241" s="4" t="s">
        <v>819</v>
      </c>
      <c r="B241" t="str">
        <f>VLOOKUP(Table8[[#This Row],[ID]], Table4[[#All],[meta]:[GDSC_ID2]], 3, 0)</f>
        <v>DND-41</v>
      </c>
      <c r="C241" t="str">
        <f>VLOOKUP(Table8[[#This Row],[ID]], Table6[[#All],[ID]:[CCLE_ID2]], 3, 0)</f>
        <v>DND-41</v>
      </c>
      <c r="D241" t="str">
        <f>VLOOKUP(Table8[[#This Row],[GDSC_ID]], Table1[[#All],[Source Name]:[Comment'[EGA_SAMPLE']]], 4, 0)</f>
        <v>EGAN00001280532</v>
      </c>
      <c r="E241" t="str">
        <f>VLOOKUP(Table8[[#This Row],[EGAN]], Table2[[#All],[V2]:[V4]], 3, 0)</f>
        <v>EGAF00000896433</v>
      </c>
      <c r="F241" t="str">
        <f>VLOOKUP(Table8[[#This Row],[CCLE_ID]], Table5[[#All],[Cell_Line]:[srr2]], 2, 0)</f>
        <v>SRR8615632</v>
      </c>
    </row>
    <row r="242" spans="1:6" x14ac:dyDescent="0.2">
      <c r="A242" s="3" t="s">
        <v>6985</v>
      </c>
      <c r="B242" t="e">
        <f>VLOOKUP(Table8[[#This Row],[ID]], Table4[[#All],[meta]:[GDSC_ID2]], 3, 0)</f>
        <v>#N/A</v>
      </c>
      <c r="C242" t="str">
        <f>VLOOKUP(Table8[[#This Row],[ID]], Table6[[#All],[ID]:[CCLE_ID2]], 3, 0)</f>
        <v>DOHH-2</v>
      </c>
      <c r="D242" t="e">
        <f>VLOOKUP(Table8[[#This Row],[GDSC_ID]], Table1[[#All],[Source Name]:[Comment'[EGA_SAMPLE']]], 4, 0)</f>
        <v>#N/A</v>
      </c>
      <c r="E242" t="e">
        <f>VLOOKUP(Table8[[#This Row],[EGAN]], Table2[[#All],[V2]:[V4]], 3, 0)</f>
        <v>#N/A</v>
      </c>
      <c r="F242" t="str">
        <f>VLOOKUP(Table8[[#This Row],[CCLE_ID]], Table5[[#All],[Cell_Line]:[srr2]], 2, 0)</f>
        <v>SRR8615631</v>
      </c>
    </row>
    <row r="243" spans="1:6" x14ac:dyDescent="0.2">
      <c r="A243" s="4" t="s">
        <v>827</v>
      </c>
      <c r="B243" t="str">
        <f>VLOOKUP(Table8[[#This Row],[ID]], Table4[[#All],[meta]:[GDSC_ID2]], 3, 0)</f>
        <v>DOK</v>
      </c>
      <c r="C243" t="e">
        <f>VLOOKUP(Table8[[#This Row],[ID]], Table6[[#All],[ID]:[CCLE_ID2]], 3, 0)</f>
        <v>#N/A</v>
      </c>
      <c r="D243" t="str">
        <f>VLOOKUP(Table8[[#This Row],[GDSC_ID]], Table1[[#All],[Source Name]:[Comment'[EGA_SAMPLE']]], 4, 0)</f>
        <v>EGAN00001266094</v>
      </c>
      <c r="E243" t="str">
        <f>VLOOKUP(Table8[[#This Row],[EGAN]], Table2[[#All],[V2]:[V4]], 3, 0)</f>
        <v>EGAF00000859695</v>
      </c>
      <c r="F243" t="e">
        <f>VLOOKUP(Table8[[#This Row],[CCLE_ID]], Table5[[#All],[Cell_Line]:[srr2]], 2, 0)</f>
        <v>#N/A</v>
      </c>
    </row>
    <row r="244" spans="1:6" x14ac:dyDescent="0.2">
      <c r="A244" s="3" t="s">
        <v>6993</v>
      </c>
      <c r="B244" t="e">
        <f>VLOOKUP(Table8[[#This Row],[ID]], Table4[[#All],[meta]:[GDSC_ID2]], 3, 0)</f>
        <v>#N/A</v>
      </c>
      <c r="C244" t="e">
        <f>VLOOKUP(Table8[[#This Row],[ID]], Table6[[#All],[ID]:[CCLE_ID2]], 3, 0)</f>
        <v>#N/A</v>
      </c>
      <c r="D244" t="e">
        <f>VLOOKUP(Table8[[#This Row],[GDSC_ID]], Table1[[#All],[Source Name]:[Comment'[EGA_SAMPLE']]], 4, 0)</f>
        <v>#N/A</v>
      </c>
      <c r="E244" t="e">
        <f>VLOOKUP(Table8[[#This Row],[EGAN]], Table2[[#All],[V2]:[V4]], 3, 0)</f>
        <v>#N/A</v>
      </c>
      <c r="F244" t="e">
        <f>VLOOKUP(Table8[[#This Row],[CCLE_ID]], Table5[[#All],[Cell_Line]:[srr2]], 2, 0)</f>
        <v>#N/A</v>
      </c>
    </row>
    <row r="245" spans="1:6" x14ac:dyDescent="0.2">
      <c r="A245" s="4" t="s">
        <v>835</v>
      </c>
      <c r="B245" t="str">
        <f>VLOOKUP(Table8[[#This Row],[ID]], Table4[[#All],[meta]:[GDSC_ID2]], 3, 0)</f>
        <v>DoTc2-4510</v>
      </c>
      <c r="C245" t="e">
        <f>VLOOKUP(Table8[[#This Row],[ID]], Table6[[#All],[ID]:[CCLE_ID2]], 3, 0)</f>
        <v>#N/A</v>
      </c>
      <c r="D245" t="str">
        <f>VLOOKUP(Table8[[#This Row],[GDSC_ID]], Table1[[#All],[Source Name]:[Comment'[EGA_SAMPLE']]], 4, 0)</f>
        <v>EGAN00001266095</v>
      </c>
      <c r="E245" t="str">
        <f>VLOOKUP(Table8[[#This Row],[EGAN]], Table2[[#All],[V2]:[V4]], 3, 0)</f>
        <v>EGAF00000859696</v>
      </c>
      <c r="F245" t="e">
        <f>VLOOKUP(Table8[[#This Row],[CCLE_ID]], Table5[[#All],[Cell_Line]:[srr2]], 2, 0)</f>
        <v>#N/A</v>
      </c>
    </row>
    <row r="246" spans="1:6" x14ac:dyDescent="0.2">
      <c r="A246" s="3" t="s">
        <v>843</v>
      </c>
      <c r="B246" t="str">
        <f>VLOOKUP(Table8[[#This Row],[ID]], Table4[[#All],[meta]:[GDSC_ID2]], 3, 0)</f>
        <v>DOV13</v>
      </c>
      <c r="C246" t="e">
        <f>VLOOKUP(Table8[[#This Row],[ID]], Table6[[#All],[ID]:[CCLE_ID2]], 3, 0)</f>
        <v>#N/A</v>
      </c>
      <c r="D246" t="str">
        <f>VLOOKUP(Table8[[#This Row],[GDSC_ID]], Table1[[#All],[Source Name]:[Comment'[EGA_SAMPLE']]], 4, 0)</f>
        <v>EGAN00001266096</v>
      </c>
      <c r="E246" t="str">
        <f>VLOOKUP(Table8[[#This Row],[EGAN]], Table2[[#All],[V2]:[V4]], 3, 0)</f>
        <v>EGAF00000859697</v>
      </c>
      <c r="F246" t="e">
        <f>VLOOKUP(Table8[[#This Row],[CCLE_ID]], Table5[[#All],[Cell_Line]:[srr2]], 2, 0)</f>
        <v>#N/A</v>
      </c>
    </row>
    <row r="247" spans="1:6" x14ac:dyDescent="0.2">
      <c r="A247" s="4" t="s">
        <v>853</v>
      </c>
      <c r="B247" t="str">
        <f>VLOOKUP(Table8[[#This Row],[ID]], Table4[[#All],[meta]:[GDSC_ID2]], 3, 0)</f>
        <v>DSH1</v>
      </c>
      <c r="C247" t="e">
        <f>VLOOKUP(Table8[[#This Row],[ID]], Table6[[#All],[ID]:[CCLE_ID2]], 3, 0)</f>
        <v>#N/A</v>
      </c>
      <c r="D247" t="str">
        <f>VLOOKUP(Table8[[#This Row],[GDSC_ID]], Table1[[#All],[Source Name]:[Comment'[EGA_SAMPLE']]], 4, 0)</f>
        <v>EGAN00001266097</v>
      </c>
      <c r="E247" t="str">
        <f>VLOOKUP(Table8[[#This Row],[EGAN]], Table2[[#All],[V2]:[V4]], 3, 0)</f>
        <v>EGAF00000859698</v>
      </c>
      <c r="F247" t="e">
        <f>VLOOKUP(Table8[[#This Row],[CCLE_ID]], Table5[[#All],[Cell_Line]:[srr2]], 2, 0)</f>
        <v>#N/A</v>
      </c>
    </row>
    <row r="248" spans="1:6" x14ac:dyDescent="0.2">
      <c r="A248" s="3" t="s">
        <v>863</v>
      </c>
      <c r="B248" t="str">
        <f>VLOOKUP(Table8[[#This Row],[ID]], Table4[[#All],[meta]:[GDSC_ID2]], 3, 0)</f>
        <v>DU-145</v>
      </c>
      <c r="C248" t="str">
        <f>VLOOKUP(Table8[[#This Row],[ID]], Table6[[#All],[ID]:[CCLE_ID2]], 3, 0)</f>
        <v>DU 145</v>
      </c>
      <c r="D248" t="str">
        <f>VLOOKUP(Table8[[#This Row],[GDSC_ID]], Table1[[#All],[Source Name]:[Comment'[EGA_SAMPLE']]], 4, 0)</f>
        <v>EGAN00001280533</v>
      </c>
      <c r="E248" t="str">
        <f>VLOOKUP(Table8[[#This Row],[EGAN]], Table2[[#All],[V2]:[V4]], 3, 0)</f>
        <v>EGAF00000896434</v>
      </c>
      <c r="F248" t="str">
        <f>VLOOKUP(Table8[[#This Row],[CCLE_ID]], Table5[[#All],[Cell_Line]:[srr2]], 2, 0)</f>
        <v>SRR8615300</v>
      </c>
    </row>
    <row r="249" spans="1:6" x14ac:dyDescent="0.2">
      <c r="A249" s="4" t="s">
        <v>7006</v>
      </c>
      <c r="B249" t="e">
        <f>VLOOKUP(Table8[[#This Row],[ID]], Table4[[#All],[meta]:[GDSC_ID2]], 3, 0)</f>
        <v>#N/A</v>
      </c>
      <c r="C249" t="str">
        <f>VLOOKUP(Table8[[#This Row],[ID]], Table6[[#All],[ID]:[CCLE_ID2]], 3, 0)</f>
        <v>DU4475</v>
      </c>
      <c r="D249" t="e">
        <f>VLOOKUP(Table8[[#This Row],[GDSC_ID]], Table1[[#All],[Source Name]:[Comment'[EGA_SAMPLE']]], 4, 0)</f>
        <v>#N/A</v>
      </c>
      <c r="E249" t="e">
        <f>VLOOKUP(Table8[[#This Row],[EGAN]], Table2[[#All],[V2]:[V4]], 3, 0)</f>
        <v>#N/A</v>
      </c>
      <c r="F249" t="str">
        <f>VLOOKUP(Table8[[#This Row],[CCLE_ID]], Table5[[#All],[Cell_Line]:[srr2]], 2, 0)</f>
        <v>SRR8615297</v>
      </c>
    </row>
    <row r="250" spans="1:6" x14ac:dyDescent="0.2">
      <c r="A250" s="3" t="s">
        <v>7011</v>
      </c>
      <c r="B250" t="e">
        <f>VLOOKUP(Table8[[#This Row],[ID]], Table4[[#All],[meta]:[GDSC_ID2]], 3, 0)</f>
        <v>#N/A</v>
      </c>
      <c r="C250" t="str">
        <f>VLOOKUP(Table8[[#This Row],[ID]], Table6[[#All],[ID]:[CCLE_ID2]], 3, 0)</f>
        <v>DV-90</v>
      </c>
      <c r="D250" t="e">
        <f>VLOOKUP(Table8[[#This Row],[GDSC_ID]], Table1[[#All],[Source Name]:[Comment'[EGA_SAMPLE']]], 4, 0)</f>
        <v>#N/A</v>
      </c>
      <c r="E250" t="e">
        <f>VLOOKUP(Table8[[#This Row],[EGAN]], Table2[[#All],[V2]:[V4]], 3, 0)</f>
        <v>#N/A</v>
      </c>
      <c r="F250" t="str">
        <f>VLOOKUP(Table8[[#This Row],[CCLE_ID]], Table5[[#All],[Cell_Line]:[srr2]], 2, 0)</f>
        <v>SRR8615636</v>
      </c>
    </row>
    <row r="251" spans="1:6" x14ac:dyDescent="0.2">
      <c r="A251" s="4" t="s">
        <v>872</v>
      </c>
      <c r="B251" t="str">
        <f>VLOOKUP(Table8[[#This Row],[ID]], Table4[[#All],[meta]:[GDSC_ID2]], 3, 0)</f>
        <v>EB-3</v>
      </c>
      <c r="C251" t="e">
        <f>VLOOKUP(Table8[[#This Row],[ID]], Table6[[#All],[ID]:[CCLE_ID2]], 3, 0)</f>
        <v>#N/A</v>
      </c>
      <c r="D251" t="str">
        <f>VLOOKUP(Table8[[#This Row],[GDSC_ID]], Table1[[#All],[Source Name]:[Comment'[EGA_SAMPLE']]], 4, 0)</f>
        <v>EGAN00001266099</v>
      </c>
      <c r="E251" t="str">
        <f>VLOOKUP(Table8[[#This Row],[EGAN]], Table2[[#All],[V2]:[V4]], 3, 0)</f>
        <v>EGAF00000859700</v>
      </c>
      <c r="F251" t="e">
        <f>VLOOKUP(Table8[[#This Row],[CCLE_ID]], Table5[[#All],[Cell_Line]:[srr2]], 2, 0)</f>
        <v>#N/A</v>
      </c>
    </row>
    <row r="252" spans="1:6" x14ac:dyDescent="0.2">
      <c r="A252" s="3" t="s">
        <v>7018</v>
      </c>
      <c r="B252" t="e">
        <f>VLOOKUP(Table8[[#This Row],[ID]], Table4[[#All],[meta]:[GDSC_ID2]], 3, 0)</f>
        <v>#N/A</v>
      </c>
      <c r="C252" t="str">
        <f>VLOOKUP(Table8[[#This Row],[ID]], Table6[[#All],[ID]:[CCLE_ID2]], 3, 0)</f>
        <v>EB1</v>
      </c>
      <c r="D252" t="e">
        <f>VLOOKUP(Table8[[#This Row],[GDSC_ID]], Table1[[#All],[Source Name]:[Comment'[EGA_SAMPLE']]], 4, 0)</f>
        <v>#N/A</v>
      </c>
      <c r="E252" t="e">
        <f>VLOOKUP(Table8[[#This Row],[EGAN]], Table2[[#All],[V2]:[V4]], 3, 0)</f>
        <v>#N/A</v>
      </c>
      <c r="F252" t="str">
        <f>VLOOKUP(Table8[[#This Row],[CCLE_ID]], Table5[[#All],[Cell_Line]:[srr2]], 2, 0)</f>
        <v>SRR8615635</v>
      </c>
    </row>
    <row r="253" spans="1:6" x14ac:dyDescent="0.2">
      <c r="A253" s="4" t="s">
        <v>880</v>
      </c>
      <c r="B253" t="str">
        <f>VLOOKUP(Table8[[#This Row],[ID]], Table4[[#All],[meta]:[GDSC_ID2]], 3, 0)</f>
        <v>EB2</v>
      </c>
      <c r="C253" t="e">
        <f>VLOOKUP(Table8[[#This Row],[ID]], Table6[[#All],[ID]:[CCLE_ID2]], 3, 0)</f>
        <v>#N/A</v>
      </c>
      <c r="D253" t="str">
        <f>VLOOKUP(Table8[[#This Row],[GDSC_ID]], Table1[[#All],[Source Name]:[Comment'[EGA_SAMPLE']]], 4, 0)</f>
        <v>EGAN00001266098</v>
      </c>
      <c r="E253" t="str">
        <f>VLOOKUP(Table8[[#This Row],[EGAN]], Table2[[#All],[V2]:[V4]], 3, 0)</f>
        <v>EGAF00000859699</v>
      </c>
      <c r="F253" t="e">
        <f>VLOOKUP(Table8[[#This Row],[CCLE_ID]], Table5[[#All],[Cell_Line]:[srr2]], 2, 0)</f>
        <v>#N/A</v>
      </c>
    </row>
    <row r="254" spans="1:6" x14ac:dyDescent="0.2">
      <c r="A254" s="3" t="s">
        <v>7026</v>
      </c>
      <c r="B254" t="e">
        <f>VLOOKUP(Table8[[#This Row],[ID]], Table4[[#All],[meta]:[GDSC_ID2]], 3, 0)</f>
        <v>#N/A</v>
      </c>
      <c r="C254" t="str">
        <f>VLOOKUP(Table8[[#This Row],[ID]], Table6[[#All],[ID]:[CCLE_ID2]], 3, 0)</f>
        <v>EBC-1</v>
      </c>
      <c r="D254" t="e">
        <f>VLOOKUP(Table8[[#This Row],[GDSC_ID]], Table1[[#All],[Source Name]:[Comment'[EGA_SAMPLE']]], 4, 0)</f>
        <v>#N/A</v>
      </c>
      <c r="E254" t="e">
        <f>VLOOKUP(Table8[[#This Row],[EGAN]], Table2[[#All],[V2]:[V4]], 3, 0)</f>
        <v>#N/A</v>
      </c>
      <c r="F254" t="str">
        <f>VLOOKUP(Table8[[#This Row],[CCLE_ID]], Table5[[#All],[Cell_Line]:[srr2]], 2, 0)</f>
        <v>SRR8615634</v>
      </c>
    </row>
    <row r="255" spans="1:6" x14ac:dyDescent="0.2">
      <c r="A255" s="4" t="s">
        <v>7030</v>
      </c>
      <c r="B255" t="e">
        <f>VLOOKUP(Table8[[#This Row],[ID]], Table4[[#All],[meta]:[GDSC_ID2]], 3, 0)</f>
        <v>#N/A</v>
      </c>
      <c r="C255" t="str">
        <f>VLOOKUP(Table8[[#This Row],[ID]], Table6[[#All],[ID]:[CCLE_ID2]], 3, 0)</f>
        <v>EC-GI-10</v>
      </c>
      <c r="D255" t="e">
        <f>VLOOKUP(Table8[[#This Row],[GDSC_ID]], Table1[[#All],[Source Name]:[Comment'[EGA_SAMPLE']]], 4, 0)</f>
        <v>#N/A</v>
      </c>
      <c r="E255" t="e">
        <f>VLOOKUP(Table8[[#This Row],[EGAN]], Table2[[#All],[V2]:[V4]], 3, 0)</f>
        <v>#N/A</v>
      </c>
      <c r="F255" t="str">
        <f>VLOOKUP(Table8[[#This Row],[CCLE_ID]], Table5[[#All],[Cell_Line]:[srr2]], 2, 0)</f>
        <v>SRR8615274</v>
      </c>
    </row>
    <row r="256" spans="1:6" x14ac:dyDescent="0.2">
      <c r="A256" s="3" t="s">
        <v>7033</v>
      </c>
      <c r="B256" t="e">
        <f>VLOOKUP(Table8[[#This Row],[ID]], Table4[[#All],[meta]:[GDSC_ID2]], 3, 0)</f>
        <v>#N/A</v>
      </c>
      <c r="C256" t="str">
        <f>VLOOKUP(Table8[[#This Row],[ID]], Table6[[#All],[ID]:[CCLE_ID2]], 3, 0)</f>
        <v>ECC10</v>
      </c>
      <c r="D256" t="e">
        <f>VLOOKUP(Table8[[#This Row],[GDSC_ID]], Table1[[#All],[Source Name]:[Comment'[EGA_SAMPLE']]], 4, 0)</f>
        <v>#N/A</v>
      </c>
      <c r="E256" t="e">
        <f>VLOOKUP(Table8[[#This Row],[EGAN]], Table2[[#All],[V2]:[V4]], 3, 0)</f>
        <v>#N/A</v>
      </c>
      <c r="F256" t="str">
        <f>VLOOKUP(Table8[[#This Row],[CCLE_ID]], Table5[[#All],[Cell_Line]:[srr2]], 2, 0)</f>
        <v>SRR8615633</v>
      </c>
    </row>
    <row r="257" spans="1:6" x14ac:dyDescent="0.2">
      <c r="A257" s="4" t="s">
        <v>7036</v>
      </c>
      <c r="B257" t="e">
        <f>VLOOKUP(Table8[[#This Row],[ID]], Table4[[#All],[meta]:[GDSC_ID2]], 3, 0)</f>
        <v>#N/A</v>
      </c>
      <c r="C257" t="str">
        <f>VLOOKUP(Table8[[#This Row],[ID]], Table6[[#All],[ID]:[CCLE_ID2]], 3, 0)</f>
        <v>ECC12</v>
      </c>
      <c r="D257" t="e">
        <f>VLOOKUP(Table8[[#This Row],[GDSC_ID]], Table1[[#All],[Source Name]:[Comment'[EGA_SAMPLE']]], 4, 0)</f>
        <v>#N/A</v>
      </c>
      <c r="E257" t="e">
        <f>VLOOKUP(Table8[[#This Row],[EGAN]], Table2[[#All],[V2]:[V4]], 3, 0)</f>
        <v>#N/A</v>
      </c>
      <c r="F257" t="str">
        <f>VLOOKUP(Table8[[#This Row],[CCLE_ID]], Table5[[#All],[Cell_Line]:[srr2]], 2, 0)</f>
        <v>SRR8615624</v>
      </c>
    </row>
    <row r="258" spans="1:6" x14ac:dyDescent="0.2">
      <c r="A258" s="3" t="s">
        <v>7039</v>
      </c>
      <c r="B258" t="e">
        <f>VLOOKUP(Table8[[#This Row],[ID]], Table4[[#All],[meta]:[GDSC_ID2]], 3, 0)</f>
        <v>#N/A</v>
      </c>
      <c r="C258" t="str">
        <f>VLOOKUP(Table8[[#This Row],[ID]], Table6[[#All],[ID]:[CCLE_ID2]], 3, 0)</f>
        <v>EFO-27</v>
      </c>
      <c r="D258" t="e">
        <f>VLOOKUP(Table8[[#This Row],[GDSC_ID]], Table1[[#All],[Source Name]:[Comment'[EGA_SAMPLE']]], 4, 0)</f>
        <v>#N/A</v>
      </c>
      <c r="E258" t="e">
        <f>VLOOKUP(Table8[[#This Row],[EGAN]], Table2[[#All],[V2]:[V4]], 3, 0)</f>
        <v>#N/A</v>
      </c>
      <c r="F258" t="str">
        <f>VLOOKUP(Table8[[#This Row],[CCLE_ID]], Table5[[#All],[Cell_Line]:[srr2]], 2, 0)</f>
        <v>SRR8615287</v>
      </c>
    </row>
    <row r="259" spans="1:6" x14ac:dyDescent="0.2">
      <c r="A259" s="4" t="s">
        <v>7043</v>
      </c>
      <c r="B259" t="e">
        <f>VLOOKUP(Table8[[#This Row],[ID]], Table4[[#All],[meta]:[GDSC_ID2]], 3, 0)</f>
        <v>#N/A</v>
      </c>
      <c r="C259" t="str">
        <f>VLOOKUP(Table8[[#This Row],[ID]], Table6[[#All],[ID]:[CCLE_ID2]], 3, 0)</f>
        <v>EFE-184</v>
      </c>
      <c r="D259" t="e">
        <f>VLOOKUP(Table8[[#This Row],[GDSC_ID]], Table1[[#All],[Source Name]:[Comment'[EGA_SAMPLE']]], 4, 0)</f>
        <v>#N/A</v>
      </c>
      <c r="E259" t="e">
        <f>VLOOKUP(Table8[[#This Row],[EGAN]], Table2[[#All],[V2]:[V4]], 3, 0)</f>
        <v>#N/A</v>
      </c>
      <c r="F259" t="str">
        <f>VLOOKUP(Table8[[#This Row],[CCLE_ID]], Table5[[#All],[Cell_Line]:[srr2]], 2, 0)</f>
        <v>SRR8615291</v>
      </c>
    </row>
    <row r="260" spans="1:6" x14ac:dyDescent="0.2">
      <c r="A260" s="3" t="s">
        <v>7046</v>
      </c>
      <c r="B260" t="e">
        <f>VLOOKUP(Table8[[#This Row],[ID]], Table4[[#All],[meta]:[GDSC_ID2]], 3, 0)</f>
        <v>#N/A</v>
      </c>
      <c r="C260" t="str">
        <f>VLOOKUP(Table8[[#This Row],[ID]], Table6[[#All],[ID]:[CCLE_ID2]], 3, 0)</f>
        <v>EFM-19</v>
      </c>
      <c r="D260" t="e">
        <f>VLOOKUP(Table8[[#This Row],[GDSC_ID]], Table1[[#All],[Source Name]:[Comment'[EGA_SAMPLE']]], 4, 0)</f>
        <v>#N/A</v>
      </c>
      <c r="E260" t="e">
        <f>VLOOKUP(Table8[[#This Row],[EGAN]], Table2[[#All],[V2]:[V4]], 3, 0)</f>
        <v>#N/A</v>
      </c>
      <c r="F260" t="str">
        <f>VLOOKUP(Table8[[#This Row],[CCLE_ID]], Table5[[#All],[Cell_Line]:[srr2]], 2, 0)</f>
        <v>SRR8615289</v>
      </c>
    </row>
    <row r="261" spans="1:6" x14ac:dyDescent="0.2">
      <c r="A261" s="4" t="s">
        <v>7051</v>
      </c>
      <c r="B261" t="e">
        <f>VLOOKUP(Table8[[#This Row],[ID]], Table4[[#All],[meta]:[GDSC_ID2]], 3, 0)</f>
        <v>#N/A</v>
      </c>
      <c r="C261" t="str">
        <f>VLOOKUP(Table8[[#This Row],[ID]], Table6[[#All],[ID]:[CCLE_ID2]], 3, 0)</f>
        <v>EFM-192A</v>
      </c>
      <c r="D261" t="e">
        <f>VLOOKUP(Table8[[#This Row],[GDSC_ID]], Table1[[#All],[Source Name]:[Comment'[EGA_SAMPLE']]], 4, 0)</f>
        <v>#N/A</v>
      </c>
      <c r="E261" t="e">
        <f>VLOOKUP(Table8[[#This Row],[EGAN]], Table2[[#All],[V2]:[V4]], 3, 0)</f>
        <v>#N/A</v>
      </c>
      <c r="F261" t="str">
        <f>VLOOKUP(Table8[[#This Row],[CCLE_ID]], Table5[[#All],[Cell_Line]:[srr2]], 2, 0)</f>
        <v>SRR8615292</v>
      </c>
    </row>
    <row r="262" spans="1:6" x14ac:dyDescent="0.2">
      <c r="A262" s="3" t="s">
        <v>7056</v>
      </c>
      <c r="B262" t="e">
        <f>VLOOKUP(Table8[[#This Row],[ID]], Table4[[#All],[meta]:[GDSC_ID2]], 3, 0)</f>
        <v>#N/A</v>
      </c>
      <c r="C262" t="e">
        <f>VLOOKUP(Table8[[#This Row],[ID]], Table6[[#All],[ID]:[CCLE_ID2]], 3, 0)</f>
        <v>#N/A</v>
      </c>
      <c r="D262" t="e">
        <f>VLOOKUP(Table8[[#This Row],[GDSC_ID]], Table1[[#All],[Source Name]:[Comment'[EGA_SAMPLE']]], 4, 0)</f>
        <v>#N/A</v>
      </c>
      <c r="E262" t="e">
        <f>VLOOKUP(Table8[[#This Row],[EGAN]], Table2[[#All],[V2]:[V4]], 3, 0)</f>
        <v>#N/A</v>
      </c>
      <c r="F262" t="e">
        <f>VLOOKUP(Table8[[#This Row],[CCLE_ID]], Table5[[#All],[Cell_Line]:[srr2]], 2, 0)</f>
        <v>#N/A</v>
      </c>
    </row>
    <row r="263" spans="1:6" x14ac:dyDescent="0.2">
      <c r="A263" s="4" t="s">
        <v>7059</v>
      </c>
      <c r="B263" t="e">
        <f>VLOOKUP(Table8[[#This Row],[ID]], Table4[[#All],[meta]:[GDSC_ID2]], 3, 0)</f>
        <v>#N/A</v>
      </c>
      <c r="C263" t="e">
        <f>VLOOKUP(Table8[[#This Row],[ID]], Table6[[#All],[ID]:[CCLE_ID2]], 3, 0)</f>
        <v>#N/A</v>
      </c>
      <c r="D263" t="e">
        <f>VLOOKUP(Table8[[#This Row],[GDSC_ID]], Table1[[#All],[Source Name]:[Comment'[EGA_SAMPLE']]], 4, 0)</f>
        <v>#N/A</v>
      </c>
      <c r="E263" t="e">
        <f>VLOOKUP(Table8[[#This Row],[EGAN]], Table2[[#All],[V2]:[V4]], 3, 0)</f>
        <v>#N/A</v>
      </c>
      <c r="F263" t="e">
        <f>VLOOKUP(Table8[[#This Row],[CCLE_ID]], Table5[[#All],[Cell_Line]:[srr2]], 2, 0)</f>
        <v>#N/A</v>
      </c>
    </row>
    <row r="264" spans="1:6" x14ac:dyDescent="0.2">
      <c r="A264" s="3" t="s">
        <v>7062</v>
      </c>
      <c r="B264" t="e">
        <f>VLOOKUP(Table8[[#This Row],[ID]], Table4[[#All],[meta]:[GDSC_ID2]], 3, 0)</f>
        <v>#N/A</v>
      </c>
      <c r="C264" t="str">
        <f>VLOOKUP(Table8[[#This Row],[ID]], Table6[[#All],[ID]:[CCLE_ID2]], 3, 0)</f>
        <v>EFO-21</v>
      </c>
      <c r="D264" t="e">
        <f>VLOOKUP(Table8[[#This Row],[GDSC_ID]], Table1[[#All],[Source Name]:[Comment'[EGA_SAMPLE']]], 4, 0)</f>
        <v>#N/A</v>
      </c>
      <c r="E264" t="e">
        <f>VLOOKUP(Table8[[#This Row],[EGAN]], Table2[[#All],[V2]:[V4]], 3, 0)</f>
        <v>#N/A</v>
      </c>
      <c r="F264" t="str">
        <f>VLOOKUP(Table8[[#This Row],[CCLE_ID]], Table5[[#All],[Cell_Line]:[srr2]], 2, 0)</f>
        <v>SRR8615290</v>
      </c>
    </row>
    <row r="265" spans="1:6" x14ac:dyDescent="0.2">
      <c r="A265" s="4" t="s">
        <v>888</v>
      </c>
      <c r="B265" t="str">
        <f>VLOOKUP(Table8[[#This Row],[ID]], Table4[[#All],[meta]:[GDSC_ID2]], 3, 0)</f>
        <v>EGI-1</v>
      </c>
      <c r="C265" t="e">
        <f>VLOOKUP(Table8[[#This Row],[ID]], Table6[[#All],[ID]:[CCLE_ID2]], 3, 0)</f>
        <v>#N/A</v>
      </c>
      <c r="D265" t="str">
        <f>VLOOKUP(Table8[[#This Row],[GDSC_ID]], Table1[[#All],[Source Name]:[Comment'[EGA_SAMPLE']]], 4, 0)</f>
        <v>EGAN00001266100</v>
      </c>
      <c r="E265" t="str">
        <f>VLOOKUP(Table8[[#This Row],[EGAN]], Table2[[#All],[V2]:[V4]], 3, 0)</f>
        <v>EGAF00000859701</v>
      </c>
      <c r="F265" t="e">
        <f>VLOOKUP(Table8[[#This Row],[CCLE_ID]], Table5[[#All],[Cell_Line]:[srr2]], 2, 0)</f>
        <v>#N/A</v>
      </c>
    </row>
    <row r="266" spans="1:6" x14ac:dyDescent="0.2">
      <c r="A266" s="3" t="s">
        <v>7068</v>
      </c>
      <c r="B266" t="e">
        <f>VLOOKUP(Table8[[#This Row],[ID]], Table4[[#All],[meta]:[GDSC_ID2]], 3, 0)</f>
        <v>#N/A</v>
      </c>
      <c r="C266" t="str">
        <f>VLOOKUP(Table8[[#This Row],[ID]], Table6[[#All],[ID]:[CCLE_ID2]], 3, 0)</f>
        <v>EHEB</v>
      </c>
      <c r="D266" t="e">
        <f>VLOOKUP(Table8[[#This Row],[GDSC_ID]], Table1[[#All],[Source Name]:[Comment'[EGA_SAMPLE']]], 4, 0)</f>
        <v>#N/A</v>
      </c>
      <c r="E266" t="e">
        <f>VLOOKUP(Table8[[#This Row],[EGAN]], Table2[[#All],[V2]:[V4]], 3, 0)</f>
        <v>#N/A</v>
      </c>
      <c r="F266" t="str">
        <f>VLOOKUP(Table8[[#This Row],[CCLE_ID]], Table5[[#All],[Cell_Line]:[srr2]], 2, 0)</f>
        <v>SRR8615288</v>
      </c>
    </row>
    <row r="267" spans="1:6" x14ac:dyDescent="0.2">
      <c r="A267" s="4" t="s">
        <v>7072</v>
      </c>
      <c r="B267" t="e">
        <f>VLOOKUP(Table8[[#This Row],[ID]], Table4[[#All],[meta]:[GDSC_ID2]], 3, 0)</f>
        <v>#N/A</v>
      </c>
      <c r="C267" t="str">
        <f>VLOOKUP(Table8[[#This Row],[ID]], Table6[[#All],[ID]:[CCLE_ID2]], 3, 0)</f>
        <v>EJM</v>
      </c>
      <c r="D267" t="e">
        <f>VLOOKUP(Table8[[#This Row],[GDSC_ID]], Table1[[#All],[Source Name]:[Comment'[EGA_SAMPLE']]], 4, 0)</f>
        <v>#N/A</v>
      </c>
      <c r="E267" t="e">
        <f>VLOOKUP(Table8[[#This Row],[EGAN]], Table2[[#All],[V2]:[V4]], 3, 0)</f>
        <v>#N/A</v>
      </c>
      <c r="F267" t="str">
        <f>VLOOKUP(Table8[[#This Row],[CCLE_ID]], Table5[[#All],[Cell_Line]:[srr2]], 2, 0)</f>
        <v>SRR8615285</v>
      </c>
    </row>
    <row r="268" spans="1:6" x14ac:dyDescent="0.2">
      <c r="A268" s="3" t="s">
        <v>7077</v>
      </c>
      <c r="B268" t="e">
        <f>VLOOKUP(Table8[[#This Row],[ID]], Table4[[#All],[meta]:[GDSC_ID2]], 3, 0)</f>
        <v>#N/A</v>
      </c>
      <c r="C268" t="str">
        <f>VLOOKUP(Table8[[#This Row],[ID]], Table6[[#All],[ID]:[CCLE_ID2]], 3, 0)</f>
        <v>EKVX</v>
      </c>
      <c r="D268" t="e">
        <f>VLOOKUP(Table8[[#This Row],[GDSC_ID]], Table1[[#All],[Source Name]:[Comment'[EGA_SAMPLE']]], 4, 0)</f>
        <v>#N/A</v>
      </c>
      <c r="E268" t="e">
        <f>VLOOKUP(Table8[[#This Row],[EGAN]], Table2[[#All],[V2]:[V4]], 3, 0)</f>
        <v>#N/A</v>
      </c>
      <c r="F268" t="str">
        <f>VLOOKUP(Table8[[#This Row],[CCLE_ID]], Table5[[#All],[Cell_Line]:[srr2]], 2, 0)</f>
        <v>SRR8615286</v>
      </c>
    </row>
    <row r="269" spans="1:6" x14ac:dyDescent="0.2">
      <c r="A269" s="4" t="s">
        <v>898</v>
      </c>
      <c r="B269" t="str">
        <f>VLOOKUP(Table8[[#This Row],[ID]], Table4[[#All],[meta]:[GDSC_ID2]], 3, 0)</f>
        <v>EM-2</v>
      </c>
      <c r="C269" t="str">
        <f>VLOOKUP(Table8[[#This Row],[ID]], Table6[[#All],[ID]:[CCLE_ID2]], 3, 0)</f>
        <v>EM-2</v>
      </c>
      <c r="D269" t="str">
        <f>VLOOKUP(Table8[[#This Row],[GDSC_ID]], Table1[[#All],[Source Name]:[Comment'[EGA_SAMPLE']]], 4, 0)</f>
        <v>EGAN00001209146</v>
      </c>
      <c r="E269" t="str">
        <f>VLOOKUP(Table8[[#This Row],[EGAN]], Table2[[#All],[V2]:[V4]], 3, 0)</f>
        <v>EGAF00000661931</v>
      </c>
      <c r="F269" t="str">
        <f>VLOOKUP(Table8[[#This Row],[CCLE_ID]], Table5[[#All],[Cell_Line]:[srr2]], 2, 0)</f>
        <v>SRR8615293</v>
      </c>
    </row>
    <row r="270" spans="1:6" x14ac:dyDescent="0.2">
      <c r="A270" s="3" t="s">
        <v>909</v>
      </c>
      <c r="B270" t="str">
        <f>VLOOKUP(Table8[[#This Row],[ID]], Table4[[#All],[meta]:[GDSC_ID2]], 3, 0)</f>
        <v>EMC-BAC-1</v>
      </c>
      <c r="C270" t="e">
        <f>VLOOKUP(Table8[[#This Row],[ID]], Table6[[#All],[ID]:[CCLE_ID2]], 3, 0)</f>
        <v>#N/A</v>
      </c>
      <c r="D270" t="str">
        <f>VLOOKUP(Table8[[#This Row],[GDSC_ID]], Table1[[#All],[Source Name]:[Comment'[EGA_SAMPLE']]], 4, 0)</f>
        <v>EGAN00001236661</v>
      </c>
      <c r="E270" t="str">
        <f>VLOOKUP(Table8[[#This Row],[EGAN]], Table2[[#All],[V2]:[V4]], 3, 0)</f>
        <v>EGAF00000765620</v>
      </c>
      <c r="F270" t="e">
        <f>VLOOKUP(Table8[[#This Row],[CCLE_ID]], Table5[[#All],[Cell_Line]:[srr2]], 2, 0)</f>
        <v>#N/A</v>
      </c>
    </row>
    <row r="271" spans="1:6" x14ac:dyDescent="0.2">
      <c r="A271" s="4" t="s">
        <v>921</v>
      </c>
      <c r="B271" t="str">
        <f>VLOOKUP(Table8[[#This Row],[ID]], Table4[[#All],[meta]:[GDSC_ID2]], 3, 0)</f>
        <v>EMC-BAC-2</v>
      </c>
      <c r="C271" t="e">
        <f>VLOOKUP(Table8[[#This Row],[ID]], Table6[[#All],[ID]:[CCLE_ID2]], 3, 0)</f>
        <v>#N/A</v>
      </c>
      <c r="D271" t="str">
        <f>VLOOKUP(Table8[[#This Row],[GDSC_ID]], Table1[[#All],[Source Name]:[Comment'[EGA_SAMPLE']]], 4, 0)</f>
        <v>EGAN00001236662</v>
      </c>
      <c r="E271" t="str">
        <f>VLOOKUP(Table8[[#This Row],[EGAN]], Table2[[#All],[V2]:[V4]], 3, 0)</f>
        <v>EGAF00000765621</v>
      </c>
      <c r="F271" t="e">
        <f>VLOOKUP(Table8[[#This Row],[CCLE_ID]], Table5[[#All],[Cell_Line]:[srr2]], 2, 0)</f>
        <v>#N/A</v>
      </c>
    </row>
    <row r="272" spans="1:6" x14ac:dyDescent="0.2">
      <c r="A272" s="3" t="s">
        <v>7088</v>
      </c>
      <c r="B272" t="e">
        <f>VLOOKUP(Table8[[#This Row],[ID]], Table4[[#All],[meta]:[GDSC_ID2]], 3, 0)</f>
        <v>#N/A</v>
      </c>
      <c r="C272" t="str">
        <f>VLOOKUP(Table8[[#This Row],[ID]], Table6[[#All],[ID]:[CCLE_ID2]], 3, 0)</f>
        <v>EN</v>
      </c>
      <c r="D272" t="e">
        <f>VLOOKUP(Table8[[#This Row],[GDSC_ID]], Table1[[#All],[Source Name]:[Comment'[EGA_SAMPLE']]], 4, 0)</f>
        <v>#N/A</v>
      </c>
      <c r="E272" t="e">
        <f>VLOOKUP(Table8[[#This Row],[EGAN]], Table2[[#All],[V2]:[V4]], 3, 0)</f>
        <v>#N/A</v>
      </c>
      <c r="F272" t="str">
        <f>VLOOKUP(Table8[[#This Row],[CCLE_ID]], Table5[[#All],[Cell_Line]:[srr2]], 2, 0)</f>
        <v>SRR8615294</v>
      </c>
    </row>
    <row r="273" spans="1:6" x14ac:dyDescent="0.2">
      <c r="A273" s="4" t="s">
        <v>7092</v>
      </c>
      <c r="B273" t="str">
        <f>VLOOKUP(Table8[[#This Row],[ID]], Table4[[#All],[meta]:[GDSC_ID2]], 3, 0)</f>
        <v>EoL-1-cell</v>
      </c>
      <c r="C273" t="str">
        <f>VLOOKUP(Table8[[#This Row],[ID]], Table6[[#All],[ID]:[CCLE_ID2]], 3, 0)</f>
        <v>EOL-1</v>
      </c>
      <c r="D273" t="str">
        <f>VLOOKUP(Table8[[#This Row],[GDSC_ID]], Table1[[#All],[Source Name]:[Comment'[EGA_SAMPLE']]], 4, 0)</f>
        <v>EGAN00001266101</v>
      </c>
      <c r="E273" t="str">
        <f>VLOOKUP(Table8[[#This Row],[EGAN]], Table2[[#All],[V2]:[V4]], 3, 0)</f>
        <v>EGAF00000859702</v>
      </c>
      <c r="F273" t="str">
        <f>VLOOKUP(Table8[[#This Row],[CCLE_ID]], Table5[[#All],[Cell_Line]:[srr2]], 2, 0)</f>
        <v>SRR8616218</v>
      </c>
    </row>
    <row r="274" spans="1:6" x14ac:dyDescent="0.2">
      <c r="A274" s="3" t="s">
        <v>7095</v>
      </c>
      <c r="B274" t="e">
        <f>VLOOKUP(Table8[[#This Row],[ID]], Table4[[#All],[meta]:[GDSC_ID2]], 3, 0)</f>
        <v>#N/A</v>
      </c>
      <c r="C274" t="str">
        <f>VLOOKUP(Table8[[#This Row],[ID]], Table6[[#All],[ID]:[CCLE_ID2]], 3, 0)</f>
        <v>EPLC-272H</v>
      </c>
      <c r="D274" t="e">
        <f>VLOOKUP(Table8[[#This Row],[GDSC_ID]], Table1[[#All],[Source Name]:[Comment'[EGA_SAMPLE']]], 4, 0)</f>
        <v>#N/A</v>
      </c>
      <c r="E274" t="e">
        <f>VLOOKUP(Table8[[#This Row],[EGAN]], Table2[[#All],[V2]:[V4]], 3, 0)</f>
        <v>#N/A</v>
      </c>
      <c r="F274" t="str">
        <f>VLOOKUP(Table8[[#This Row],[CCLE_ID]], Table5[[#All],[Cell_Line]:[srr2]], 2, 0)</f>
        <v>SRR8616217</v>
      </c>
    </row>
    <row r="275" spans="1:6" x14ac:dyDescent="0.2">
      <c r="A275" s="4" t="s">
        <v>7100</v>
      </c>
      <c r="B275" t="e">
        <f>VLOOKUP(Table8[[#This Row],[ID]], Table4[[#All],[meta]:[GDSC_ID2]], 3, 0)</f>
        <v>#N/A</v>
      </c>
      <c r="C275" t="str">
        <f>VLOOKUP(Table8[[#This Row],[ID]], Table6[[#All],[ID]:[CCLE_ID2]], 3, 0)</f>
        <v>ES-2</v>
      </c>
      <c r="D275" t="e">
        <f>VLOOKUP(Table8[[#This Row],[GDSC_ID]], Table1[[#All],[Source Name]:[Comment'[EGA_SAMPLE']]], 4, 0)</f>
        <v>#N/A</v>
      </c>
      <c r="E275" t="e">
        <f>VLOOKUP(Table8[[#This Row],[EGAN]], Table2[[#All],[V2]:[V4]], 3, 0)</f>
        <v>#N/A</v>
      </c>
      <c r="F275" t="str">
        <f>VLOOKUP(Table8[[#This Row],[CCLE_ID]], Table5[[#All],[Cell_Line]:[srr2]], 2, 0)</f>
        <v>SRR8616220</v>
      </c>
    </row>
    <row r="276" spans="1:6" x14ac:dyDescent="0.2">
      <c r="A276" s="3" t="s">
        <v>941</v>
      </c>
      <c r="B276" t="str">
        <f>VLOOKUP(Table8[[#This Row],[ID]], Table4[[#All],[meta]:[GDSC_ID2]], 3, 0)</f>
        <v>ES1</v>
      </c>
      <c r="C276" t="e">
        <f>VLOOKUP(Table8[[#This Row],[ID]], Table6[[#All],[ID]:[CCLE_ID2]], 3, 0)</f>
        <v>#N/A</v>
      </c>
      <c r="D276" t="str">
        <f>VLOOKUP(Table8[[#This Row],[GDSC_ID]], Table1[[#All],[Source Name]:[Comment'[EGA_SAMPLE']]], 4, 0)</f>
        <v>EGAN00001252816</v>
      </c>
      <c r="E276" t="str">
        <f>VLOOKUP(Table8[[#This Row],[EGAN]], Table2[[#All],[V2]:[V4]], 3, 0)</f>
        <v>EGAF00000827827</v>
      </c>
      <c r="F276" t="e">
        <f>VLOOKUP(Table8[[#This Row],[CCLE_ID]], Table5[[#All],[Cell_Line]:[srr2]], 2, 0)</f>
        <v>#N/A</v>
      </c>
    </row>
    <row r="277" spans="1:6" x14ac:dyDescent="0.2">
      <c r="A277" s="4" t="s">
        <v>953</v>
      </c>
      <c r="B277" t="str">
        <f>VLOOKUP(Table8[[#This Row],[ID]], Table4[[#All],[meta]:[GDSC_ID2]], 3, 0)</f>
        <v>ES3</v>
      </c>
      <c r="C277" t="e">
        <f>VLOOKUP(Table8[[#This Row],[ID]], Table6[[#All],[ID]:[CCLE_ID2]], 3, 0)</f>
        <v>#N/A</v>
      </c>
      <c r="D277" t="str">
        <f>VLOOKUP(Table8[[#This Row],[GDSC_ID]], Table1[[#All],[Source Name]:[Comment'[EGA_SAMPLE']]], 4, 0)</f>
        <v>EGAN00001252817</v>
      </c>
      <c r="E277" t="str">
        <f>VLOOKUP(Table8[[#This Row],[EGAN]], Table2[[#All],[V2]:[V4]], 3, 0)</f>
        <v>EGAF00000814216</v>
      </c>
      <c r="F277" t="e">
        <f>VLOOKUP(Table8[[#This Row],[CCLE_ID]], Table5[[#All],[Cell_Line]:[srr2]], 2, 0)</f>
        <v>#N/A</v>
      </c>
    </row>
    <row r="278" spans="1:6" x14ac:dyDescent="0.2">
      <c r="A278" s="3" t="s">
        <v>964</v>
      </c>
      <c r="B278" t="str">
        <f>VLOOKUP(Table8[[#This Row],[ID]], Table4[[#All],[meta]:[GDSC_ID2]], 3, 0)</f>
        <v>ES4</v>
      </c>
      <c r="C278" t="e">
        <f>VLOOKUP(Table8[[#This Row],[ID]], Table6[[#All],[ID]:[CCLE_ID2]], 3, 0)</f>
        <v>#N/A</v>
      </c>
      <c r="D278" t="str">
        <f>VLOOKUP(Table8[[#This Row],[GDSC_ID]], Table1[[#All],[Source Name]:[Comment'[EGA_SAMPLE']]], 4, 0)</f>
        <v>EGAN00001252818</v>
      </c>
      <c r="E278" t="str">
        <f>VLOOKUP(Table8[[#This Row],[EGAN]], Table2[[#All],[V2]:[V4]], 3, 0)</f>
        <v>EGAF00000814217</v>
      </c>
      <c r="F278" t="e">
        <f>VLOOKUP(Table8[[#This Row],[CCLE_ID]], Table5[[#All],[Cell_Line]:[srr2]], 2, 0)</f>
        <v>#N/A</v>
      </c>
    </row>
    <row r="279" spans="1:6" x14ac:dyDescent="0.2">
      <c r="A279" s="4" t="s">
        <v>975</v>
      </c>
      <c r="B279" t="str">
        <f>VLOOKUP(Table8[[#This Row],[ID]], Table4[[#All],[meta]:[GDSC_ID2]], 3, 0)</f>
        <v>ES5</v>
      </c>
      <c r="C279" t="e">
        <f>VLOOKUP(Table8[[#This Row],[ID]], Table6[[#All],[ID]:[CCLE_ID2]], 3, 0)</f>
        <v>#N/A</v>
      </c>
      <c r="D279" t="str">
        <f>VLOOKUP(Table8[[#This Row],[GDSC_ID]], Table1[[#All],[Source Name]:[Comment'[EGA_SAMPLE']]], 4, 0)</f>
        <v>EGAN00001252819</v>
      </c>
      <c r="E279" t="str">
        <f>VLOOKUP(Table8[[#This Row],[EGAN]], Table2[[#All],[V2]:[V4]], 3, 0)</f>
        <v>EGAF00000824170</v>
      </c>
      <c r="F279" t="e">
        <f>VLOOKUP(Table8[[#This Row],[CCLE_ID]], Table5[[#All],[Cell_Line]:[srr2]], 2, 0)</f>
        <v>#N/A</v>
      </c>
    </row>
    <row r="280" spans="1:6" x14ac:dyDescent="0.2">
      <c r="A280" s="3" t="s">
        <v>997</v>
      </c>
      <c r="B280" t="str">
        <f>VLOOKUP(Table8[[#This Row],[ID]], Table4[[#All],[meta]:[GDSC_ID2]], 3, 0)</f>
        <v>ES7</v>
      </c>
      <c r="C280" t="e">
        <f>VLOOKUP(Table8[[#This Row],[ID]], Table6[[#All],[ID]:[CCLE_ID2]], 3, 0)</f>
        <v>#N/A</v>
      </c>
      <c r="D280" t="str">
        <f>VLOOKUP(Table8[[#This Row],[GDSC_ID]], Table1[[#All],[Source Name]:[Comment'[EGA_SAMPLE']]], 4, 0)</f>
        <v>EGAN00001252821</v>
      </c>
      <c r="E280" t="str">
        <f>VLOOKUP(Table8[[#This Row],[EGAN]], Table2[[#All],[V2]:[V4]], 3, 0)</f>
        <v>EGAF00000824172</v>
      </c>
      <c r="F280" t="e">
        <f>VLOOKUP(Table8[[#This Row],[CCLE_ID]], Table5[[#All],[Cell_Line]:[srr2]], 2, 0)</f>
        <v>#N/A</v>
      </c>
    </row>
    <row r="281" spans="1:6" x14ac:dyDescent="0.2">
      <c r="A281" s="4" t="s">
        <v>1008</v>
      </c>
      <c r="B281" t="str">
        <f>VLOOKUP(Table8[[#This Row],[ID]], Table4[[#All],[meta]:[GDSC_ID2]], 3, 0)</f>
        <v>ES8</v>
      </c>
      <c r="C281" t="e">
        <f>VLOOKUP(Table8[[#This Row],[ID]], Table6[[#All],[ID]:[CCLE_ID2]], 3, 0)</f>
        <v>#N/A</v>
      </c>
      <c r="D281" t="str">
        <f>VLOOKUP(Table8[[#This Row],[GDSC_ID]], Table1[[#All],[Source Name]:[Comment'[EGA_SAMPLE']]], 4, 0)</f>
        <v>EGAN00001252822</v>
      </c>
      <c r="E281" t="str">
        <f>VLOOKUP(Table8[[#This Row],[EGAN]], Table2[[#All],[V2]:[V4]], 3, 0)</f>
        <v>EGAF00000824173</v>
      </c>
      <c r="F281" t="e">
        <f>VLOOKUP(Table8[[#This Row],[CCLE_ID]], Table5[[#All],[Cell_Line]:[srr2]], 2, 0)</f>
        <v>#N/A</v>
      </c>
    </row>
    <row r="282" spans="1:6" x14ac:dyDescent="0.2">
      <c r="A282" s="3" t="s">
        <v>1019</v>
      </c>
      <c r="B282" t="str">
        <f>VLOOKUP(Table8[[#This Row],[ID]], Table4[[#All],[meta]:[GDSC_ID2]], 3, 0)</f>
        <v>ESO26</v>
      </c>
      <c r="C282" t="e">
        <f>VLOOKUP(Table8[[#This Row],[ID]], Table6[[#All],[ID]:[CCLE_ID2]], 3, 0)</f>
        <v>#N/A</v>
      </c>
      <c r="D282" t="str">
        <f>VLOOKUP(Table8[[#This Row],[GDSC_ID]], Table1[[#All],[Source Name]:[Comment'[EGA_SAMPLE']]], 4, 0)</f>
        <v>EGAN00001266102</v>
      </c>
      <c r="E282" t="str">
        <f>VLOOKUP(Table8[[#This Row],[EGAN]], Table2[[#All],[V2]:[V4]], 3, 0)</f>
        <v>EGAF00000859703</v>
      </c>
      <c r="F282" t="e">
        <f>VLOOKUP(Table8[[#This Row],[CCLE_ID]], Table5[[#All],[Cell_Line]:[srr2]], 2, 0)</f>
        <v>#N/A</v>
      </c>
    </row>
    <row r="283" spans="1:6" x14ac:dyDescent="0.2">
      <c r="A283" s="4" t="s">
        <v>1029</v>
      </c>
      <c r="B283" t="str">
        <f>VLOOKUP(Table8[[#This Row],[ID]], Table4[[#All],[meta]:[GDSC_ID2]], 3, 0)</f>
        <v>ESO51</v>
      </c>
      <c r="C283" t="e">
        <f>VLOOKUP(Table8[[#This Row],[ID]], Table6[[#All],[ID]:[CCLE_ID2]], 3, 0)</f>
        <v>#N/A</v>
      </c>
      <c r="D283" t="str">
        <f>VLOOKUP(Table8[[#This Row],[GDSC_ID]], Table1[[#All],[Source Name]:[Comment'[EGA_SAMPLE']]], 4, 0)</f>
        <v>EGAN00001266103</v>
      </c>
      <c r="E283" t="str">
        <f>VLOOKUP(Table8[[#This Row],[EGAN]], Table2[[#All],[V2]:[V4]], 3, 0)</f>
        <v>EGAF00000859704</v>
      </c>
      <c r="F283" t="e">
        <f>VLOOKUP(Table8[[#This Row],[CCLE_ID]], Table5[[#All],[Cell_Line]:[srr2]], 2, 0)</f>
        <v>#N/A</v>
      </c>
    </row>
    <row r="284" spans="1:6" x14ac:dyDescent="0.2">
      <c r="A284" s="3" t="s">
        <v>7121</v>
      </c>
      <c r="B284" t="e">
        <f>VLOOKUP(Table8[[#This Row],[ID]], Table4[[#All],[meta]:[GDSC_ID2]], 3, 0)</f>
        <v>#N/A</v>
      </c>
      <c r="C284" t="str">
        <f>VLOOKUP(Table8[[#This Row],[ID]], Table6[[#All],[ID]:[CCLE_ID2]], 3, 0)</f>
        <v>ESS-1</v>
      </c>
      <c r="D284" t="e">
        <f>VLOOKUP(Table8[[#This Row],[GDSC_ID]], Table1[[#All],[Source Name]:[Comment'[EGA_SAMPLE']]], 4, 0)</f>
        <v>#N/A</v>
      </c>
      <c r="E284" t="e">
        <f>VLOOKUP(Table8[[#This Row],[EGAN]], Table2[[#All],[V2]:[V4]], 3, 0)</f>
        <v>#N/A</v>
      </c>
      <c r="F284" t="str">
        <f>VLOOKUP(Table8[[#This Row],[CCLE_ID]], Table5[[#All],[Cell_Line]:[srr2]], 2, 0)</f>
        <v>SRR8616219</v>
      </c>
    </row>
    <row r="285" spans="1:6" x14ac:dyDescent="0.2">
      <c r="A285" s="4" t="s">
        <v>1037</v>
      </c>
      <c r="B285" t="str">
        <f>VLOOKUP(Table8[[#This Row],[ID]], Table4[[#All],[meta]:[GDSC_ID2]], 3, 0)</f>
        <v>ETK-1</v>
      </c>
      <c r="C285" t="e">
        <f>VLOOKUP(Table8[[#This Row],[ID]], Table6[[#All],[ID]:[CCLE_ID2]], 3, 0)</f>
        <v>#N/A</v>
      </c>
      <c r="D285" t="str">
        <f>VLOOKUP(Table8[[#This Row],[GDSC_ID]], Table1[[#All],[Source Name]:[Comment'[EGA_SAMPLE']]], 4, 0)</f>
        <v>EGAN00001266104</v>
      </c>
      <c r="E285" t="str">
        <f>VLOOKUP(Table8[[#This Row],[EGAN]], Table2[[#All],[V2]:[V4]], 3, 0)</f>
        <v>EGAF00000859705</v>
      </c>
      <c r="F285" t="e">
        <f>VLOOKUP(Table8[[#This Row],[CCLE_ID]], Table5[[#All],[Cell_Line]:[srr2]], 2, 0)</f>
        <v>#N/A</v>
      </c>
    </row>
    <row r="286" spans="1:6" x14ac:dyDescent="0.2">
      <c r="A286" s="3" t="s">
        <v>1045</v>
      </c>
      <c r="B286" t="str">
        <f>VLOOKUP(Table8[[#This Row],[ID]], Table4[[#All],[meta]:[GDSC_ID2]], 3, 0)</f>
        <v>EVSA-T</v>
      </c>
      <c r="C286" t="e">
        <f>VLOOKUP(Table8[[#This Row],[ID]], Table6[[#All],[ID]:[CCLE_ID2]], 3, 0)</f>
        <v>#N/A</v>
      </c>
      <c r="D286" t="str">
        <f>VLOOKUP(Table8[[#This Row],[GDSC_ID]], Table1[[#All],[Source Name]:[Comment'[EGA_SAMPLE']]], 4, 0)</f>
        <v>EGAN00001252823</v>
      </c>
      <c r="E286" t="str">
        <f>VLOOKUP(Table8[[#This Row],[EGAN]], Table2[[#All],[V2]:[V4]], 3, 0)</f>
        <v>EGAF00000824174</v>
      </c>
      <c r="F286" t="e">
        <f>VLOOKUP(Table8[[#This Row],[CCLE_ID]], Table5[[#All],[Cell_Line]:[srr2]], 2, 0)</f>
        <v>#N/A</v>
      </c>
    </row>
    <row r="287" spans="1:6" x14ac:dyDescent="0.2">
      <c r="A287" s="4" t="s">
        <v>1058</v>
      </c>
      <c r="B287" t="str">
        <f>VLOOKUP(Table8[[#This Row],[ID]], Table4[[#All],[meta]:[GDSC_ID2]], 3, 0)</f>
        <v>EW-1</v>
      </c>
      <c r="C287" t="e">
        <f>VLOOKUP(Table8[[#This Row],[ID]], Table6[[#All],[ID]:[CCLE_ID2]], 3, 0)</f>
        <v>#N/A</v>
      </c>
      <c r="D287" t="str">
        <f>VLOOKUP(Table8[[#This Row],[GDSC_ID]], Table1[[#All],[Source Name]:[Comment'[EGA_SAMPLE']]], 4, 0)</f>
        <v>EGAN00001252824</v>
      </c>
      <c r="E287" t="str">
        <f>VLOOKUP(Table8[[#This Row],[EGAN]], Table2[[#All],[V2]:[V4]], 3, 0)</f>
        <v>EGAF00000824175</v>
      </c>
      <c r="F287" t="e">
        <f>VLOOKUP(Table8[[#This Row],[CCLE_ID]], Table5[[#All],[Cell_Line]:[srr2]], 2, 0)</f>
        <v>#N/A</v>
      </c>
    </row>
    <row r="288" spans="1:6" x14ac:dyDescent="0.2">
      <c r="A288" s="3" t="s">
        <v>1069</v>
      </c>
      <c r="B288" t="str">
        <f>VLOOKUP(Table8[[#This Row],[ID]], Table4[[#All],[meta]:[GDSC_ID2]], 3, 0)</f>
        <v>EW-11</v>
      </c>
      <c r="C288" t="e">
        <f>VLOOKUP(Table8[[#This Row],[ID]], Table6[[#All],[ID]:[CCLE_ID2]], 3, 0)</f>
        <v>#N/A</v>
      </c>
      <c r="D288" t="str">
        <f>VLOOKUP(Table8[[#This Row],[GDSC_ID]], Table1[[#All],[Source Name]:[Comment'[EGA_SAMPLE']]], 4, 0)</f>
        <v>EGAN00001252825</v>
      </c>
      <c r="E288" t="str">
        <f>VLOOKUP(Table8[[#This Row],[EGAN]], Table2[[#All],[V2]:[V4]], 3, 0)</f>
        <v>EGAF00000824176</v>
      </c>
      <c r="F288" t="e">
        <f>VLOOKUP(Table8[[#This Row],[CCLE_ID]], Table5[[#All],[Cell_Line]:[srr2]], 2, 0)</f>
        <v>#N/A</v>
      </c>
    </row>
    <row r="289" spans="1:6" x14ac:dyDescent="0.2">
      <c r="A289" s="4" t="s">
        <v>1080</v>
      </c>
      <c r="B289" t="str">
        <f>VLOOKUP(Table8[[#This Row],[ID]], Table4[[#All],[meta]:[GDSC_ID2]], 3, 0)</f>
        <v>EW-12</v>
      </c>
      <c r="C289" t="e">
        <f>VLOOKUP(Table8[[#This Row],[ID]], Table6[[#All],[ID]:[CCLE_ID2]], 3, 0)</f>
        <v>#N/A</v>
      </c>
      <c r="D289" t="str">
        <f>VLOOKUP(Table8[[#This Row],[GDSC_ID]], Table1[[#All],[Source Name]:[Comment'[EGA_SAMPLE']]], 4, 0)</f>
        <v>EGAN00001252826</v>
      </c>
      <c r="E289" t="str">
        <f>VLOOKUP(Table8[[#This Row],[EGAN]], Table2[[#All],[V2]:[V4]], 3, 0)</f>
        <v>EGAF00000827828</v>
      </c>
      <c r="F289" t="e">
        <f>VLOOKUP(Table8[[#This Row],[CCLE_ID]], Table5[[#All],[Cell_Line]:[srr2]], 2, 0)</f>
        <v>#N/A</v>
      </c>
    </row>
    <row r="290" spans="1:6" x14ac:dyDescent="0.2">
      <c r="A290" s="3" t="s">
        <v>1091</v>
      </c>
      <c r="B290" t="str">
        <f>VLOOKUP(Table8[[#This Row],[ID]], Table4[[#All],[meta]:[GDSC_ID2]], 3, 0)</f>
        <v>EW-13</v>
      </c>
      <c r="C290" t="e">
        <f>VLOOKUP(Table8[[#This Row],[ID]], Table6[[#All],[ID]:[CCLE_ID2]], 3, 0)</f>
        <v>#N/A</v>
      </c>
      <c r="D290" t="str">
        <f>VLOOKUP(Table8[[#This Row],[GDSC_ID]], Table1[[#All],[Source Name]:[Comment'[EGA_SAMPLE']]], 4, 0)</f>
        <v>EGAN00001252827</v>
      </c>
      <c r="E290" t="str">
        <f>VLOOKUP(Table8[[#This Row],[EGAN]], Table2[[#All],[V2]:[V4]], 3, 0)</f>
        <v>EGAF00000824133</v>
      </c>
      <c r="F290" t="e">
        <f>VLOOKUP(Table8[[#This Row],[CCLE_ID]], Table5[[#All],[Cell_Line]:[srr2]], 2, 0)</f>
        <v>#N/A</v>
      </c>
    </row>
    <row r="291" spans="1:6" x14ac:dyDescent="0.2">
      <c r="A291" s="4" t="s">
        <v>1102</v>
      </c>
      <c r="B291" t="str">
        <f>VLOOKUP(Table8[[#This Row],[ID]], Table4[[#All],[meta]:[GDSC_ID2]], 3, 0)</f>
        <v>EW-16</v>
      </c>
      <c r="C291" t="e">
        <f>VLOOKUP(Table8[[#This Row],[ID]], Table6[[#All],[ID]:[CCLE_ID2]], 3, 0)</f>
        <v>#N/A</v>
      </c>
      <c r="D291" t="str">
        <f>VLOOKUP(Table8[[#This Row],[GDSC_ID]], Table1[[#All],[Source Name]:[Comment'[EGA_SAMPLE']]], 4, 0)</f>
        <v>EGAN00001252828</v>
      </c>
      <c r="E291" t="str">
        <f>VLOOKUP(Table8[[#This Row],[EGAN]], Table2[[#All],[V2]:[V4]], 3, 0)</f>
        <v>EGAF00000824134</v>
      </c>
      <c r="F291" t="e">
        <f>VLOOKUP(Table8[[#This Row],[CCLE_ID]], Table5[[#All],[Cell_Line]:[srr2]], 2, 0)</f>
        <v>#N/A</v>
      </c>
    </row>
    <row r="292" spans="1:6" x14ac:dyDescent="0.2">
      <c r="A292" s="3" t="s">
        <v>1113</v>
      </c>
      <c r="B292" t="str">
        <f>VLOOKUP(Table8[[#This Row],[ID]], Table4[[#All],[meta]:[GDSC_ID2]], 3, 0)</f>
        <v>EW-18</v>
      </c>
      <c r="C292" t="e">
        <f>VLOOKUP(Table8[[#This Row],[ID]], Table6[[#All],[ID]:[CCLE_ID2]], 3, 0)</f>
        <v>#N/A</v>
      </c>
      <c r="D292" t="str">
        <f>VLOOKUP(Table8[[#This Row],[GDSC_ID]], Table1[[#All],[Source Name]:[Comment'[EGA_SAMPLE']]], 4, 0)</f>
        <v>EGAN00001252829</v>
      </c>
      <c r="E292" t="str">
        <f>VLOOKUP(Table8[[#This Row],[EGAN]], Table2[[#All],[V2]:[V4]], 3, 0)</f>
        <v>EGAF00000824135</v>
      </c>
      <c r="F292" t="e">
        <f>VLOOKUP(Table8[[#This Row],[CCLE_ID]], Table5[[#All],[Cell_Line]:[srr2]], 2, 0)</f>
        <v>#N/A</v>
      </c>
    </row>
    <row r="293" spans="1:6" x14ac:dyDescent="0.2">
      <c r="A293" s="4" t="s">
        <v>1124</v>
      </c>
      <c r="B293" t="str">
        <f>VLOOKUP(Table8[[#This Row],[ID]], Table4[[#All],[meta]:[GDSC_ID2]], 3, 0)</f>
        <v>EW-22</v>
      </c>
      <c r="C293" t="e">
        <f>VLOOKUP(Table8[[#This Row],[ID]], Table6[[#All],[ID]:[CCLE_ID2]], 3, 0)</f>
        <v>#N/A</v>
      </c>
      <c r="D293" t="str">
        <f>VLOOKUP(Table8[[#This Row],[GDSC_ID]], Table1[[#All],[Source Name]:[Comment'[EGA_SAMPLE']]], 4, 0)</f>
        <v>EGAN00001252830</v>
      </c>
      <c r="E293" t="str">
        <f>VLOOKUP(Table8[[#This Row],[EGAN]], Table2[[#All],[V2]:[V4]], 3, 0)</f>
        <v>EGAF00000824136</v>
      </c>
      <c r="F293" t="e">
        <f>VLOOKUP(Table8[[#This Row],[CCLE_ID]], Table5[[#All],[Cell_Line]:[srr2]], 2, 0)</f>
        <v>#N/A</v>
      </c>
    </row>
    <row r="294" spans="1:6" x14ac:dyDescent="0.2">
      <c r="A294" s="3" t="s">
        <v>1135</v>
      </c>
      <c r="B294" t="str">
        <f>VLOOKUP(Table8[[#This Row],[ID]], Table4[[#All],[meta]:[GDSC_ID2]], 3, 0)</f>
        <v>EW-24</v>
      </c>
      <c r="C294" t="e">
        <f>VLOOKUP(Table8[[#This Row],[ID]], Table6[[#All],[ID]:[CCLE_ID2]], 3, 0)</f>
        <v>#N/A</v>
      </c>
      <c r="D294" t="str">
        <f>VLOOKUP(Table8[[#This Row],[GDSC_ID]], Table1[[#All],[Source Name]:[Comment'[EGA_SAMPLE']]], 4, 0)</f>
        <v>EGAN00001252831</v>
      </c>
      <c r="E294" t="str">
        <f>VLOOKUP(Table8[[#This Row],[EGAN]], Table2[[#All],[V2]:[V4]], 3, 0)</f>
        <v>EGAF00000824137</v>
      </c>
      <c r="F294" t="e">
        <f>VLOOKUP(Table8[[#This Row],[CCLE_ID]], Table5[[#All],[Cell_Line]:[srr2]], 2, 0)</f>
        <v>#N/A</v>
      </c>
    </row>
    <row r="295" spans="1:6" x14ac:dyDescent="0.2">
      <c r="A295" s="4" t="s">
        <v>1146</v>
      </c>
      <c r="B295" t="str">
        <f>VLOOKUP(Table8[[#This Row],[ID]], Table4[[#All],[meta]:[GDSC_ID2]], 3, 0)</f>
        <v>EW-3</v>
      </c>
      <c r="C295" t="e">
        <f>VLOOKUP(Table8[[#This Row],[ID]], Table6[[#All],[ID]:[CCLE_ID2]], 3, 0)</f>
        <v>#N/A</v>
      </c>
      <c r="D295" t="str">
        <f>VLOOKUP(Table8[[#This Row],[GDSC_ID]], Table1[[#All],[Source Name]:[Comment'[EGA_SAMPLE']]], 4, 0)</f>
        <v>EGAN00001252832</v>
      </c>
      <c r="E295" t="str">
        <f>VLOOKUP(Table8[[#This Row],[EGAN]], Table2[[#All],[V2]:[V4]], 3, 0)</f>
        <v>EGAF00000827829</v>
      </c>
      <c r="F295" t="e">
        <f>VLOOKUP(Table8[[#This Row],[CCLE_ID]], Table5[[#All],[Cell_Line]:[srr2]], 2, 0)</f>
        <v>#N/A</v>
      </c>
    </row>
    <row r="296" spans="1:6" x14ac:dyDescent="0.2">
      <c r="A296" s="3" t="s">
        <v>1157</v>
      </c>
      <c r="B296" t="str">
        <f>VLOOKUP(Table8[[#This Row],[ID]], Table4[[#All],[meta]:[GDSC_ID2]], 3, 0)</f>
        <v>EW-7</v>
      </c>
      <c r="C296" t="e">
        <f>VLOOKUP(Table8[[#This Row],[ID]], Table6[[#All],[ID]:[CCLE_ID2]], 3, 0)</f>
        <v>#N/A</v>
      </c>
      <c r="D296" t="str">
        <f>VLOOKUP(Table8[[#This Row],[GDSC_ID]], Table1[[#All],[Source Name]:[Comment'[EGA_SAMPLE']]], 4, 0)</f>
        <v>EGAN00001252833</v>
      </c>
      <c r="E296" t="str">
        <f>VLOOKUP(Table8[[#This Row],[EGAN]], Table2[[#All],[V2]:[V4]], 3, 0)</f>
        <v>EGAF00000824138</v>
      </c>
      <c r="F296" t="e">
        <f>VLOOKUP(Table8[[#This Row],[CCLE_ID]], Table5[[#All],[Cell_Line]:[srr2]], 2, 0)</f>
        <v>#N/A</v>
      </c>
    </row>
    <row r="297" spans="1:6" x14ac:dyDescent="0.2">
      <c r="A297" s="4" t="s">
        <v>7149</v>
      </c>
      <c r="B297" t="e">
        <f>VLOOKUP(Table8[[#This Row],[ID]], Table4[[#All],[meta]:[GDSC_ID2]], 3, 0)</f>
        <v>#N/A</v>
      </c>
      <c r="C297" t="str">
        <f>VLOOKUP(Table8[[#This Row],[ID]], Table6[[#All],[ID]:[CCLE_ID2]], 3, 0)</f>
        <v>EWS502</v>
      </c>
      <c r="D297" t="e">
        <f>VLOOKUP(Table8[[#This Row],[GDSC_ID]], Table1[[#All],[Source Name]:[Comment'[EGA_SAMPLE']]], 4, 0)</f>
        <v>#N/A</v>
      </c>
      <c r="E297" t="e">
        <f>VLOOKUP(Table8[[#This Row],[EGAN]], Table2[[#All],[V2]:[V4]], 3, 0)</f>
        <v>#N/A</v>
      </c>
      <c r="F297" t="str">
        <f>VLOOKUP(Table8[[#This Row],[CCLE_ID]], Table5[[#All],[Cell_Line]:[srr2]], 2, 0)</f>
        <v>SRR8616213</v>
      </c>
    </row>
    <row r="298" spans="1:6" x14ac:dyDescent="0.2">
      <c r="A298" s="3" t="s">
        <v>7152</v>
      </c>
      <c r="B298" t="e">
        <f>VLOOKUP(Table8[[#This Row],[ID]], Table4[[#All],[meta]:[GDSC_ID2]], 3, 0)</f>
        <v>#N/A</v>
      </c>
      <c r="C298" t="str">
        <f>VLOOKUP(Table8[[#This Row],[ID]], Table6[[#All],[ID]:[CCLE_ID2]], 3, 0)</f>
        <v>F-36P</v>
      </c>
      <c r="D298" t="e">
        <f>VLOOKUP(Table8[[#This Row],[GDSC_ID]], Table1[[#All],[Source Name]:[Comment'[EGA_SAMPLE']]], 4, 0)</f>
        <v>#N/A</v>
      </c>
      <c r="E298" t="e">
        <f>VLOOKUP(Table8[[#This Row],[EGAN]], Table2[[#All],[V2]:[V4]], 3, 0)</f>
        <v>#N/A</v>
      </c>
      <c r="F298" t="str">
        <f>VLOOKUP(Table8[[#This Row],[CCLE_ID]], Table5[[#All],[Cell_Line]:[srr2]], 2, 0)</f>
        <v>SRR8616216</v>
      </c>
    </row>
    <row r="299" spans="1:6" x14ac:dyDescent="0.2">
      <c r="A299" s="4" t="s">
        <v>7155</v>
      </c>
      <c r="B299" t="e">
        <f>VLOOKUP(Table8[[#This Row],[ID]], Table4[[#All],[meta]:[GDSC_ID2]], 3, 0)</f>
        <v>#N/A</v>
      </c>
      <c r="C299" t="e">
        <f>VLOOKUP(Table8[[#This Row],[ID]], Table6[[#All],[ID]:[CCLE_ID2]], 3, 0)</f>
        <v>#N/A</v>
      </c>
      <c r="D299" t="e">
        <f>VLOOKUP(Table8[[#This Row],[GDSC_ID]], Table1[[#All],[Source Name]:[Comment'[EGA_SAMPLE']]], 4, 0)</f>
        <v>#N/A</v>
      </c>
      <c r="E299" t="e">
        <f>VLOOKUP(Table8[[#This Row],[EGAN]], Table2[[#All],[V2]:[V4]], 3, 0)</f>
        <v>#N/A</v>
      </c>
      <c r="F299" t="e">
        <f>VLOOKUP(Table8[[#This Row],[CCLE_ID]], Table5[[#All],[Cell_Line]:[srr2]], 2, 0)</f>
        <v>#N/A</v>
      </c>
    </row>
    <row r="300" spans="1:6" x14ac:dyDescent="0.2">
      <c r="A300" s="3" t="s">
        <v>7158</v>
      </c>
      <c r="B300" t="e">
        <f>VLOOKUP(Table8[[#This Row],[ID]], Table4[[#All],[meta]:[GDSC_ID2]], 3, 0)</f>
        <v>#N/A</v>
      </c>
      <c r="C300" t="str">
        <f>VLOOKUP(Table8[[#This Row],[ID]], Table6[[#All],[ID]:[CCLE_ID2]], 3, 0)</f>
        <v>FaDu</v>
      </c>
      <c r="D300" t="e">
        <f>VLOOKUP(Table8[[#This Row],[GDSC_ID]], Table1[[#All],[Source Name]:[Comment'[EGA_SAMPLE']]], 4, 0)</f>
        <v>#N/A</v>
      </c>
      <c r="E300" t="e">
        <f>VLOOKUP(Table8[[#This Row],[EGAN]], Table2[[#All],[V2]:[V4]], 3, 0)</f>
        <v>#N/A</v>
      </c>
      <c r="F300" t="str">
        <f>VLOOKUP(Table8[[#This Row],[CCLE_ID]], Table5[[#All],[Cell_Line]:[srr2]], 2, 0)</f>
        <v>SRR8616215</v>
      </c>
    </row>
    <row r="301" spans="1:6" x14ac:dyDescent="0.2">
      <c r="A301" s="4" t="s">
        <v>1168</v>
      </c>
      <c r="B301" t="str">
        <f>VLOOKUP(Table8[[#This Row],[ID]], Table4[[#All],[meta]:[GDSC_ID2]], 3, 0)</f>
        <v>Farage</v>
      </c>
      <c r="C301" t="e">
        <f>VLOOKUP(Table8[[#This Row],[ID]], Table6[[#All],[ID]:[CCLE_ID2]], 3, 0)</f>
        <v>#N/A</v>
      </c>
      <c r="D301" t="str">
        <f>VLOOKUP(Table8[[#This Row],[GDSC_ID]], Table1[[#All],[Source Name]:[Comment'[EGA_SAMPLE']]], 4, 0)</f>
        <v>EGAN00001266105</v>
      </c>
      <c r="E301" t="str">
        <f>VLOOKUP(Table8[[#This Row],[EGAN]], Table2[[#All],[V2]:[V4]], 3, 0)</f>
        <v>EGAF00000859706</v>
      </c>
      <c r="F301" t="e">
        <f>VLOOKUP(Table8[[#This Row],[CCLE_ID]], Table5[[#All],[Cell_Line]:[srr2]], 2, 0)</f>
        <v>#N/A</v>
      </c>
    </row>
    <row r="302" spans="1:6" x14ac:dyDescent="0.2">
      <c r="A302" s="3" t="s">
        <v>1176</v>
      </c>
      <c r="B302" t="str">
        <f>VLOOKUP(Table8[[#This Row],[ID]], Table4[[#All],[meta]:[GDSC_ID2]], 3, 0)</f>
        <v>FLO-1</v>
      </c>
      <c r="C302" t="e">
        <f>VLOOKUP(Table8[[#This Row],[ID]], Table6[[#All],[ID]:[CCLE_ID2]], 3, 0)</f>
        <v>#N/A</v>
      </c>
      <c r="D302" t="str">
        <f>VLOOKUP(Table8[[#This Row],[GDSC_ID]], Table1[[#All],[Source Name]:[Comment'[EGA_SAMPLE']]], 4, 0)</f>
        <v>EGAN00001266106</v>
      </c>
      <c r="E302" t="str">
        <f>VLOOKUP(Table8[[#This Row],[EGAN]], Table2[[#All],[V2]:[V4]], 3, 0)</f>
        <v>EGAF00000859707</v>
      </c>
      <c r="F302" t="e">
        <f>VLOOKUP(Table8[[#This Row],[CCLE_ID]], Table5[[#All],[Cell_Line]:[srr2]], 2, 0)</f>
        <v>#N/A</v>
      </c>
    </row>
    <row r="303" spans="1:6" x14ac:dyDescent="0.2">
      <c r="A303" s="4" t="s">
        <v>7168</v>
      </c>
      <c r="B303" t="e">
        <f>VLOOKUP(Table8[[#This Row],[ID]], Table4[[#All],[meta]:[GDSC_ID2]], 3, 0)</f>
        <v>#N/A</v>
      </c>
      <c r="C303" t="str">
        <f>VLOOKUP(Table8[[#This Row],[ID]], Table6[[#All],[ID]:[CCLE_ID2]], 3, 0)</f>
        <v>FTC-133</v>
      </c>
      <c r="D303" t="e">
        <f>VLOOKUP(Table8[[#This Row],[GDSC_ID]], Table1[[#All],[Source Name]:[Comment'[EGA_SAMPLE']]], 4, 0)</f>
        <v>#N/A</v>
      </c>
      <c r="E303" t="e">
        <f>VLOOKUP(Table8[[#This Row],[EGAN]], Table2[[#All],[V2]:[V4]], 3, 0)</f>
        <v>#N/A</v>
      </c>
      <c r="F303" t="str">
        <f>VLOOKUP(Table8[[#This Row],[CCLE_ID]], Table5[[#All],[Cell_Line]:[srr2]], 2, 0)</f>
        <v>SRR8615869</v>
      </c>
    </row>
    <row r="304" spans="1:6" x14ac:dyDescent="0.2">
      <c r="A304" s="3" t="s">
        <v>7171</v>
      </c>
      <c r="B304" t="e">
        <f>VLOOKUP(Table8[[#This Row],[ID]], Table4[[#All],[meta]:[GDSC_ID2]], 3, 0)</f>
        <v>#N/A</v>
      </c>
      <c r="C304" t="str">
        <f>VLOOKUP(Table8[[#This Row],[ID]], Table6[[#All],[ID]:[CCLE_ID2]], 3, 0)</f>
        <v>FTC-238</v>
      </c>
      <c r="D304" t="e">
        <f>VLOOKUP(Table8[[#This Row],[GDSC_ID]], Table1[[#All],[Source Name]:[Comment'[EGA_SAMPLE']]], 4, 0)</f>
        <v>#N/A</v>
      </c>
      <c r="E304" t="e">
        <f>VLOOKUP(Table8[[#This Row],[EGAN]], Table2[[#All],[V2]:[V4]], 3, 0)</f>
        <v>#N/A</v>
      </c>
      <c r="F304" t="str">
        <f>VLOOKUP(Table8[[#This Row],[CCLE_ID]], Table5[[#All],[Cell_Line]:[srr2]], 2, 0)</f>
        <v>SRR8615868</v>
      </c>
    </row>
    <row r="305" spans="1:6" x14ac:dyDescent="0.2">
      <c r="A305" s="4" t="s">
        <v>7174</v>
      </c>
      <c r="B305" t="e">
        <f>VLOOKUP(Table8[[#This Row],[ID]], Table4[[#All],[meta]:[GDSC_ID2]], 3, 0)</f>
        <v>#N/A</v>
      </c>
      <c r="C305" t="str">
        <f>VLOOKUP(Table8[[#This Row],[ID]], Table6[[#All],[ID]:[CCLE_ID2]], 3, 0)</f>
        <v>FU-OV-1</v>
      </c>
      <c r="D305" t="e">
        <f>VLOOKUP(Table8[[#This Row],[GDSC_ID]], Table1[[#All],[Source Name]:[Comment'[EGA_SAMPLE']]], 4, 0)</f>
        <v>#N/A</v>
      </c>
      <c r="E305" t="e">
        <f>VLOOKUP(Table8[[#This Row],[EGAN]], Table2[[#All],[V2]:[V4]], 3, 0)</f>
        <v>#N/A</v>
      </c>
      <c r="F305" t="str">
        <f>VLOOKUP(Table8[[#This Row],[CCLE_ID]], Table5[[#All],[Cell_Line]:[srr2]], 2, 0)</f>
        <v>SRR8615736</v>
      </c>
    </row>
    <row r="306" spans="1:6" x14ac:dyDescent="0.2">
      <c r="A306" s="3" t="s">
        <v>7178</v>
      </c>
      <c r="B306" t="e">
        <f>VLOOKUP(Table8[[#This Row],[ID]], Table4[[#All],[meta]:[GDSC_ID2]], 3, 0)</f>
        <v>#N/A</v>
      </c>
      <c r="C306" t="str">
        <f>VLOOKUP(Table8[[#This Row],[ID]], Table6[[#All],[ID]:[CCLE_ID2]], 3, 0)</f>
        <v>FU97</v>
      </c>
      <c r="D306" t="e">
        <f>VLOOKUP(Table8[[#This Row],[GDSC_ID]], Table1[[#All],[Source Name]:[Comment'[EGA_SAMPLE']]], 4, 0)</f>
        <v>#N/A</v>
      </c>
      <c r="E306" t="e">
        <f>VLOOKUP(Table8[[#This Row],[EGAN]], Table2[[#All],[V2]:[V4]], 3, 0)</f>
        <v>#N/A</v>
      </c>
      <c r="F306" t="str">
        <f>VLOOKUP(Table8[[#This Row],[CCLE_ID]], Table5[[#All],[Cell_Line]:[srr2]], 2, 0)</f>
        <v>SRR8615735</v>
      </c>
    </row>
    <row r="307" spans="1:6" x14ac:dyDescent="0.2">
      <c r="A307" s="4" t="s">
        <v>7183</v>
      </c>
      <c r="B307" t="e">
        <f>VLOOKUP(Table8[[#This Row],[ID]], Table4[[#All],[meta]:[GDSC_ID2]], 3, 0)</f>
        <v>#N/A</v>
      </c>
      <c r="C307" t="str">
        <f>VLOOKUP(Table8[[#This Row],[ID]], Table6[[#All],[ID]:[CCLE_ID2]], 3, 0)</f>
        <v>G-292\, clone A141B1</v>
      </c>
      <c r="D307" t="e">
        <f>VLOOKUP(Table8[[#This Row],[GDSC_ID]], Table1[[#All],[Source Name]:[Comment'[EGA_SAMPLE']]], 4, 0)</f>
        <v>#N/A</v>
      </c>
      <c r="E307" t="e">
        <f>VLOOKUP(Table8[[#This Row],[EGAN]], Table2[[#All],[V2]:[V4]], 3, 0)</f>
        <v>#N/A</v>
      </c>
      <c r="F307" t="str">
        <f>VLOOKUP(Table8[[#This Row],[CCLE_ID]], Table5[[#All],[Cell_Line]:[srr2]], 2, 0)</f>
        <v>SRR8615737</v>
      </c>
    </row>
    <row r="308" spans="1:6" x14ac:dyDescent="0.2">
      <c r="A308" s="3" t="s">
        <v>7187</v>
      </c>
      <c r="B308" t="e">
        <f>VLOOKUP(Table8[[#This Row],[ID]], Table4[[#All],[meta]:[GDSC_ID2]], 3, 0)</f>
        <v>#N/A</v>
      </c>
      <c r="C308" t="str">
        <f>VLOOKUP(Table8[[#This Row],[ID]], Table6[[#All],[ID]:[CCLE_ID2]], 3, 0)</f>
        <v>G-361</v>
      </c>
      <c r="D308" t="e">
        <f>VLOOKUP(Table8[[#This Row],[GDSC_ID]], Table1[[#All],[Source Name]:[Comment'[EGA_SAMPLE']]], 4, 0)</f>
        <v>#N/A</v>
      </c>
      <c r="E308" t="e">
        <f>VLOOKUP(Table8[[#This Row],[EGAN]], Table2[[#All],[V2]:[V4]], 3, 0)</f>
        <v>#N/A</v>
      </c>
      <c r="F308" t="str">
        <f>VLOOKUP(Table8[[#This Row],[CCLE_ID]], Table5[[#All],[Cell_Line]:[srr2]], 2, 0)</f>
        <v>SRR8615738</v>
      </c>
    </row>
    <row r="309" spans="1:6" x14ac:dyDescent="0.2">
      <c r="A309" s="4" t="s">
        <v>7192</v>
      </c>
      <c r="B309" t="e">
        <f>VLOOKUP(Table8[[#This Row],[ID]], Table4[[#All],[meta]:[GDSC_ID2]], 3, 0)</f>
        <v>#N/A</v>
      </c>
      <c r="C309" t="str">
        <f>VLOOKUP(Table8[[#This Row],[ID]], Table6[[#All],[ID]:[CCLE_ID2]], 3, 0)</f>
        <v>G-401</v>
      </c>
      <c r="D309" t="e">
        <f>VLOOKUP(Table8[[#This Row],[GDSC_ID]], Table1[[#All],[Source Name]:[Comment'[EGA_SAMPLE']]], 4, 0)</f>
        <v>#N/A</v>
      </c>
      <c r="E309" t="e">
        <f>VLOOKUP(Table8[[#This Row],[EGAN]], Table2[[#All],[V2]:[V4]], 3, 0)</f>
        <v>#N/A</v>
      </c>
      <c r="F309" t="str">
        <f>VLOOKUP(Table8[[#This Row],[CCLE_ID]], Table5[[#All],[Cell_Line]:[srr2]], 2, 0)</f>
        <v>SRR8615739</v>
      </c>
    </row>
    <row r="310" spans="1:6" x14ac:dyDescent="0.2">
      <c r="A310" s="3" t="s">
        <v>7196</v>
      </c>
      <c r="B310" t="e">
        <f>VLOOKUP(Table8[[#This Row],[ID]], Table4[[#All],[meta]:[GDSC_ID2]], 3, 0)</f>
        <v>#N/A</v>
      </c>
      <c r="C310" t="str">
        <f>VLOOKUP(Table8[[#This Row],[ID]], Table6[[#All],[ID]:[CCLE_ID2]], 3, 0)</f>
        <v>G-402</v>
      </c>
      <c r="D310" t="e">
        <f>VLOOKUP(Table8[[#This Row],[GDSC_ID]], Table1[[#All],[Source Name]:[Comment'[EGA_SAMPLE']]], 4, 0)</f>
        <v>#N/A</v>
      </c>
      <c r="E310" t="e">
        <f>VLOOKUP(Table8[[#This Row],[EGAN]], Table2[[#All],[V2]:[V4]], 3, 0)</f>
        <v>#N/A</v>
      </c>
      <c r="F310" t="str">
        <f>VLOOKUP(Table8[[#This Row],[CCLE_ID]], Table5[[#All],[Cell_Line]:[srr2]], 2, 0)</f>
        <v>SRR8615740</v>
      </c>
    </row>
    <row r="311" spans="1:6" x14ac:dyDescent="0.2">
      <c r="A311" s="4" t="s">
        <v>1184</v>
      </c>
      <c r="B311" t="str">
        <f>VLOOKUP(Table8[[#This Row],[ID]], Table4[[#All],[meta]:[GDSC_ID2]], 3, 0)</f>
        <v>G-MEL</v>
      </c>
      <c r="C311" t="e">
        <f>VLOOKUP(Table8[[#This Row],[ID]], Table6[[#All],[ID]:[CCLE_ID2]], 3, 0)</f>
        <v>#N/A</v>
      </c>
      <c r="D311" t="str">
        <f>VLOOKUP(Table8[[#This Row],[GDSC_ID]], Table1[[#All],[Source Name]:[Comment'[EGA_SAMPLE']]], 4, 0)</f>
        <v>EGAN00001252835</v>
      </c>
      <c r="E311" t="str">
        <f>VLOOKUP(Table8[[#This Row],[EGAN]], Table2[[#All],[V2]:[V4]], 3, 0)</f>
        <v>EGAF00000824140</v>
      </c>
      <c r="F311" t="e">
        <f>VLOOKUP(Table8[[#This Row],[CCLE_ID]], Table5[[#All],[Cell_Line]:[srr2]], 2, 0)</f>
        <v>#N/A</v>
      </c>
    </row>
    <row r="312" spans="1:6" x14ac:dyDescent="0.2">
      <c r="A312" s="3" t="s">
        <v>7203</v>
      </c>
      <c r="B312" t="e">
        <f>VLOOKUP(Table8[[#This Row],[ID]], Table4[[#All],[meta]:[GDSC_ID2]], 3, 0)</f>
        <v>#N/A</v>
      </c>
      <c r="C312" t="e">
        <f>VLOOKUP(Table8[[#This Row],[ID]], Table6[[#All],[ID]:[CCLE_ID2]], 3, 0)</f>
        <v>#N/A</v>
      </c>
      <c r="D312" t="e">
        <f>VLOOKUP(Table8[[#This Row],[GDSC_ID]], Table1[[#All],[Source Name]:[Comment'[EGA_SAMPLE']]], 4, 0)</f>
        <v>#N/A</v>
      </c>
      <c r="E312" t="e">
        <f>VLOOKUP(Table8[[#This Row],[EGAN]], Table2[[#All],[V2]:[V4]], 3, 0)</f>
        <v>#N/A</v>
      </c>
      <c r="F312" t="e">
        <f>VLOOKUP(Table8[[#This Row],[CCLE_ID]], Table5[[#All],[Cell_Line]:[srr2]], 2, 0)</f>
        <v>#N/A</v>
      </c>
    </row>
    <row r="313" spans="1:6" x14ac:dyDescent="0.2">
      <c r="A313" s="4" t="s">
        <v>7206</v>
      </c>
      <c r="B313" t="e">
        <f>VLOOKUP(Table8[[#This Row],[ID]], Table4[[#All],[meta]:[GDSC_ID2]], 3, 0)</f>
        <v>#N/A</v>
      </c>
      <c r="C313" t="e">
        <f>VLOOKUP(Table8[[#This Row],[ID]], Table6[[#All],[ID]:[CCLE_ID2]], 3, 0)</f>
        <v>#N/A</v>
      </c>
      <c r="D313" t="e">
        <f>VLOOKUP(Table8[[#This Row],[GDSC_ID]], Table1[[#All],[Source Name]:[Comment'[EGA_SAMPLE']]], 4, 0)</f>
        <v>#N/A</v>
      </c>
      <c r="E313" t="e">
        <f>VLOOKUP(Table8[[#This Row],[EGAN]], Table2[[#All],[V2]:[V4]], 3, 0)</f>
        <v>#N/A</v>
      </c>
      <c r="F313" t="e">
        <f>VLOOKUP(Table8[[#This Row],[CCLE_ID]], Table5[[#All],[Cell_Line]:[srr2]], 2, 0)</f>
        <v>#N/A</v>
      </c>
    </row>
    <row r="314" spans="1:6" x14ac:dyDescent="0.2">
      <c r="A314" s="3" t="s">
        <v>7209</v>
      </c>
      <c r="B314" t="e">
        <f>VLOOKUP(Table8[[#This Row],[ID]], Table4[[#All],[meta]:[GDSC_ID2]], 3, 0)</f>
        <v>#N/A</v>
      </c>
      <c r="C314" t="e">
        <f>VLOOKUP(Table8[[#This Row],[ID]], Table6[[#All],[ID]:[CCLE_ID2]], 3, 0)</f>
        <v>#N/A</v>
      </c>
      <c r="D314" t="e">
        <f>VLOOKUP(Table8[[#This Row],[GDSC_ID]], Table1[[#All],[Source Name]:[Comment'[EGA_SAMPLE']]], 4, 0)</f>
        <v>#N/A</v>
      </c>
      <c r="E314" t="e">
        <f>VLOOKUP(Table8[[#This Row],[EGAN]], Table2[[#All],[V2]:[V4]], 3, 0)</f>
        <v>#N/A</v>
      </c>
      <c r="F314" t="e">
        <f>VLOOKUP(Table8[[#This Row],[CCLE_ID]], Table5[[#All],[Cell_Line]:[srr2]], 2, 0)</f>
        <v>#N/A</v>
      </c>
    </row>
    <row r="315" spans="1:6" x14ac:dyDescent="0.2">
      <c r="A315" s="4" t="s">
        <v>7212</v>
      </c>
      <c r="B315" t="e">
        <f>VLOOKUP(Table8[[#This Row],[ID]], Table4[[#All],[meta]:[GDSC_ID2]], 3, 0)</f>
        <v>#N/A</v>
      </c>
      <c r="C315" t="e">
        <f>VLOOKUP(Table8[[#This Row],[ID]], Table6[[#All],[ID]:[CCLE_ID2]], 3, 0)</f>
        <v>#N/A</v>
      </c>
      <c r="D315" t="e">
        <f>VLOOKUP(Table8[[#This Row],[GDSC_ID]], Table1[[#All],[Source Name]:[Comment'[EGA_SAMPLE']]], 4, 0)</f>
        <v>#N/A</v>
      </c>
      <c r="E315" t="e">
        <f>VLOOKUP(Table8[[#This Row],[EGAN]], Table2[[#All],[V2]:[V4]], 3, 0)</f>
        <v>#N/A</v>
      </c>
      <c r="F315" t="e">
        <f>VLOOKUP(Table8[[#This Row],[CCLE_ID]], Table5[[#All],[Cell_Line]:[srr2]], 2, 0)</f>
        <v>#N/A</v>
      </c>
    </row>
    <row r="316" spans="1:6" x14ac:dyDescent="0.2">
      <c r="A316" s="3" t="s">
        <v>7215</v>
      </c>
      <c r="B316" t="e">
        <f>VLOOKUP(Table8[[#This Row],[ID]], Table4[[#All],[meta]:[GDSC_ID2]], 3, 0)</f>
        <v>#N/A</v>
      </c>
      <c r="C316" t="e">
        <f>VLOOKUP(Table8[[#This Row],[ID]], Table6[[#All],[ID]:[CCLE_ID2]], 3, 0)</f>
        <v>#N/A</v>
      </c>
      <c r="D316" t="e">
        <f>VLOOKUP(Table8[[#This Row],[GDSC_ID]], Table1[[#All],[Source Name]:[Comment'[EGA_SAMPLE']]], 4, 0)</f>
        <v>#N/A</v>
      </c>
      <c r="E316" t="e">
        <f>VLOOKUP(Table8[[#This Row],[EGAN]], Table2[[#All],[V2]:[V4]], 3, 0)</f>
        <v>#N/A</v>
      </c>
      <c r="F316" t="e">
        <f>VLOOKUP(Table8[[#This Row],[CCLE_ID]], Table5[[#All],[Cell_Line]:[srr2]], 2, 0)</f>
        <v>#N/A</v>
      </c>
    </row>
    <row r="317" spans="1:6" x14ac:dyDescent="0.2">
      <c r="A317" s="4" t="s">
        <v>7218</v>
      </c>
      <c r="B317" t="e">
        <f>VLOOKUP(Table8[[#This Row],[ID]], Table4[[#All],[meta]:[GDSC_ID2]], 3, 0)</f>
        <v>#N/A</v>
      </c>
      <c r="C317" t="e">
        <f>VLOOKUP(Table8[[#This Row],[ID]], Table6[[#All],[ID]:[CCLE_ID2]], 3, 0)</f>
        <v>#N/A</v>
      </c>
      <c r="D317" t="e">
        <f>VLOOKUP(Table8[[#This Row],[GDSC_ID]], Table1[[#All],[Source Name]:[Comment'[EGA_SAMPLE']]], 4, 0)</f>
        <v>#N/A</v>
      </c>
      <c r="E317" t="e">
        <f>VLOOKUP(Table8[[#This Row],[EGAN]], Table2[[#All],[V2]:[V4]], 3, 0)</f>
        <v>#N/A</v>
      </c>
      <c r="F317" t="e">
        <f>VLOOKUP(Table8[[#This Row],[CCLE_ID]], Table5[[#All],[Cell_Line]:[srr2]], 2, 0)</f>
        <v>#N/A</v>
      </c>
    </row>
    <row r="318" spans="1:6" x14ac:dyDescent="0.2">
      <c r="A318" s="3" t="s">
        <v>7221</v>
      </c>
      <c r="B318" t="e">
        <f>VLOOKUP(Table8[[#This Row],[ID]], Table4[[#All],[meta]:[GDSC_ID2]], 3, 0)</f>
        <v>#N/A</v>
      </c>
      <c r="C318" t="e">
        <f>VLOOKUP(Table8[[#This Row],[ID]], Table6[[#All],[ID]:[CCLE_ID2]], 3, 0)</f>
        <v>#N/A</v>
      </c>
      <c r="D318" t="e">
        <f>VLOOKUP(Table8[[#This Row],[GDSC_ID]], Table1[[#All],[Source Name]:[Comment'[EGA_SAMPLE']]], 4, 0)</f>
        <v>#N/A</v>
      </c>
      <c r="E318" t="e">
        <f>VLOOKUP(Table8[[#This Row],[EGAN]], Table2[[#All],[V2]:[V4]], 3, 0)</f>
        <v>#N/A</v>
      </c>
      <c r="F318" t="e">
        <f>VLOOKUP(Table8[[#This Row],[CCLE_ID]], Table5[[#All],[Cell_Line]:[srr2]], 2, 0)</f>
        <v>#N/A</v>
      </c>
    </row>
    <row r="319" spans="1:6" x14ac:dyDescent="0.2">
      <c r="A319" s="4" t="s">
        <v>7224</v>
      </c>
      <c r="B319" t="e">
        <f>VLOOKUP(Table8[[#This Row],[ID]], Table4[[#All],[meta]:[GDSC_ID2]], 3, 0)</f>
        <v>#N/A</v>
      </c>
      <c r="C319" t="e">
        <f>VLOOKUP(Table8[[#This Row],[ID]], Table6[[#All],[ID]:[CCLE_ID2]], 3, 0)</f>
        <v>#N/A</v>
      </c>
      <c r="D319" t="e">
        <f>VLOOKUP(Table8[[#This Row],[GDSC_ID]], Table1[[#All],[Source Name]:[Comment'[EGA_SAMPLE']]], 4, 0)</f>
        <v>#N/A</v>
      </c>
      <c r="E319" t="e">
        <f>VLOOKUP(Table8[[#This Row],[EGAN]], Table2[[#All],[V2]:[V4]], 3, 0)</f>
        <v>#N/A</v>
      </c>
      <c r="F319" t="e">
        <f>VLOOKUP(Table8[[#This Row],[CCLE_ID]], Table5[[#All],[Cell_Line]:[srr2]], 2, 0)</f>
        <v>#N/A</v>
      </c>
    </row>
    <row r="320" spans="1:6" x14ac:dyDescent="0.2">
      <c r="A320" s="3" t="s">
        <v>7227</v>
      </c>
      <c r="B320" t="e">
        <f>VLOOKUP(Table8[[#This Row],[ID]], Table4[[#All],[meta]:[GDSC_ID2]], 3, 0)</f>
        <v>#N/A</v>
      </c>
      <c r="C320" t="e">
        <f>VLOOKUP(Table8[[#This Row],[ID]], Table6[[#All],[ID]:[CCLE_ID2]], 3, 0)</f>
        <v>#N/A</v>
      </c>
      <c r="D320" t="e">
        <f>VLOOKUP(Table8[[#This Row],[GDSC_ID]], Table1[[#All],[Source Name]:[Comment'[EGA_SAMPLE']]], 4, 0)</f>
        <v>#N/A</v>
      </c>
      <c r="E320" t="e">
        <f>VLOOKUP(Table8[[#This Row],[EGAN]], Table2[[#All],[V2]:[V4]], 3, 0)</f>
        <v>#N/A</v>
      </c>
      <c r="F320" t="e">
        <f>VLOOKUP(Table8[[#This Row],[CCLE_ID]], Table5[[#All],[Cell_Line]:[srr2]], 2, 0)</f>
        <v>#N/A</v>
      </c>
    </row>
    <row r="321" spans="1:6" x14ac:dyDescent="0.2">
      <c r="A321" s="4" t="s">
        <v>7230</v>
      </c>
      <c r="B321" t="e">
        <f>VLOOKUP(Table8[[#This Row],[ID]], Table4[[#All],[meta]:[GDSC_ID2]], 3, 0)</f>
        <v>#N/A</v>
      </c>
      <c r="C321" t="e">
        <f>VLOOKUP(Table8[[#This Row],[ID]], Table6[[#All],[ID]:[CCLE_ID2]], 3, 0)</f>
        <v>#N/A</v>
      </c>
      <c r="D321" t="e">
        <f>VLOOKUP(Table8[[#This Row],[GDSC_ID]], Table1[[#All],[Source Name]:[Comment'[EGA_SAMPLE']]], 4, 0)</f>
        <v>#N/A</v>
      </c>
      <c r="E321" t="e">
        <f>VLOOKUP(Table8[[#This Row],[EGAN]], Table2[[#All],[V2]:[V4]], 3, 0)</f>
        <v>#N/A</v>
      </c>
      <c r="F321" t="e">
        <f>VLOOKUP(Table8[[#This Row],[CCLE_ID]], Table5[[#All],[Cell_Line]:[srr2]], 2, 0)</f>
        <v>#N/A</v>
      </c>
    </row>
    <row r="322" spans="1:6" x14ac:dyDescent="0.2">
      <c r="A322" s="3" t="s">
        <v>7233</v>
      </c>
      <c r="B322" t="e">
        <f>VLOOKUP(Table8[[#This Row],[ID]], Table4[[#All],[meta]:[GDSC_ID2]], 3, 0)</f>
        <v>#N/A</v>
      </c>
      <c r="C322" t="e">
        <f>VLOOKUP(Table8[[#This Row],[ID]], Table6[[#All],[ID]:[CCLE_ID2]], 3, 0)</f>
        <v>#N/A</v>
      </c>
      <c r="D322" t="e">
        <f>VLOOKUP(Table8[[#This Row],[GDSC_ID]], Table1[[#All],[Source Name]:[Comment'[EGA_SAMPLE']]], 4, 0)</f>
        <v>#N/A</v>
      </c>
      <c r="E322" t="e">
        <f>VLOOKUP(Table8[[#This Row],[EGAN]], Table2[[#All],[V2]:[V4]], 3, 0)</f>
        <v>#N/A</v>
      </c>
      <c r="F322" t="e">
        <f>VLOOKUP(Table8[[#This Row],[CCLE_ID]], Table5[[#All],[Cell_Line]:[srr2]], 2, 0)</f>
        <v>#N/A</v>
      </c>
    </row>
    <row r="323" spans="1:6" x14ac:dyDescent="0.2">
      <c r="A323" s="4" t="s">
        <v>7236</v>
      </c>
      <c r="B323" t="e">
        <f>VLOOKUP(Table8[[#This Row],[ID]], Table4[[#All],[meta]:[GDSC_ID2]], 3, 0)</f>
        <v>#N/A</v>
      </c>
      <c r="C323" t="e">
        <f>VLOOKUP(Table8[[#This Row],[ID]], Table6[[#All],[ID]:[CCLE_ID2]], 3, 0)</f>
        <v>#N/A</v>
      </c>
      <c r="D323" t="e">
        <f>VLOOKUP(Table8[[#This Row],[GDSC_ID]], Table1[[#All],[Source Name]:[Comment'[EGA_SAMPLE']]], 4, 0)</f>
        <v>#N/A</v>
      </c>
      <c r="E323" t="e">
        <f>VLOOKUP(Table8[[#This Row],[EGAN]], Table2[[#All],[V2]:[V4]], 3, 0)</f>
        <v>#N/A</v>
      </c>
      <c r="F323" t="e">
        <f>VLOOKUP(Table8[[#This Row],[CCLE_ID]], Table5[[#All],[Cell_Line]:[srr2]], 2, 0)</f>
        <v>#N/A</v>
      </c>
    </row>
    <row r="324" spans="1:6" x14ac:dyDescent="0.2">
      <c r="A324" s="3" t="s">
        <v>7239</v>
      </c>
      <c r="B324" t="e">
        <f>VLOOKUP(Table8[[#This Row],[ID]], Table4[[#All],[meta]:[GDSC_ID2]], 3, 0)</f>
        <v>#N/A</v>
      </c>
      <c r="C324" t="e">
        <f>VLOOKUP(Table8[[#This Row],[ID]], Table6[[#All],[ID]:[CCLE_ID2]], 3, 0)</f>
        <v>#N/A</v>
      </c>
      <c r="D324" t="e">
        <f>VLOOKUP(Table8[[#This Row],[GDSC_ID]], Table1[[#All],[Source Name]:[Comment'[EGA_SAMPLE']]], 4, 0)</f>
        <v>#N/A</v>
      </c>
      <c r="E324" t="e">
        <f>VLOOKUP(Table8[[#This Row],[EGAN]], Table2[[#All],[V2]:[V4]], 3, 0)</f>
        <v>#N/A</v>
      </c>
      <c r="F324" t="e">
        <f>VLOOKUP(Table8[[#This Row],[CCLE_ID]], Table5[[#All],[Cell_Line]:[srr2]], 2, 0)</f>
        <v>#N/A</v>
      </c>
    </row>
    <row r="325" spans="1:6" x14ac:dyDescent="0.2">
      <c r="A325" s="4" t="s">
        <v>7242</v>
      </c>
      <c r="B325" t="e">
        <f>VLOOKUP(Table8[[#This Row],[ID]], Table4[[#All],[meta]:[GDSC_ID2]], 3, 0)</f>
        <v>#N/A</v>
      </c>
      <c r="C325" t="e">
        <f>VLOOKUP(Table8[[#This Row],[ID]], Table6[[#All],[ID]:[CCLE_ID2]], 3, 0)</f>
        <v>#N/A</v>
      </c>
      <c r="D325" t="e">
        <f>VLOOKUP(Table8[[#This Row],[GDSC_ID]], Table1[[#All],[Source Name]:[Comment'[EGA_SAMPLE']]], 4, 0)</f>
        <v>#N/A</v>
      </c>
      <c r="E325" t="e">
        <f>VLOOKUP(Table8[[#This Row],[EGAN]], Table2[[#All],[V2]:[V4]], 3, 0)</f>
        <v>#N/A</v>
      </c>
      <c r="F325" t="e">
        <f>VLOOKUP(Table8[[#This Row],[CCLE_ID]], Table5[[#All],[Cell_Line]:[srr2]], 2, 0)</f>
        <v>#N/A</v>
      </c>
    </row>
    <row r="326" spans="1:6" x14ac:dyDescent="0.2">
      <c r="A326" s="3" t="s">
        <v>7245</v>
      </c>
      <c r="B326" t="e">
        <f>VLOOKUP(Table8[[#This Row],[ID]], Table4[[#All],[meta]:[GDSC_ID2]], 3, 0)</f>
        <v>#N/A</v>
      </c>
      <c r="C326" t="e">
        <f>VLOOKUP(Table8[[#This Row],[ID]], Table6[[#All],[ID]:[CCLE_ID2]], 3, 0)</f>
        <v>#N/A</v>
      </c>
      <c r="D326" t="e">
        <f>VLOOKUP(Table8[[#This Row],[GDSC_ID]], Table1[[#All],[Source Name]:[Comment'[EGA_SAMPLE']]], 4, 0)</f>
        <v>#N/A</v>
      </c>
      <c r="E326" t="e">
        <f>VLOOKUP(Table8[[#This Row],[EGAN]], Table2[[#All],[V2]:[V4]], 3, 0)</f>
        <v>#N/A</v>
      </c>
      <c r="F326" t="e">
        <f>VLOOKUP(Table8[[#This Row],[CCLE_ID]], Table5[[#All],[Cell_Line]:[srr2]], 2, 0)</f>
        <v>#N/A</v>
      </c>
    </row>
    <row r="327" spans="1:6" x14ac:dyDescent="0.2">
      <c r="A327" s="4" t="s">
        <v>7248</v>
      </c>
      <c r="B327" t="e">
        <f>VLOOKUP(Table8[[#This Row],[ID]], Table4[[#All],[meta]:[GDSC_ID2]], 3, 0)</f>
        <v>#N/A</v>
      </c>
      <c r="C327" t="e">
        <f>VLOOKUP(Table8[[#This Row],[ID]], Table6[[#All],[ID]:[CCLE_ID2]], 3, 0)</f>
        <v>#N/A</v>
      </c>
      <c r="D327" t="e">
        <f>VLOOKUP(Table8[[#This Row],[GDSC_ID]], Table1[[#All],[Source Name]:[Comment'[EGA_SAMPLE']]], 4, 0)</f>
        <v>#N/A</v>
      </c>
      <c r="E327" t="e">
        <f>VLOOKUP(Table8[[#This Row],[EGAN]], Table2[[#All],[V2]:[V4]], 3, 0)</f>
        <v>#N/A</v>
      </c>
      <c r="F327" t="e">
        <f>VLOOKUP(Table8[[#This Row],[CCLE_ID]], Table5[[#All],[Cell_Line]:[srr2]], 2, 0)</f>
        <v>#N/A</v>
      </c>
    </row>
    <row r="328" spans="1:6" x14ac:dyDescent="0.2">
      <c r="A328" s="3" t="s">
        <v>7251</v>
      </c>
      <c r="B328" t="e">
        <f>VLOOKUP(Table8[[#This Row],[ID]], Table4[[#All],[meta]:[GDSC_ID2]], 3, 0)</f>
        <v>#N/A</v>
      </c>
      <c r="C328" t="e">
        <f>VLOOKUP(Table8[[#This Row],[ID]], Table6[[#All],[ID]:[CCLE_ID2]], 3, 0)</f>
        <v>#N/A</v>
      </c>
      <c r="D328" t="e">
        <f>VLOOKUP(Table8[[#This Row],[GDSC_ID]], Table1[[#All],[Source Name]:[Comment'[EGA_SAMPLE']]], 4, 0)</f>
        <v>#N/A</v>
      </c>
      <c r="E328" t="e">
        <f>VLOOKUP(Table8[[#This Row],[EGAN]], Table2[[#All],[V2]:[V4]], 3, 0)</f>
        <v>#N/A</v>
      </c>
      <c r="F328" t="e">
        <f>VLOOKUP(Table8[[#This Row],[CCLE_ID]], Table5[[#All],[Cell_Line]:[srr2]], 2, 0)</f>
        <v>#N/A</v>
      </c>
    </row>
    <row r="329" spans="1:6" x14ac:dyDescent="0.2">
      <c r="A329" s="4" t="s">
        <v>7254</v>
      </c>
      <c r="B329" t="e">
        <f>VLOOKUP(Table8[[#This Row],[ID]], Table4[[#All],[meta]:[GDSC_ID2]], 3, 0)</f>
        <v>#N/A</v>
      </c>
      <c r="C329" t="e">
        <f>VLOOKUP(Table8[[#This Row],[ID]], Table6[[#All],[ID]:[CCLE_ID2]], 3, 0)</f>
        <v>#N/A</v>
      </c>
      <c r="D329" t="e">
        <f>VLOOKUP(Table8[[#This Row],[GDSC_ID]], Table1[[#All],[Source Name]:[Comment'[EGA_SAMPLE']]], 4, 0)</f>
        <v>#N/A</v>
      </c>
      <c r="E329" t="e">
        <f>VLOOKUP(Table8[[#This Row],[EGAN]], Table2[[#All],[V2]:[V4]], 3, 0)</f>
        <v>#N/A</v>
      </c>
      <c r="F329" t="e">
        <f>VLOOKUP(Table8[[#This Row],[CCLE_ID]], Table5[[#All],[Cell_Line]:[srr2]], 2, 0)</f>
        <v>#N/A</v>
      </c>
    </row>
    <row r="330" spans="1:6" x14ac:dyDescent="0.2">
      <c r="A330" s="3" t="s">
        <v>7257</v>
      </c>
      <c r="B330" t="e">
        <f>VLOOKUP(Table8[[#This Row],[ID]], Table4[[#All],[meta]:[GDSC_ID2]], 3, 0)</f>
        <v>#N/A</v>
      </c>
      <c r="C330" t="str">
        <f>VLOOKUP(Table8[[#This Row],[ID]], Table6[[#All],[ID]:[CCLE_ID2]], 3, 0)</f>
        <v>GA-10</v>
      </c>
      <c r="D330" t="e">
        <f>VLOOKUP(Table8[[#This Row],[GDSC_ID]], Table1[[#All],[Source Name]:[Comment'[EGA_SAMPLE']]], 4, 0)</f>
        <v>#N/A</v>
      </c>
      <c r="E330" t="e">
        <f>VLOOKUP(Table8[[#This Row],[EGAN]], Table2[[#All],[V2]:[V4]], 3, 0)</f>
        <v>#N/A</v>
      </c>
      <c r="F330" t="str">
        <f>VLOOKUP(Table8[[#This Row],[CCLE_ID]], Table5[[#All],[Cell_Line]:[srr2]], 2, 0)</f>
        <v>SRR8615741</v>
      </c>
    </row>
    <row r="331" spans="1:6" x14ac:dyDescent="0.2">
      <c r="A331" s="4" t="s">
        <v>1195</v>
      </c>
      <c r="B331" t="str">
        <f>VLOOKUP(Table8[[#This Row],[ID]], Table4[[#All],[meta]:[GDSC_ID2]], 3, 0)</f>
        <v>GAK</v>
      </c>
      <c r="C331" t="e">
        <f>VLOOKUP(Table8[[#This Row],[ID]], Table6[[#All],[ID]:[CCLE_ID2]], 3, 0)</f>
        <v>#N/A</v>
      </c>
      <c r="D331" t="str">
        <f>VLOOKUP(Table8[[#This Row],[GDSC_ID]], Table1[[#All],[Source Name]:[Comment'[EGA_SAMPLE']]], 4, 0)</f>
        <v>EGAN00001252834</v>
      </c>
      <c r="E331" t="str">
        <f>VLOOKUP(Table8[[#This Row],[EGAN]], Table2[[#All],[V2]:[V4]], 3, 0)</f>
        <v>EGAF00000824139</v>
      </c>
      <c r="F331" t="e">
        <f>VLOOKUP(Table8[[#This Row],[CCLE_ID]], Table5[[#All],[Cell_Line]:[srr2]], 2, 0)</f>
        <v>#N/A</v>
      </c>
    </row>
    <row r="332" spans="1:6" x14ac:dyDescent="0.2">
      <c r="A332" s="3" t="s">
        <v>7264</v>
      </c>
      <c r="B332" t="e">
        <f>VLOOKUP(Table8[[#This Row],[ID]], Table4[[#All],[meta]:[GDSC_ID2]], 3, 0)</f>
        <v>#N/A</v>
      </c>
      <c r="C332" t="str">
        <f>VLOOKUP(Table8[[#This Row],[ID]], Table6[[#All],[ID]:[CCLE_ID2]], 3, 0)</f>
        <v>GAMG</v>
      </c>
      <c r="D332" t="e">
        <f>VLOOKUP(Table8[[#This Row],[GDSC_ID]], Table1[[#All],[Source Name]:[Comment'[EGA_SAMPLE']]], 4, 0)</f>
        <v>#N/A</v>
      </c>
      <c r="E332" t="e">
        <f>VLOOKUP(Table8[[#This Row],[EGAN]], Table2[[#All],[V2]:[V4]], 3, 0)</f>
        <v>#N/A</v>
      </c>
      <c r="F332" t="str">
        <f>VLOOKUP(Table8[[#This Row],[CCLE_ID]], Table5[[#All],[Cell_Line]:[srr2]], 2, 0)</f>
        <v>SRR8615742</v>
      </c>
    </row>
    <row r="333" spans="1:6" x14ac:dyDescent="0.2">
      <c r="A333" s="4" t="s">
        <v>1206</v>
      </c>
      <c r="B333" t="str">
        <f>VLOOKUP(Table8[[#This Row],[ID]], Table4[[#All],[meta]:[GDSC_ID2]], 3, 0)</f>
        <v>GCIY</v>
      </c>
      <c r="C333" t="str">
        <f>VLOOKUP(Table8[[#This Row],[ID]], Table6[[#All],[ID]:[CCLE_ID2]], 3, 0)</f>
        <v>GCIY</v>
      </c>
      <c r="D333" t="str">
        <f>VLOOKUP(Table8[[#This Row],[GDSC_ID]], Table1[[#All],[Source Name]:[Comment'[EGA_SAMPLE']]], 4, 0)</f>
        <v>EGAN00001280534</v>
      </c>
      <c r="E333" t="str">
        <f>VLOOKUP(Table8[[#This Row],[EGAN]], Table2[[#All],[V2]:[V4]], 3, 0)</f>
        <v>EGAF00000896435</v>
      </c>
      <c r="F333" t="str">
        <f>VLOOKUP(Table8[[#This Row],[CCLE_ID]], Table5[[#All],[Cell_Line]:[srr2]], 2, 0)</f>
        <v>SRR8615733</v>
      </c>
    </row>
    <row r="334" spans="1:6" x14ac:dyDescent="0.2">
      <c r="A334" s="3" t="s">
        <v>7270</v>
      </c>
      <c r="B334" t="e">
        <f>VLOOKUP(Table8[[#This Row],[ID]], Table4[[#All],[meta]:[GDSC_ID2]], 3, 0)</f>
        <v>#N/A</v>
      </c>
      <c r="C334" t="str">
        <f>VLOOKUP(Table8[[#This Row],[ID]], Table6[[#All],[ID]:[CCLE_ID2]], 3, 0)</f>
        <v>GCT</v>
      </c>
      <c r="D334" t="e">
        <f>VLOOKUP(Table8[[#This Row],[GDSC_ID]], Table1[[#All],[Source Name]:[Comment'[EGA_SAMPLE']]], 4, 0)</f>
        <v>#N/A</v>
      </c>
      <c r="E334" t="e">
        <f>VLOOKUP(Table8[[#This Row],[EGAN]], Table2[[#All],[V2]:[V4]], 3, 0)</f>
        <v>#N/A</v>
      </c>
      <c r="F334" t="str">
        <f>VLOOKUP(Table8[[#This Row],[CCLE_ID]], Table5[[#All],[Cell_Line]:[srr2]], 2, 0)</f>
        <v>SRR8615386</v>
      </c>
    </row>
    <row r="335" spans="1:6" x14ac:dyDescent="0.2">
      <c r="A335" s="4" t="s">
        <v>7274</v>
      </c>
      <c r="B335" t="e">
        <f>VLOOKUP(Table8[[#This Row],[ID]], Table4[[#All],[meta]:[GDSC_ID2]], 3, 0)</f>
        <v>#N/A</v>
      </c>
      <c r="C335" t="str">
        <f>VLOOKUP(Table8[[#This Row],[ID]], Table6[[#All],[ID]:[CCLE_ID2]], 3, 0)</f>
        <v>GDM-1</v>
      </c>
      <c r="D335" t="e">
        <f>VLOOKUP(Table8[[#This Row],[GDSC_ID]], Table1[[#All],[Source Name]:[Comment'[EGA_SAMPLE']]], 4, 0)</f>
        <v>#N/A</v>
      </c>
      <c r="E335" t="e">
        <f>VLOOKUP(Table8[[#This Row],[EGAN]], Table2[[#All],[V2]:[V4]], 3, 0)</f>
        <v>#N/A</v>
      </c>
      <c r="F335" t="str">
        <f>VLOOKUP(Table8[[#This Row],[CCLE_ID]], Table5[[#All],[Cell_Line]:[srr2]], 2, 0)</f>
        <v>SRR8615385</v>
      </c>
    </row>
    <row r="336" spans="1:6" x14ac:dyDescent="0.2">
      <c r="A336" s="3" t="s">
        <v>7278</v>
      </c>
      <c r="B336" t="str">
        <f>VLOOKUP(Table8[[#This Row],[ID]], Table4[[#All],[meta]:[GDSC_ID2]], 3, 0)</f>
        <v>GEO</v>
      </c>
      <c r="C336" t="e">
        <f>VLOOKUP(Table8[[#This Row],[ID]], Table6[[#All],[ID]:[CCLE_ID2]], 3, 0)</f>
        <v>#N/A</v>
      </c>
      <c r="D336" t="str">
        <f>VLOOKUP(Table8[[#This Row],[GDSC_ID]], Table1[[#All],[Source Name]:[Comment'[EGA_SAMPLE']]], 4, 0)</f>
        <v>EGAN00001266107</v>
      </c>
      <c r="E336" t="str">
        <f>VLOOKUP(Table8[[#This Row],[EGAN]], Table2[[#All],[V2]:[V4]], 3, 0)</f>
        <v>EGAF00000859708</v>
      </c>
      <c r="F336" t="e">
        <f>VLOOKUP(Table8[[#This Row],[CCLE_ID]], Table5[[#All],[Cell_Line]:[srr2]], 2, 0)</f>
        <v>#N/A</v>
      </c>
    </row>
    <row r="337" spans="1:6" x14ac:dyDescent="0.2">
      <c r="A337" s="4" t="s">
        <v>7281</v>
      </c>
      <c r="B337" t="e">
        <f>VLOOKUP(Table8[[#This Row],[ID]], Table4[[#All],[meta]:[GDSC_ID2]], 3, 0)</f>
        <v>#N/A</v>
      </c>
      <c r="C337" t="str">
        <f>VLOOKUP(Table8[[#This Row],[ID]], Table6[[#All],[ID]:[CCLE_ID2]], 3, 0)</f>
        <v>GI-1</v>
      </c>
      <c r="D337" t="e">
        <f>VLOOKUP(Table8[[#This Row],[GDSC_ID]], Table1[[#All],[Source Name]:[Comment'[EGA_SAMPLE']]], 4, 0)</f>
        <v>#N/A</v>
      </c>
      <c r="E337" t="e">
        <f>VLOOKUP(Table8[[#This Row],[EGAN]], Table2[[#All],[V2]:[V4]], 3, 0)</f>
        <v>#N/A</v>
      </c>
      <c r="F337" t="str">
        <f>VLOOKUP(Table8[[#This Row],[CCLE_ID]], Table5[[#All],[Cell_Line]:[srr2]], 2, 0)</f>
        <v>SRR8615384</v>
      </c>
    </row>
    <row r="338" spans="1:6" x14ac:dyDescent="0.2">
      <c r="A338" s="3" t="s">
        <v>1224</v>
      </c>
      <c r="B338" t="str">
        <f>VLOOKUP(Table8[[#This Row],[ID]], Table4[[#All],[meta]:[GDSC_ID2]], 3, 0)</f>
        <v>GI-ME-N</v>
      </c>
      <c r="C338" t="e">
        <f>VLOOKUP(Table8[[#This Row],[ID]], Table6[[#All],[ID]:[CCLE_ID2]], 3, 0)</f>
        <v>#N/A</v>
      </c>
      <c r="D338" t="str">
        <f>VLOOKUP(Table8[[#This Row],[GDSC_ID]], Table1[[#All],[Source Name]:[Comment'[EGA_SAMPLE']]], 4, 0)</f>
        <v>EGAN00001266108</v>
      </c>
      <c r="E338" t="str">
        <f>VLOOKUP(Table8[[#This Row],[EGAN]], Table2[[#All],[V2]:[V4]], 3, 0)</f>
        <v>EGAF00000859709</v>
      </c>
      <c r="F338" t="e">
        <f>VLOOKUP(Table8[[#This Row],[CCLE_ID]], Table5[[#All],[Cell_Line]:[srr2]], 2, 0)</f>
        <v>#N/A</v>
      </c>
    </row>
    <row r="339" spans="1:6" x14ac:dyDescent="0.2">
      <c r="A339" s="4" t="s">
        <v>7286</v>
      </c>
      <c r="B339" t="e">
        <f>VLOOKUP(Table8[[#This Row],[ID]], Table4[[#All],[meta]:[GDSC_ID2]], 3, 0)</f>
        <v>#N/A</v>
      </c>
      <c r="C339" t="str">
        <f>VLOOKUP(Table8[[#This Row],[ID]], Table6[[#All],[ID]:[CCLE_ID2]], 3, 0)</f>
        <v>GMS-10</v>
      </c>
      <c r="D339" t="e">
        <f>VLOOKUP(Table8[[#This Row],[GDSC_ID]], Table1[[#All],[Source Name]:[Comment'[EGA_SAMPLE']]], 4, 0)</f>
        <v>#N/A</v>
      </c>
      <c r="E339" t="e">
        <f>VLOOKUP(Table8[[#This Row],[EGAN]], Table2[[#All],[V2]:[V4]], 3, 0)</f>
        <v>#N/A</v>
      </c>
      <c r="F339" t="str">
        <f>VLOOKUP(Table8[[#This Row],[CCLE_ID]], Table5[[#All],[Cell_Line]:[srr2]], 2, 0)</f>
        <v>SRR8615383</v>
      </c>
    </row>
    <row r="340" spans="1:6" x14ac:dyDescent="0.2">
      <c r="A340" s="3" t="s">
        <v>7290</v>
      </c>
      <c r="B340" t="e">
        <f>VLOOKUP(Table8[[#This Row],[ID]], Table4[[#All],[meta]:[GDSC_ID2]], 3, 0)</f>
        <v>#N/A</v>
      </c>
      <c r="C340" t="str">
        <f>VLOOKUP(Table8[[#This Row],[ID]], Table6[[#All],[ID]:[CCLE_ID2]], 3, 0)</f>
        <v>GOS-3</v>
      </c>
      <c r="D340" t="e">
        <f>VLOOKUP(Table8[[#This Row],[GDSC_ID]], Table1[[#All],[Source Name]:[Comment'[EGA_SAMPLE']]], 4, 0)</f>
        <v>#N/A</v>
      </c>
      <c r="E340" t="e">
        <f>VLOOKUP(Table8[[#This Row],[EGAN]], Table2[[#All],[V2]:[V4]], 3, 0)</f>
        <v>#N/A</v>
      </c>
      <c r="F340" t="str">
        <f>VLOOKUP(Table8[[#This Row],[CCLE_ID]], Table5[[#All],[Cell_Line]:[srr2]], 2, 0)</f>
        <v>SRR8615382</v>
      </c>
    </row>
    <row r="341" spans="1:6" x14ac:dyDescent="0.2">
      <c r="A341" s="4" t="s">
        <v>1232</v>
      </c>
      <c r="B341" t="str">
        <f>VLOOKUP(Table8[[#This Row],[ID]], Table4[[#All],[meta]:[GDSC_ID2]], 3, 0)</f>
        <v>GOTO</v>
      </c>
      <c r="C341" t="e">
        <f>VLOOKUP(Table8[[#This Row],[ID]], Table6[[#All],[ID]:[CCLE_ID2]], 3, 0)</f>
        <v>#N/A</v>
      </c>
      <c r="D341" t="str">
        <f>VLOOKUP(Table8[[#This Row],[GDSC_ID]], Table1[[#All],[Source Name]:[Comment'[EGA_SAMPLE']]], 4, 0)</f>
        <v>EGAN00001266109</v>
      </c>
      <c r="E341" t="str">
        <f>VLOOKUP(Table8[[#This Row],[EGAN]], Table2[[#All],[V2]:[V4]], 3, 0)</f>
        <v>EGAF00000859710</v>
      </c>
      <c r="F341" t="e">
        <f>VLOOKUP(Table8[[#This Row],[CCLE_ID]], Table5[[#All],[Cell_Line]:[srr2]], 2, 0)</f>
        <v>#N/A</v>
      </c>
    </row>
    <row r="342" spans="1:6" x14ac:dyDescent="0.2">
      <c r="A342" s="3" t="s">
        <v>7295</v>
      </c>
      <c r="B342" t="e">
        <f>VLOOKUP(Table8[[#This Row],[ID]], Table4[[#All],[meta]:[GDSC_ID2]], 3, 0)</f>
        <v>#N/A</v>
      </c>
      <c r="C342" t="str">
        <f>VLOOKUP(Table8[[#This Row],[ID]], Table6[[#All],[ID]:[CCLE_ID2]], 3, 0)</f>
        <v>GP2d</v>
      </c>
      <c r="D342" t="e">
        <f>VLOOKUP(Table8[[#This Row],[GDSC_ID]], Table1[[#All],[Source Name]:[Comment'[EGA_SAMPLE']]], 4, 0)</f>
        <v>#N/A</v>
      </c>
      <c r="E342" t="e">
        <f>VLOOKUP(Table8[[#This Row],[EGAN]], Table2[[#All],[V2]:[V4]], 3, 0)</f>
        <v>#N/A</v>
      </c>
      <c r="F342" t="str">
        <f>VLOOKUP(Table8[[#This Row],[CCLE_ID]], Table5[[#All],[Cell_Line]:[srr2]], 2, 0)</f>
        <v>SRR8615381</v>
      </c>
    </row>
    <row r="343" spans="1:6" x14ac:dyDescent="0.2">
      <c r="A343" s="4" t="s">
        <v>1240</v>
      </c>
      <c r="B343" t="str">
        <f>VLOOKUP(Table8[[#This Row],[ID]], Table4[[#All],[meta]:[GDSC_ID2]], 3, 0)</f>
        <v>GP5d</v>
      </c>
      <c r="C343" t="e">
        <f>VLOOKUP(Table8[[#This Row],[ID]], Table6[[#All],[ID]:[CCLE_ID2]], 3, 0)</f>
        <v>#N/A</v>
      </c>
      <c r="D343" t="str">
        <f>VLOOKUP(Table8[[#This Row],[GDSC_ID]], Table1[[#All],[Source Name]:[Comment'[EGA_SAMPLE']]], 4, 0)</f>
        <v>EGAN00001202152</v>
      </c>
      <c r="E343" t="str">
        <f>VLOOKUP(Table8[[#This Row],[EGAN]], Table2[[#All],[V2]:[V4]], 3, 0)</f>
        <v>EGAF00000684902</v>
      </c>
      <c r="F343" t="e">
        <f>VLOOKUP(Table8[[#This Row],[CCLE_ID]], Table5[[#All],[Cell_Line]:[srr2]], 2, 0)</f>
        <v>#N/A</v>
      </c>
    </row>
    <row r="344" spans="1:6" x14ac:dyDescent="0.2">
      <c r="A344" s="3" t="s">
        <v>7302</v>
      </c>
      <c r="B344" t="e">
        <f>VLOOKUP(Table8[[#This Row],[ID]], Table4[[#All],[meta]:[GDSC_ID2]], 3, 0)</f>
        <v>#N/A</v>
      </c>
      <c r="C344" t="e">
        <f>VLOOKUP(Table8[[#This Row],[ID]], Table6[[#All],[ID]:[CCLE_ID2]], 3, 0)</f>
        <v>#N/A</v>
      </c>
      <c r="D344" t="e">
        <f>VLOOKUP(Table8[[#This Row],[GDSC_ID]], Table1[[#All],[Source Name]:[Comment'[EGA_SAMPLE']]], 4, 0)</f>
        <v>#N/A</v>
      </c>
      <c r="E344" t="e">
        <f>VLOOKUP(Table8[[#This Row],[EGAN]], Table2[[#All],[V2]:[V4]], 3, 0)</f>
        <v>#N/A</v>
      </c>
      <c r="F344" t="e">
        <f>VLOOKUP(Table8[[#This Row],[CCLE_ID]], Table5[[#All],[Cell_Line]:[srr2]], 2, 0)</f>
        <v>#N/A</v>
      </c>
    </row>
    <row r="345" spans="1:6" x14ac:dyDescent="0.2">
      <c r="A345" s="4" t="s">
        <v>1251</v>
      </c>
      <c r="B345" t="str">
        <f>VLOOKUP(Table8[[#This Row],[ID]], Table4[[#All],[meta]:[GDSC_ID2]], 3, 0)</f>
        <v>GR-ST</v>
      </c>
      <c r="C345" t="e">
        <f>VLOOKUP(Table8[[#This Row],[ID]], Table6[[#All],[ID]:[CCLE_ID2]], 3, 0)</f>
        <v>#N/A</v>
      </c>
      <c r="D345" t="str">
        <f>VLOOKUP(Table8[[#This Row],[GDSC_ID]], Table1[[#All],[Source Name]:[Comment'[EGA_SAMPLE']]], 4, 0)</f>
        <v>EGAN00001266110</v>
      </c>
      <c r="E345" t="str">
        <f>VLOOKUP(Table8[[#This Row],[EGAN]], Table2[[#All],[V2]:[V4]], 3, 0)</f>
        <v>EGAF00000859711</v>
      </c>
      <c r="F345" t="e">
        <f>VLOOKUP(Table8[[#This Row],[CCLE_ID]], Table5[[#All],[Cell_Line]:[srr2]], 2, 0)</f>
        <v>#N/A</v>
      </c>
    </row>
    <row r="346" spans="1:6" x14ac:dyDescent="0.2">
      <c r="A346" s="3" t="s">
        <v>7308</v>
      </c>
      <c r="B346" t="e">
        <f>VLOOKUP(Table8[[#This Row],[ID]], Table4[[#All],[meta]:[GDSC_ID2]], 3, 0)</f>
        <v>#N/A</v>
      </c>
      <c r="C346" t="str">
        <f>VLOOKUP(Table8[[#This Row],[ID]], Table6[[#All],[ID]:[CCLE_ID2]], 3, 0)</f>
        <v>GRANTA-519</v>
      </c>
      <c r="D346" t="e">
        <f>VLOOKUP(Table8[[#This Row],[GDSC_ID]], Table1[[#All],[Source Name]:[Comment'[EGA_SAMPLE']]], 4, 0)</f>
        <v>#N/A</v>
      </c>
      <c r="E346" t="e">
        <f>VLOOKUP(Table8[[#This Row],[EGAN]], Table2[[#All],[V2]:[V4]], 3, 0)</f>
        <v>#N/A</v>
      </c>
      <c r="F346" t="str">
        <f>VLOOKUP(Table8[[#This Row],[CCLE_ID]], Table5[[#All],[Cell_Line]:[srr2]], 2, 0)</f>
        <v>SRR8615380</v>
      </c>
    </row>
    <row r="347" spans="1:6" x14ac:dyDescent="0.2">
      <c r="A347" s="4" t="s">
        <v>7313</v>
      </c>
      <c r="B347" t="e">
        <f>VLOOKUP(Table8[[#This Row],[ID]], Table4[[#All],[meta]:[GDSC_ID2]], 3, 0)</f>
        <v>#N/A</v>
      </c>
      <c r="C347" t="str">
        <f>VLOOKUP(Table8[[#This Row],[ID]], Table6[[#All],[ID]:[CCLE_ID2]], 3, 0)</f>
        <v>GSS</v>
      </c>
      <c r="D347" t="e">
        <f>VLOOKUP(Table8[[#This Row],[GDSC_ID]], Table1[[#All],[Source Name]:[Comment'[EGA_SAMPLE']]], 4, 0)</f>
        <v>#N/A</v>
      </c>
      <c r="E347" t="e">
        <f>VLOOKUP(Table8[[#This Row],[EGAN]], Table2[[#All],[V2]:[V4]], 3, 0)</f>
        <v>#N/A</v>
      </c>
      <c r="F347" t="str">
        <f>VLOOKUP(Table8[[#This Row],[CCLE_ID]], Table5[[#All],[Cell_Line]:[srr2]], 2, 0)</f>
        <v>SRR8615379</v>
      </c>
    </row>
    <row r="348" spans="1:6" x14ac:dyDescent="0.2">
      <c r="A348" s="3" t="s">
        <v>7316</v>
      </c>
      <c r="B348" t="e">
        <f>VLOOKUP(Table8[[#This Row],[ID]], Table4[[#All],[meta]:[GDSC_ID2]], 3, 0)</f>
        <v>#N/A</v>
      </c>
      <c r="C348" t="str">
        <f>VLOOKUP(Table8[[#This Row],[ID]], Table6[[#All],[ID]:[CCLE_ID2]], 3, 0)</f>
        <v>GSU</v>
      </c>
      <c r="D348" t="e">
        <f>VLOOKUP(Table8[[#This Row],[GDSC_ID]], Table1[[#All],[Source Name]:[Comment'[EGA_SAMPLE']]], 4, 0)</f>
        <v>#N/A</v>
      </c>
      <c r="E348" t="e">
        <f>VLOOKUP(Table8[[#This Row],[EGAN]], Table2[[#All],[V2]:[V4]], 3, 0)</f>
        <v>#N/A</v>
      </c>
      <c r="F348" t="str">
        <f>VLOOKUP(Table8[[#This Row],[CCLE_ID]], Table5[[#All],[Cell_Line]:[srr2]], 2, 0)</f>
        <v>SRR8615389</v>
      </c>
    </row>
    <row r="349" spans="1:6" x14ac:dyDescent="0.2">
      <c r="A349" s="4" t="s">
        <v>1259</v>
      </c>
      <c r="B349" t="str">
        <f>VLOOKUP(Table8[[#This Row],[ID]], Table4[[#All],[meta]:[GDSC_ID2]], 3, 0)</f>
        <v>GT3TKB</v>
      </c>
      <c r="C349" t="e">
        <f>VLOOKUP(Table8[[#This Row],[ID]], Table6[[#All],[ID]:[CCLE_ID2]], 3, 0)</f>
        <v>#N/A</v>
      </c>
      <c r="D349" t="str">
        <f>VLOOKUP(Table8[[#This Row],[GDSC_ID]], Table1[[#All],[Source Name]:[Comment'[EGA_SAMPLE']]], 4, 0)</f>
        <v>EGAN00001266111</v>
      </c>
      <c r="E349" t="str">
        <f>VLOOKUP(Table8[[#This Row],[EGAN]], Table2[[#All],[V2]:[V4]], 3, 0)</f>
        <v>EGAF00000859712</v>
      </c>
      <c r="F349" t="e">
        <f>VLOOKUP(Table8[[#This Row],[CCLE_ID]], Table5[[#All],[Cell_Line]:[srr2]], 2, 0)</f>
        <v>#N/A</v>
      </c>
    </row>
    <row r="350" spans="1:6" x14ac:dyDescent="0.2">
      <c r="A350" s="3" t="s">
        <v>7321</v>
      </c>
      <c r="B350" t="e">
        <f>VLOOKUP(Table8[[#This Row],[ID]], Table4[[#All],[meta]:[GDSC_ID2]], 3, 0)</f>
        <v>#N/A</v>
      </c>
      <c r="C350" t="e">
        <f>VLOOKUP(Table8[[#This Row],[ID]], Table6[[#All],[ID]:[CCLE_ID2]], 3, 0)</f>
        <v>#N/A</v>
      </c>
      <c r="D350" t="e">
        <f>VLOOKUP(Table8[[#This Row],[GDSC_ID]], Table1[[#All],[Source Name]:[Comment'[EGA_SAMPLE']]], 4, 0)</f>
        <v>#N/A</v>
      </c>
      <c r="E350" t="e">
        <f>VLOOKUP(Table8[[#This Row],[EGAN]], Table2[[#All],[V2]:[V4]], 3, 0)</f>
        <v>#N/A</v>
      </c>
      <c r="F350" t="e">
        <f>VLOOKUP(Table8[[#This Row],[CCLE_ID]], Table5[[#All],[Cell_Line]:[srr2]], 2, 0)</f>
        <v>#N/A</v>
      </c>
    </row>
    <row r="351" spans="1:6" x14ac:dyDescent="0.2">
      <c r="A351" s="4" t="s">
        <v>1267</v>
      </c>
      <c r="B351" t="str">
        <f>VLOOKUP(Table8[[#This Row],[ID]], Table4[[#All],[meta]:[GDSC_ID2]], 3, 0)</f>
        <v>H-EMC-SS</v>
      </c>
      <c r="C351" t="e">
        <f>VLOOKUP(Table8[[#This Row],[ID]], Table6[[#All],[ID]:[CCLE_ID2]], 3, 0)</f>
        <v>#N/A</v>
      </c>
      <c r="D351" t="str">
        <f>VLOOKUP(Table8[[#This Row],[GDSC_ID]], Table1[[#All],[Source Name]:[Comment'[EGA_SAMPLE']]], 4, 0)</f>
        <v>EGAN00001252836</v>
      </c>
      <c r="E351" t="str">
        <f>VLOOKUP(Table8[[#This Row],[EGAN]], Table2[[#All],[V2]:[V4]], 3, 0)</f>
        <v>EGAF00000824141</v>
      </c>
      <c r="F351" t="e">
        <f>VLOOKUP(Table8[[#This Row],[CCLE_ID]], Table5[[#All],[Cell_Line]:[srr2]], 2, 0)</f>
        <v>#N/A</v>
      </c>
    </row>
    <row r="352" spans="1:6" x14ac:dyDescent="0.2">
      <c r="A352" s="3" t="s">
        <v>7326</v>
      </c>
      <c r="B352" t="e">
        <f>VLOOKUP(Table8[[#This Row],[ID]], Table4[[#All],[meta]:[GDSC_ID2]], 3, 0)</f>
        <v>#N/A</v>
      </c>
      <c r="C352" t="e">
        <f>VLOOKUP(Table8[[#This Row],[ID]], Table6[[#All],[ID]:[CCLE_ID2]], 3, 0)</f>
        <v>#N/A</v>
      </c>
      <c r="D352" t="e">
        <f>VLOOKUP(Table8[[#This Row],[GDSC_ID]], Table1[[#All],[Source Name]:[Comment'[EGA_SAMPLE']]], 4, 0)</f>
        <v>#N/A</v>
      </c>
      <c r="E352" t="e">
        <f>VLOOKUP(Table8[[#This Row],[EGAN]], Table2[[#All],[V2]:[V4]], 3, 0)</f>
        <v>#N/A</v>
      </c>
      <c r="F352" t="e">
        <f>VLOOKUP(Table8[[#This Row],[CCLE_ID]], Table5[[#All],[Cell_Line]:[srr2]], 2, 0)</f>
        <v>#N/A</v>
      </c>
    </row>
    <row r="353" spans="1:6" x14ac:dyDescent="0.2">
      <c r="A353" s="4" t="s">
        <v>7329</v>
      </c>
      <c r="B353" t="e">
        <f>VLOOKUP(Table8[[#This Row],[ID]], Table4[[#All],[meta]:[GDSC_ID2]], 3, 0)</f>
        <v>#N/A</v>
      </c>
      <c r="C353" t="e">
        <f>VLOOKUP(Table8[[#This Row],[ID]], Table6[[#All],[ID]:[CCLE_ID2]], 3, 0)</f>
        <v>#N/A</v>
      </c>
      <c r="D353" t="e">
        <f>VLOOKUP(Table8[[#This Row],[GDSC_ID]], Table1[[#All],[Source Name]:[Comment'[EGA_SAMPLE']]], 4, 0)</f>
        <v>#N/A</v>
      </c>
      <c r="E353" t="e">
        <f>VLOOKUP(Table8[[#This Row],[EGAN]], Table2[[#All],[V2]:[V4]], 3, 0)</f>
        <v>#N/A</v>
      </c>
      <c r="F353" t="e">
        <f>VLOOKUP(Table8[[#This Row],[CCLE_ID]], Table5[[#All],[Cell_Line]:[srr2]], 2, 0)</f>
        <v>#N/A</v>
      </c>
    </row>
    <row r="354" spans="1:6" x14ac:dyDescent="0.2">
      <c r="A354" s="3" t="s">
        <v>7332</v>
      </c>
      <c r="B354" t="e">
        <f>VLOOKUP(Table8[[#This Row],[ID]], Table4[[#All],[meta]:[GDSC_ID2]], 3, 0)</f>
        <v>#N/A</v>
      </c>
      <c r="C354" t="e">
        <f>VLOOKUP(Table8[[#This Row],[ID]], Table6[[#All],[ID]:[CCLE_ID2]], 3, 0)</f>
        <v>#N/A</v>
      </c>
      <c r="D354" t="e">
        <f>VLOOKUP(Table8[[#This Row],[GDSC_ID]], Table1[[#All],[Source Name]:[Comment'[EGA_SAMPLE']]], 4, 0)</f>
        <v>#N/A</v>
      </c>
      <c r="E354" t="e">
        <f>VLOOKUP(Table8[[#This Row],[EGAN]], Table2[[#All],[V2]:[V4]], 3, 0)</f>
        <v>#N/A</v>
      </c>
      <c r="F354" t="e">
        <f>VLOOKUP(Table8[[#This Row],[CCLE_ID]], Table5[[#All],[Cell_Line]:[srr2]], 2, 0)</f>
        <v>#N/A</v>
      </c>
    </row>
    <row r="355" spans="1:6" x14ac:dyDescent="0.2">
      <c r="A355" s="4" t="s">
        <v>7335</v>
      </c>
      <c r="B355" t="e">
        <f>VLOOKUP(Table8[[#This Row],[ID]], Table4[[#All],[meta]:[GDSC_ID2]], 3, 0)</f>
        <v>#N/A</v>
      </c>
      <c r="C355" t="e">
        <f>VLOOKUP(Table8[[#This Row],[ID]], Table6[[#All],[ID]:[CCLE_ID2]], 3, 0)</f>
        <v>#N/A</v>
      </c>
      <c r="D355" t="e">
        <f>VLOOKUP(Table8[[#This Row],[GDSC_ID]], Table1[[#All],[Source Name]:[Comment'[EGA_SAMPLE']]], 4, 0)</f>
        <v>#N/A</v>
      </c>
      <c r="E355" t="e">
        <f>VLOOKUP(Table8[[#This Row],[EGAN]], Table2[[#All],[V2]:[V4]], 3, 0)</f>
        <v>#N/A</v>
      </c>
      <c r="F355" t="e">
        <f>VLOOKUP(Table8[[#This Row],[CCLE_ID]], Table5[[#All],[Cell_Line]:[srr2]], 2, 0)</f>
        <v>#N/A</v>
      </c>
    </row>
    <row r="356" spans="1:6" x14ac:dyDescent="0.2">
      <c r="A356" s="3" t="s">
        <v>7338</v>
      </c>
      <c r="B356" t="e">
        <f>VLOOKUP(Table8[[#This Row],[ID]], Table4[[#All],[meta]:[GDSC_ID2]], 3, 0)</f>
        <v>#N/A</v>
      </c>
      <c r="C356" t="e">
        <f>VLOOKUP(Table8[[#This Row],[ID]], Table6[[#All],[ID]:[CCLE_ID2]], 3, 0)</f>
        <v>#N/A</v>
      </c>
      <c r="D356" t="e">
        <f>VLOOKUP(Table8[[#This Row],[GDSC_ID]], Table1[[#All],[Source Name]:[Comment'[EGA_SAMPLE']]], 4, 0)</f>
        <v>#N/A</v>
      </c>
      <c r="E356" t="e">
        <f>VLOOKUP(Table8[[#This Row],[EGAN]], Table2[[#All],[V2]:[V4]], 3, 0)</f>
        <v>#N/A</v>
      </c>
      <c r="F356" t="e">
        <f>VLOOKUP(Table8[[#This Row],[CCLE_ID]], Table5[[#All],[Cell_Line]:[srr2]], 2, 0)</f>
        <v>#N/A</v>
      </c>
    </row>
    <row r="357" spans="1:6" x14ac:dyDescent="0.2">
      <c r="A357" s="4" t="s">
        <v>7341</v>
      </c>
      <c r="B357" t="e">
        <f>VLOOKUP(Table8[[#This Row],[ID]], Table4[[#All],[meta]:[GDSC_ID2]], 3, 0)</f>
        <v>#N/A</v>
      </c>
      <c r="C357" t="e">
        <f>VLOOKUP(Table8[[#This Row],[ID]], Table6[[#All],[ID]:[CCLE_ID2]], 3, 0)</f>
        <v>#N/A</v>
      </c>
      <c r="D357" t="e">
        <f>VLOOKUP(Table8[[#This Row],[GDSC_ID]], Table1[[#All],[Source Name]:[Comment'[EGA_SAMPLE']]], 4, 0)</f>
        <v>#N/A</v>
      </c>
      <c r="E357" t="e">
        <f>VLOOKUP(Table8[[#This Row],[EGAN]], Table2[[#All],[V2]:[V4]], 3, 0)</f>
        <v>#N/A</v>
      </c>
      <c r="F357" t="e">
        <f>VLOOKUP(Table8[[#This Row],[CCLE_ID]], Table5[[#All],[Cell_Line]:[srr2]], 2, 0)</f>
        <v>#N/A</v>
      </c>
    </row>
    <row r="358" spans="1:6" x14ac:dyDescent="0.2">
      <c r="A358" s="3" t="s">
        <v>7344</v>
      </c>
      <c r="B358" t="e">
        <f>VLOOKUP(Table8[[#This Row],[ID]], Table4[[#All],[meta]:[GDSC_ID2]], 3, 0)</f>
        <v>#N/A</v>
      </c>
      <c r="C358" t="e">
        <f>VLOOKUP(Table8[[#This Row],[ID]], Table6[[#All],[ID]:[CCLE_ID2]], 3, 0)</f>
        <v>#N/A</v>
      </c>
      <c r="D358" t="e">
        <f>VLOOKUP(Table8[[#This Row],[GDSC_ID]], Table1[[#All],[Source Name]:[Comment'[EGA_SAMPLE']]], 4, 0)</f>
        <v>#N/A</v>
      </c>
      <c r="E358" t="e">
        <f>VLOOKUP(Table8[[#This Row],[EGAN]], Table2[[#All],[V2]:[V4]], 3, 0)</f>
        <v>#N/A</v>
      </c>
      <c r="F358" t="e">
        <f>VLOOKUP(Table8[[#This Row],[CCLE_ID]], Table5[[#All],[Cell_Line]:[srr2]], 2, 0)</f>
        <v>#N/A</v>
      </c>
    </row>
    <row r="359" spans="1:6" x14ac:dyDescent="0.2">
      <c r="A359" s="4" t="s">
        <v>7346</v>
      </c>
      <c r="B359" t="e">
        <f>VLOOKUP(Table8[[#This Row],[ID]], Table4[[#All],[meta]:[GDSC_ID2]], 3, 0)</f>
        <v>#N/A</v>
      </c>
      <c r="C359" t="e">
        <f>VLOOKUP(Table8[[#This Row],[ID]], Table6[[#All],[ID]:[CCLE_ID2]], 3, 0)</f>
        <v>#N/A</v>
      </c>
      <c r="D359" t="e">
        <f>VLOOKUP(Table8[[#This Row],[GDSC_ID]], Table1[[#All],[Source Name]:[Comment'[EGA_SAMPLE']]], 4, 0)</f>
        <v>#N/A</v>
      </c>
      <c r="E359" t="e">
        <f>VLOOKUP(Table8[[#This Row],[EGAN]], Table2[[#All],[V2]:[V4]], 3, 0)</f>
        <v>#N/A</v>
      </c>
      <c r="F359" t="e">
        <f>VLOOKUP(Table8[[#This Row],[CCLE_ID]], Table5[[#All],[Cell_Line]:[srr2]], 2, 0)</f>
        <v>#N/A</v>
      </c>
    </row>
    <row r="360" spans="1:6" x14ac:dyDescent="0.2">
      <c r="A360" s="3" t="s">
        <v>1278</v>
      </c>
      <c r="B360" t="str">
        <f>VLOOKUP(Table8[[#This Row],[ID]], Table4[[#All],[meta]:[GDSC_ID2]], 3, 0)</f>
        <v>H2369</v>
      </c>
      <c r="C360" t="e">
        <f>VLOOKUP(Table8[[#This Row],[ID]], Table6[[#All],[ID]:[CCLE_ID2]], 3, 0)</f>
        <v>#N/A</v>
      </c>
      <c r="D360" t="str">
        <f>VLOOKUP(Table8[[#This Row],[GDSC_ID]], Table1[[#All],[Source Name]:[Comment'[EGA_SAMPLE']]], 4, 0)</f>
        <v>EGAN00001202153</v>
      </c>
      <c r="E360" t="str">
        <f>VLOOKUP(Table8[[#This Row],[EGAN]], Table2[[#All],[V2]:[V4]], 3, 0)</f>
        <v>EGAF00000660850</v>
      </c>
      <c r="F360" t="e">
        <f>VLOOKUP(Table8[[#This Row],[CCLE_ID]], Table5[[#All],[Cell_Line]:[srr2]], 2, 0)</f>
        <v>#N/A</v>
      </c>
    </row>
    <row r="361" spans="1:6" x14ac:dyDescent="0.2">
      <c r="A361" s="4" t="s">
        <v>1290</v>
      </c>
      <c r="B361" t="str">
        <f>VLOOKUP(Table8[[#This Row],[ID]], Table4[[#All],[meta]:[GDSC_ID2]], 3, 0)</f>
        <v>H2373</v>
      </c>
      <c r="C361" t="e">
        <f>VLOOKUP(Table8[[#This Row],[ID]], Table6[[#All],[ID]:[CCLE_ID2]], 3, 0)</f>
        <v>#N/A</v>
      </c>
      <c r="D361" t="str">
        <f>VLOOKUP(Table8[[#This Row],[GDSC_ID]], Table1[[#All],[Source Name]:[Comment'[EGA_SAMPLE']]], 4, 0)</f>
        <v>EGAN00001202154</v>
      </c>
      <c r="E361" t="str">
        <f>VLOOKUP(Table8[[#This Row],[EGAN]], Table2[[#All],[V2]:[V4]], 3, 0)</f>
        <v>EGAF00000660851</v>
      </c>
      <c r="F361" t="e">
        <f>VLOOKUP(Table8[[#This Row],[CCLE_ID]], Table5[[#All],[Cell_Line]:[srr2]], 2, 0)</f>
        <v>#N/A</v>
      </c>
    </row>
    <row r="362" spans="1:6" x14ac:dyDescent="0.2">
      <c r="A362" s="3" t="s">
        <v>1312</v>
      </c>
      <c r="B362" t="str">
        <f>VLOOKUP(Table8[[#This Row],[ID]], Table4[[#All],[meta]:[GDSC_ID2]], 3, 0)</f>
        <v>H2591</v>
      </c>
      <c r="C362" t="e">
        <f>VLOOKUP(Table8[[#This Row],[ID]], Table6[[#All],[ID]:[CCLE_ID2]], 3, 0)</f>
        <v>#N/A</v>
      </c>
      <c r="D362" t="str">
        <f>VLOOKUP(Table8[[#This Row],[GDSC_ID]], Table1[[#All],[Source Name]:[Comment'[EGA_SAMPLE']]], 4, 0)</f>
        <v>EGAN00001202156</v>
      </c>
      <c r="E362" t="str">
        <f>VLOOKUP(Table8[[#This Row],[EGAN]], Table2[[#All],[V2]:[V4]], 3, 0)</f>
        <v>EGAF00000660853</v>
      </c>
      <c r="F362" t="e">
        <f>VLOOKUP(Table8[[#This Row],[CCLE_ID]], Table5[[#All],[Cell_Line]:[srr2]], 2, 0)</f>
        <v>#N/A</v>
      </c>
    </row>
    <row r="363" spans="1:6" x14ac:dyDescent="0.2">
      <c r="A363" s="4" t="s">
        <v>1323</v>
      </c>
      <c r="B363" t="str">
        <f>VLOOKUP(Table8[[#This Row],[ID]], Table4[[#All],[meta]:[GDSC_ID2]], 3, 0)</f>
        <v>H2595</v>
      </c>
      <c r="C363" t="e">
        <f>VLOOKUP(Table8[[#This Row],[ID]], Table6[[#All],[ID]:[CCLE_ID2]], 3, 0)</f>
        <v>#N/A</v>
      </c>
      <c r="D363" t="str">
        <f>VLOOKUP(Table8[[#This Row],[GDSC_ID]], Table1[[#All],[Source Name]:[Comment'[EGA_SAMPLE']]], 4, 0)</f>
        <v>EGAN00001202157</v>
      </c>
      <c r="E363" t="str">
        <f>VLOOKUP(Table8[[#This Row],[EGAN]], Table2[[#All],[V2]:[V4]], 3, 0)</f>
        <v>EGAF00000660854</v>
      </c>
      <c r="F363" t="e">
        <f>VLOOKUP(Table8[[#This Row],[CCLE_ID]], Table5[[#All],[Cell_Line]:[srr2]], 2, 0)</f>
        <v>#N/A</v>
      </c>
    </row>
    <row r="364" spans="1:6" x14ac:dyDescent="0.2">
      <c r="A364" s="3" t="s">
        <v>1334</v>
      </c>
      <c r="B364" t="str">
        <f>VLOOKUP(Table8[[#This Row],[ID]], Table4[[#All],[meta]:[GDSC_ID2]], 3, 0)</f>
        <v>H2722</v>
      </c>
      <c r="C364" t="e">
        <f>VLOOKUP(Table8[[#This Row],[ID]], Table6[[#All],[ID]:[CCLE_ID2]], 3, 0)</f>
        <v>#N/A</v>
      </c>
      <c r="D364" t="str">
        <f>VLOOKUP(Table8[[#This Row],[GDSC_ID]], Table1[[#All],[Source Name]:[Comment'[EGA_SAMPLE']]], 4, 0)</f>
        <v>EGAN00001202158</v>
      </c>
      <c r="E364" t="str">
        <f>VLOOKUP(Table8[[#This Row],[EGAN]], Table2[[#All],[V2]:[V4]], 3, 0)</f>
        <v>EGAF00000660855</v>
      </c>
      <c r="F364" t="e">
        <f>VLOOKUP(Table8[[#This Row],[CCLE_ID]], Table5[[#All],[Cell_Line]:[srr2]], 2, 0)</f>
        <v>#N/A</v>
      </c>
    </row>
    <row r="365" spans="1:6" x14ac:dyDescent="0.2">
      <c r="A365" s="4" t="s">
        <v>1345</v>
      </c>
      <c r="B365" t="str">
        <f>VLOOKUP(Table8[[#This Row],[ID]], Table4[[#All],[meta]:[GDSC_ID2]], 3, 0)</f>
        <v>H2731</v>
      </c>
      <c r="C365" t="e">
        <f>VLOOKUP(Table8[[#This Row],[ID]], Table6[[#All],[ID]:[CCLE_ID2]], 3, 0)</f>
        <v>#N/A</v>
      </c>
      <c r="D365" t="str">
        <f>VLOOKUP(Table8[[#This Row],[GDSC_ID]], Table1[[#All],[Source Name]:[Comment'[EGA_SAMPLE']]], 4, 0)</f>
        <v>EGAN00001202159</v>
      </c>
      <c r="E365" t="str">
        <f>VLOOKUP(Table8[[#This Row],[EGAN]], Table2[[#All],[V2]:[V4]], 3, 0)</f>
        <v>EGAF00000660856</v>
      </c>
      <c r="F365" t="e">
        <f>VLOOKUP(Table8[[#This Row],[CCLE_ID]], Table5[[#All],[Cell_Line]:[srr2]], 2, 0)</f>
        <v>#N/A</v>
      </c>
    </row>
    <row r="366" spans="1:6" x14ac:dyDescent="0.2">
      <c r="A366" s="3" t="s">
        <v>1356</v>
      </c>
      <c r="B366" t="str">
        <f>VLOOKUP(Table8[[#This Row],[ID]], Table4[[#All],[meta]:[GDSC_ID2]], 3, 0)</f>
        <v>H2795</v>
      </c>
      <c r="C366" t="e">
        <f>VLOOKUP(Table8[[#This Row],[ID]], Table6[[#All],[ID]:[CCLE_ID2]], 3, 0)</f>
        <v>#N/A</v>
      </c>
      <c r="D366" t="str">
        <f>VLOOKUP(Table8[[#This Row],[GDSC_ID]], Table1[[#All],[Source Name]:[Comment'[EGA_SAMPLE']]], 4, 0)</f>
        <v>EGAN00001202160</v>
      </c>
      <c r="E366" t="str">
        <f>VLOOKUP(Table8[[#This Row],[EGAN]], Table2[[#All],[V2]:[V4]], 3, 0)</f>
        <v>EGAF00000660857</v>
      </c>
      <c r="F366" t="e">
        <f>VLOOKUP(Table8[[#This Row],[CCLE_ID]], Table5[[#All],[Cell_Line]:[srr2]], 2, 0)</f>
        <v>#N/A</v>
      </c>
    </row>
    <row r="367" spans="1:6" x14ac:dyDescent="0.2">
      <c r="A367" s="4" t="s">
        <v>1367</v>
      </c>
      <c r="B367" t="str">
        <f>VLOOKUP(Table8[[#This Row],[ID]], Table4[[#All],[meta]:[GDSC_ID2]], 3, 0)</f>
        <v>H2803</v>
      </c>
      <c r="C367" t="e">
        <f>VLOOKUP(Table8[[#This Row],[ID]], Table6[[#All],[ID]:[CCLE_ID2]], 3, 0)</f>
        <v>#N/A</v>
      </c>
      <c r="D367" t="str">
        <f>VLOOKUP(Table8[[#This Row],[GDSC_ID]], Table1[[#All],[Source Name]:[Comment'[EGA_SAMPLE']]], 4, 0)</f>
        <v>EGAN00001202161</v>
      </c>
      <c r="E367" t="str">
        <f>VLOOKUP(Table8[[#This Row],[EGAN]], Table2[[#All],[V2]:[V4]], 3, 0)</f>
        <v>EGAF00000660858</v>
      </c>
      <c r="F367" t="e">
        <f>VLOOKUP(Table8[[#This Row],[CCLE_ID]], Table5[[#All],[Cell_Line]:[srr2]], 2, 0)</f>
        <v>#N/A</v>
      </c>
    </row>
    <row r="368" spans="1:6" x14ac:dyDescent="0.2">
      <c r="A368" s="3" t="s">
        <v>1378</v>
      </c>
      <c r="B368" t="str">
        <f>VLOOKUP(Table8[[#This Row],[ID]], Table4[[#All],[meta]:[GDSC_ID2]], 3, 0)</f>
        <v>H2804</v>
      </c>
      <c r="C368" t="e">
        <f>VLOOKUP(Table8[[#This Row],[ID]], Table6[[#All],[ID]:[CCLE_ID2]], 3, 0)</f>
        <v>#N/A</v>
      </c>
      <c r="D368" t="str">
        <f>VLOOKUP(Table8[[#This Row],[GDSC_ID]], Table1[[#All],[Source Name]:[Comment'[EGA_SAMPLE']]], 4, 0)</f>
        <v>EGAN00001202162</v>
      </c>
      <c r="E368" t="str">
        <f>VLOOKUP(Table8[[#This Row],[EGAN]], Table2[[#All],[V2]:[V4]], 3, 0)</f>
        <v>EGAF00000660859</v>
      </c>
      <c r="F368" t="e">
        <f>VLOOKUP(Table8[[#This Row],[CCLE_ID]], Table5[[#All],[Cell_Line]:[srr2]], 2, 0)</f>
        <v>#N/A</v>
      </c>
    </row>
    <row r="369" spans="1:6" x14ac:dyDescent="0.2">
      <c r="A369" s="4" t="s">
        <v>1389</v>
      </c>
      <c r="B369" t="str">
        <f>VLOOKUP(Table8[[#This Row],[ID]], Table4[[#All],[meta]:[GDSC_ID2]], 3, 0)</f>
        <v>H2810</v>
      </c>
      <c r="C369" t="e">
        <f>VLOOKUP(Table8[[#This Row],[ID]], Table6[[#All],[ID]:[CCLE_ID2]], 3, 0)</f>
        <v>#N/A</v>
      </c>
      <c r="D369" t="str">
        <f>VLOOKUP(Table8[[#This Row],[GDSC_ID]], Table1[[#All],[Source Name]:[Comment'[EGA_SAMPLE']]], 4, 0)</f>
        <v>EGAN00001202163</v>
      </c>
      <c r="E369" t="str">
        <f>VLOOKUP(Table8[[#This Row],[EGAN]], Table2[[#All],[V2]:[V4]], 3, 0)</f>
        <v>EGAF00000660860</v>
      </c>
      <c r="F369" t="e">
        <f>VLOOKUP(Table8[[#This Row],[CCLE_ID]], Table5[[#All],[Cell_Line]:[srr2]], 2, 0)</f>
        <v>#N/A</v>
      </c>
    </row>
    <row r="370" spans="1:6" x14ac:dyDescent="0.2">
      <c r="A370" s="3" t="s">
        <v>1400</v>
      </c>
      <c r="B370" t="str">
        <f>VLOOKUP(Table8[[#This Row],[ID]], Table4[[#All],[meta]:[GDSC_ID2]], 3, 0)</f>
        <v>H2818</v>
      </c>
      <c r="C370" t="e">
        <f>VLOOKUP(Table8[[#This Row],[ID]], Table6[[#All],[ID]:[CCLE_ID2]], 3, 0)</f>
        <v>#N/A</v>
      </c>
      <c r="D370" t="str">
        <f>VLOOKUP(Table8[[#This Row],[GDSC_ID]], Table1[[#All],[Source Name]:[Comment'[EGA_SAMPLE']]], 4, 0)</f>
        <v>EGAN00001202164</v>
      </c>
      <c r="E370" t="str">
        <f>VLOOKUP(Table8[[#This Row],[EGAN]], Table2[[#All],[V2]:[V4]], 3, 0)</f>
        <v>EGAF00000660861</v>
      </c>
      <c r="F370" t="e">
        <f>VLOOKUP(Table8[[#This Row],[CCLE_ID]], Table5[[#All],[Cell_Line]:[srr2]], 2, 0)</f>
        <v>#N/A</v>
      </c>
    </row>
    <row r="371" spans="1:6" x14ac:dyDescent="0.2">
      <c r="A371" s="4" t="s">
        <v>1411</v>
      </c>
      <c r="B371" t="str">
        <f>VLOOKUP(Table8[[#This Row],[ID]], Table4[[#All],[meta]:[GDSC_ID2]], 3, 0)</f>
        <v>H2869</v>
      </c>
      <c r="C371" t="e">
        <f>VLOOKUP(Table8[[#This Row],[ID]], Table6[[#All],[ID]:[CCLE_ID2]], 3, 0)</f>
        <v>#N/A</v>
      </c>
      <c r="D371" t="str">
        <f>VLOOKUP(Table8[[#This Row],[GDSC_ID]], Table1[[#All],[Source Name]:[Comment'[EGA_SAMPLE']]], 4, 0)</f>
        <v>EGAN00001202165</v>
      </c>
      <c r="E371" t="str">
        <f>VLOOKUP(Table8[[#This Row],[EGAN]], Table2[[#All],[V2]:[V4]], 3, 0)</f>
        <v>EGAF00000660862</v>
      </c>
      <c r="F371" t="e">
        <f>VLOOKUP(Table8[[#This Row],[CCLE_ID]], Table5[[#All],[Cell_Line]:[srr2]], 2, 0)</f>
        <v>#N/A</v>
      </c>
    </row>
    <row r="372" spans="1:6" x14ac:dyDescent="0.2">
      <c r="A372" s="3" t="s">
        <v>1422</v>
      </c>
      <c r="B372" t="str">
        <f>VLOOKUP(Table8[[#This Row],[ID]], Table4[[#All],[meta]:[GDSC_ID2]], 3, 0)</f>
        <v>H290</v>
      </c>
      <c r="C372" t="e">
        <f>VLOOKUP(Table8[[#This Row],[ID]], Table6[[#All],[ID]:[CCLE_ID2]], 3, 0)</f>
        <v>#N/A</v>
      </c>
      <c r="D372" t="str">
        <f>VLOOKUP(Table8[[#This Row],[GDSC_ID]], Table1[[#All],[Source Name]:[Comment'[EGA_SAMPLE']]], 4, 0)</f>
        <v>EGAN00001202166</v>
      </c>
      <c r="E372" t="str">
        <f>VLOOKUP(Table8[[#This Row],[EGAN]], Table2[[#All],[V2]:[V4]], 3, 0)</f>
        <v>EGAF00000660863</v>
      </c>
      <c r="F372" t="e">
        <f>VLOOKUP(Table8[[#This Row],[CCLE_ID]], Table5[[#All],[Cell_Line]:[srr2]], 2, 0)</f>
        <v>#N/A</v>
      </c>
    </row>
    <row r="373" spans="1:6" x14ac:dyDescent="0.2">
      <c r="A373" s="4" t="s">
        <v>1433</v>
      </c>
      <c r="B373" t="str">
        <f>VLOOKUP(Table8[[#This Row],[ID]], Table4[[#All],[meta]:[GDSC_ID2]], 3, 0)</f>
        <v>H3118</v>
      </c>
      <c r="C373" t="e">
        <f>VLOOKUP(Table8[[#This Row],[ID]], Table6[[#All],[ID]:[CCLE_ID2]], 3, 0)</f>
        <v>#N/A</v>
      </c>
      <c r="D373" t="str">
        <f>VLOOKUP(Table8[[#This Row],[GDSC_ID]], Table1[[#All],[Source Name]:[Comment'[EGA_SAMPLE']]], 4, 0)</f>
        <v>EGAN00001266112</v>
      </c>
      <c r="E373" t="str">
        <f>VLOOKUP(Table8[[#This Row],[EGAN]], Table2[[#All],[V2]:[V4]], 3, 0)</f>
        <v>EGAF00000859713</v>
      </c>
      <c r="F373" t="e">
        <f>VLOOKUP(Table8[[#This Row],[CCLE_ID]], Table5[[#All],[Cell_Line]:[srr2]], 2, 0)</f>
        <v>#N/A</v>
      </c>
    </row>
    <row r="374" spans="1:6" x14ac:dyDescent="0.2">
      <c r="A374" s="3" t="s">
        <v>7376</v>
      </c>
      <c r="B374" t="e">
        <f>VLOOKUP(Table8[[#This Row],[ID]], Table4[[#All],[meta]:[GDSC_ID2]], 3, 0)</f>
        <v>#N/A</v>
      </c>
      <c r="C374" t="e">
        <f>VLOOKUP(Table8[[#This Row],[ID]], Table6[[#All],[ID]:[CCLE_ID2]], 3, 0)</f>
        <v>#N/A</v>
      </c>
      <c r="D374" t="e">
        <f>VLOOKUP(Table8[[#This Row],[GDSC_ID]], Table1[[#All],[Source Name]:[Comment'[EGA_SAMPLE']]], 4, 0)</f>
        <v>#N/A</v>
      </c>
      <c r="E374" t="e">
        <f>VLOOKUP(Table8[[#This Row],[EGAN]], Table2[[#All],[V2]:[V4]], 3, 0)</f>
        <v>#N/A</v>
      </c>
      <c r="F374" t="e">
        <f>VLOOKUP(Table8[[#This Row],[CCLE_ID]], Table5[[#All],[Cell_Line]:[srr2]], 2, 0)</f>
        <v>#N/A</v>
      </c>
    </row>
    <row r="375" spans="1:6" x14ac:dyDescent="0.2">
      <c r="A375" s="4" t="s">
        <v>7379</v>
      </c>
      <c r="B375" t="e">
        <f>VLOOKUP(Table8[[#This Row],[ID]], Table4[[#All],[meta]:[GDSC_ID2]], 3, 0)</f>
        <v>#N/A</v>
      </c>
      <c r="C375" t="e">
        <f>VLOOKUP(Table8[[#This Row],[ID]], Table6[[#All],[ID]:[CCLE_ID2]], 3, 0)</f>
        <v>#N/A</v>
      </c>
      <c r="D375" t="e">
        <f>VLOOKUP(Table8[[#This Row],[GDSC_ID]], Table1[[#All],[Source Name]:[Comment'[EGA_SAMPLE']]], 4, 0)</f>
        <v>#N/A</v>
      </c>
      <c r="E375" t="e">
        <f>VLOOKUP(Table8[[#This Row],[EGAN]], Table2[[#All],[V2]:[V4]], 3, 0)</f>
        <v>#N/A</v>
      </c>
      <c r="F375" t="e">
        <f>VLOOKUP(Table8[[#This Row],[CCLE_ID]], Table5[[#All],[Cell_Line]:[srr2]], 2, 0)</f>
        <v>#N/A</v>
      </c>
    </row>
    <row r="376" spans="1:6" x14ac:dyDescent="0.2">
      <c r="A376" s="3" t="s">
        <v>7382</v>
      </c>
      <c r="B376" t="e">
        <f>VLOOKUP(Table8[[#This Row],[ID]], Table4[[#All],[meta]:[GDSC_ID2]], 3, 0)</f>
        <v>#N/A</v>
      </c>
      <c r="C376" t="str">
        <f>VLOOKUP(Table8[[#This Row],[ID]], Table6[[#All],[ID]:[CCLE_ID2]], 3, 0)</f>
        <v>H4</v>
      </c>
      <c r="D376" t="e">
        <f>VLOOKUP(Table8[[#This Row],[GDSC_ID]], Table1[[#All],[Source Name]:[Comment'[EGA_SAMPLE']]], 4, 0)</f>
        <v>#N/A</v>
      </c>
      <c r="E376" t="e">
        <f>VLOOKUP(Table8[[#This Row],[EGAN]], Table2[[#All],[V2]:[V4]], 3, 0)</f>
        <v>#N/A</v>
      </c>
      <c r="F376" t="str">
        <f>VLOOKUP(Table8[[#This Row],[CCLE_ID]], Table5[[#All],[Cell_Line]:[srr2]], 2, 0)</f>
        <v>SRR8615388</v>
      </c>
    </row>
    <row r="377" spans="1:6" x14ac:dyDescent="0.2">
      <c r="A377" s="4" t="s">
        <v>1442</v>
      </c>
      <c r="B377" t="str">
        <f>VLOOKUP(Table8[[#This Row],[ID]], Table4[[#All],[meta]:[GDSC_ID2]], 3, 0)</f>
        <v>H513</v>
      </c>
      <c r="C377" t="e">
        <f>VLOOKUP(Table8[[#This Row],[ID]], Table6[[#All],[ID]:[CCLE_ID2]], 3, 0)</f>
        <v>#N/A</v>
      </c>
      <c r="D377" t="str">
        <f>VLOOKUP(Table8[[#This Row],[GDSC_ID]], Table1[[#All],[Source Name]:[Comment'[EGA_SAMPLE']]], 4, 0)</f>
        <v>EGAN00001202167</v>
      </c>
      <c r="E377" t="str">
        <f>VLOOKUP(Table8[[#This Row],[EGAN]], Table2[[#All],[V2]:[V4]], 3, 0)</f>
        <v>EGAF00000660864</v>
      </c>
      <c r="F377" t="e">
        <f>VLOOKUP(Table8[[#This Row],[CCLE_ID]], Table5[[#All],[Cell_Line]:[srr2]], 2, 0)</f>
        <v>#N/A</v>
      </c>
    </row>
    <row r="378" spans="1:6" x14ac:dyDescent="0.2">
      <c r="A378" s="3" t="s">
        <v>7388</v>
      </c>
      <c r="B378" t="e">
        <f>VLOOKUP(Table8[[#This Row],[ID]], Table4[[#All],[meta]:[GDSC_ID2]], 3, 0)</f>
        <v>#N/A</v>
      </c>
      <c r="C378" t="e">
        <f>VLOOKUP(Table8[[#This Row],[ID]], Table6[[#All],[ID]:[CCLE_ID2]], 3, 0)</f>
        <v>#N/A</v>
      </c>
      <c r="D378" t="e">
        <f>VLOOKUP(Table8[[#This Row],[GDSC_ID]], Table1[[#All],[Source Name]:[Comment'[EGA_SAMPLE']]], 4, 0)</f>
        <v>#N/A</v>
      </c>
      <c r="E378" t="e">
        <f>VLOOKUP(Table8[[#This Row],[EGAN]], Table2[[#All],[V2]:[V4]], 3, 0)</f>
        <v>#N/A</v>
      </c>
      <c r="F378" t="e">
        <f>VLOOKUP(Table8[[#This Row],[CCLE_ID]], Table5[[#All],[Cell_Line]:[srr2]], 2, 0)</f>
        <v>#N/A</v>
      </c>
    </row>
    <row r="379" spans="1:6" x14ac:dyDescent="0.2">
      <c r="A379" s="4" t="s">
        <v>1453</v>
      </c>
      <c r="B379" t="str">
        <f>VLOOKUP(Table8[[#This Row],[ID]], Table4[[#All],[meta]:[GDSC_ID2]], 3, 0)</f>
        <v>H9</v>
      </c>
      <c r="C379" t="e">
        <f>VLOOKUP(Table8[[#This Row],[ID]], Table6[[#All],[ID]:[CCLE_ID2]], 3, 0)</f>
        <v>#N/A</v>
      </c>
      <c r="D379" t="str">
        <f>VLOOKUP(Table8[[#This Row],[GDSC_ID]], Table1[[#All],[Source Name]:[Comment'[EGA_SAMPLE']]], 4, 0)</f>
        <v>EGAN00001266113</v>
      </c>
      <c r="E379" t="str">
        <f>VLOOKUP(Table8[[#This Row],[EGAN]], Table2[[#All],[V2]:[V4]], 3, 0)</f>
        <v>EGAF00000859714</v>
      </c>
      <c r="F379" t="e">
        <f>VLOOKUP(Table8[[#This Row],[CCLE_ID]], Table5[[#All],[Cell_Line]:[srr2]], 2, 0)</f>
        <v>#N/A</v>
      </c>
    </row>
    <row r="380" spans="1:6" x14ac:dyDescent="0.2">
      <c r="A380" s="3" t="s">
        <v>1462</v>
      </c>
      <c r="B380" t="str">
        <f>VLOOKUP(Table8[[#This Row],[ID]], Table4[[#All],[meta]:[GDSC_ID2]], 3, 0)</f>
        <v>HA7-RCC</v>
      </c>
      <c r="C380" t="e">
        <f>VLOOKUP(Table8[[#This Row],[ID]], Table6[[#All],[ID]:[CCLE_ID2]], 3, 0)</f>
        <v>#N/A</v>
      </c>
      <c r="D380" t="str">
        <f>VLOOKUP(Table8[[#This Row],[GDSC_ID]], Table1[[#All],[Source Name]:[Comment'[EGA_SAMPLE']]], 4, 0)</f>
        <v>EGAN00001252854</v>
      </c>
      <c r="E380" t="str">
        <f>VLOOKUP(Table8[[#This Row],[EGAN]], Table2[[#All],[V2]:[V4]], 3, 0)</f>
        <v>EGAF00000824151</v>
      </c>
      <c r="F380" t="e">
        <f>VLOOKUP(Table8[[#This Row],[CCLE_ID]], Table5[[#All],[Cell_Line]:[srr2]], 2, 0)</f>
        <v>#N/A</v>
      </c>
    </row>
    <row r="381" spans="1:6" x14ac:dyDescent="0.2">
      <c r="A381" s="4" t="s">
        <v>1484</v>
      </c>
      <c r="B381" t="str">
        <f>VLOOKUP(Table8[[#This Row],[ID]], Table4[[#All],[meta]:[GDSC_ID2]], 3, 0)</f>
        <v>HAL</v>
      </c>
      <c r="C381" t="e">
        <f>VLOOKUP(Table8[[#This Row],[ID]], Table6[[#All],[ID]:[CCLE_ID2]], 3, 0)</f>
        <v>#N/A</v>
      </c>
      <c r="D381" t="str">
        <f>VLOOKUP(Table8[[#This Row],[GDSC_ID]], Table1[[#All],[Source Name]:[Comment'[EGA_SAMPLE']]], 4, 0)</f>
        <v>EGAN00001236648</v>
      </c>
      <c r="E381" t="str">
        <f>VLOOKUP(Table8[[#This Row],[EGAN]], Table2[[#All],[V2]:[V4]], 3, 0)</f>
        <v>EGAF00000773583</v>
      </c>
      <c r="F381" t="e">
        <f>VLOOKUP(Table8[[#This Row],[CCLE_ID]], Table5[[#All],[Cell_Line]:[srr2]], 2, 0)</f>
        <v>#N/A</v>
      </c>
    </row>
    <row r="382" spans="1:6" x14ac:dyDescent="0.2">
      <c r="A382" s="3" t="s">
        <v>7396</v>
      </c>
      <c r="B382" t="e">
        <f>VLOOKUP(Table8[[#This Row],[ID]], Table4[[#All],[meta]:[GDSC_ID2]], 3, 0)</f>
        <v>#N/A</v>
      </c>
      <c r="C382" t="str">
        <f>VLOOKUP(Table8[[#This Row],[ID]], Table6[[#All],[ID]:[CCLE_ID2]], 3, 0)</f>
        <v>HARA</v>
      </c>
      <c r="D382" t="e">
        <f>VLOOKUP(Table8[[#This Row],[GDSC_ID]], Table1[[#All],[Source Name]:[Comment'[EGA_SAMPLE']]], 4, 0)</f>
        <v>#N/A</v>
      </c>
      <c r="E382" t="e">
        <f>VLOOKUP(Table8[[#This Row],[EGAN]], Table2[[#All],[V2]:[V4]], 3, 0)</f>
        <v>#N/A</v>
      </c>
      <c r="F382" t="str">
        <f>VLOOKUP(Table8[[#This Row],[CCLE_ID]], Table5[[#All],[Cell_Line]:[srr2]], 2, 0)</f>
        <v>SRR8615820</v>
      </c>
    </row>
    <row r="383" spans="1:6" x14ac:dyDescent="0.2">
      <c r="A383" s="4" t="s">
        <v>7400</v>
      </c>
      <c r="B383" t="e">
        <f>VLOOKUP(Table8[[#This Row],[ID]], Table4[[#All],[meta]:[GDSC_ID2]], 3, 0)</f>
        <v>#N/A</v>
      </c>
      <c r="C383" t="e">
        <f>VLOOKUP(Table8[[#This Row],[ID]], Table6[[#All],[ID]:[CCLE_ID2]], 3, 0)</f>
        <v>#N/A</v>
      </c>
      <c r="D383" t="e">
        <f>VLOOKUP(Table8[[#This Row],[GDSC_ID]], Table1[[#All],[Source Name]:[Comment'[EGA_SAMPLE']]], 4, 0)</f>
        <v>#N/A</v>
      </c>
      <c r="E383" t="e">
        <f>VLOOKUP(Table8[[#This Row],[EGAN]], Table2[[#All],[V2]:[V4]], 3, 0)</f>
        <v>#N/A</v>
      </c>
      <c r="F383" t="e">
        <f>VLOOKUP(Table8[[#This Row],[CCLE_ID]], Table5[[#All],[Cell_Line]:[srr2]], 2, 0)</f>
        <v>#N/A</v>
      </c>
    </row>
    <row r="384" spans="1:6" x14ac:dyDescent="0.2">
      <c r="A384" s="3" t="s">
        <v>1492</v>
      </c>
      <c r="B384" t="str">
        <f>VLOOKUP(Table8[[#This Row],[ID]], Table4[[#All],[meta]:[GDSC_ID2]], 3, 0)</f>
        <v>HC-1</v>
      </c>
      <c r="C384" t="e">
        <f>VLOOKUP(Table8[[#This Row],[ID]], Table6[[#All],[ID]:[CCLE_ID2]], 3, 0)</f>
        <v>#N/A</v>
      </c>
      <c r="D384" t="str">
        <f>VLOOKUP(Table8[[#This Row],[GDSC_ID]], Table1[[#All],[Source Name]:[Comment'[EGA_SAMPLE']]], 4, 0)</f>
        <v>EGAN00001266115</v>
      </c>
      <c r="E384" t="str">
        <f>VLOOKUP(Table8[[#This Row],[EGAN]], Table2[[#All],[V2]:[V4]], 3, 0)</f>
        <v>EGAF00000859716</v>
      </c>
      <c r="F384" t="e">
        <f>VLOOKUP(Table8[[#This Row],[CCLE_ID]], Table5[[#All],[Cell_Line]:[srr2]], 2, 0)</f>
        <v>#N/A</v>
      </c>
    </row>
    <row r="385" spans="1:6" x14ac:dyDescent="0.2">
      <c r="A385" s="4" t="s">
        <v>7405</v>
      </c>
      <c r="B385" t="e">
        <f>VLOOKUP(Table8[[#This Row],[ID]], Table4[[#All],[meta]:[GDSC_ID2]], 3, 0)</f>
        <v>#N/A</v>
      </c>
      <c r="C385" t="e">
        <f>VLOOKUP(Table8[[#This Row],[ID]], Table6[[#All],[ID]:[CCLE_ID2]], 3, 0)</f>
        <v>#N/A</v>
      </c>
      <c r="D385" t="e">
        <f>VLOOKUP(Table8[[#This Row],[GDSC_ID]], Table1[[#All],[Source Name]:[Comment'[EGA_SAMPLE']]], 4, 0)</f>
        <v>#N/A</v>
      </c>
      <c r="E385" t="e">
        <f>VLOOKUP(Table8[[#This Row],[EGAN]], Table2[[#All],[V2]:[V4]], 3, 0)</f>
        <v>#N/A</v>
      </c>
      <c r="F385" t="e">
        <f>VLOOKUP(Table8[[#This Row],[CCLE_ID]], Table5[[#All],[Cell_Line]:[srr2]], 2, 0)</f>
        <v>#N/A</v>
      </c>
    </row>
    <row r="386" spans="1:6" x14ac:dyDescent="0.2">
      <c r="A386" s="3" t="s">
        <v>7408</v>
      </c>
      <c r="B386" t="e">
        <f>VLOOKUP(Table8[[#This Row],[ID]], Table4[[#All],[meta]:[GDSC_ID2]], 3, 0)</f>
        <v>#N/A</v>
      </c>
      <c r="C386" t="str">
        <f>VLOOKUP(Table8[[#This Row],[ID]], Table6[[#All],[ID]:[CCLE_ID2]], 3, 0)</f>
        <v>HCC-1171</v>
      </c>
      <c r="D386" t="e">
        <f>VLOOKUP(Table8[[#This Row],[GDSC_ID]], Table1[[#All],[Source Name]:[Comment'[EGA_SAMPLE']]], 4, 0)</f>
        <v>#N/A</v>
      </c>
      <c r="E386" t="e">
        <f>VLOOKUP(Table8[[#This Row],[EGAN]], Table2[[#All],[V2]:[V4]], 3, 0)</f>
        <v>#N/A</v>
      </c>
      <c r="F386" t="str">
        <f>VLOOKUP(Table8[[#This Row],[CCLE_ID]], Table5[[#All],[Cell_Line]:[srr2]], 2, 0)</f>
        <v>SRR8615818</v>
      </c>
    </row>
    <row r="387" spans="1:6" x14ac:dyDescent="0.2">
      <c r="A387" s="4" t="s">
        <v>7412</v>
      </c>
      <c r="B387" t="e">
        <f>VLOOKUP(Table8[[#This Row],[ID]], Table4[[#All],[meta]:[GDSC_ID2]], 3, 0)</f>
        <v>#N/A</v>
      </c>
      <c r="C387" t="str">
        <f>VLOOKUP(Table8[[#This Row],[ID]], Table6[[#All],[ID]:[CCLE_ID2]], 3, 0)</f>
        <v>HCC-1195</v>
      </c>
      <c r="D387" t="e">
        <f>VLOOKUP(Table8[[#This Row],[GDSC_ID]], Table1[[#All],[Source Name]:[Comment'[EGA_SAMPLE']]], 4, 0)</f>
        <v>#N/A</v>
      </c>
      <c r="E387" t="e">
        <f>VLOOKUP(Table8[[#This Row],[EGAN]], Table2[[#All],[V2]:[V4]], 3, 0)</f>
        <v>#N/A</v>
      </c>
      <c r="F387" t="str">
        <f>VLOOKUP(Table8[[#This Row],[CCLE_ID]], Table5[[#All],[Cell_Line]:[srr2]], 2, 0)</f>
        <v>SRR8615824</v>
      </c>
    </row>
    <row r="388" spans="1:6" x14ac:dyDescent="0.2">
      <c r="A388" s="3" t="s">
        <v>7415</v>
      </c>
      <c r="B388" t="e">
        <f>VLOOKUP(Table8[[#This Row],[ID]], Table4[[#All],[meta]:[GDSC_ID2]], 3, 0)</f>
        <v>#N/A</v>
      </c>
      <c r="C388" t="str">
        <f>VLOOKUP(Table8[[#This Row],[ID]], Table6[[#All],[ID]:[CCLE_ID2]], 3, 0)</f>
        <v>HCC-15</v>
      </c>
      <c r="D388" t="e">
        <f>VLOOKUP(Table8[[#This Row],[GDSC_ID]], Table1[[#All],[Source Name]:[Comment'[EGA_SAMPLE']]], 4, 0)</f>
        <v>#N/A</v>
      </c>
      <c r="E388" t="e">
        <f>VLOOKUP(Table8[[#This Row],[EGAN]], Table2[[#All],[V2]:[V4]], 3, 0)</f>
        <v>#N/A</v>
      </c>
      <c r="F388" t="str">
        <f>VLOOKUP(Table8[[#This Row],[CCLE_ID]], Table5[[#All],[Cell_Line]:[srr2]], 2, 0)</f>
        <v>SRR8616176</v>
      </c>
    </row>
    <row r="389" spans="1:6" x14ac:dyDescent="0.2">
      <c r="A389" s="4" t="s">
        <v>7420</v>
      </c>
      <c r="B389" t="e">
        <f>VLOOKUP(Table8[[#This Row],[ID]], Table4[[#All],[meta]:[GDSC_ID2]], 3, 0)</f>
        <v>#N/A</v>
      </c>
      <c r="C389" t="e">
        <f>VLOOKUP(Table8[[#This Row],[ID]], Table6[[#All],[ID]:[CCLE_ID2]], 3, 0)</f>
        <v>#N/A</v>
      </c>
      <c r="D389" t="e">
        <f>VLOOKUP(Table8[[#This Row],[GDSC_ID]], Table1[[#All],[Source Name]:[Comment'[EGA_SAMPLE']]], 4, 0)</f>
        <v>#N/A</v>
      </c>
      <c r="E389" t="e">
        <f>VLOOKUP(Table8[[#This Row],[EGAN]], Table2[[#All],[V2]:[V4]], 3, 0)</f>
        <v>#N/A</v>
      </c>
      <c r="F389" t="e">
        <f>VLOOKUP(Table8[[#This Row],[CCLE_ID]], Table5[[#All],[Cell_Line]:[srr2]], 2, 0)</f>
        <v>#N/A</v>
      </c>
    </row>
    <row r="390" spans="1:6" x14ac:dyDescent="0.2">
      <c r="A390" s="3" t="s">
        <v>7423</v>
      </c>
      <c r="B390" t="e">
        <f>VLOOKUP(Table8[[#This Row],[ID]], Table4[[#All],[meta]:[GDSC_ID2]], 3, 0)</f>
        <v>#N/A</v>
      </c>
      <c r="C390" t="str">
        <f>VLOOKUP(Table8[[#This Row],[ID]], Table6[[#All],[ID]:[CCLE_ID2]], 3, 0)</f>
        <v>HCC-2279</v>
      </c>
      <c r="D390" t="e">
        <f>VLOOKUP(Table8[[#This Row],[GDSC_ID]], Table1[[#All],[Source Name]:[Comment'[EGA_SAMPLE']]], 4, 0)</f>
        <v>#N/A</v>
      </c>
      <c r="E390" t="e">
        <f>VLOOKUP(Table8[[#This Row],[EGAN]], Table2[[#All],[V2]:[V4]], 3, 0)</f>
        <v>#N/A</v>
      </c>
      <c r="F390" t="str">
        <f>VLOOKUP(Table8[[#This Row],[CCLE_ID]], Table5[[#All],[Cell_Line]:[srr2]], 2, 0)</f>
        <v>SRR8616000</v>
      </c>
    </row>
    <row r="391" spans="1:6" x14ac:dyDescent="0.2">
      <c r="A391" s="4" t="s">
        <v>7427</v>
      </c>
      <c r="B391" t="e">
        <f>VLOOKUP(Table8[[#This Row],[ID]], Table4[[#All],[meta]:[GDSC_ID2]], 3, 0)</f>
        <v>#N/A</v>
      </c>
      <c r="C391" t="str">
        <f>VLOOKUP(Table8[[#This Row],[ID]], Table6[[#All],[ID]:[CCLE_ID2]], 3, 0)</f>
        <v>HCC-33</v>
      </c>
      <c r="D391" t="e">
        <f>VLOOKUP(Table8[[#This Row],[GDSC_ID]], Table1[[#All],[Source Name]:[Comment'[EGA_SAMPLE']]], 4, 0)</f>
        <v>#N/A</v>
      </c>
      <c r="E391" t="e">
        <f>VLOOKUP(Table8[[#This Row],[EGAN]], Table2[[#All],[V2]:[V4]], 3, 0)</f>
        <v>#N/A</v>
      </c>
      <c r="F391" t="str">
        <f>VLOOKUP(Table8[[#This Row],[CCLE_ID]], Table5[[#All],[Cell_Line]:[srr2]], 2, 0)</f>
        <v>SRR8615900</v>
      </c>
    </row>
    <row r="392" spans="1:6" x14ac:dyDescent="0.2">
      <c r="A392" s="3" t="s">
        <v>7431</v>
      </c>
      <c r="B392" t="e">
        <f>VLOOKUP(Table8[[#This Row],[ID]], Table4[[#All],[meta]:[GDSC_ID2]], 3, 0)</f>
        <v>#N/A</v>
      </c>
      <c r="C392" t="str">
        <f>VLOOKUP(Table8[[#This Row],[ID]], Table6[[#All],[ID]:[CCLE_ID2]], 3, 0)</f>
        <v>HCC-366</v>
      </c>
      <c r="D392" t="e">
        <f>VLOOKUP(Table8[[#This Row],[GDSC_ID]], Table1[[#All],[Source Name]:[Comment'[EGA_SAMPLE']]], 4, 0)</f>
        <v>#N/A</v>
      </c>
      <c r="E392" t="e">
        <f>VLOOKUP(Table8[[#This Row],[EGAN]], Table2[[#All],[V2]:[V4]], 3, 0)</f>
        <v>#N/A</v>
      </c>
      <c r="F392" t="str">
        <f>VLOOKUP(Table8[[#This Row],[CCLE_ID]], Table5[[#All],[Cell_Line]:[srr2]], 2, 0)</f>
        <v>SRR8615457</v>
      </c>
    </row>
    <row r="393" spans="1:6" x14ac:dyDescent="0.2">
      <c r="A393" s="4" t="s">
        <v>7436</v>
      </c>
      <c r="B393" t="e">
        <f>VLOOKUP(Table8[[#This Row],[ID]], Table4[[#All],[meta]:[GDSC_ID2]], 3, 0)</f>
        <v>#N/A</v>
      </c>
      <c r="C393" t="str">
        <f>VLOOKUP(Table8[[#This Row],[ID]], Table6[[#All],[ID]:[CCLE_ID2]], 3, 0)</f>
        <v>HCC-44</v>
      </c>
      <c r="D393" t="e">
        <f>VLOOKUP(Table8[[#This Row],[GDSC_ID]], Table1[[#All],[Source Name]:[Comment'[EGA_SAMPLE']]], 4, 0)</f>
        <v>#N/A</v>
      </c>
      <c r="E393" t="e">
        <f>VLOOKUP(Table8[[#This Row],[EGAN]], Table2[[#All],[V2]:[V4]], 3, 0)</f>
        <v>#N/A</v>
      </c>
      <c r="F393" t="str">
        <f>VLOOKUP(Table8[[#This Row],[CCLE_ID]], Table5[[#All],[Cell_Line]:[srr2]], 2, 0)</f>
        <v>SRR8615456</v>
      </c>
    </row>
    <row r="394" spans="1:6" x14ac:dyDescent="0.2">
      <c r="A394" s="3" t="s">
        <v>7441</v>
      </c>
      <c r="B394" t="e">
        <f>VLOOKUP(Table8[[#This Row],[ID]], Table4[[#All],[meta]:[GDSC_ID2]], 3, 0)</f>
        <v>#N/A</v>
      </c>
      <c r="C394" t="str">
        <f>VLOOKUP(Table8[[#This Row],[ID]], Table6[[#All],[ID]:[CCLE_ID2]], 3, 0)</f>
        <v>HCC-56</v>
      </c>
      <c r="D394" t="e">
        <f>VLOOKUP(Table8[[#This Row],[GDSC_ID]], Table1[[#All],[Source Name]:[Comment'[EGA_SAMPLE']]], 4, 0)</f>
        <v>#N/A</v>
      </c>
      <c r="E394" t="e">
        <f>VLOOKUP(Table8[[#This Row],[EGAN]], Table2[[#All],[V2]:[V4]], 3, 0)</f>
        <v>#N/A</v>
      </c>
      <c r="F394" t="str">
        <f>VLOOKUP(Table8[[#This Row],[CCLE_ID]], Table5[[#All],[Cell_Line]:[srr2]], 2, 0)</f>
        <v>SRR8615451</v>
      </c>
    </row>
    <row r="395" spans="1:6" x14ac:dyDescent="0.2">
      <c r="A395" s="4" t="s">
        <v>7445</v>
      </c>
      <c r="B395" t="e">
        <f>VLOOKUP(Table8[[#This Row],[ID]], Table4[[#All],[meta]:[GDSC_ID2]], 3, 0)</f>
        <v>#N/A</v>
      </c>
      <c r="C395" t="str">
        <f>VLOOKUP(Table8[[#This Row],[ID]], Table6[[#All],[ID]:[CCLE_ID2]], 3, 0)</f>
        <v>HCC-78</v>
      </c>
      <c r="D395" t="e">
        <f>VLOOKUP(Table8[[#This Row],[GDSC_ID]], Table1[[#All],[Source Name]:[Comment'[EGA_SAMPLE']]], 4, 0)</f>
        <v>#N/A</v>
      </c>
      <c r="E395" t="e">
        <f>VLOOKUP(Table8[[#This Row],[EGAN]], Table2[[#All],[V2]:[V4]], 3, 0)</f>
        <v>#N/A</v>
      </c>
      <c r="F395" t="str">
        <f>VLOOKUP(Table8[[#This Row],[CCLE_ID]], Table5[[#All],[Cell_Line]:[srr2]], 2, 0)</f>
        <v>SRR8615460</v>
      </c>
    </row>
    <row r="396" spans="1:6" x14ac:dyDescent="0.2">
      <c r="A396" s="3" t="s">
        <v>7450</v>
      </c>
      <c r="B396" t="e">
        <f>VLOOKUP(Table8[[#This Row],[ID]], Table4[[#All],[meta]:[GDSC_ID2]], 3, 0)</f>
        <v>#N/A</v>
      </c>
      <c r="C396" t="str">
        <f>VLOOKUP(Table8[[#This Row],[ID]], Table6[[#All],[ID]:[CCLE_ID2]], 3, 0)</f>
        <v>HCC827</v>
      </c>
      <c r="D396" t="e">
        <f>VLOOKUP(Table8[[#This Row],[GDSC_ID]], Table1[[#All],[Source Name]:[Comment'[EGA_SAMPLE']]], 4, 0)</f>
        <v>#N/A</v>
      </c>
      <c r="E396" t="e">
        <f>VLOOKUP(Table8[[#This Row],[EGAN]], Table2[[#All],[V2]:[V4]], 3, 0)</f>
        <v>#N/A</v>
      </c>
      <c r="F396" t="str">
        <f>VLOOKUP(Table8[[#This Row],[CCLE_ID]], Table5[[#All],[Cell_Line]:[srr2]], 2, 0)</f>
        <v>SRR8615284</v>
      </c>
    </row>
    <row r="397" spans="1:6" x14ac:dyDescent="0.2">
      <c r="A397" s="4" t="s">
        <v>7454</v>
      </c>
      <c r="B397" t="e">
        <f>VLOOKUP(Table8[[#This Row],[ID]], Table4[[#All],[meta]:[GDSC_ID2]], 3, 0)</f>
        <v>#N/A</v>
      </c>
      <c r="C397" t="str">
        <f>VLOOKUP(Table8[[#This Row],[ID]], Table6[[#All],[ID]:[CCLE_ID2]], 3, 0)</f>
        <v>HCC-95</v>
      </c>
      <c r="D397" t="e">
        <f>VLOOKUP(Table8[[#This Row],[GDSC_ID]], Table1[[#All],[Source Name]:[Comment'[EGA_SAMPLE']]], 4, 0)</f>
        <v>#N/A</v>
      </c>
      <c r="E397" t="e">
        <f>VLOOKUP(Table8[[#This Row],[EGAN]], Table2[[#All],[V2]:[V4]], 3, 0)</f>
        <v>#N/A</v>
      </c>
      <c r="F397" t="str">
        <f>VLOOKUP(Table8[[#This Row],[CCLE_ID]], Table5[[#All],[Cell_Line]:[srr2]], 2, 0)</f>
        <v>SRR8615283</v>
      </c>
    </row>
    <row r="398" spans="1:6" x14ac:dyDescent="0.2">
      <c r="A398" s="3" t="s">
        <v>7457</v>
      </c>
      <c r="B398" t="e">
        <f>VLOOKUP(Table8[[#This Row],[ID]], Table4[[#All],[meta]:[GDSC_ID2]], 3, 0)</f>
        <v>#N/A</v>
      </c>
      <c r="C398" t="e">
        <f>VLOOKUP(Table8[[#This Row],[ID]], Table6[[#All],[ID]:[CCLE_ID2]], 3, 0)</f>
        <v>#N/A</v>
      </c>
      <c r="D398" t="e">
        <f>VLOOKUP(Table8[[#This Row],[GDSC_ID]], Table1[[#All],[Source Name]:[Comment'[EGA_SAMPLE']]], 4, 0)</f>
        <v>#N/A</v>
      </c>
      <c r="E398" t="e">
        <f>VLOOKUP(Table8[[#This Row],[EGAN]], Table2[[#All],[V2]:[V4]], 3, 0)</f>
        <v>#N/A</v>
      </c>
      <c r="F398" t="e">
        <f>VLOOKUP(Table8[[#This Row],[CCLE_ID]], Table5[[#All],[Cell_Line]:[srr2]], 2, 0)</f>
        <v>#N/A</v>
      </c>
    </row>
    <row r="399" spans="1:6" x14ac:dyDescent="0.2">
      <c r="A399" s="4" t="s">
        <v>7460</v>
      </c>
      <c r="B399" t="e">
        <f>VLOOKUP(Table8[[#This Row],[ID]], Table4[[#All],[meta]:[GDSC_ID2]], 3, 0)</f>
        <v>#N/A</v>
      </c>
      <c r="C399" t="str">
        <f>VLOOKUP(Table8[[#This Row],[ID]], Table6[[#All],[ID]:[CCLE_ID2]], 3, 0)</f>
        <v>HCC1143</v>
      </c>
      <c r="D399" t="e">
        <f>VLOOKUP(Table8[[#This Row],[GDSC_ID]], Table1[[#All],[Source Name]:[Comment'[EGA_SAMPLE']]], 4, 0)</f>
        <v>#N/A</v>
      </c>
      <c r="E399" t="e">
        <f>VLOOKUP(Table8[[#This Row],[EGAN]], Table2[[#All],[V2]:[V4]], 3, 0)</f>
        <v>#N/A</v>
      </c>
      <c r="F399" t="str">
        <f>VLOOKUP(Table8[[#This Row],[CCLE_ID]], Table5[[#All],[Cell_Line]:[srr2]], 2, 0)</f>
        <v>SRR8615819</v>
      </c>
    </row>
    <row r="400" spans="1:6" x14ac:dyDescent="0.2">
      <c r="A400" s="3" t="s">
        <v>7465</v>
      </c>
      <c r="B400" t="e">
        <f>VLOOKUP(Table8[[#This Row],[ID]], Table4[[#All],[meta]:[GDSC_ID2]], 3, 0)</f>
        <v>#N/A</v>
      </c>
      <c r="C400" t="e">
        <f>VLOOKUP(Table8[[#This Row],[ID]], Table6[[#All],[ID]:[CCLE_ID2]], 3, 0)</f>
        <v>#N/A</v>
      </c>
      <c r="D400" t="e">
        <f>VLOOKUP(Table8[[#This Row],[GDSC_ID]], Table1[[#All],[Source Name]:[Comment'[EGA_SAMPLE']]], 4, 0)</f>
        <v>#N/A</v>
      </c>
      <c r="E400" t="e">
        <f>VLOOKUP(Table8[[#This Row],[EGAN]], Table2[[#All],[V2]:[V4]], 3, 0)</f>
        <v>#N/A</v>
      </c>
      <c r="F400" t="e">
        <f>VLOOKUP(Table8[[#This Row],[CCLE_ID]], Table5[[#All],[Cell_Line]:[srr2]], 2, 0)</f>
        <v>#N/A</v>
      </c>
    </row>
    <row r="401" spans="1:6" x14ac:dyDescent="0.2">
      <c r="A401" s="4" t="s">
        <v>1500</v>
      </c>
      <c r="B401" t="str">
        <f>VLOOKUP(Table8[[#This Row],[ID]], Table4[[#All],[meta]:[GDSC_ID2]], 3, 0)</f>
        <v>HCC1187</v>
      </c>
      <c r="C401" t="str">
        <f>VLOOKUP(Table8[[#This Row],[ID]], Table6[[#All],[ID]:[CCLE_ID2]], 3, 0)</f>
        <v>HCC1187</v>
      </c>
      <c r="D401" t="str">
        <f>VLOOKUP(Table8[[#This Row],[GDSC_ID]], Table1[[#All],[Source Name]:[Comment'[EGA_SAMPLE']]], 4, 0)</f>
        <v>EGAN00001209141</v>
      </c>
      <c r="E401" t="str">
        <f>VLOOKUP(Table8[[#This Row],[EGAN]], Table2[[#All],[V2]:[V4]], 3, 0)</f>
        <v>EGAF00000661926</v>
      </c>
      <c r="F401" t="str">
        <f>VLOOKUP(Table8[[#This Row],[CCLE_ID]], Table5[[#All],[Cell_Line]:[srr2]], 2, 0)</f>
        <v>SRR8615817</v>
      </c>
    </row>
    <row r="402" spans="1:6" x14ac:dyDescent="0.2">
      <c r="A402" s="3" t="s">
        <v>7472</v>
      </c>
      <c r="B402" t="e">
        <f>VLOOKUP(Table8[[#This Row],[ID]], Table4[[#All],[meta]:[GDSC_ID2]], 3, 0)</f>
        <v>#N/A</v>
      </c>
      <c r="C402" t="e">
        <f>VLOOKUP(Table8[[#This Row],[ID]], Table6[[#All],[ID]:[CCLE_ID2]], 3, 0)</f>
        <v>#N/A</v>
      </c>
      <c r="D402" t="e">
        <f>VLOOKUP(Table8[[#This Row],[GDSC_ID]], Table1[[#All],[Source Name]:[Comment'[EGA_SAMPLE']]], 4, 0)</f>
        <v>#N/A</v>
      </c>
      <c r="E402" t="e">
        <f>VLOOKUP(Table8[[#This Row],[EGAN]], Table2[[#All],[V2]:[V4]], 3, 0)</f>
        <v>#N/A</v>
      </c>
      <c r="F402" t="e">
        <f>VLOOKUP(Table8[[#This Row],[CCLE_ID]], Table5[[#All],[Cell_Line]:[srr2]], 2, 0)</f>
        <v>#N/A</v>
      </c>
    </row>
    <row r="403" spans="1:6" x14ac:dyDescent="0.2">
      <c r="A403" s="4" t="s">
        <v>7475</v>
      </c>
      <c r="B403" t="e">
        <f>VLOOKUP(Table8[[#This Row],[ID]], Table4[[#All],[meta]:[GDSC_ID2]], 3, 0)</f>
        <v>#N/A</v>
      </c>
      <c r="C403" t="e">
        <f>VLOOKUP(Table8[[#This Row],[ID]], Table6[[#All],[ID]:[CCLE_ID2]], 3, 0)</f>
        <v>#N/A</v>
      </c>
      <c r="D403" t="e">
        <f>VLOOKUP(Table8[[#This Row],[GDSC_ID]], Table1[[#All],[Source Name]:[Comment'[EGA_SAMPLE']]], 4, 0)</f>
        <v>#N/A</v>
      </c>
      <c r="E403" t="e">
        <f>VLOOKUP(Table8[[#This Row],[EGAN]], Table2[[#All],[V2]:[V4]], 3, 0)</f>
        <v>#N/A</v>
      </c>
      <c r="F403" t="e">
        <f>VLOOKUP(Table8[[#This Row],[CCLE_ID]], Table5[[#All],[Cell_Line]:[srr2]], 2, 0)</f>
        <v>#N/A</v>
      </c>
    </row>
    <row r="404" spans="1:6" x14ac:dyDescent="0.2">
      <c r="A404" s="3" t="s">
        <v>7478</v>
      </c>
      <c r="B404" t="e">
        <f>VLOOKUP(Table8[[#This Row],[ID]], Table4[[#All],[meta]:[GDSC_ID2]], 3, 0)</f>
        <v>#N/A</v>
      </c>
      <c r="C404" t="e">
        <f>VLOOKUP(Table8[[#This Row],[ID]], Table6[[#All],[ID]:[CCLE_ID2]], 3, 0)</f>
        <v>#N/A</v>
      </c>
      <c r="D404" t="e">
        <f>VLOOKUP(Table8[[#This Row],[GDSC_ID]], Table1[[#All],[Source Name]:[Comment'[EGA_SAMPLE']]], 4, 0)</f>
        <v>#N/A</v>
      </c>
      <c r="E404" t="e">
        <f>VLOOKUP(Table8[[#This Row],[EGAN]], Table2[[#All],[V2]:[V4]], 3, 0)</f>
        <v>#N/A</v>
      </c>
      <c r="F404" t="e">
        <f>VLOOKUP(Table8[[#This Row],[CCLE_ID]], Table5[[#All],[Cell_Line]:[srr2]], 2, 0)</f>
        <v>#N/A</v>
      </c>
    </row>
    <row r="405" spans="1:6" x14ac:dyDescent="0.2">
      <c r="A405" s="4" t="s">
        <v>7481</v>
      </c>
      <c r="B405" t="e">
        <f>VLOOKUP(Table8[[#This Row],[ID]], Table4[[#All],[meta]:[GDSC_ID2]], 3, 0)</f>
        <v>#N/A</v>
      </c>
      <c r="C405" t="str">
        <f>VLOOKUP(Table8[[#This Row],[ID]], Table6[[#All],[ID]:[CCLE_ID2]], 3, 0)</f>
        <v>HCC-1359</v>
      </c>
      <c r="D405" t="e">
        <f>VLOOKUP(Table8[[#This Row],[GDSC_ID]], Table1[[#All],[Source Name]:[Comment'[EGA_SAMPLE']]], 4, 0)</f>
        <v>#N/A</v>
      </c>
      <c r="E405" t="e">
        <f>VLOOKUP(Table8[[#This Row],[EGAN]], Table2[[#All],[V2]:[V4]], 3, 0)</f>
        <v>#N/A</v>
      </c>
      <c r="F405" t="str">
        <f>VLOOKUP(Table8[[#This Row],[CCLE_ID]], Table5[[#All],[Cell_Line]:[srr2]], 2, 0)</f>
        <v>SRR8615823</v>
      </c>
    </row>
    <row r="406" spans="1:6" x14ac:dyDescent="0.2">
      <c r="A406" s="3" t="s">
        <v>7484</v>
      </c>
      <c r="B406" t="e">
        <f>VLOOKUP(Table8[[#This Row],[ID]], Table4[[#All],[meta]:[GDSC_ID2]], 3, 0)</f>
        <v>#N/A</v>
      </c>
      <c r="C406" t="str">
        <f>VLOOKUP(Table8[[#This Row],[ID]], Table6[[#All],[ID]:[CCLE_ID2]], 3, 0)</f>
        <v>HCC1395</v>
      </c>
      <c r="D406" t="e">
        <f>VLOOKUP(Table8[[#This Row],[GDSC_ID]], Table1[[#All],[Source Name]:[Comment'[EGA_SAMPLE']]], 4, 0)</f>
        <v>#N/A</v>
      </c>
      <c r="E406" t="e">
        <f>VLOOKUP(Table8[[#This Row],[EGAN]], Table2[[#All],[V2]:[V4]], 3, 0)</f>
        <v>#N/A</v>
      </c>
      <c r="F406" t="str">
        <f>VLOOKUP(Table8[[#This Row],[CCLE_ID]], Table5[[#All],[Cell_Line]:[srr2]], 2, 0)</f>
        <v>SRR8615822</v>
      </c>
    </row>
    <row r="407" spans="1:6" x14ac:dyDescent="0.2">
      <c r="A407" s="4" t="s">
        <v>7489</v>
      </c>
      <c r="B407" t="e">
        <f>VLOOKUP(Table8[[#This Row],[ID]], Table4[[#All],[meta]:[GDSC_ID2]], 3, 0)</f>
        <v>#N/A</v>
      </c>
      <c r="C407" t="str">
        <f>VLOOKUP(Table8[[#This Row],[ID]], Table6[[#All],[ID]:[CCLE_ID2]], 3, 0)</f>
        <v>HCC1419</v>
      </c>
      <c r="D407" t="e">
        <f>VLOOKUP(Table8[[#This Row],[GDSC_ID]], Table1[[#All],[Source Name]:[Comment'[EGA_SAMPLE']]], 4, 0)</f>
        <v>#N/A</v>
      </c>
      <c r="E407" t="e">
        <f>VLOOKUP(Table8[[#This Row],[EGAN]], Table2[[#All],[V2]:[V4]], 3, 0)</f>
        <v>#N/A</v>
      </c>
      <c r="F407" t="str">
        <f>VLOOKUP(Table8[[#This Row],[CCLE_ID]], Table5[[#All],[Cell_Line]:[srr2]], 2, 0)</f>
        <v>SRR8615821</v>
      </c>
    </row>
    <row r="408" spans="1:6" x14ac:dyDescent="0.2">
      <c r="A408" s="3" t="s">
        <v>7494</v>
      </c>
      <c r="B408" t="e">
        <f>VLOOKUP(Table8[[#This Row],[ID]], Table4[[#All],[meta]:[GDSC_ID2]], 3, 0)</f>
        <v>#N/A</v>
      </c>
      <c r="C408" t="str">
        <f>VLOOKUP(Table8[[#This Row],[ID]], Table6[[#All],[ID]:[CCLE_ID2]], 3, 0)</f>
        <v>HCC1428</v>
      </c>
      <c r="D408" t="e">
        <f>VLOOKUP(Table8[[#This Row],[GDSC_ID]], Table1[[#All],[Source Name]:[Comment'[EGA_SAMPLE']]], 4, 0)</f>
        <v>#N/A</v>
      </c>
      <c r="E408" t="e">
        <f>VLOOKUP(Table8[[#This Row],[EGAN]], Table2[[#All],[V2]:[V4]], 3, 0)</f>
        <v>#N/A</v>
      </c>
      <c r="F408" t="str">
        <f>VLOOKUP(Table8[[#This Row],[CCLE_ID]], Table5[[#All],[Cell_Line]:[srr2]], 2, 0)</f>
        <v>SRR8615816</v>
      </c>
    </row>
    <row r="409" spans="1:6" x14ac:dyDescent="0.2">
      <c r="A409" s="4" t="s">
        <v>7499</v>
      </c>
      <c r="B409" t="e">
        <f>VLOOKUP(Table8[[#This Row],[ID]], Table4[[#All],[meta]:[GDSC_ID2]], 3, 0)</f>
        <v>#N/A</v>
      </c>
      <c r="C409" t="e">
        <f>VLOOKUP(Table8[[#This Row],[ID]], Table6[[#All],[ID]:[CCLE_ID2]], 3, 0)</f>
        <v>#N/A</v>
      </c>
      <c r="D409" t="e">
        <f>VLOOKUP(Table8[[#This Row],[GDSC_ID]], Table1[[#All],[Source Name]:[Comment'[EGA_SAMPLE']]], 4, 0)</f>
        <v>#N/A</v>
      </c>
      <c r="E409" t="e">
        <f>VLOOKUP(Table8[[#This Row],[EGAN]], Table2[[#All],[V2]:[V4]], 3, 0)</f>
        <v>#N/A</v>
      </c>
      <c r="F409" t="e">
        <f>VLOOKUP(Table8[[#This Row],[CCLE_ID]], Table5[[#All],[Cell_Line]:[srr2]], 2, 0)</f>
        <v>#N/A</v>
      </c>
    </row>
    <row r="410" spans="1:6" x14ac:dyDescent="0.2">
      <c r="A410" s="3" t="s">
        <v>7502</v>
      </c>
      <c r="B410" t="e">
        <f>VLOOKUP(Table8[[#This Row],[ID]], Table4[[#All],[meta]:[GDSC_ID2]], 3, 0)</f>
        <v>#N/A</v>
      </c>
      <c r="C410" t="e">
        <f>VLOOKUP(Table8[[#This Row],[ID]], Table6[[#All],[ID]:[CCLE_ID2]], 3, 0)</f>
        <v>#N/A</v>
      </c>
      <c r="D410" t="e">
        <f>VLOOKUP(Table8[[#This Row],[GDSC_ID]], Table1[[#All],[Source Name]:[Comment'[EGA_SAMPLE']]], 4, 0)</f>
        <v>#N/A</v>
      </c>
      <c r="E410" t="e">
        <f>VLOOKUP(Table8[[#This Row],[EGAN]], Table2[[#All],[V2]:[V4]], 3, 0)</f>
        <v>#N/A</v>
      </c>
      <c r="F410" t="e">
        <f>VLOOKUP(Table8[[#This Row],[CCLE_ID]], Table5[[#All],[Cell_Line]:[srr2]], 2, 0)</f>
        <v>#N/A</v>
      </c>
    </row>
    <row r="411" spans="1:6" x14ac:dyDescent="0.2">
      <c r="A411" s="4" t="s">
        <v>7505</v>
      </c>
      <c r="B411" t="e">
        <f>VLOOKUP(Table8[[#This Row],[ID]], Table4[[#All],[meta]:[GDSC_ID2]], 3, 0)</f>
        <v>#N/A</v>
      </c>
      <c r="C411" t="str">
        <f>VLOOKUP(Table8[[#This Row],[ID]], Table6[[#All],[ID]:[CCLE_ID2]], 3, 0)</f>
        <v>HCC1500</v>
      </c>
      <c r="D411" t="e">
        <f>VLOOKUP(Table8[[#This Row],[GDSC_ID]], Table1[[#All],[Source Name]:[Comment'[EGA_SAMPLE']]], 4, 0)</f>
        <v>#N/A</v>
      </c>
      <c r="E411" t="e">
        <f>VLOOKUP(Table8[[#This Row],[EGAN]], Table2[[#All],[V2]:[V4]], 3, 0)</f>
        <v>#N/A</v>
      </c>
      <c r="F411" t="str">
        <f>VLOOKUP(Table8[[#This Row],[CCLE_ID]], Table5[[#All],[Cell_Line]:[srr2]], 2, 0)</f>
        <v>SRR8616180</v>
      </c>
    </row>
    <row r="412" spans="1:6" x14ac:dyDescent="0.2">
      <c r="A412" s="3" t="s">
        <v>7510</v>
      </c>
      <c r="B412" t="e">
        <f>VLOOKUP(Table8[[#This Row],[ID]], Table4[[#All],[meta]:[GDSC_ID2]], 3, 0)</f>
        <v>#N/A</v>
      </c>
      <c r="C412" t="e">
        <f>VLOOKUP(Table8[[#This Row],[ID]], Table6[[#All],[ID]:[CCLE_ID2]], 3, 0)</f>
        <v>#N/A</v>
      </c>
      <c r="D412" t="e">
        <f>VLOOKUP(Table8[[#This Row],[GDSC_ID]], Table1[[#All],[Source Name]:[Comment'[EGA_SAMPLE']]], 4, 0)</f>
        <v>#N/A</v>
      </c>
      <c r="E412" t="e">
        <f>VLOOKUP(Table8[[#This Row],[EGAN]], Table2[[#All],[V2]:[V4]], 3, 0)</f>
        <v>#N/A</v>
      </c>
      <c r="F412" t="e">
        <f>VLOOKUP(Table8[[#This Row],[CCLE_ID]], Table5[[#All],[Cell_Line]:[srr2]], 2, 0)</f>
        <v>#N/A</v>
      </c>
    </row>
    <row r="413" spans="1:6" x14ac:dyDescent="0.2">
      <c r="A413" s="4" t="s">
        <v>7513</v>
      </c>
      <c r="B413" t="e">
        <f>VLOOKUP(Table8[[#This Row],[ID]], Table4[[#All],[meta]:[GDSC_ID2]], 3, 0)</f>
        <v>#N/A</v>
      </c>
      <c r="C413" t="str">
        <f>VLOOKUP(Table8[[#This Row],[ID]], Table6[[#All],[ID]:[CCLE_ID2]], 3, 0)</f>
        <v>HCC1569</v>
      </c>
      <c r="D413" t="e">
        <f>VLOOKUP(Table8[[#This Row],[GDSC_ID]], Table1[[#All],[Source Name]:[Comment'[EGA_SAMPLE']]], 4, 0)</f>
        <v>#N/A</v>
      </c>
      <c r="E413" t="e">
        <f>VLOOKUP(Table8[[#This Row],[EGAN]], Table2[[#All],[V2]:[V4]], 3, 0)</f>
        <v>#N/A</v>
      </c>
      <c r="F413" t="str">
        <f>VLOOKUP(Table8[[#This Row],[CCLE_ID]], Table5[[#All],[Cell_Line]:[srr2]], 2, 0)</f>
        <v>SRR8616181</v>
      </c>
    </row>
    <row r="414" spans="1:6" x14ac:dyDescent="0.2">
      <c r="A414" s="3" t="s">
        <v>7518</v>
      </c>
      <c r="B414" t="e">
        <f>VLOOKUP(Table8[[#This Row],[ID]], Table4[[#All],[meta]:[GDSC_ID2]], 3, 0)</f>
        <v>#N/A</v>
      </c>
      <c r="C414" t="e">
        <f>VLOOKUP(Table8[[#This Row],[ID]], Table6[[#All],[ID]:[CCLE_ID2]], 3, 0)</f>
        <v>#N/A</v>
      </c>
      <c r="D414" t="e">
        <f>VLOOKUP(Table8[[#This Row],[GDSC_ID]], Table1[[#All],[Source Name]:[Comment'[EGA_SAMPLE']]], 4, 0)</f>
        <v>#N/A</v>
      </c>
      <c r="E414" t="e">
        <f>VLOOKUP(Table8[[#This Row],[EGAN]], Table2[[#All],[V2]:[V4]], 3, 0)</f>
        <v>#N/A</v>
      </c>
      <c r="F414" t="e">
        <f>VLOOKUP(Table8[[#This Row],[CCLE_ID]], Table5[[#All],[Cell_Line]:[srr2]], 2, 0)</f>
        <v>#N/A</v>
      </c>
    </row>
    <row r="415" spans="1:6" x14ac:dyDescent="0.2">
      <c r="A415" s="4" t="s">
        <v>7521</v>
      </c>
      <c r="B415" t="e">
        <f>VLOOKUP(Table8[[#This Row],[ID]], Table4[[#All],[meta]:[GDSC_ID2]], 3, 0)</f>
        <v>#N/A</v>
      </c>
      <c r="C415" t="str">
        <f>VLOOKUP(Table8[[#This Row],[ID]], Table6[[#All],[ID]:[CCLE_ID2]], 3, 0)</f>
        <v>HCC1599</v>
      </c>
      <c r="D415" t="e">
        <f>VLOOKUP(Table8[[#This Row],[GDSC_ID]], Table1[[#All],[Source Name]:[Comment'[EGA_SAMPLE']]], 4, 0)</f>
        <v>#N/A</v>
      </c>
      <c r="E415" t="e">
        <f>VLOOKUP(Table8[[#This Row],[EGAN]], Table2[[#All],[V2]:[V4]], 3, 0)</f>
        <v>#N/A</v>
      </c>
      <c r="F415" t="str">
        <f>VLOOKUP(Table8[[#This Row],[CCLE_ID]], Table5[[#All],[Cell_Line]:[srr2]], 2, 0)</f>
        <v>SRR8616183</v>
      </c>
    </row>
    <row r="416" spans="1:6" x14ac:dyDescent="0.2">
      <c r="A416" s="3" t="s">
        <v>1512</v>
      </c>
      <c r="B416" t="str">
        <f>VLOOKUP(Table8[[#This Row],[ID]], Table4[[#All],[meta]:[GDSC_ID2]], 3, 0)</f>
        <v>HCC1806</v>
      </c>
      <c r="C416" t="str">
        <f>VLOOKUP(Table8[[#This Row],[ID]], Table6[[#All],[ID]:[CCLE_ID2]], 3, 0)</f>
        <v>HCC1806</v>
      </c>
      <c r="D416" t="str">
        <f>VLOOKUP(Table8[[#This Row],[GDSC_ID]], Table1[[#All],[Source Name]:[Comment'[EGA_SAMPLE']]], 4, 0)</f>
        <v>EGAN00001209142</v>
      </c>
      <c r="E416" t="str">
        <f>VLOOKUP(Table8[[#This Row],[EGAN]], Table2[[#All],[V2]:[V4]], 3, 0)</f>
        <v>EGAF00000661927</v>
      </c>
      <c r="F416" t="str">
        <f>VLOOKUP(Table8[[#This Row],[CCLE_ID]], Table5[[#All],[Cell_Line]:[srr2]], 2, 0)</f>
        <v>SRR8616177</v>
      </c>
    </row>
    <row r="417" spans="1:6" x14ac:dyDescent="0.2">
      <c r="A417" s="4" t="s">
        <v>7529</v>
      </c>
      <c r="B417" t="e">
        <f>VLOOKUP(Table8[[#This Row],[ID]], Table4[[#All],[meta]:[GDSC_ID2]], 3, 0)</f>
        <v>#N/A</v>
      </c>
      <c r="C417" t="e">
        <f>VLOOKUP(Table8[[#This Row],[ID]], Table6[[#All],[ID]:[CCLE_ID2]], 3, 0)</f>
        <v>#N/A</v>
      </c>
      <c r="D417" t="e">
        <f>VLOOKUP(Table8[[#This Row],[GDSC_ID]], Table1[[#All],[Source Name]:[Comment'[EGA_SAMPLE']]], 4, 0)</f>
        <v>#N/A</v>
      </c>
      <c r="E417" t="e">
        <f>VLOOKUP(Table8[[#This Row],[EGAN]], Table2[[#All],[V2]:[V4]], 3, 0)</f>
        <v>#N/A</v>
      </c>
      <c r="F417" t="e">
        <f>VLOOKUP(Table8[[#This Row],[CCLE_ID]], Table5[[#All],[Cell_Line]:[srr2]], 2, 0)</f>
        <v>#N/A</v>
      </c>
    </row>
    <row r="418" spans="1:6" x14ac:dyDescent="0.2">
      <c r="A418" s="3" t="s">
        <v>7532</v>
      </c>
      <c r="B418" t="e">
        <f>VLOOKUP(Table8[[#This Row],[ID]], Table4[[#All],[meta]:[GDSC_ID2]], 3, 0)</f>
        <v>#N/A</v>
      </c>
      <c r="C418" t="str">
        <f>VLOOKUP(Table8[[#This Row],[ID]], Table6[[#All],[ID]:[CCLE_ID2]], 3, 0)</f>
        <v>HCC1937</v>
      </c>
      <c r="D418" t="e">
        <f>VLOOKUP(Table8[[#This Row],[GDSC_ID]], Table1[[#All],[Source Name]:[Comment'[EGA_SAMPLE']]], 4, 0)</f>
        <v>#N/A</v>
      </c>
      <c r="E418" t="e">
        <f>VLOOKUP(Table8[[#This Row],[EGAN]], Table2[[#All],[V2]:[V4]], 3, 0)</f>
        <v>#N/A</v>
      </c>
      <c r="F418" t="str">
        <f>VLOOKUP(Table8[[#This Row],[CCLE_ID]], Table5[[#All],[Cell_Line]:[srr2]], 2, 0)</f>
        <v>SRR8616179</v>
      </c>
    </row>
    <row r="419" spans="1:6" x14ac:dyDescent="0.2">
      <c r="A419" s="4" t="s">
        <v>7537</v>
      </c>
      <c r="B419" t="e">
        <f>VLOOKUP(Table8[[#This Row],[ID]], Table4[[#All],[meta]:[GDSC_ID2]], 3, 0)</f>
        <v>#N/A</v>
      </c>
      <c r="C419" t="str">
        <f>VLOOKUP(Table8[[#This Row],[ID]], Table6[[#All],[ID]:[CCLE_ID2]], 3, 0)</f>
        <v>HCC1954</v>
      </c>
      <c r="D419" t="e">
        <f>VLOOKUP(Table8[[#This Row],[GDSC_ID]], Table1[[#All],[Source Name]:[Comment'[EGA_SAMPLE']]], 4, 0)</f>
        <v>#N/A</v>
      </c>
      <c r="E419" t="e">
        <f>VLOOKUP(Table8[[#This Row],[EGAN]], Table2[[#All],[V2]:[V4]], 3, 0)</f>
        <v>#N/A</v>
      </c>
      <c r="F419" t="str">
        <f>VLOOKUP(Table8[[#This Row],[CCLE_ID]], Table5[[#All],[Cell_Line]:[srr2]], 2, 0)</f>
        <v>SRR8616174</v>
      </c>
    </row>
    <row r="420" spans="1:6" x14ac:dyDescent="0.2">
      <c r="A420" s="3" t="s">
        <v>7542</v>
      </c>
      <c r="B420" t="e">
        <f>VLOOKUP(Table8[[#This Row],[ID]], Table4[[#All],[meta]:[GDSC_ID2]], 3, 0)</f>
        <v>#N/A</v>
      </c>
      <c r="C420" t="str">
        <f>VLOOKUP(Table8[[#This Row],[ID]], Table6[[#All],[ID]:[CCLE_ID2]], 3, 0)</f>
        <v>HCC202</v>
      </c>
      <c r="D420" t="e">
        <f>VLOOKUP(Table8[[#This Row],[GDSC_ID]], Table1[[#All],[Source Name]:[Comment'[EGA_SAMPLE']]], 4, 0)</f>
        <v>#N/A</v>
      </c>
      <c r="E420" t="e">
        <f>VLOOKUP(Table8[[#This Row],[EGAN]], Table2[[#All],[V2]:[V4]], 3, 0)</f>
        <v>#N/A</v>
      </c>
      <c r="F420" t="str">
        <f>VLOOKUP(Table8[[#This Row],[CCLE_ID]], Table5[[#All],[Cell_Line]:[srr2]], 2, 0)</f>
        <v>SRR8616175</v>
      </c>
    </row>
    <row r="421" spans="1:6" x14ac:dyDescent="0.2">
      <c r="A421" s="4" t="s">
        <v>7547</v>
      </c>
      <c r="B421" t="e">
        <f>VLOOKUP(Table8[[#This Row],[ID]], Table4[[#All],[meta]:[GDSC_ID2]], 3, 0)</f>
        <v>#N/A</v>
      </c>
      <c r="C421" t="str">
        <f>VLOOKUP(Table8[[#This Row],[ID]], Table6[[#All],[ID]:[CCLE_ID2]], 3, 0)</f>
        <v>HCC2157</v>
      </c>
      <c r="D421" t="e">
        <f>VLOOKUP(Table8[[#This Row],[GDSC_ID]], Table1[[#All],[Source Name]:[Comment'[EGA_SAMPLE']]], 4, 0)</f>
        <v>#N/A</v>
      </c>
      <c r="E421" t="e">
        <f>VLOOKUP(Table8[[#This Row],[EGAN]], Table2[[#All],[V2]:[V4]], 3, 0)</f>
        <v>#N/A</v>
      </c>
      <c r="F421" t="str">
        <f>VLOOKUP(Table8[[#This Row],[CCLE_ID]], Table5[[#All],[Cell_Line]:[srr2]], 2, 0)</f>
        <v>SRR8615891</v>
      </c>
    </row>
    <row r="422" spans="1:6" x14ac:dyDescent="0.2">
      <c r="A422" s="3" t="s">
        <v>7552</v>
      </c>
      <c r="B422" t="e">
        <f>VLOOKUP(Table8[[#This Row],[ID]], Table4[[#All],[meta]:[GDSC_ID2]], 3, 0)</f>
        <v>#N/A</v>
      </c>
      <c r="C422" t="str">
        <f>VLOOKUP(Table8[[#This Row],[ID]], Table6[[#All],[ID]:[CCLE_ID2]], 3, 0)</f>
        <v>HCC2218</v>
      </c>
      <c r="D422" t="e">
        <f>VLOOKUP(Table8[[#This Row],[GDSC_ID]], Table1[[#All],[Source Name]:[Comment'[EGA_SAMPLE']]], 4, 0)</f>
        <v>#N/A</v>
      </c>
      <c r="E422" t="e">
        <f>VLOOKUP(Table8[[#This Row],[EGAN]], Table2[[#All],[V2]:[V4]], 3, 0)</f>
        <v>#N/A</v>
      </c>
      <c r="F422" t="str">
        <f>VLOOKUP(Table8[[#This Row],[CCLE_ID]], Table5[[#All],[Cell_Line]:[srr2]], 2, 0)</f>
        <v>SRR8616001</v>
      </c>
    </row>
    <row r="423" spans="1:6" x14ac:dyDescent="0.2">
      <c r="A423" s="4" t="s">
        <v>7557</v>
      </c>
      <c r="B423" t="e">
        <f>VLOOKUP(Table8[[#This Row],[ID]], Table4[[#All],[meta]:[GDSC_ID2]], 3, 0)</f>
        <v>#N/A</v>
      </c>
      <c r="C423" t="e">
        <f>VLOOKUP(Table8[[#This Row],[ID]], Table6[[#All],[ID]:[CCLE_ID2]], 3, 0)</f>
        <v>#N/A</v>
      </c>
      <c r="D423" t="e">
        <f>VLOOKUP(Table8[[#This Row],[GDSC_ID]], Table1[[#All],[Source Name]:[Comment'[EGA_SAMPLE']]], 4, 0)</f>
        <v>#N/A</v>
      </c>
      <c r="E423" t="e">
        <f>VLOOKUP(Table8[[#This Row],[EGAN]], Table2[[#All],[V2]:[V4]], 3, 0)</f>
        <v>#N/A</v>
      </c>
      <c r="F423" t="e">
        <f>VLOOKUP(Table8[[#This Row],[CCLE_ID]], Table5[[#All],[Cell_Line]:[srr2]], 2, 0)</f>
        <v>#N/A</v>
      </c>
    </row>
    <row r="424" spans="1:6" x14ac:dyDescent="0.2">
      <c r="A424" s="3" t="s">
        <v>7560</v>
      </c>
      <c r="B424" t="e">
        <f>VLOOKUP(Table8[[#This Row],[ID]], Table4[[#All],[meta]:[GDSC_ID2]], 3, 0)</f>
        <v>#N/A</v>
      </c>
      <c r="C424" t="e">
        <f>VLOOKUP(Table8[[#This Row],[ID]], Table6[[#All],[ID]:[CCLE_ID2]], 3, 0)</f>
        <v>#N/A</v>
      </c>
      <c r="D424" t="e">
        <f>VLOOKUP(Table8[[#This Row],[GDSC_ID]], Table1[[#All],[Source Name]:[Comment'[EGA_SAMPLE']]], 4, 0)</f>
        <v>#N/A</v>
      </c>
      <c r="E424" t="e">
        <f>VLOOKUP(Table8[[#This Row],[EGAN]], Table2[[#All],[V2]:[V4]], 3, 0)</f>
        <v>#N/A</v>
      </c>
      <c r="F424" t="e">
        <f>VLOOKUP(Table8[[#This Row],[CCLE_ID]], Table5[[#All],[Cell_Line]:[srr2]], 2, 0)</f>
        <v>#N/A</v>
      </c>
    </row>
    <row r="425" spans="1:6" x14ac:dyDescent="0.2">
      <c r="A425" s="4" t="s">
        <v>7563</v>
      </c>
      <c r="B425" t="e">
        <f>VLOOKUP(Table8[[#This Row],[ID]], Table4[[#All],[meta]:[GDSC_ID2]], 3, 0)</f>
        <v>#N/A</v>
      </c>
      <c r="C425" t="e">
        <f>VLOOKUP(Table8[[#This Row],[ID]], Table6[[#All],[ID]:[CCLE_ID2]], 3, 0)</f>
        <v>#N/A</v>
      </c>
      <c r="D425" t="e">
        <f>VLOOKUP(Table8[[#This Row],[GDSC_ID]], Table1[[#All],[Source Name]:[Comment'[EGA_SAMPLE']]], 4, 0)</f>
        <v>#N/A</v>
      </c>
      <c r="E425" t="e">
        <f>VLOOKUP(Table8[[#This Row],[EGAN]], Table2[[#All],[V2]:[V4]], 3, 0)</f>
        <v>#N/A</v>
      </c>
      <c r="F425" t="e">
        <f>VLOOKUP(Table8[[#This Row],[CCLE_ID]], Table5[[#All],[Cell_Line]:[srr2]], 2, 0)</f>
        <v>#N/A</v>
      </c>
    </row>
    <row r="426" spans="1:6" x14ac:dyDescent="0.2">
      <c r="A426" s="3" t="s">
        <v>7566</v>
      </c>
      <c r="B426" t="e">
        <f>VLOOKUP(Table8[[#This Row],[ID]], Table4[[#All],[meta]:[GDSC_ID2]], 3, 0)</f>
        <v>#N/A</v>
      </c>
      <c r="C426" t="e">
        <f>VLOOKUP(Table8[[#This Row],[ID]], Table6[[#All],[ID]:[CCLE_ID2]], 3, 0)</f>
        <v>#N/A</v>
      </c>
      <c r="D426" t="e">
        <f>VLOOKUP(Table8[[#This Row],[GDSC_ID]], Table1[[#All],[Source Name]:[Comment'[EGA_SAMPLE']]], 4, 0)</f>
        <v>#N/A</v>
      </c>
      <c r="E426" t="e">
        <f>VLOOKUP(Table8[[#This Row],[EGAN]], Table2[[#All],[V2]:[V4]], 3, 0)</f>
        <v>#N/A</v>
      </c>
      <c r="F426" t="e">
        <f>VLOOKUP(Table8[[#This Row],[CCLE_ID]], Table5[[#All],[Cell_Line]:[srr2]], 2, 0)</f>
        <v>#N/A</v>
      </c>
    </row>
    <row r="427" spans="1:6" x14ac:dyDescent="0.2">
      <c r="A427" s="4" t="s">
        <v>7569</v>
      </c>
      <c r="B427" t="e">
        <f>VLOOKUP(Table8[[#This Row],[ID]], Table4[[#All],[meta]:[GDSC_ID2]], 3, 0)</f>
        <v>#N/A</v>
      </c>
      <c r="C427" t="e">
        <f>VLOOKUP(Table8[[#This Row],[ID]], Table6[[#All],[ID]:[CCLE_ID2]], 3, 0)</f>
        <v>#N/A</v>
      </c>
      <c r="D427" t="e">
        <f>VLOOKUP(Table8[[#This Row],[GDSC_ID]], Table1[[#All],[Source Name]:[Comment'[EGA_SAMPLE']]], 4, 0)</f>
        <v>#N/A</v>
      </c>
      <c r="E427" t="e">
        <f>VLOOKUP(Table8[[#This Row],[EGAN]], Table2[[#All],[V2]:[V4]], 3, 0)</f>
        <v>#N/A</v>
      </c>
      <c r="F427" t="e">
        <f>VLOOKUP(Table8[[#This Row],[CCLE_ID]], Table5[[#All],[Cell_Line]:[srr2]], 2, 0)</f>
        <v>#N/A</v>
      </c>
    </row>
    <row r="428" spans="1:6" x14ac:dyDescent="0.2">
      <c r="A428" s="3" t="s">
        <v>7572</v>
      </c>
      <c r="B428" t="e">
        <f>VLOOKUP(Table8[[#This Row],[ID]], Table4[[#All],[meta]:[GDSC_ID2]], 3, 0)</f>
        <v>#N/A</v>
      </c>
      <c r="C428" t="str">
        <f>VLOOKUP(Table8[[#This Row],[ID]], Table6[[#All],[ID]:[CCLE_ID2]], 3, 0)</f>
        <v>HCC2935</v>
      </c>
      <c r="D428" t="e">
        <f>VLOOKUP(Table8[[#This Row],[GDSC_ID]], Table1[[#All],[Source Name]:[Comment'[EGA_SAMPLE']]], 4, 0)</f>
        <v>#N/A</v>
      </c>
      <c r="E428" t="e">
        <f>VLOOKUP(Table8[[#This Row],[EGAN]], Table2[[#All],[V2]:[V4]], 3, 0)</f>
        <v>#N/A</v>
      </c>
      <c r="F428" t="str">
        <f>VLOOKUP(Table8[[#This Row],[CCLE_ID]], Table5[[#All],[Cell_Line]:[srr2]], 2, 0)</f>
        <v>SRR8615996</v>
      </c>
    </row>
    <row r="429" spans="1:6" x14ac:dyDescent="0.2">
      <c r="A429" s="4" t="s">
        <v>1524</v>
      </c>
      <c r="B429" t="str">
        <f>VLOOKUP(Table8[[#This Row],[ID]], Table4[[#All],[meta]:[GDSC_ID2]], 3, 0)</f>
        <v>HCC2998</v>
      </c>
      <c r="C429" t="e">
        <f>VLOOKUP(Table8[[#This Row],[ID]], Table6[[#All],[ID]:[CCLE_ID2]], 3, 0)</f>
        <v>#N/A</v>
      </c>
      <c r="D429" t="str">
        <f>VLOOKUP(Table8[[#This Row],[GDSC_ID]], Table1[[#All],[Source Name]:[Comment'[EGA_SAMPLE']]], 4, 0)</f>
        <v>EGAN00001202168</v>
      </c>
      <c r="E429" t="str">
        <f>VLOOKUP(Table8[[#This Row],[EGAN]], Table2[[#All],[V2]:[V4]], 3, 0)</f>
        <v>EGAF00000684903</v>
      </c>
      <c r="F429" t="e">
        <f>VLOOKUP(Table8[[#This Row],[CCLE_ID]], Table5[[#All],[Cell_Line]:[srr2]], 2, 0)</f>
        <v>#N/A</v>
      </c>
    </row>
    <row r="430" spans="1:6" x14ac:dyDescent="0.2">
      <c r="A430" s="3" t="s">
        <v>7577</v>
      </c>
      <c r="B430" t="e">
        <f>VLOOKUP(Table8[[#This Row],[ID]], Table4[[#All],[meta]:[GDSC_ID2]], 3, 0)</f>
        <v>#N/A</v>
      </c>
      <c r="C430" t="str">
        <f>VLOOKUP(Table8[[#This Row],[ID]], Table6[[#All],[ID]:[CCLE_ID2]], 3, 0)</f>
        <v>HCC364</v>
      </c>
      <c r="D430" t="e">
        <f>VLOOKUP(Table8[[#This Row],[GDSC_ID]], Table1[[#All],[Source Name]:[Comment'[EGA_SAMPLE']]], 4, 0)</f>
        <v>#N/A</v>
      </c>
      <c r="E430" t="e">
        <f>VLOOKUP(Table8[[#This Row],[EGAN]], Table2[[#All],[V2]:[V4]], 3, 0)</f>
        <v>#N/A</v>
      </c>
      <c r="F430" t="str">
        <f>VLOOKUP(Table8[[#This Row],[CCLE_ID]], Table5[[#All],[Cell_Line]:[srr2]], 2, 0)</f>
        <v>SRR8615897</v>
      </c>
    </row>
    <row r="431" spans="1:6" x14ac:dyDescent="0.2">
      <c r="A431" s="4" t="s">
        <v>7580</v>
      </c>
      <c r="B431" t="e">
        <f>VLOOKUP(Table8[[#This Row],[ID]], Table4[[#All],[meta]:[GDSC_ID2]], 3, 0)</f>
        <v>#N/A</v>
      </c>
      <c r="C431" t="str">
        <f>VLOOKUP(Table8[[#This Row],[ID]], Table6[[#All],[ID]:[CCLE_ID2]], 3, 0)</f>
        <v>HCC38</v>
      </c>
      <c r="D431" t="e">
        <f>VLOOKUP(Table8[[#This Row],[GDSC_ID]], Table1[[#All],[Source Name]:[Comment'[EGA_SAMPLE']]], 4, 0)</f>
        <v>#N/A</v>
      </c>
      <c r="E431" t="e">
        <f>VLOOKUP(Table8[[#This Row],[EGAN]], Table2[[#All],[V2]:[V4]], 3, 0)</f>
        <v>#N/A</v>
      </c>
      <c r="F431" t="str">
        <f>VLOOKUP(Table8[[#This Row],[CCLE_ID]], Table5[[#All],[Cell_Line]:[srr2]], 2, 0)</f>
        <v>SRR8615458</v>
      </c>
    </row>
    <row r="432" spans="1:6" x14ac:dyDescent="0.2">
      <c r="A432" s="3" t="s">
        <v>7585</v>
      </c>
      <c r="B432" t="e">
        <f>VLOOKUP(Table8[[#This Row],[ID]], Table4[[#All],[meta]:[GDSC_ID2]], 3, 0)</f>
        <v>#N/A</v>
      </c>
      <c r="C432" t="str">
        <f>VLOOKUP(Table8[[#This Row],[ID]], Table6[[#All],[ID]:[CCLE_ID2]], 3, 0)</f>
        <v>HCC4006</v>
      </c>
      <c r="D432" t="e">
        <f>VLOOKUP(Table8[[#This Row],[GDSC_ID]], Table1[[#All],[Source Name]:[Comment'[EGA_SAMPLE']]], 4, 0)</f>
        <v>#N/A</v>
      </c>
      <c r="E432" t="e">
        <f>VLOOKUP(Table8[[#This Row],[EGAN]], Table2[[#All],[V2]:[V4]], 3, 0)</f>
        <v>#N/A</v>
      </c>
      <c r="F432" t="str">
        <f>VLOOKUP(Table8[[#This Row],[CCLE_ID]], Table5[[#All],[Cell_Line]:[srr2]], 2, 0)</f>
        <v>SRR8615455</v>
      </c>
    </row>
    <row r="433" spans="1:6" x14ac:dyDescent="0.2">
      <c r="A433" s="4" t="s">
        <v>7589</v>
      </c>
      <c r="B433" t="e">
        <f>VLOOKUP(Table8[[#This Row],[ID]], Table4[[#All],[meta]:[GDSC_ID2]], 3, 0)</f>
        <v>#N/A</v>
      </c>
      <c r="C433" t="e">
        <f>VLOOKUP(Table8[[#This Row],[ID]], Table6[[#All],[ID]:[CCLE_ID2]], 3, 0)</f>
        <v>#N/A</v>
      </c>
      <c r="D433" t="e">
        <f>VLOOKUP(Table8[[#This Row],[GDSC_ID]], Table1[[#All],[Source Name]:[Comment'[EGA_SAMPLE']]], 4, 0)</f>
        <v>#N/A</v>
      </c>
      <c r="E433" t="e">
        <f>VLOOKUP(Table8[[#This Row],[EGAN]], Table2[[#All],[V2]:[V4]], 3, 0)</f>
        <v>#N/A</v>
      </c>
      <c r="F433" t="e">
        <f>VLOOKUP(Table8[[#This Row],[CCLE_ID]], Table5[[#All],[Cell_Line]:[srr2]], 2, 0)</f>
        <v>#N/A</v>
      </c>
    </row>
    <row r="434" spans="1:6" x14ac:dyDescent="0.2">
      <c r="A434" s="3" t="s">
        <v>7592</v>
      </c>
      <c r="B434" t="e">
        <f>VLOOKUP(Table8[[#This Row],[ID]], Table4[[#All],[meta]:[GDSC_ID2]], 3, 0)</f>
        <v>#N/A</v>
      </c>
      <c r="C434" t="e">
        <f>VLOOKUP(Table8[[#This Row],[ID]], Table6[[#All],[ID]:[CCLE_ID2]], 3, 0)</f>
        <v>#N/A</v>
      </c>
      <c r="D434" t="e">
        <f>VLOOKUP(Table8[[#This Row],[GDSC_ID]], Table1[[#All],[Source Name]:[Comment'[EGA_SAMPLE']]], 4, 0)</f>
        <v>#N/A</v>
      </c>
      <c r="E434" t="e">
        <f>VLOOKUP(Table8[[#This Row],[EGAN]], Table2[[#All],[V2]:[V4]], 3, 0)</f>
        <v>#N/A</v>
      </c>
      <c r="F434" t="e">
        <f>VLOOKUP(Table8[[#This Row],[CCLE_ID]], Table5[[#All],[Cell_Line]:[srr2]], 2, 0)</f>
        <v>#N/A</v>
      </c>
    </row>
    <row r="435" spans="1:6" x14ac:dyDescent="0.2">
      <c r="A435" s="4" t="s">
        <v>7595</v>
      </c>
      <c r="B435" t="e">
        <f>VLOOKUP(Table8[[#This Row],[ID]], Table4[[#All],[meta]:[GDSC_ID2]], 3, 0)</f>
        <v>#N/A</v>
      </c>
      <c r="C435" t="e">
        <f>VLOOKUP(Table8[[#This Row],[ID]], Table6[[#All],[ID]:[CCLE_ID2]], 3, 0)</f>
        <v>#N/A</v>
      </c>
      <c r="D435" t="e">
        <f>VLOOKUP(Table8[[#This Row],[GDSC_ID]], Table1[[#All],[Source Name]:[Comment'[EGA_SAMPLE']]], 4, 0)</f>
        <v>#N/A</v>
      </c>
      <c r="E435" t="e">
        <f>VLOOKUP(Table8[[#This Row],[EGAN]], Table2[[#All],[V2]:[V4]], 3, 0)</f>
        <v>#N/A</v>
      </c>
      <c r="F435" t="e">
        <f>VLOOKUP(Table8[[#This Row],[CCLE_ID]], Table5[[#All],[Cell_Line]:[srr2]], 2, 0)</f>
        <v>#N/A</v>
      </c>
    </row>
    <row r="436" spans="1:6" x14ac:dyDescent="0.2">
      <c r="A436" s="3" t="s">
        <v>7597</v>
      </c>
      <c r="B436" t="e">
        <f>VLOOKUP(Table8[[#This Row],[ID]], Table4[[#All],[meta]:[GDSC_ID2]], 3, 0)</f>
        <v>#N/A</v>
      </c>
      <c r="C436" t="str">
        <f>VLOOKUP(Table8[[#This Row],[ID]], Table6[[#All],[ID]:[CCLE_ID2]], 3, 0)</f>
        <v>HCC461</v>
      </c>
      <c r="D436" t="e">
        <f>VLOOKUP(Table8[[#This Row],[GDSC_ID]], Table1[[#All],[Source Name]:[Comment'[EGA_SAMPLE']]], 4, 0)</f>
        <v>#N/A</v>
      </c>
      <c r="E436" t="e">
        <f>VLOOKUP(Table8[[#This Row],[EGAN]], Table2[[#All],[V2]:[V4]], 3, 0)</f>
        <v>#N/A</v>
      </c>
      <c r="F436" t="str">
        <f>VLOOKUP(Table8[[#This Row],[CCLE_ID]], Table5[[#All],[Cell_Line]:[srr2]], 2, 0)</f>
        <v>SRR8615453</v>
      </c>
    </row>
    <row r="437" spans="1:6" x14ac:dyDescent="0.2">
      <c r="A437" s="4" t="s">
        <v>7600</v>
      </c>
      <c r="B437" t="e">
        <f>VLOOKUP(Table8[[#This Row],[ID]], Table4[[#All],[meta]:[GDSC_ID2]], 3, 0)</f>
        <v>#N/A</v>
      </c>
      <c r="C437" t="str">
        <f>VLOOKUP(Table8[[#This Row],[ID]], Table6[[#All],[ID]:[CCLE_ID2]], 3, 0)</f>
        <v>HCC515</v>
      </c>
      <c r="D437" t="e">
        <f>VLOOKUP(Table8[[#This Row],[GDSC_ID]], Table1[[#All],[Source Name]:[Comment'[EGA_SAMPLE']]], 4, 0)</f>
        <v>#N/A</v>
      </c>
      <c r="E437" t="e">
        <f>VLOOKUP(Table8[[#This Row],[EGAN]], Table2[[#All],[V2]:[V4]], 3, 0)</f>
        <v>#N/A</v>
      </c>
      <c r="F437" t="str">
        <f>VLOOKUP(Table8[[#This Row],[CCLE_ID]], Table5[[#All],[Cell_Line]:[srr2]], 2, 0)</f>
        <v>SRR8615454</v>
      </c>
    </row>
    <row r="438" spans="1:6" x14ac:dyDescent="0.2">
      <c r="A438" s="3" t="s">
        <v>7603</v>
      </c>
      <c r="B438" t="e">
        <f>VLOOKUP(Table8[[#This Row],[ID]], Table4[[#All],[meta]:[GDSC_ID2]], 3, 0)</f>
        <v>#N/A</v>
      </c>
      <c r="C438" t="e">
        <f>VLOOKUP(Table8[[#This Row],[ID]], Table6[[#All],[ID]:[CCLE_ID2]], 3, 0)</f>
        <v>#N/A</v>
      </c>
      <c r="D438" t="e">
        <f>VLOOKUP(Table8[[#This Row],[GDSC_ID]], Table1[[#All],[Source Name]:[Comment'[EGA_SAMPLE']]], 4, 0)</f>
        <v>#N/A</v>
      </c>
      <c r="E438" t="e">
        <f>VLOOKUP(Table8[[#This Row],[EGAN]], Table2[[#All],[V2]:[V4]], 3, 0)</f>
        <v>#N/A</v>
      </c>
      <c r="F438" t="e">
        <f>VLOOKUP(Table8[[#This Row],[CCLE_ID]], Table5[[#All],[Cell_Line]:[srr2]], 2, 0)</f>
        <v>#N/A</v>
      </c>
    </row>
    <row r="439" spans="1:6" x14ac:dyDescent="0.2">
      <c r="A439" s="4" t="s">
        <v>7606</v>
      </c>
      <c r="B439" t="e">
        <f>VLOOKUP(Table8[[#This Row],[ID]], Table4[[#All],[meta]:[GDSC_ID2]], 3, 0)</f>
        <v>#N/A</v>
      </c>
      <c r="C439" t="e">
        <f>VLOOKUP(Table8[[#This Row],[ID]], Table6[[#All],[ID]:[CCLE_ID2]], 3, 0)</f>
        <v>#N/A</v>
      </c>
      <c r="D439" t="e">
        <f>VLOOKUP(Table8[[#This Row],[GDSC_ID]], Table1[[#All],[Source Name]:[Comment'[EGA_SAMPLE']]], 4, 0)</f>
        <v>#N/A</v>
      </c>
      <c r="E439" t="e">
        <f>VLOOKUP(Table8[[#This Row],[EGAN]], Table2[[#All],[V2]:[V4]], 3, 0)</f>
        <v>#N/A</v>
      </c>
      <c r="F439" t="e">
        <f>VLOOKUP(Table8[[#This Row],[CCLE_ID]], Table5[[#All],[Cell_Line]:[srr2]], 2, 0)</f>
        <v>#N/A</v>
      </c>
    </row>
    <row r="440" spans="1:6" x14ac:dyDescent="0.2">
      <c r="A440" s="3" t="s">
        <v>7609</v>
      </c>
      <c r="B440" t="e">
        <f>VLOOKUP(Table8[[#This Row],[ID]], Table4[[#All],[meta]:[GDSC_ID2]], 3, 0)</f>
        <v>#N/A</v>
      </c>
      <c r="C440" t="str">
        <f>VLOOKUP(Table8[[#This Row],[ID]], Table6[[#All],[ID]:[CCLE_ID2]], 3, 0)</f>
        <v>HCC70</v>
      </c>
      <c r="D440" t="e">
        <f>VLOOKUP(Table8[[#This Row],[GDSC_ID]], Table1[[#All],[Source Name]:[Comment'[EGA_SAMPLE']]], 4, 0)</f>
        <v>#N/A</v>
      </c>
      <c r="E440" t="e">
        <f>VLOOKUP(Table8[[#This Row],[EGAN]], Table2[[#All],[V2]:[V4]], 3, 0)</f>
        <v>#N/A</v>
      </c>
      <c r="F440" t="str">
        <f>VLOOKUP(Table8[[#This Row],[CCLE_ID]], Table5[[#All],[Cell_Line]:[srr2]], 2, 0)</f>
        <v>SRR8615452</v>
      </c>
    </row>
    <row r="441" spans="1:6" x14ac:dyDescent="0.2">
      <c r="A441" s="4" t="s">
        <v>7614</v>
      </c>
      <c r="B441" t="e">
        <f>VLOOKUP(Table8[[#This Row],[ID]], Table4[[#All],[meta]:[GDSC_ID2]], 3, 0)</f>
        <v>#N/A</v>
      </c>
      <c r="C441" t="e">
        <f>VLOOKUP(Table8[[#This Row],[ID]], Table6[[#All],[ID]:[CCLE_ID2]], 3, 0)</f>
        <v>#N/A</v>
      </c>
      <c r="D441" t="e">
        <f>VLOOKUP(Table8[[#This Row],[GDSC_ID]], Table1[[#All],[Source Name]:[Comment'[EGA_SAMPLE']]], 4, 0)</f>
        <v>#N/A</v>
      </c>
      <c r="E441" t="e">
        <f>VLOOKUP(Table8[[#This Row],[EGAN]], Table2[[#All],[V2]:[V4]], 3, 0)</f>
        <v>#N/A</v>
      </c>
      <c r="F441" t="e">
        <f>VLOOKUP(Table8[[#This Row],[CCLE_ID]], Table5[[#All],[Cell_Line]:[srr2]], 2, 0)</f>
        <v>#N/A</v>
      </c>
    </row>
    <row r="442" spans="1:6" x14ac:dyDescent="0.2">
      <c r="A442" s="3" t="s">
        <v>7616</v>
      </c>
      <c r="B442" t="e">
        <f>VLOOKUP(Table8[[#This Row],[ID]], Table4[[#All],[meta]:[GDSC_ID2]], 3, 0)</f>
        <v>#N/A</v>
      </c>
      <c r="C442" t="e">
        <f>VLOOKUP(Table8[[#This Row],[ID]], Table6[[#All],[ID]:[CCLE_ID2]], 3, 0)</f>
        <v>#N/A</v>
      </c>
      <c r="D442" t="e">
        <f>VLOOKUP(Table8[[#This Row],[GDSC_ID]], Table1[[#All],[Source Name]:[Comment'[EGA_SAMPLE']]], 4, 0)</f>
        <v>#N/A</v>
      </c>
      <c r="E442" t="e">
        <f>VLOOKUP(Table8[[#This Row],[EGAN]], Table2[[#All],[V2]:[V4]], 3, 0)</f>
        <v>#N/A</v>
      </c>
      <c r="F442" t="e">
        <f>VLOOKUP(Table8[[#This Row],[CCLE_ID]], Table5[[#All],[Cell_Line]:[srr2]], 2, 0)</f>
        <v>#N/A</v>
      </c>
    </row>
    <row r="443" spans="1:6" x14ac:dyDescent="0.2">
      <c r="A443" s="4" t="s">
        <v>1535</v>
      </c>
      <c r="B443" t="str">
        <f>VLOOKUP(Table8[[#This Row],[ID]], Table4[[#All],[meta]:[GDSC_ID2]], 3, 0)</f>
        <v>HCE-4</v>
      </c>
      <c r="C443" t="e">
        <f>VLOOKUP(Table8[[#This Row],[ID]], Table6[[#All],[ID]:[CCLE_ID2]], 3, 0)</f>
        <v>#N/A</v>
      </c>
      <c r="D443" t="str">
        <f>VLOOKUP(Table8[[#This Row],[GDSC_ID]], Table1[[#All],[Source Name]:[Comment'[EGA_SAMPLE']]], 4, 0)</f>
        <v>EGAN00001266116</v>
      </c>
      <c r="E443" t="str">
        <f>VLOOKUP(Table8[[#This Row],[EGAN]], Table2[[#All],[V2]:[V4]], 3, 0)</f>
        <v>EGAF00000859717</v>
      </c>
      <c r="F443" t="e">
        <f>VLOOKUP(Table8[[#This Row],[CCLE_ID]], Table5[[#All],[Cell_Line]:[srr2]], 2, 0)</f>
        <v>#N/A</v>
      </c>
    </row>
    <row r="444" spans="1:6" x14ac:dyDescent="0.2">
      <c r="A444" s="3" t="s">
        <v>1543</v>
      </c>
      <c r="B444" t="str">
        <f>VLOOKUP(Table8[[#This Row],[ID]], Table4[[#All],[meta]:[GDSC_ID2]], 3, 0)</f>
        <v>HCT-116</v>
      </c>
      <c r="C444" t="str">
        <f>VLOOKUP(Table8[[#This Row],[ID]], Table6[[#All],[ID]:[CCLE_ID2]], 3, 0)</f>
        <v>HCT 116</v>
      </c>
      <c r="D444" t="str">
        <f>VLOOKUP(Table8[[#This Row],[GDSC_ID]], Table1[[#All],[Source Name]:[Comment'[EGA_SAMPLE']]], 4, 0)</f>
        <v>EGAN00001202169</v>
      </c>
      <c r="E444" t="str">
        <f>VLOOKUP(Table8[[#This Row],[EGAN]], Table2[[#All],[V2]:[V4]], 3, 0)</f>
        <v>EGAF00000660865</v>
      </c>
      <c r="F444" t="str">
        <f>VLOOKUP(Table8[[#This Row],[CCLE_ID]], Table5[[#All],[Cell_Line]:[srr2]], 2, 0)</f>
        <v>SRR8615282</v>
      </c>
    </row>
    <row r="445" spans="1:6" x14ac:dyDescent="0.2">
      <c r="A445" s="4" t="s">
        <v>1554</v>
      </c>
      <c r="B445" t="str">
        <f>VLOOKUP(Table8[[#This Row],[ID]], Table4[[#All],[meta]:[GDSC_ID2]], 3, 0)</f>
        <v>HCT-15</v>
      </c>
      <c r="C445" t="str">
        <f>VLOOKUP(Table8[[#This Row],[ID]], Table6[[#All],[ID]:[CCLE_ID2]], 3, 0)</f>
        <v>HCT-15</v>
      </c>
      <c r="D445" t="str">
        <f>VLOOKUP(Table8[[#This Row],[GDSC_ID]], Table1[[#All],[Source Name]:[Comment'[EGA_SAMPLE']]], 4, 0)</f>
        <v>EGAN00001202170</v>
      </c>
      <c r="E445" t="str">
        <f>VLOOKUP(Table8[[#This Row],[EGAN]], Table2[[#All],[V2]:[V4]], 3, 0)</f>
        <v>EGAF00000684904</v>
      </c>
      <c r="F445" t="str">
        <f>VLOOKUP(Table8[[#This Row],[CCLE_ID]], Table5[[#All],[Cell_Line]:[srr2]], 2, 0)</f>
        <v>SRR8615281</v>
      </c>
    </row>
    <row r="446" spans="1:6" x14ac:dyDescent="0.2">
      <c r="A446" s="3" t="s">
        <v>7629</v>
      </c>
      <c r="B446" t="e">
        <f>VLOOKUP(Table8[[#This Row],[ID]], Table4[[#All],[meta]:[GDSC_ID2]], 3, 0)</f>
        <v>#N/A</v>
      </c>
      <c r="C446" t="e">
        <f>VLOOKUP(Table8[[#This Row],[ID]], Table6[[#All],[ID]:[CCLE_ID2]], 3, 0)</f>
        <v>#N/A</v>
      </c>
      <c r="D446" t="e">
        <f>VLOOKUP(Table8[[#This Row],[GDSC_ID]], Table1[[#All],[Source Name]:[Comment'[EGA_SAMPLE']]], 4, 0)</f>
        <v>#N/A</v>
      </c>
      <c r="E446" t="e">
        <f>VLOOKUP(Table8[[#This Row],[EGAN]], Table2[[#All],[V2]:[V4]], 3, 0)</f>
        <v>#N/A</v>
      </c>
      <c r="F446" t="e">
        <f>VLOOKUP(Table8[[#This Row],[CCLE_ID]], Table5[[#All],[Cell_Line]:[srr2]], 2, 0)</f>
        <v>#N/A</v>
      </c>
    </row>
    <row r="447" spans="1:6" x14ac:dyDescent="0.2">
      <c r="A447" s="4" t="s">
        <v>7632</v>
      </c>
      <c r="B447" t="e">
        <f>VLOOKUP(Table8[[#This Row],[ID]], Table4[[#All],[meta]:[GDSC_ID2]], 3, 0)</f>
        <v>#N/A</v>
      </c>
      <c r="C447" t="str">
        <f>VLOOKUP(Table8[[#This Row],[ID]], Table6[[#All],[ID]:[CCLE_ID2]], 3, 0)</f>
        <v>HD-MY-Z</v>
      </c>
      <c r="D447" t="e">
        <f>VLOOKUP(Table8[[#This Row],[GDSC_ID]], Table1[[#All],[Source Name]:[Comment'[EGA_SAMPLE']]], 4, 0)</f>
        <v>#N/A</v>
      </c>
      <c r="E447" t="e">
        <f>VLOOKUP(Table8[[#This Row],[EGAN]], Table2[[#All],[V2]:[V4]], 3, 0)</f>
        <v>#N/A</v>
      </c>
      <c r="F447" t="str">
        <f>VLOOKUP(Table8[[#This Row],[CCLE_ID]], Table5[[#All],[Cell_Line]:[srr2]], 2, 0)</f>
        <v>SRR8615279</v>
      </c>
    </row>
    <row r="448" spans="1:6" x14ac:dyDescent="0.2">
      <c r="A448" s="3" t="s">
        <v>1565</v>
      </c>
      <c r="B448" t="str">
        <f>VLOOKUP(Table8[[#This Row],[ID]], Table4[[#All],[meta]:[GDSC_ID2]], 3, 0)</f>
        <v>HDLM-2</v>
      </c>
      <c r="C448" t="str">
        <f>VLOOKUP(Table8[[#This Row],[ID]], Table6[[#All],[ID]:[CCLE_ID2]], 3, 0)</f>
        <v>HDLM-2</v>
      </c>
      <c r="D448" t="str">
        <f>VLOOKUP(Table8[[#This Row],[GDSC_ID]], Table1[[#All],[Source Name]:[Comment'[EGA_SAMPLE']]], 4, 0)</f>
        <v>EGAN00001266117</v>
      </c>
      <c r="E448" t="str">
        <f>VLOOKUP(Table8[[#This Row],[EGAN]], Table2[[#All],[V2]:[V4]], 3, 0)</f>
        <v>EGAF00000859718</v>
      </c>
      <c r="F448" t="str">
        <f>VLOOKUP(Table8[[#This Row],[CCLE_ID]], Table5[[#All],[Cell_Line]:[srr2]], 2, 0)</f>
        <v>SRR8615280</v>
      </c>
    </row>
    <row r="449" spans="1:6" x14ac:dyDescent="0.2">
      <c r="A449" s="4" t="s">
        <v>7639</v>
      </c>
      <c r="B449" t="e">
        <f>VLOOKUP(Table8[[#This Row],[ID]], Table4[[#All],[meta]:[GDSC_ID2]], 3, 0)</f>
        <v>#N/A</v>
      </c>
      <c r="C449" t="str">
        <f>VLOOKUP(Table8[[#This Row],[ID]], Table6[[#All],[ID]:[CCLE_ID2]], 3, 0)</f>
        <v>HDQ-P1</v>
      </c>
      <c r="D449" t="e">
        <f>VLOOKUP(Table8[[#This Row],[GDSC_ID]], Table1[[#All],[Source Name]:[Comment'[EGA_SAMPLE']]], 4, 0)</f>
        <v>#N/A</v>
      </c>
      <c r="E449" t="e">
        <f>VLOOKUP(Table8[[#This Row],[EGAN]], Table2[[#All],[V2]:[V4]], 3, 0)</f>
        <v>#N/A</v>
      </c>
      <c r="F449" t="str">
        <f>VLOOKUP(Table8[[#This Row],[CCLE_ID]], Table5[[#All],[Cell_Line]:[srr2]], 2, 0)</f>
        <v>SRR8615278</v>
      </c>
    </row>
    <row r="450" spans="1:6" x14ac:dyDescent="0.2">
      <c r="A450" s="3" t="s">
        <v>1574</v>
      </c>
      <c r="B450" t="str">
        <f>VLOOKUP(Table8[[#This Row],[ID]], Table4[[#All],[meta]:[GDSC_ID2]], 3, 0)</f>
        <v>HEC-1</v>
      </c>
      <c r="C450" t="e">
        <f>VLOOKUP(Table8[[#This Row],[ID]], Table6[[#All],[ID]:[CCLE_ID2]], 3, 0)</f>
        <v>#N/A</v>
      </c>
      <c r="D450" t="str">
        <f>VLOOKUP(Table8[[#This Row],[GDSC_ID]], Table1[[#All],[Source Name]:[Comment'[EGA_SAMPLE']]], 4, 0)</f>
        <v>EGAN00001266118</v>
      </c>
      <c r="E450" t="str">
        <f>VLOOKUP(Table8[[#This Row],[EGAN]], Table2[[#All],[V2]:[V4]], 3, 0)</f>
        <v>EGAF00000859719</v>
      </c>
      <c r="F450" t="e">
        <f>VLOOKUP(Table8[[#This Row],[CCLE_ID]], Table5[[#All],[Cell_Line]:[srr2]], 2, 0)</f>
        <v>#N/A</v>
      </c>
    </row>
    <row r="451" spans="1:6" x14ac:dyDescent="0.2">
      <c r="A451" s="4" t="s">
        <v>7645</v>
      </c>
      <c r="B451" t="e">
        <f>VLOOKUP(Table8[[#This Row],[ID]], Table4[[#All],[meta]:[GDSC_ID2]], 3, 0)</f>
        <v>#N/A</v>
      </c>
      <c r="C451" t="str">
        <f>VLOOKUP(Table8[[#This Row],[ID]], Table6[[#All],[ID]:[CCLE_ID2]], 3, 0)</f>
        <v>HEC-1-A</v>
      </c>
      <c r="D451" t="e">
        <f>VLOOKUP(Table8[[#This Row],[GDSC_ID]], Table1[[#All],[Source Name]:[Comment'[EGA_SAMPLE']]], 4, 0)</f>
        <v>#N/A</v>
      </c>
      <c r="E451" t="e">
        <f>VLOOKUP(Table8[[#This Row],[EGAN]], Table2[[#All],[V2]:[V4]], 3, 0)</f>
        <v>#N/A</v>
      </c>
      <c r="F451" t="str">
        <f>VLOOKUP(Table8[[#This Row],[CCLE_ID]], Table5[[#All],[Cell_Line]:[srr2]], 2, 0)</f>
        <v>SRR8615275</v>
      </c>
    </row>
    <row r="452" spans="1:6" x14ac:dyDescent="0.2">
      <c r="A452" s="3" t="s">
        <v>7649</v>
      </c>
      <c r="B452" t="e">
        <f>VLOOKUP(Table8[[#This Row],[ID]], Table4[[#All],[meta]:[GDSC_ID2]], 3, 0)</f>
        <v>#N/A</v>
      </c>
      <c r="C452" t="str">
        <f>VLOOKUP(Table8[[#This Row],[ID]], Table6[[#All],[ID]:[CCLE_ID2]], 3, 0)</f>
        <v>HEC-1-B</v>
      </c>
      <c r="D452" t="e">
        <f>VLOOKUP(Table8[[#This Row],[GDSC_ID]], Table1[[#All],[Source Name]:[Comment'[EGA_SAMPLE']]], 4, 0)</f>
        <v>#N/A</v>
      </c>
      <c r="E452" t="e">
        <f>VLOOKUP(Table8[[#This Row],[EGAN]], Table2[[#All],[V2]:[V4]], 3, 0)</f>
        <v>#N/A</v>
      </c>
      <c r="F452" t="str">
        <f>VLOOKUP(Table8[[#This Row],[CCLE_ID]], Table5[[#All],[Cell_Line]:[srr2]], 2, 0)</f>
        <v>SRR8615621</v>
      </c>
    </row>
    <row r="453" spans="1:6" x14ac:dyDescent="0.2">
      <c r="A453" s="4" t="s">
        <v>7652</v>
      </c>
      <c r="B453" t="e">
        <f>VLOOKUP(Table8[[#This Row],[ID]], Table4[[#All],[meta]:[GDSC_ID2]], 3, 0)</f>
        <v>#N/A</v>
      </c>
      <c r="C453" t="str">
        <f>VLOOKUP(Table8[[#This Row],[ID]], Table6[[#All],[ID]:[CCLE_ID2]], 3, 0)</f>
        <v>HEC-108</v>
      </c>
      <c r="D453" t="e">
        <f>VLOOKUP(Table8[[#This Row],[GDSC_ID]], Table1[[#All],[Source Name]:[Comment'[EGA_SAMPLE']]], 4, 0)</f>
        <v>#N/A</v>
      </c>
      <c r="E453" t="e">
        <f>VLOOKUP(Table8[[#This Row],[EGAN]], Table2[[#All],[V2]:[V4]], 3, 0)</f>
        <v>#N/A</v>
      </c>
      <c r="F453" t="str">
        <f>VLOOKUP(Table8[[#This Row],[CCLE_ID]], Table5[[#All],[Cell_Line]:[srr2]], 2, 0)</f>
        <v>SRR8615277</v>
      </c>
    </row>
    <row r="454" spans="1:6" x14ac:dyDescent="0.2">
      <c r="A454" s="3" t="s">
        <v>7655</v>
      </c>
      <c r="B454" t="e">
        <f>VLOOKUP(Table8[[#This Row],[ID]], Table4[[#All],[meta]:[GDSC_ID2]], 3, 0)</f>
        <v>#N/A</v>
      </c>
      <c r="C454" t="str">
        <f>VLOOKUP(Table8[[#This Row],[ID]], Table6[[#All],[ID]:[CCLE_ID2]], 3, 0)</f>
        <v>HEC-151</v>
      </c>
      <c r="D454" t="e">
        <f>VLOOKUP(Table8[[#This Row],[GDSC_ID]], Table1[[#All],[Source Name]:[Comment'[EGA_SAMPLE']]], 4, 0)</f>
        <v>#N/A</v>
      </c>
      <c r="E454" t="e">
        <f>VLOOKUP(Table8[[#This Row],[EGAN]], Table2[[#All],[V2]:[V4]], 3, 0)</f>
        <v>#N/A</v>
      </c>
      <c r="F454" t="str">
        <f>VLOOKUP(Table8[[#This Row],[CCLE_ID]], Table5[[#All],[Cell_Line]:[srr2]], 2, 0)</f>
        <v>SRR8615276</v>
      </c>
    </row>
    <row r="455" spans="1:6" x14ac:dyDescent="0.2">
      <c r="A455" s="4" t="s">
        <v>7658</v>
      </c>
      <c r="B455" t="e">
        <f>VLOOKUP(Table8[[#This Row],[ID]], Table4[[#All],[meta]:[GDSC_ID2]], 3, 0)</f>
        <v>#N/A</v>
      </c>
      <c r="C455" t="str">
        <f>VLOOKUP(Table8[[#This Row],[ID]], Table6[[#All],[ID]:[CCLE_ID2]], 3, 0)</f>
        <v>HEC-251</v>
      </c>
      <c r="D455" t="e">
        <f>VLOOKUP(Table8[[#This Row],[GDSC_ID]], Table1[[#All],[Source Name]:[Comment'[EGA_SAMPLE']]], 4, 0)</f>
        <v>#N/A</v>
      </c>
      <c r="E455" t="e">
        <f>VLOOKUP(Table8[[#This Row],[EGAN]], Table2[[#All],[V2]:[V4]], 3, 0)</f>
        <v>#N/A</v>
      </c>
      <c r="F455" t="str">
        <f>VLOOKUP(Table8[[#This Row],[CCLE_ID]], Table5[[#All],[Cell_Line]:[srr2]], 2, 0)</f>
        <v>SRR8615622</v>
      </c>
    </row>
    <row r="456" spans="1:6" x14ac:dyDescent="0.2">
      <c r="A456" s="3" t="s">
        <v>7661</v>
      </c>
      <c r="B456" t="e">
        <f>VLOOKUP(Table8[[#This Row],[ID]], Table4[[#All],[meta]:[GDSC_ID2]], 3, 0)</f>
        <v>#N/A</v>
      </c>
      <c r="C456" t="str">
        <f>VLOOKUP(Table8[[#This Row],[ID]], Table6[[#All],[ID]:[CCLE_ID2]], 3, 0)</f>
        <v>HEC-265</v>
      </c>
      <c r="D456" t="e">
        <f>VLOOKUP(Table8[[#This Row],[GDSC_ID]], Table1[[#All],[Source Name]:[Comment'[EGA_SAMPLE']]], 4, 0)</f>
        <v>#N/A</v>
      </c>
      <c r="E456" t="e">
        <f>VLOOKUP(Table8[[#This Row],[EGAN]], Table2[[#All],[V2]:[V4]], 3, 0)</f>
        <v>#N/A</v>
      </c>
      <c r="F456" t="str">
        <f>VLOOKUP(Table8[[#This Row],[CCLE_ID]], Table5[[#All],[Cell_Line]:[srr2]], 2, 0)</f>
        <v>SRR8615623</v>
      </c>
    </row>
    <row r="457" spans="1:6" x14ac:dyDescent="0.2">
      <c r="A457" s="4" t="s">
        <v>7664</v>
      </c>
      <c r="B457" t="e">
        <f>VLOOKUP(Table8[[#This Row],[ID]], Table4[[#All],[meta]:[GDSC_ID2]], 3, 0)</f>
        <v>#N/A</v>
      </c>
      <c r="C457" t="str">
        <f>VLOOKUP(Table8[[#This Row],[ID]], Table6[[#All],[ID]:[CCLE_ID2]], 3, 0)</f>
        <v>HEC-50B</v>
      </c>
      <c r="D457" t="e">
        <f>VLOOKUP(Table8[[#This Row],[GDSC_ID]], Table1[[#All],[Source Name]:[Comment'[EGA_SAMPLE']]], 4, 0)</f>
        <v>#N/A</v>
      </c>
      <c r="E457" t="e">
        <f>VLOOKUP(Table8[[#This Row],[EGAN]], Table2[[#All],[V2]:[V4]], 3, 0)</f>
        <v>#N/A</v>
      </c>
      <c r="F457" t="str">
        <f>VLOOKUP(Table8[[#This Row],[CCLE_ID]], Table5[[#All],[Cell_Line]:[srr2]], 2, 0)</f>
        <v>SRR8615588</v>
      </c>
    </row>
    <row r="458" spans="1:6" x14ac:dyDescent="0.2">
      <c r="A458" s="3" t="s">
        <v>7667</v>
      </c>
      <c r="B458" t="e">
        <f>VLOOKUP(Table8[[#This Row],[ID]], Table4[[#All],[meta]:[GDSC_ID2]], 3, 0)</f>
        <v>#N/A</v>
      </c>
      <c r="C458" t="str">
        <f>VLOOKUP(Table8[[#This Row],[ID]], Table6[[#All],[ID]:[CCLE_ID2]], 3, 0)</f>
        <v>HEC-59</v>
      </c>
      <c r="D458" t="e">
        <f>VLOOKUP(Table8[[#This Row],[GDSC_ID]], Table1[[#All],[Source Name]:[Comment'[EGA_SAMPLE']]], 4, 0)</f>
        <v>#N/A</v>
      </c>
      <c r="E458" t="e">
        <f>VLOOKUP(Table8[[#This Row],[EGAN]], Table2[[#All],[V2]:[V4]], 3, 0)</f>
        <v>#N/A</v>
      </c>
      <c r="F458" t="str">
        <f>VLOOKUP(Table8[[#This Row],[CCLE_ID]], Table5[[#All],[Cell_Line]:[srr2]], 2, 0)</f>
        <v>SRR8615625</v>
      </c>
    </row>
    <row r="459" spans="1:6" x14ac:dyDescent="0.2">
      <c r="A459" s="4" t="s">
        <v>7670</v>
      </c>
      <c r="B459" t="e">
        <f>VLOOKUP(Table8[[#This Row],[ID]], Table4[[#All],[meta]:[GDSC_ID2]], 3, 0)</f>
        <v>#N/A</v>
      </c>
      <c r="C459" t="str">
        <f>VLOOKUP(Table8[[#This Row],[ID]], Table6[[#All],[ID]:[CCLE_ID2]], 3, 0)</f>
        <v>HEK TE</v>
      </c>
      <c r="D459" t="e">
        <f>VLOOKUP(Table8[[#This Row],[GDSC_ID]], Table1[[#All],[Source Name]:[Comment'[EGA_SAMPLE']]], 4, 0)</f>
        <v>#N/A</v>
      </c>
      <c r="E459" t="e">
        <f>VLOOKUP(Table8[[#This Row],[EGAN]], Table2[[#All],[V2]:[V4]], 3, 0)</f>
        <v>#N/A</v>
      </c>
      <c r="F459" t="str">
        <f>VLOOKUP(Table8[[#This Row],[CCLE_ID]], Table5[[#All],[Cell_Line]:[srr2]], 2, 0)</f>
        <v>SRR8615627</v>
      </c>
    </row>
    <row r="460" spans="1:6" x14ac:dyDescent="0.2">
      <c r="A460" s="3" t="s">
        <v>7673</v>
      </c>
      <c r="B460" t="e">
        <f>VLOOKUP(Table8[[#This Row],[ID]], Table4[[#All],[meta]:[GDSC_ID2]], 3, 0)</f>
        <v>#N/A</v>
      </c>
      <c r="C460" t="str">
        <f>VLOOKUP(Table8[[#This Row],[ID]], Table6[[#All],[ID]:[CCLE_ID2]], 3, 0)</f>
        <v>HEL</v>
      </c>
      <c r="D460" t="e">
        <f>VLOOKUP(Table8[[#This Row],[GDSC_ID]], Table1[[#All],[Source Name]:[Comment'[EGA_SAMPLE']]], 4, 0)</f>
        <v>#N/A</v>
      </c>
      <c r="E460" t="e">
        <f>VLOOKUP(Table8[[#This Row],[EGAN]], Table2[[#All],[V2]:[V4]], 3, 0)</f>
        <v>#N/A</v>
      </c>
      <c r="F460" t="str">
        <f>VLOOKUP(Table8[[#This Row],[CCLE_ID]], Table5[[#All],[Cell_Line]:[srr2]], 2, 0)</f>
        <v>SRR8615630</v>
      </c>
    </row>
    <row r="461" spans="1:6" x14ac:dyDescent="0.2">
      <c r="A461" s="4" t="s">
        <v>7678</v>
      </c>
      <c r="B461" t="e">
        <f>VLOOKUP(Table8[[#This Row],[ID]], Table4[[#All],[meta]:[GDSC_ID2]], 3, 0)</f>
        <v>#N/A</v>
      </c>
      <c r="C461" t="str">
        <f>VLOOKUP(Table8[[#This Row],[ID]], Table6[[#All],[ID]:[CCLE_ID2]], 3, 0)</f>
        <v>HEL 92.1.7</v>
      </c>
      <c r="D461" t="e">
        <f>VLOOKUP(Table8[[#This Row],[GDSC_ID]], Table1[[#All],[Source Name]:[Comment'[EGA_SAMPLE']]], 4, 0)</f>
        <v>#N/A</v>
      </c>
      <c r="E461" t="e">
        <f>VLOOKUP(Table8[[#This Row],[EGAN]], Table2[[#All],[V2]:[V4]], 3, 0)</f>
        <v>#N/A</v>
      </c>
      <c r="F461" t="str">
        <f>VLOOKUP(Table8[[#This Row],[CCLE_ID]], Table5[[#All],[Cell_Line]:[srr2]], 2, 0)</f>
        <v>SRR8615628</v>
      </c>
    </row>
    <row r="462" spans="1:6" x14ac:dyDescent="0.2">
      <c r="A462" s="3" t="s">
        <v>1584</v>
      </c>
      <c r="B462" t="str">
        <f>VLOOKUP(Table8[[#This Row],[ID]], Table4[[#All],[meta]:[GDSC_ID2]], 3, 0)</f>
        <v>HeLa</v>
      </c>
      <c r="C462" t="str">
        <f>VLOOKUP(Table8[[#This Row],[ID]], Table6[[#All],[ID]:[CCLE_ID2]], 3, 0)</f>
        <v>HELA</v>
      </c>
      <c r="D462" t="str">
        <f>VLOOKUP(Table8[[#This Row],[GDSC_ID]], Table1[[#All],[Source Name]:[Comment'[EGA_SAMPLE']]], 4, 0)</f>
        <v>EGAN00001266119</v>
      </c>
      <c r="E462" t="str">
        <f>VLOOKUP(Table8[[#This Row],[EGAN]], Table2[[#All],[V2]:[V4]], 3, 0)</f>
        <v>EGAF00000859720</v>
      </c>
      <c r="F462" t="str">
        <f>VLOOKUP(Table8[[#This Row],[CCLE_ID]], Table5[[#All],[Cell_Line]:[srr2]], 2, 0)</f>
        <v>SRR8615629</v>
      </c>
    </row>
    <row r="463" spans="1:6" x14ac:dyDescent="0.2">
      <c r="A463" s="4" t="s">
        <v>7684</v>
      </c>
      <c r="B463" t="e">
        <f>VLOOKUP(Table8[[#This Row],[ID]], Table4[[#All],[meta]:[GDSC_ID2]], 3, 0)</f>
        <v>#N/A</v>
      </c>
      <c r="C463" t="str">
        <f>VLOOKUP(Table8[[#This Row],[ID]], Table6[[#All],[ID]:[CCLE_ID2]], 3, 0)</f>
        <v>Hep 3B2.1-7</v>
      </c>
      <c r="D463" t="e">
        <f>VLOOKUP(Table8[[#This Row],[GDSC_ID]], Table1[[#All],[Source Name]:[Comment'[EGA_SAMPLE']]], 4, 0)</f>
        <v>#N/A</v>
      </c>
      <c r="E463" t="e">
        <f>VLOOKUP(Table8[[#This Row],[EGAN]], Table2[[#All],[V2]:[V4]], 3, 0)</f>
        <v>#N/A</v>
      </c>
      <c r="F463" t="str">
        <f>VLOOKUP(Table8[[#This Row],[CCLE_ID]], Table5[[#All],[Cell_Line]:[srr2]], 2, 0)</f>
        <v>SRR8616130</v>
      </c>
    </row>
    <row r="464" spans="1:6" x14ac:dyDescent="0.2">
      <c r="A464" s="3" t="s">
        <v>7687</v>
      </c>
      <c r="B464" t="e">
        <f>VLOOKUP(Table8[[#This Row],[ID]], Table4[[#All],[meta]:[GDSC_ID2]], 3, 0)</f>
        <v>#N/A</v>
      </c>
      <c r="C464" t="str">
        <f>VLOOKUP(Table8[[#This Row],[ID]], Table6[[#All],[ID]:[CCLE_ID2]], 3, 0)</f>
        <v>Hep G2</v>
      </c>
      <c r="D464" t="e">
        <f>VLOOKUP(Table8[[#This Row],[GDSC_ID]], Table1[[#All],[Source Name]:[Comment'[EGA_SAMPLE']]], 4, 0)</f>
        <v>#N/A</v>
      </c>
      <c r="E464" t="e">
        <f>VLOOKUP(Table8[[#This Row],[EGAN]], Table2[[#All],[V2]:[V4]], 3, 0)</f>
        <v>#N/A</v>
      </c>
      <c r="F464" t="str">
        <f>VLOOKUP(Table8[[#This Row],[CCLE_ID]], Table5[[#All],[Cell_Line]:[srr2]], 2, 0)</f>
        <v>SRR8616129</v>
      </c>
    </row>
    <row r="465" spans="1:6" x14ac:dyDescent="0.2">
      <c r="A465" s="4" t="s">
        <v>7691</v>
      </c>
      <c r="B465" t="e">
        <f>VLOOKUP(Table8[[#This Row],[ID]], Table4[[#All],[meta]:[GDSC_ID2]], 3, 0)</f>
        <v>#N/A</v>
      </c>
      <c r="C465" t="e">
        <f>VLOOKUP(Table8[[#This Row],[ID]], Table6[[#All],[ID]:[CCLE_ID2]], 3, 0)</f>
        <v>#N/A</v>
      </c>
      <c r="D465" t="e">
        <f>VLOOKUP(Table8[[#This Row],[GDSC_ID]], Table1[[#All],[Source Name]:[Comment'[EGA_SAMPLE']]], 4, 0)</f>
        <v>#N/A</v>
      </c>
      <c r="E465" t="e">
        <f>VLOOKUP(Table8[[#This Row],[EGAN]], Table2[[#All],[V2]:[V4]], 3, 0)</f>
        <v>#N/A</v>
      </c>
      <c r="F465" t="e">
        <f>VLOOKUP(Table8[[#This Row],[CCLE_ID]], Table5[[#All],[Cell_Line]:[srr2]], 2, 0)</f>
        <v>#N/A</v>
      </c>
    </row>
    <row r="466" spans="1:6" x14ac:dyDescent="0.2">
      <c r="A466" s="3" t="s">
        <v>7693</v>
      </c>
      <c r="B466" t="e">
        <f>VLOOKUP(Table8[[#This Row],[ID]], Table4[[#All],[meta]:[GDSC_ID2]], 3, 0)</f>
        <v>#N/A</v>
      </c>
      <c r="C466" t="e">
        <f>VLOOKUP(Table8[[#This Row],[ID]], Table6[[#All],[ID]:[CCLE_ID2]], 3, 0)</f>
        <v>#N/A</v>
      </c>
      <c r="D466" t="e">
        <f>VLOOKUP(Table8[[#This Row],[GDSC_ID]], Table1[[#All],[Source Name]:[Comment'[EGA_SAMPLE']]], 4, 0)</f>
        <v>#N/A</v>
      </c>
      <c r="E466" t="e">
        <f>VLOOKUP(Table8[[#This Row],[EGAN]], Table2[[#All],[V2]:[V4]], 3, 0)</f>
        <v>#N/A</v>
      </c>
      <c r="F466" t="e">
        <f>VLOOKUP(Table8[[#This Row],[CCLE_ID]], Table5[[#All],[Cell_Line]:[srr2]], 2, 0)</f>
        <v>#N/A</v>
      </c>
    </row>
    <row r="467" spans="1:6" x14ac:dyDescent="0.2">
      <c r="A467" s="4" t="s">
        <v>1592</v>
      </c>
      <c r="B467" t="str">
        <f>VLOOKUP(Table8[[#This Row],[ID]], Table4[[#All],[meta]:[GDSC_ID2]], 3, 0)</f>
        <v>Hey</v>
      </c>
      <c r="C467" t="e">
        <f>VLOOKUP(Table8[[#This Row],[ID]], Table6[[#All],[ID]:[CCLE_ID2]], 3, 0)</f>
        <v>#N/A</v>
      </c>
      <c r="D467" t="str">
        <f>VLOOKUP(Table8[[#This Row],[GDSC_ID]], Table1[[#All],[Source Name]:[Comment'[EGA_SAMPLE']]], 4, 0)</f>
        <v>EGAN00001266120</v>
      </c>
      <c r="E467" t="str">
        <f>VLOOKUP(Table8[[#This Row],[EGAN]], Table2[[#All],[V2]:[V4]], 3, 0)</f>
        <v>EGAF00000859721</v>
      </c>
      <c r="F467" t="e">
        <f>VLOOKUP(Table8[[#This Row],[CCLE_ID]], Table5[[#All],[Cell_Line]:[srr2]], 2, 0)</f>
        <v>#N/A</v>
      </c>
    </row>
    <row r="468" spans="1:6" x14ac:dyDescent="0.2">
      <c r="A468" s="3" t="s">
        <v>7698</v>
      </c>
      <c r="B468" t="e">
        <f>VLOOKUP(Table8[[#This Row],[ID]], Table4[[#All],[meta]:[GDSC_ID2]], 3, 0)</f>
        <v>#N/A</v>
      </c>
      <c r="C468" t="str">
        <f>VLOOKUP(Table8[[#This Row],[ID]], Table6[[#All],[ID]:[CCLE_ID2]], 3, 0)</f>
        <v>Hey-A8</v>
      </c>
      <c r="D468" t="e">
        <f>VLOOKUP(Table8[[#This Row],[GDSC_ID]], Table1[[#All],[Source Name]:[Comment'[EGA_SAMPLE']]], 4, 0)</f>
        <v>#N/A</v>
      </c>
      <c r="E468" t="e">
        <f>VLOOKUP(Table8[[#This Row],[EGAN]], Table2[[#All],[V2]:[V4]], 3, 0)</f>
        <v>#N/A</v>
      </c>
      <c r="F468" t="str">
        <f>VLOOKUP(Table8[[#This Row],[CCLE_ID]], Table5[[#All],[Cell_Line]:[srr2]], 2, 0)</f>
        <v>SRR8616132</v>
      </c>
    </row>
    <row r="469" spans="1:6" x14ac:dyDescent="0.2">
      <c r="A469" s="4" t="s">
        <v>7701</v>
      </c>
      <c r="B469" t="e">
        <f>VLOOKUP(Table8[[#This Row],[ID]], Table4[[#All],[meta]:[GDSC_ID2]], 3, 0)</f>
        <v>#N/A</v>
      </c>
      <c r="C469" t="e">
        <f>VLOOKUP(Table8[[#This Row],[ID]], Table6[[#All],[ID]:[CCLE_ID2]], 3, 0)</f>
        <v>#N/A</v>
      </c>
      <c r="D469" t="e">
        <f>VLOOKUP(Table8[[#This Row],[GDSC_ID]], Table1[[#All],[Source Name]:[Comment'[EGA_SAMPLE']]], 4, 0)</f>
        <v>#N/A</v>
      </c>
      <c r="E469" t="e">
        <f>VLOOKUP(Table8[[#This Row],[EGAN]], Table2[[#All],[V2]:[V4]], 3, 0)</f>
        <v>#N/A</v>
      </c>
      <c r="F469" t="e">
        <f>VLOOKUP(Table8[[#This Row],[CCLE_ID]], Table5[[#All],[Cell_Line]:[srr2]], 2, 0)</f>
        <v>#N/A</v>
      </c>
    </row>
    <row r="470" spans="1:6" x14ac:dyDescent="0.2">
      <c r="A470" s="3" t="s">
        <v>7703</v>
      </c>
      <c r="B470" t="e">
        <f>VLOOKUP(Table8[[#This Row],[ID]], Table4[[#All],[meta]:[GDSC_ID2]], 3, 0)</f>
        <v>#N/A</v>
      </c>
      <c r="C470" t="str">
        <f>VLOOKUP(Table8[[#This Row],[ID]], Table6[[#All],[ID]:[CCLE_ID2]], 3, 0)</f>
        <v>HGC-27</v>
      </c>
      <c r="D470" t="e">
        <f>VLOOKUP(Table8[[#This Row],[GDSC_ID]], Table1[[#All],[Source Name]:[Comment'[EGA_SAMPLE']]], 4, 0)</f>
        <v>#N/A</v>
      </c>
      <c r="E470" t="e">
        <f>VLOOKUP(Table8[[#This Row],[EGAN]], Table2[[#All],[V2]:[V4]], 3, 0)</f>
        <v>#N/A</v>
      </c>
      <c r="F470" t="str">
        <f>VLOOKUP(Table8[[#This Row],[CCLE_ID]], Table5[[#All],[Cell_Line]:[srr2]], 2, 0)</f>
        <v>SRR8616131</v>
      </c>
    </row>
    <row r="471" spans="1:6" x14ac:dyDescent="0.2">
      <c r="A471" s="4" t="s">
        <v>7708</v>
      </c>
      <c r="B471" t="e">
        <f>VLOOKUP(Table8[[#This Row],[ID]], Table4[[#All],[meta]:[GDSC_ID2]], 3, 0)</f>
        <v>#N/A</v>
      </c>
      <c r="C471" t="str">
        <f>VLOOKUP(Table8[[#This Row],[ID]], Table6[[#All],[ID]:[CCLE_ID2]], 3, 0)</f>
        <v>HH</v>
      </c>
      <c r="D471" t="e">
        <f>VLOOKUP(Table8[[#This Row],[GDSC_ID]], Table1[[#All],[Source Name]:[Comment'[EGA_SAMPLE']]], 4, 0)</f>
        <v>#N/A</v>
      </c>
      <c r="E471" t="e">
        <f>VLOOKUP(Table8[[#This Row],[EGAN]], Table2[[#All],[V2]:[V4]], 3, 0)</f>
        <v>#N/A</v>
      </c>
      <c r="F471" t="str">
        <f>VLOOKUP(Table8[[#This Row],[CCLE_ID]], Table5[[#All],[Cell_Line]:[srr2]], 2, 0)</f>
        <v>SRR8616134</v>
      </c>
    </row>
    <row r="472" spans="1:6" x14ac:dyDescent="0.2">
      <c r="A472" s="3" t="s">
        <v>7712</v>
      </c>
      <c r="B472" t="e">
        <f>VLOOKUP(Table8[[#This Row],[ID]], Table4[[#All],[meta]:[GDSC_ID2]], 3, 0)</f>
        <v>#N/A</v>
      </c>
      <c r="C472" t="e">
        <f>VLOOKUP(Table8[[#This Row],[ID]], Table6[[#All],[ID]:[CCLE_ID2]], 3, 0)</f>
        <v>#N/A</v>
      </c>
      <c r="D472" t="e">
        <f>VLOOKUP(Table8[[#This Row],[GDSC_ID]], Table1[[#All],[Source Name]:[Comment'[EGA_SAMPLE']]], 4, 0)</f>
        <v>#N/A</v>
      </c>
      <c r="E472" t="e">
        <f>VLOOKUP(Table8[[#This Row],[EGAN]], Table2[[#All],[V2]:[V4]], 3, 0)</f>
        <v>#N/A</v>
      </c>
      <c r="F472" t="e">
        <f>VLOOKUP(Table8[[#This Row],[CCLE_ID]], Table5[[#All],[Cell_Line]:[srr2]], 2, 0)</f>
        <v>#N/A</v>
      </c>
    </row>
    <row r="473" spans="1:6" x14ac:dyDescent="0.2">
      <c r="A473" s="4" t="s">
        <v>7715</v>
      </c>
      <c r="B473" t="e">
        <f>VLOOKUP(Table8[[#This Row],[ID]], Table4[[#All],[meta]:[GDSC_ID2]], 3, 0)</f>
        <v>#N/A</v>
      </c>
      <c r="C473" t="str">
        <f>VLOOKUP(Table8[[#This Row],[ID]], Table6[[#All],[ID]:[CCLE_ID2]], 3, 0)</f>
        <v>HL-60</v>
      </c>
      <c r="D473" t="e">
        <f>VLOOKUP(Table8[[#This Row],[GDSC_ID]], Table1[[#All],[Source Name]:[Comment'[EGA_SAMPLE']]], 4, 0)</f>
        <v>#N/A</v>
      </c>
      <c r="E473" t="e">
        <f>VLOOKUP(Table8[[#This Row],[EGAN]], Table2[[#All],[V2]:[V4]], 3, 0)</f>
        <v>#N/A</v>
      </c>
      <c r="F473" t="str">
        <f>VLOOKUP(Table8[[#This Row],[CCLE_ID]], Table5[[#All],[Cell_Line]:[srr2]], 2, 0)</f>
        <v>SRR8616133</v>
      </c>
    </row>
    <row r="474" spans="1:6" x14ac:dyDescent="0.2">
      <c r="A474" s="3" t="s">
        <v>7720</v>
      </c>
      <c r="B474" t="e">
        <f>VLOOKUP(Table8[[#This Row],[ID]], Table4[[#All],[meta]:[GDSC_ID2]], 3, 0)</f>
        <v>#N/A</v>
      </c>
      <c r="C474" t="e">
        <f>VLOOKUP(Table8[[#This Row],[ID]], Table6[[#All],[ID]:[CCLE_ID2]], 3, 0)</f>
        <v>#N/A</v>
      </c>
      <c r="D474" t="e">
        <f>VLOOKUP(Table8[[#This Row],[GDSC_ID]], Table1[[#All],[Source Name]:[Comment'[EGA_SAMPLE']]], 4, 0)</f>
        <v>#N/A</v>
      </c>
      <c r="E474" t="e">
        <f>VLOOKUP(Table8[[#This Row],[EGAN]], Table2[[#All],[V2]:[V4]], 3, 0)</f>
        <v>#N/A</v>
      </c>
      <c r="F474" t="e">
        <f>VLOOKUP(Table8[[#This Row],[CCLE_ID]], Table5[[#All],[Cell_Line]:[srr2]], 2, 0)</f>
        <v>#N/A</v>
      </c>
    </row>
    <row r="475" spans="1:6" x14ac:dyDescent="0.2">
      <c r="A475" s="4" t="s">
        <v>1601</v>
      </c>
      <c r="B475" t="str">
        <f>VLOOKUP(Table8[[#This Row],[ID]], Table4[[#All],[meta]:[GDSC_ID2]], 3, 0)</f>
        <v>HLE</v>
      </c>
      <c r="C475" t="e">
        <f>VLOOKUP(Table8[[#This Row],[ID]], Table6[[#All],[ID]:[CCLE_ID2]], 3, 0)</f>
        <v>#N/A</v>
      </c>
      <c r="D475" t="str">
        <f>VLOOKUP(Table8[[#This Row],[GDSC_ID]], Table1[[#All],[Source Name]:[Comment'[EGA_SAMPLE']]], 4, 0)</f>
        <v>EGAN00001266121</v>
      </c>
      <c r="E475" t="str">
        <f>VLOOKUP(Table8[[#This Row],[EGAN]], Table2[[#All],[V2]:[V4]], 3, 0)</f>
        <v>EGAF00000859722</v>
      </c>
      <c r="F475" t="e">
        <f>VLOOKUP(Table8[[#This Row],[CCLE_ID]], Table5[[#All],[Cell_Line]:[srr2]], 2, 0)</f>
        <v>#N/A</v>
      </c>
    </row>
    <row r="476" spans="1:6" x14ac:dyDescent="0.2">
      <c r="A476" s="3" t="s">
        <v>7726</v>
      </c>
      <c r="B476" t="e">
        <f>VLOOKUP(Table8[[#This Row],[ID]], Table4[[#All],[meta]:[GDSC_ID2]], 3, 0)</f>
        <v>#N/A</v>
      </c>
      <c r="C476" t="str">
        <f>VLOOKUP(Table8[[#This Row],[ID]], Table6[[#All],[ID]:[CCLE_ID2]], 3, 0)</f>
        <v>HLF</v>
      </c>
      <c r="D476" t="e">
        <f>VLOOKUP(Table8[[#This Row],[GDSC_ID]], Table1[[#All],[Source Name]:[Comment'[EGA_SAMPLE']]], 4, 0)</f>
        <v>#N/A</v>
      </c>
      <c r="E476" t="e">
        <f>VLOOKUP(Table8[[#This Row],[EGAN]], Table2[[#All],[V2]:[V4]], 3, 0)</f>
        <v>#N/A</v>
      </c>
      <c r="F476" t="str">
        <f>VLOOKUP(Table8[[#This Row],[CCLE_ID]], Table5[[#All],[Cell_Line]:[srr2]], 2, 0)</f>
        <v>SRR8616135</v>
      </c>
    </row>
    <row r="477" spans="1:6" x14ac:dyDescent="0.2">
      <c r="A477" s="4" t="s">
        <v>7729</v>
      </c>
      <c r="B477" t="e">
        <f>VLOOKUP(Table8[[#This Row],[ID]], Table4[[#All],[meta]:[GDSC_ID2]], 3, 0)</f>
        <v>#N/A</v>
      </c>
      <c r="C477" t="str">
        <f>VLOOKUP(Table8[[#This Row],[ID]], Table6[[#All],[ID]:[CCLE_ID2]], 3, 0)</f>
        <v>HLF-a</v>
      </c>
      <c r="D477" t="e">
        <f>VLOOKUP(Table8[[#This Row],[GDSC_ID]], Table1[[#All],[Source Name]:[Comment'[EGA_SAMPLE']]], 4, 0)</f>
        <v>#N/A</v>
      </c>
      <c r="E477" t="e">
        <f>VLOOKUP(Table8[[#This Row],[EGAN]], Table2[[#All],[V2]:[V4]], 3, 0)</f>
        <v>#N/A</v>
      </c>
      <c r="F477" t="str">
        <f>VLOOKUP(Table8[[#This Row],[CCLE_ID]], Table5[[#All],[Cell_Line]:[srr2]], 2, 0)</f>
        <v>SRR8616136</v>
      </c>
    </row>
    <row r="478" spans="1:6" x14ac:dyDescent="0.2">
      <c r="A478" s="3" t="s">
        <v>7732</v>
      </c>
      <c r="B478" t="e">
        <f>VLOOKUP(Table8[[#This Row],[ID]], Table4[[#All],[meta]:[GDSC_ID2]], 3, 0)</f>
        <v>#N/A</v>
      </c>
      <c r="C478" t="e">
        <f>VLOOKUP(Table8[[#This Row],[ID]], Table6[[#All],[ID]:[CCLE_ID2]], 3, 0)</f>
        <v>#N/A</v>
      </c>
      <c r="D478" t="e">
        <f>VLOOKUP(Table8[[#This Row],[GDSC_ID]], Table1[[#All],[Source Name]:[Comment'[EGA_SAMPLE']]], 4, 0)</f>
        <v>#N/A</v>
      </c>
      <c r="E478" t="e">
        <f>VLOOKUP(Table8[[#This Row],[EGAN]], Table2[[#All],[V2]:[V4]], 3, 0)</f>
        <v>#N/A</v>
      </c>
      <c r="F478" t="e">
        <f>VLOOKUP(Table8[[#This Row],[CCLE_ID]], Table5[[#All],[Cell_Line]:[srr2]], 2, 0)</f>
        <v>#N/A</v>
      </c>
    </row>
    <row r="479" spans="1:6" x14ac:dyDescent="0.2">
      <c r="A479" s="4" t="s">
        <v>7735</v>
      </c>
      <c r="B479" t="e">
        <f>VLOOKUP(Table8[[#This Row],[ID]], Table4[[#All],[meta]:[GDSC_ID2]], 3, 0)</f>
        <v>#N/A</v>
      </c>
      <c r="C479" t="str">
        <f>VLOOKUP(Table8[[#This Row],[ID]], Table6[[#All],[ID]:[CCLE_ID2]], 3, 0)</f>
        <v>HMC-1-8</v>
      </c>
      <c r="D479" t="e">
        <f>VLOOKUP(Table8[[#This Row],[GDSC_ID]], Table1[[#All],[Source Name]:[Comment'[EGA_SAMPLE']]], 4, 0)</f>
        <v>#N/A</v>
      </c>
      <c r="E479" t="e">
        <f>VLOOKUP(Table8[[#This Row],[EGAN]], Table2[[#All],[V2]:[V4]], 3, 0)</f>
        <v>#N/A</v>
      </c>
      <c r="F479" t="str">
        <f>VLOOKUP(Table8[[#This Row],[CCLE_ID]], Table5[[#All],[Cell_Line]:[srr2]], 2, 0)</f>
        <v>SRR8616127</v>
      </c>
    </row>
    <row r="480" spans="1:6" x14ac:dyDescent="0.2">
      <c r="A480" s="3" t="s">
        <v>7738</v>
      </c>
      <c r="B480" t="e">
        <f>VLOOKUP(Table8[[#This Row],[ID]], Table4[[#All],[meta]:[GDSC_ID2]], 3, 0)</f>
        <v>#N/A</v>
      </c>
      <c r="C480" t="str">
        <f>VLOOKUP(Table8[[#This Row],[ID]], Table6[[#All],[ID]:[CCLE_ID2]], 3, 0)</f>
        <v>HMCB</v>
      </c>
      <c r="D480" t="e">
        <f>VLOOKUP(Table8[[#This Row],[GDSC_ID]], Table1[[#All],[Source Name]:[Comment'[EGA_SAMPLE']]], 4, 0)</f>
        <v>#N/A</v>
      </c>
      <c r="E480" t="e">
        <f>VLOOKUP(Table8[[#This Row],[EGAN]], Table2[[#All],[V2]:[V4]], 3, 0)</f>
        <v>#N/A</v>
      </c>
      <c r="F480" t="str">
        <f>VLOOKUP(Table8[[#This Row],[CCLE_ID]], Table5[[#All],[Cell_Line]:[srr2]], 2, 0)</f>
        <v>SRR8616126</v>
      </c>
    </row>
    <row r="481" spans="1:6" x14ac:dyDescent="0.2">
      <c r="A481" s="4" t="s">
        <v>7741</v>
      </c>
      <c r="B481" t="e">
        <f>VLOOKUP(Table8[[#This Row],[ID]], Table4[[#All],[meta]:[GDSC_ID2]], 3, 0)</f>
        <v>#N/A</v>
      </c>
      <c r="C481" t="str">
        <f>VLOOKUP(Table8[[#This Row],[ID]], Table6[[#All],[ID]:[CCLE_ID2]], 3, 0)</f>
        <v>HMEL</v>
      </c>
      <c r="D481" t="e">
        <f>VLOOKUP(Table8[[#This Row],[GDSC_ID]], Table1[[#All],[Source Name]:[Comment'[EGA_SAMPLE']]], 4, 0)</f>
        <v>#N/A</v>
      </c>
      <c r="E481" t="e">
        <f>VLOOKUP(Table8[[#This Row],[EGAN]], Table2[[#All],[V2]:[V4]], 3, 0)</f>
        <v>#N/A</v>
      </c>
      <c r="F481" t="str">
        <f>VLOOKUP(Table8[[#This Row],[CCLE_ID]], Table5[[#All],[Cell_Line]:[srr2]], 2, 0)</f>
        <v>SRR8616207</v>
      </c>
    </row>
    <row r="482" spans="1:6" x14ac:dyDescent="0.2">
      <c r="A482" s="3" t="s">
        <v>1613</v>
      </c>
      <c r="B482" t="str">
        <f>VLOOKUP(Table8[[#This Row],[ID]], Table4[[#All],[meta]:[GDSC_ID2]], 3, 0)</f>
        <v>HMV-II</v>
      </c>
      <c r="C482" t="e">
        <f>VLOOKUP(Table8[[#This Row],[ID]], Table6[[#All],[ID]:[CCLE_ID2]], 3, 0)</f>
        <v>#N/A</v>
      </c>
      <c r="D482" t="str">
        <f>VLOOKUP(Table8[[#This Row],[GDSC_ID]], Table1[[#All],[Source Name]:[Comment'[EGA_SAMPLE']]], 4, 0)</f>
        <v>EGAN00001252837</v>
      </c>
      <c r="E482" t="str">
        <f>VLOOKUP(Table8[[#This Row],[EGAN]], Table2[[#All],[V2]:[V4]], 3, 0)</f>
        <v>EGAF00000824142</v>
      </c>
      <c r="F482" t="e">
        <f>VLOOKUP(Table8[[#This Row],[CCLE_ID]], Table5[[#All],[Cell_Line]:[srr2]], 2, 0)</f>
        <v>#N/A</v>
      </c>
    </row>
    <row r="483" spans="1:6" x14ac:dyDescent="0.2">
      <c r="A483" s="4" t="s">
        <v>7746</v>
      </c>
      <c r="B483" t="e">
        <f>VLOOKUP(Table8[[#This Row],[ID]], Table4[[#All],[meta]:[GDSC_ID2]], 3, 0)</f>
        <v>#N/A</v>
      </c>
      <c r="C483" t="e">
        <f>VLOOKUP(Table8[[#This Row],[ID]], Table6[[#All],[ID]:[CCLE_ID2]], 3, 0)</f>
        <v>#N/A</v>
      </c>
      <c r="D483" t="e">
        <f>VLOOKUP(Table8[[#This Row],[GDSC_ID]], Table1[[#All],[Source Name]:[Comment'[EGA_SAMPLE']]], 4, 0)</f>
        <v>#N/A</v>
      </c>
      <c r="E483" t="e">
        <f>VLOOKUP(Table8[[#This Row],[EGAN]], Table2[[#All],[V2]:[V4]], 3, 0)</f>
        <v>#N/A</v>
      </c>
      <c r="F483" t="e">
        <f>VLOOKUP(Table8[[#This Row],[CCLE_ID]], Table5[[#All],[Cell_Line]:[srr2]], 2, 0)</f>
        <v>#N/A</v>
      </c>
    </row>
    <row r="484" spans="1:6" x14ac:dyDescent="0.2">
      <c r="A484" s="3" t="s">
        <v>1624</v>
      </c>
      <c r="B484" t="str">
        <f>VLOOKUP(Table8[[#This Row],[ID]], Table4[[#All],[meta]:[GDSC_ID2]], 3, 0)</f>
        <v>HN</v>
      </c>
      <c r="C484" t="e">
        <f>VLOOKUP(Table8[[#This Row],[ID]], Table6[[#All],[ID]:[CCLE_ID2]], 3, 0)</f>
        <v>#N/A</v>
      </c>
      <c r="D484" t="str">
        <f>VLOOKUP(Table8[[#This Row],[GDSC_ID]], Table1[[#All],[Source Name]:[Comment'[EGA_SAMPLE']]], 4, 0)</f>
        <v>EGAN00001266122</v>
      </c>
      <c r="E484" t="str">
        <f>VLOOKUP(Table8[[#This Row],[EGAN]], Table2[[#All],[V2]:[V4]], 3, 0)</f>
        <v>EGAF00000859723</v>
      </c>
      <c r="F484" t="e">
        <f>VLOOKUP(Table8[[#This Row],[CCLE_ID]], Table5[[#All],[Cell_Line]:[srr2]], 2, 0)</f>
        <v>#N/A</v>
      </c>
    </row>
    <row r="485" spans="1:6" x14ac:dyDescent="0.2">
      <c r="A485" s="4" t="s">
        <v>7753</v>
      </c>
      <c r="B485" t="e">
        <f>VLOOKUP(Table8[[#This Row],[ID]], Table4[[#All],[meta]:[GDSC_ID2]], 3, 0)</f>
        <v>#N/A</v>
      </c>
      <c r="C485" t="str">
        <f>VLOOKUP(Table8[[#This Row],[ID]], Table6[[#All],[ID]:[CCLE_ID2]], 3, 0)</f>
        <v>HNT-34</v>
      </c>
      <c r="D485" t="e">
        <f>VLOOKUP(Table8[[#This Row],[GDSC_ID]], Table1[[#All],[Source Name]:[Comment'[EGA_SAMPLE']]], 4, 0)</f>
        <v>#N/A</v>
      </c>
      <c r="E485" t="e">
        <f>VLOOKUP(Table8[[#This Row],[EGAN]], Table2[[#All],[V2]:[V4]], 3, 0)</f>
        <v>#N/A</v>
      </c>
      <c r="F485" t="str">
        <f>VLOOKUP(Table8[[#This Row],[CCLE_ID]], Table5[[#All],[Cell_Line]:[srr2]], 2, 0)</f>
        <v>SRR8616208</v>
      </c>
    </row>
    <row r="486" spans="1:6" x14ac:dyDescent="0.2">
      <c r="A486" s="3" t="s">
        <v>1632</v>
      </c>
      <c r="B486" t="str">
        <f>VLOOKUP(Table8[[#This Row],[ID]], Table4[[#All],[meta]:[GDSC_ID2]], 3, 0)</f>
        <v>HO-1-N-1</v>
      </c>
      <c r="C486" t="e">
        <f>VLOOKUP(Table8[[#This Row],[ID]], Table6[[#All],[ID]:[CCLE_ID2]], 3, 0)</f>
        <v>#N/A</v>
      </c>
      <c r="D486" t="str">
        <f>VLOOKUP(Table8[[#This Row],[GDSC_ID]], Table1[[#All],[Source Name]:[Comment'[EGA_SAMPLE']]], 4, 0)</f>
        <v>EGAN00001266123</v>
      </c>
      <c r="E486" t="str">
        <f>VLOOKUP(Table8[[#This Row],[EGAN]], Table2[[#All],[V2]:[V4]], 3, 0)</f>
        <v>EGAF00000859724</v>
      </c>
      <c r="F486" t="e">
        <f>VLOOKUP(Table8[[#This Row],[CCLE_ID]], Table5[[#All],[Cell_Line]:[srr2]], 2, 0)</f>
        <v>#N/A</v>
      </c>
    </row>
    <row r="487" spans="1:6" x14ac:dyDescent="0.2">
      <c r="A487" s="4" t="s">
        <v>1640</v>
      </c>
      <c r="B487" t="str">
        <f>VLOOKUP(Table8[[#This Row],[ID]], Table4[[#All],[meta]:[GDSC_ID2]], 3, 0)</f>
        <v>HO-1-u-1</v>
      </c>
      <c r="C487" t="e">
        <f>VLOOKUP(Table8[[#This Row],[ID]], Table6[[#All],[ID]:[CCLE_ID2]], 3, 0)</f>
        <v>#N/A</v>
      </c>
      <c r="D487" t="str">
        <f>VLOOKUP(Table8[[#This Row],[GDSC_ID]], Table1[[#All],[Source Name]:[Comment'[EGA_SAMPLE']]], 4, 0)</f>
        <v>EGAN00001266124</v>
      </c>
      <c r="E487" t="str">
        <f>VLOOKUP(Table8[[#This Row],[EGAN]], Table2[[#All],[V2]:[V4]], 3, 0)</f>
        <v>EGAF00000859725</v>
      </c>
      <c r="F487" t="e">
        <f>VLOOKUP(Table8[[#This Row],[CCLE_ID]], Table5[[#All],[Cell_Line]:[srr2]], 2, 0)</f>
        <v>#N/A</v>
      </c>
    </row>
    <row r="488" spans="1:6" x14ac:dyDescent="0.2">
      <c r="A488" s="3" t="s">
        <v>7760</v>
      </c>
      <c r="B488" t="e">
        <f>VLOOKUP(Table8[[#This Row],[ID]], Table4[[#All],[meta]:[GDSC_ID2]], 3, 0)</f>
        <v>#N/A</v>
      </c>
      <c r="C488" t="e">
        <f>VLOOKUP(Table8[[#This Row],[ID]], Table6[[#All],[ID]:[CCLE_ID2]], 3, 0)</f>
        <v>#N/A</v>
      </c>
      <c r="D488" t="e">
        <f>VLOOKUP(Table8[[#This Row],[GDSC_ID]], Table1[[#All],[Source Name]:[Comment'[EGA_SAMPLE']]], 4, 0)</f>
        <v>#N/A</v>
      </c>
      <c r="E488" t="e">
        <f>VLOOKUP(Table8[[#This Row],[EGAN]], Table2[[#All],[V2]:[V4]], 3, 0)</f>
        <v>#N/A</v>
      </c>
      <c r="F488" t="e">
        <f>VLOOKUP(Table8[[#This Row],[CCLE_ID]], Table5[[#All],[Cell_Line]:[srr2]], 2, 0)</f>
        <v>#N/A</v>
      </c>
    </row>
    <row r="489" spans="1:6" x14ac:dyDescent="0.2">
      <c r="A489" s="4" t="s">
        <v>7762</v>
      </c>
      <c r="B489" t="e">
        <f>VLOOKUP(Table8[[#This Row],[ID]], Table4[[#All],[meta]:[GDSC_ID2]], 3, 0)</f>
        <v>#N/A</v>
      </c>
      <c r="C489" t="str">
        <f>VLOOKUP(Table8[[#This Row],[ID]], Table6[[#All],[ID]:[CCLE_ID2]], 3, 0)</f>
        <v>HOP-62</v>
      </c>
      <c r="D489" t="e">
        <f>VLOOKUP(Table8[[#This Row],[GDSC_ID]], Table1[[#All],[Source Name]:[Comment'[EGA_SAMPLE']]], 4, 0)</f>
        <v>#N/A</v>
      </c>
      <c r="E489" t="e">
        <f>VLOOKUP(Table8[[#This Row],[EGAN]], Table2[[#All],[V2]:[V4]], 3, 0)</f>
        <v>#N/A</v>
      </c>
      <c r="F489" t="str">
        <f>VLOOKUP(Table8[[#This Row],[CCLE_ID]], Table5[[#All],[Cell_Line]:[srr2]], 2, 0)</f>
        <v>SRR8616205</v>
      </c>
    </row>
    <row r="490" spans="1:6" x14ac:dyDescent="0.2">
      <c r="A490" s="3" t="s">
        <v>7766</v>
      </c>
      <c r="B490" t="e">
        <f>VLOOKUP(Table8[[#This Row],[ID]], Table4[[#All],[meta]:[GDSC_ID2]], 3, 0)</f>
        <v>#N/A</v>
      </c>
      <c r="C490" t="str">
        <f>VLOOKUP(Table8[[#This Row],[ID]], Table6[[#All],[ID]:[CCLE_ID2]], 3, 0)</f>
        <v>HOP-92</v>
      </c>
      <c r="D490" t="e">
        <f>VLOOKUP(Table8[[#This Row],[GDSC_ID]], Table1[[#All],[Source Name]:[Comment'[EGA_SAMPLE']]], 4, 0)</f>
        <v>#N/A</v>
      </c>
      <c r="E490" t="e">
        <f>VLOOKUP(Table8[[#This Row],[EGAN]], Table2[[#All],[V2]:[V4]], 3, 0)</f>
        <v>#N/A</v>
      </c>
      <c r="F490" t="str">
        <f>VLOOKUP(Table8[[#This Row],[CCLE_ID]], Table5[[#All],[Cell_Line]:[srr2]], 2, 0)</f>
        <v>SRR8616206</v>
      </c>
    </row>
    <row r="491" spans="1:6" x14ac:dyDescent="0.2">
      <c r="A491" s="4" t="s">
        <v>7770</v>
      </c>
      <c r="B491" t="str">
        <f>VLOOKUP(Table8[[#This Row],[ID]], Table4[[#All],[meta]:[GDSC_ID2]], 3, 0)</f>
        <v>HOSMNNG</v>
      </c>
      <c r="C491" t="str">
        <f>VLOOKUP(Table8[[#This Row],[ID]], Table6[[#All],[ID]:[CCLE_ID2]], 3, 0)</f>
        <v>HOS</v>
      </c>
      <c r="D491" t="str">
        <f>VLOOKUP(Table8[[#This Row],[GDSC_ID]], Table1[[#All],[Source Name]:[Comment'[EGA_SAMPLE']]], 4, 0)</f>
        <v>EGAN00001236646</v>
      </c>
      <c r="E491" t="str">
        <f>VLOOKUP(Table8[[#This Row],[EGAN]], Table2[[#All],[V2]:[V4]], 3, 0)</f>
        <v>EGAF00000773581</v>
      </c>
      <c r="F491" t="str">
        <f>VLOOKUP(Table8[[#This Row],[CCLE_ID]], Table5[[#All],[Cell_Line]:[srr2]], 2, 0)</f>
        <v>SRR8616211</v>
      </c>
    </row>
    <row r="492" spans="1:6" x14ac:dyDescent="0.2">
      <c r="A492" s="3" t="s">
        <v>7774</v>
      </c>
      <c r="B492" t="e">
        <f>VLOOKUP(Table8[[#This Row],[ID]], Table4[[#All],[meta]:[GDSC_ID2]], 3, 0)</f>
        <v>#N/A</v>
      </c>
      <c r="C492" t="str">
        <f>VLOOKUP(Table8[[#This Row],[ID]], Table6[[#All],[ID]:[CCLE_ID2]], 3, 0)</f>
        <v>HPAC</v>
      </c>
      <c r="D492" t="e">
        <f>VLOOKUP(Table8[[#This Row],[GDSC_ID]], Table1[[#All],[Source Name]:[Comment'[EGA_SAMPLE']]], 4, 0)</f>
        <v>#N/A</v>
      </c>
      <c r="E492" t="e">
        <f>VLOOKUP(Table8[[#This Row],[EGAN]], Table2[[#All],[V2]:[V4]], 3, 0)</f>
        <v>#N/A</v>
      </c>
      <c r="F492" t="str">
        <f>VLOOKUP(Table8[[#This Row],[CCLE_ID]], Table5[[#All],[Cell_Line]:[srr2]], 2, 0)</f>
        <v>SRR8616212</v>
      </c>
    </row>
    <row r="493" spans="1:6" x14ac:dyDescent="0.2">
      <c r="A493" s="4" t="s">
        <v>7779</v>
      </c>
      <c r="B493" t="e">
        <f>VLOOKUP(Table8[[#This Row],[ID]], Table4[[#All],[meta]:[GDSC_ID2]], 3, 0)</f>
        <v>#N/A</v>
      </c>
      <c r="C493" t="str">
        <f>VLOOKUP(Table8[[#This Row],[ID]], Table6[[#All],[ID]:[CCLE_ID2]], 3, 0)</f>
        <v>HPAF-II</v>
      </c>
      <c r="D493" t="e">
        <f>VLOOKUP(Table8[[#This Row],[GDSC_ID]], Table1[[#All],[Source Name]:[Comment'[EGA_SAMPLE']]], 4, 0)</f>
        <v>#N/A</v>
      </c>
      <c r="E493" t="e">
        <f>VLOOKUP(Table8[[#This Row],[EGAN]], Table2[[#All],[V2]:[V4]], 3, 0)</f>
        <v>#N/A</v>
      </c>
      <c r="F493" t="str">
        <f>VLOOKUP(Table8[[#This Row],[CCLE_ID]], Table5[[#All],[Cell_Line]:[srr2]], 2, 0)</f>
        <v>SRR8616209</v>
      </c>
    </row>
    <row r="494" spans="1:6" x14ac:dyDescent="0.2">
      <c r="A494" s="3" t="s">
        <v>7784</v>
      </c>
      <c r="B494" t="e">
        <f>VLOOKUP(Table8[[#This Row],[ID]], Table4[[#All],[meta]:[GDSC_ID2]], 3, 0)</f>
        <v>#N/A</v>
      </c>
      <c r="C494" t="str">
        <f>VLOOKUP(Table8[[#This Row],[ID]], Table6[[#All],[ID]:[CCLE_ID2]], 3, 0)</f>
        <v>HPB-ALL</v>
      </c>
      <c r="D494" t="e">
        <f>VLOOKUP(Table8[[#This Row],[GDSC_ID]], Table1[[#All],[Source Name]:[Comment'[EGA_SAMPLE']]], 4, 0)</f>
        <v>#N/A</v>
      </c>
      <c r="E494" t="e">
        <f>VLOOKUP(Table8[[#This Row],[EGAN]], Table2[[#All],[V2]:[V4]], 3, 0)</f>
        <v>#N/A</v>
      </c>
      <c r="F494" t="str">
        <f>VLOOKUP(Table8[[#This Row],[CCLE_ID]], Table5[[#All],[Cell_Line]:[srr2]], 2, 0)</f>
        <v>SRR8616210</v>
      </c>
    </row>
    <row r="495" spans="1:6" x14ac:dyDescent="0.2">
      <c r="A495" s="4" t="s">
        <v>7787</v>
      </c>
      <c r="B495" t="e">
        <f>VLOOKUP(Table8[[#This Row],[ID]], Table4[[#All],[meta]:[GDSC_ID2]], 3, 0)</f>
        <v>#N/A</v>
      </c>
      <c r="C495" t="e">
        <f>VLOOKUP(Table8[[#This Row],[ID]], Table6[[#All],[ID]:[CCLE_ID2]], 3, 0)</f>
        <v>#N/A</v>
      </c>
      <c r="D495" t="e">
        <f>VLOOKUP(Table8[[#This Row],[GDSC_ID]], Table1[[#All],[Source Name]:[Comment'[EGA_SAMPLE']]], 4, 0)</f>
        <v>#N/A</v>
      </c>
      <c r="E495" t="e">
        <f>VLOOKUP(Table8[[#This Row],[EGAN]], Table2[[#All],[V2]:[V4]], 3, 0)</f>
        <v>#N/A</v>
      </c>
      <c r="F495" t="e">
        <f>VLOOKUP(Table8[[#This Row],[CCLE_ID]], Table5[[#All],[Cell_Line]:[srr2]], 2, 0)</f>
        <v>#N/A</v>
      </c>
    </row>
    <row r="496" spans="1:6" x14ac:dyDescent="0.2">
      <c r="A496" s="3" t="s">
        <v>7790</v>
      </c>
      <c r="B496" t="e">
        <f>VLOOKUP(Table8[[#This Row],[ID]], Table4[[#All],[meta]:[GDSC_ID2]], 3, 0)</f>
        <v>#N/A</v>
      </c>
      <c r="C496" t="str">
        <f>VLOOKUP(Table8[[#This Row],[ID]], Table6[[#All],[ID]:[CCLE_ID2]], 3, 0)</f>
        <v>Hs 172.T</v>
      </c>
      <c r="D496" t="e">
        <f>VLOOKUP(Table8[[#This Row],[GDSC_ID]], Table1[[#All],[Source Name]:[Comment'[EGA_SAMPLE']]], 4, 0)</f>
        <v>#N/A</v>
      </c>
      <c r="E496" t="e">
        <f>VLOOKUP(Table8[[#This Row],[EGAN]], Table2[[#All],[V2]:[V4]], 3, 0)</f>
        <v>#N/A</v>
      </c>
      <c r="F496" t="str">
        <f>VLOOKUP(Table8[[#This Row],[CCLE_ID]], Table5[[#All],[Cell_Line]:[srr2]], 2, 0)</f>
        <v>SRR8616203</v>
      </c>
    </row>
    <row r="497" spans="1:6" x14ac:dyDescent="0.2">
      <c r="A497" s="4" t="s">
        <v>7793</v>
      </c>
      <c r="B497" t="e">
        <f>VLOOKUP(Table8[[#This Row],[ID]], Table4[[#All],[meta]:[GDSC_ID2]], 3, 0)</f>
        <v>#N/A</v>
      </c>
      <c r="C497" t="str">
        <f>VLOOKUP(Table8[[#This Row],[ID]], Table6[[#All],[ID]:[CCLE_ID2]], 3, 0)</f>
        <v>Hs 229.T</v>
      </c>
      <c r="D497" t="e">
        <f>VLOOKUP(Table8[[#This Row],[GDSC_ID]], Table1[[#All],[Source Name]:[Comment'[EGA_SAMPLE']]], 4, 0)</f>
        <v>#N/A</v>
      </c>
      <c r="E497" t="e">
        <f>VLOOKUP(Table8[[#This Row],[EGAN]], Table2[[#All],[V2]:[V4]], 3, 0)</f>
        <v>#N/A</v>
      </c>
      <c r="F497" t="str">
        <f>VLOOKUP(Table8[[#This Row],[CCLE_ID]], Table5[[#All],[Cell_Line]:[srr2]], 2, 0)</f>
        <v>SRR8616204</v>
      </c>
    </row>
    <row r="498" spans="1:6" x14ac:dyDescent="0.2">
      <c r="A498" s="3" t="s">
        <v>7796</v>
      </c>
      <c r="B498" t="e">
        <f>VLOOKUP(Table8[[#This Row],[ID]], Table4[[#All],[meta]:[GDSC_ID2]], 3, 0)</f>
        <v>#N/A</v>
      </c>
      <c r="C498" t="str">
        <f>VLOOKUP(Table8[[#This Row],[ID]], Table6[[#All],[ID]:[CCLE_ID2]], 3, 0)</f>
        <v>Hs 255.T</v>
      </c>
      <c r="D498" t="e">
        <f>VLOOKUP(Table8[[#This Row],[GDSC_ID]], Table1[[#All],[Source Name]:[Comment'[EGA_SAMPLE']]], 4, 0)</f>
        <v>#N/A</v>
      </c>
      <c r="E498" t="e">
        <f>VLOOKUP(Table8[[#This Row],[EGAN]], Table2[[#All],[V2]:[V4]], 3, 0)</f>
        <v>#N/A</v>
      </c>
      <c r="F498" t="str">
        <f>VLOOKUP(Table8[[#This Row],[CCLE_ID]], Table5[[#All],[Cell_Line]:[srr2]], 2, 0)</f>
        <v>SRR8615417</v>
      </c>
    </row>
    <row r="499" spans="1:6" x14ac:dyDescent="0.2">
      <c r="A499" s="4" t="s">
        <v>7799</v>
      </c>
      <c r="B499" t="e">
        <f>VLOOKUP(Table8[[#This Row],[ID]], Table4[[#All],[meta]:[GDSC_ID2]], 3, 0)</f>
        <v>#N/A</v>
      </c>
      <c r="C499" t="str">
        <f>VLOOKUP(Table8[[#This Row],[ID]], Table6[[#All],[ID]:[CCLE_ID2]], 3, 0)</f>
        <v>Hs 274.T</v>
      </c>
      <c r="D499" t="e">
        <f>VLOOKUP(Table8[[#This Row],[GDSC_ID]], Table1[[#All],[Source Name]:[Comment'[EGA_SAMPLE']]], 4, 0)</f>
        <v>#N/A</v>
      </c>
      <c r="E499" t="e">
        <f>VLOOKUP(Table8[[#This Row],[EGAN]], Table2[[#All],[V2]:[V4]], 3, 0)</f>
        <v>#N/A</v>
      </c>
      <c r="F499" t="str">
        <f>VLOOKUP(Table8[[#This Row],[CCLE_ID]], Table5[[#All],[Cell_Line]:[srr2]], 2, 0)</f>
        <v>SRR8615416</v>
      </c>
    </row>
    <row r="500" spans="1:6" x14ac:dyDescent="0.2">
      <c r="A500" s="3" t="s">
        <v>7802</v>
      </c>
      <c r="B500" t="e">
        <f>VLOOKUP(Table8[[#This Row],[ID]], Table4[[#All],[meta]:[GDSC_ID2]], 3, 0)</f>
        <v>#N/A</v>
      </c>
      <c r="C500" t="str">
        <f>VLOOKUP(Table8[[#This Row],[ID]], Table6[[#All],[ID]:[CCLE_ID2]], 3, 0)</f>
        <v>Hs 281.T</v>
      </c>
      <c r="D500" t="e">
        <f>VLOOKUP(Table8[[#This Row],[GDSC_ID]], Table1[[#All],[Source Name]:[Comment'[EGA_SAMPLE']]], 4, 0)</f>
        <v>#N/A</v>
      </c>
      <c r="E500" t="e">
        <f>VLOOKUP(Table8[[#This Row],[EGAN]], Table2[[#All],[V2]:[V4]], 3, 0)</f>
        <v>#N/A</v>
      </c>
      <c r="F500" t="str">
        <f>VLOOKUP(Table8[[#This Row],[CCLE_ID]], Table5[[#All],[Cell_Line]:[srr2]], 2, 0)</f>
        <v>SRR8615415</v>
      </c>
    </row>
    <row r="501" spans="1:6" x14ac:dyDescent="0.2">
      <c r="A501" s="4" t="s">
        <v>7805</v>
      </c>
      <c r="B501" t="e">
        <f>VLOOKUP(Table8[[#This Row],[ID]], Table4[[#All],[meta]:[GDSC_ID2]], 3, 0)</f>
        <v>#N/A</v>
      </c>
      <c r="C501" t="str">
        <f>VLOOKUP(Table8[[#This Row],[ID]], Table6[[#All],[ID]:[CCLE_ID2]], 3, 0)</f>
        <v>Hs 294T</v>
      </c>
      <c r="D501" t="e">
        <f>VLOOKUP(Table8[[#This Row],[GDSC_ID]], Table1[[#All],[Source Name]:[Comment'[EGA_SAMPLE']]], 4, 0)</f>
        <v>#N/A</v>
      </c>
      <c r="E501" t="e">
        <f>VLOOKUP(Table8[[#This Row],[EGAN]], Table2[[#All],[V2]:[V4]], 3, 0)</f>
        <v>#N/A</v>
      </c>
      <c r="F501" t="str">
        <f>VLOOKUP(Table8[[#This Row],[CCLE_ID]], Table5[[#All],[Cell_Line]:[srr2]], 2, 0)</f>
        <v>SRR8615414</v>
      </c>
    </row>
    <row r="502" spans="1:6" x14ac:dyDescent="0.2">
      <c r="A502" s="3" t="s">
        <v>7809</v>
      </c>
      <c r="B502" t="e">
        <f>VLOOKUP(Table8[[#This Row],[ID]], Table4[[#All],[meta]:[GDSC_ID2]], 3, 0)</f>
        <v>#N/A</v>
      </c>
      <c r="C502" t="str">
        <f>VLOOKUP(Table8[[#This Row],[ID]], Table6[[#All],[ID]:[CCLE_ID2]], 3, 0)</f>
        <v>Hs 343.T</v>
      </c>
      <c r="D502" t="e">
        <f>VLOOKUP(Table8[[#This Row],[GDSC_ID]], Table1[[#All],[Source Name]:[Comment'[EGA_SAMPLE']]], 4, 0)</f>
        <v>#N/A</v>
      </c>
      <c r="E502" t="e">
        <f>VLOOKUP(Table8[[#This Row],[EGAN]], Table2[[#All],[V2]:[V4]], 3, 0)</f>
        <v>#N/A</v>
      </c>
      <c r="F502" t="str">
        <f>VLOOKUP(Table8[[#This Row],[CCLE_ID]], Table5[[#All],[Cell_Line]:[srr2]], 2, 0)</f>
        <v>SRR8615421</v>
      </c>
    </row>
    <row r="503" spans="1:6" x14ac:dyDescent="0.2">
      <c r="A503" s="4" t="s">
        <v>7812</v>
      </c>
      <c r="B503" t="e">
        <f>VLOOKUP(Table8[[#This Row],[ID]], Table4[[#All],[meta]:[GDSC_ID2]], 3, 0)</f>
        <v>#N/A</v>
      </c>
      <c r="C503" t="e">
        <f>VLOOKUP(Table8[[#This Row],[ID]], Table6[[#All],[ID]:[CCLE_ID2]], 3, 0)</f>
        <v>#N/A</v>
      </c>
      <c r="D503" t="e">
        <f>VLOOKUP(Table8[[#This Row],[GDSC_ID]], Table1[[#All],[Source Name]:[Comment'[EGA_SAMPLE']]], 4, 0)</f>
        <v>#N/A</v>
      </c>
      <c r="E503" t="e">
        <f>VLOOKUP(Table8[[#This Row],[EGAN]], Table2[[#All],[V2]:[V4]], 3, 0)</f>
        <v>#N/A</v>
      </c>
      <c r="F503" t="e">
        <f>VLOOKUP(Table8[[#This Row],[CCLE_ID]], Table5[[#All],[Cell_Line]:[srr2]], 2, 0)</f>
        <v>#N/A</v>
      </c>
    </row>
    <row r="504" spans="1:6" x14ac:dyDescent="0.2">
      <c r="A504" s="3" t="s">
        <v>7815</v>
      </c>
      <c r="B504" t="e">
        <f>VLOOKUP(Table8[[#This Row],[ID]], Table4[[#All],[meta]:[GDSC_ID2]], 3, 0)</f>
        <v>#N/A</v>
      </c>
      <c r="C504" t="e">
        <f>VLOOKUP(Table8[[#This Row],[ID]], Table6[[#All],[ID]:[CCLE_ID2]], 3, 0)</f>
        <v>#N/A</v>
      </c>
      <c r="D504" t="e">
        <f>VLOOKUP(Table8[[#This Row],[GDSC_ID]], Table1[[#All],[Source Name]:[Comment'[EGA_SAMPLE']]], 4, 0)</f>
        <v>#N/A</v>
      </c>
      <c r="E504" t="e">
        <f>VLOOKUP(Table8[[#This Row],[EGAN]], Table2[[#All],[V2]:[V4]], 3, 0)</f>
        <v>#N/A</v>
      </c>
      <c r="F504" t="e">
        <f>VLOOKUP(Table8[[#This Row],[CCLE_ID]], Table5[[#All],[Cell_Line]:[srr2]], 2, 0)</f>
        <v>#N/A</v>
      </c>
    </row>
    <row r="505" spans="1:6" x14ac:dyDescent="0.2">
      <c r="A505" s="4" t="s">
        <v>7818</v>
      </c>
      <c r="B505" t="e">
        <f>VLOOKUP(Table8[[#This Row],[ID]], Table4[[#All],[meta]:[GDSC_ID2]], 3, 0)</f>
        <v>#N/A</v>
      </c>
      <c r="C505" t="str">
        <f>VLOOKUP(Table8[[#This Row],[ID]], Table6[[#All],[ID]:[CCLE_ID2]], 3, 0)</f>
        <v>Hs 578T</v>
      </c>
      <c r="D505" t="e">
        <f>VLOOKUP(Table8[[#This Row],[GDSC_ID]], Table1[[#All],[Source Name]:[Comment'[EGA_SAMPLE']]], 4, 0)</f>
        <v>#N/A</v>
      </c>
      <c r="E505" t="e">
        <f>VLOOKUP(Table8[[#This Row],[EGAN]], Table2[[#All],[V2]:[V4]], 3, 0)</f>
        <v>#N/A</v>
      </c>
      <c r="F505" t="str">
        <f>VLOOKUP(Table8[[#This Row],[CCLE_ID]], Table5[[#All],[Cell_Line]:[srr2]], 2, 0)</f>
        <v>SRR8615420</v>
      </c>
    </row>
    <row r="506" spans="1:6" x14ac:dyDescent="0.2">
      <c r="A506" s="3" t="s">
        <v>7823</v>
      </c>
      <c r="B506" t="e">
        <f>VLOOKUP(Table8[[#This Row],[ID]], Table4[[#All],[meta]:[GDSC_ID2]], 3, 0)</f>
        <v>#N/A</v>
      </c>
      <c r="C506" t="str">
        <f>VLOOKUP(Table8[[#This Row],[ID]], Table6[[#All],[ID]:[CCLE_ID2]], 3, 0)</f>
        <v>Hs 600.T</v>
      </c>
      <c r="D506" t="e">
        <f>VLOOKUP(Table8[[#This Row],[GDSC_ID]], Table1[[#All],[Source Name]:[Comment'[EGA_SAMPLE']]], 4, 0)</f>
        <v>#N/A</v>
      </c>
      <c r="E506" t="e">
        <f>VLOOKUP(Table8[[#This Row],[EGAN]], Table2[[#All],[V2]:[V4]], 3, 0)</f>
        <v>#N/A</v>
      </c>
      <c r="F506" t="str">
        <f>VLOOKUP(Table8[[#This Row],[CCLE_ID]], Table5[[#All],[Cell_Line]:[srr2]], 2, 0)</f>
        <v>SRR8615419</v>
      </c>
    </row>
    <row r="507" spans="1:6" x14ac:dyDescent="0.2">
      <c r="A507" s="4" t="s">
        <v>7826</v>
      </c>
      <c r="B507" t="e">
        <f>VLOOKUP(Table8[[#This Row],[ID]], Table4[[#All],[meta]:[GDSC_ID2]], 3, 0)</f>
        <v>#N/A</v>
      </c>
      <c r="C507" t="e">
        <f>VLOOKUP(Table8[[#This Row],[ID]], Table6[[#All],[ID]:[CCLE_ID2]], 3, 0)</f>
        <v>#N/A</v>
      </c>
      <c r="D507" t="e">
        <f>VLOOKUP(Table8[[#This Row],[GDSC_ID]], Table1[[#All],[Source Name]:[Comment'[EGA_SAMPLE']]], 4, 0)</f>
        <v>#N/A</v>
      </c>
      <c r="E507" t="e">
        <f>VLOOKUP(Table8[[#This Row],[EGAN]], Table2[[#All],[V2]:[V4]], 3, 0)</f>
        <v>#N/A</v>
      </c>
      <c r="F507" t="e">
        <f>VLOOKUP(Table8[[#This Row],[CCLE_ID]], Table5[[#All],[Cell_Line]:[srr2]], 2, 0)</f>
        <v>#N/A</v>
      </c>
    </row>
    <row r="508" spans="1:6" x14ac:dyDescent="0.2">
      <c r="A508" s="3" t="s">
        <v>7829</v>
      </c>
      <c r="B508" t="e">
        <f>VLOOKUP(Table8[[#This Row],[ID]], Table4[[#All],[meta]:[GDSC_ID2]], 3, 0)</f>
        <v>#N/A</v>
      </c>
      <c r="C508" t="str">
        <f>VLOOKUP(Table8[[#This Row],[ID]], Table6[[#All],[ID]:[CCLE_ID2]], 3, 0)</f>
        <v>Hs 606.T</v>
      </c>
      <c r="D508" t="e">
        <f>VLOOKUP(Table8[[#This Row],[GDSC_ID]], Table1[[#All],[Source Name]:[Comment'[EGA_SAMPLE']]], 4, 0)</f>
        <v>#N/A</v>
      </c>
      <c r="E508" t="e">
        <f>VLOOKUP(Table8[[#This Row],[EGAN]], Table2[[#All],[V2]:[V4]], 3, 0)</f>
        <v>#N/A</v>
      </c>
      <c r="F508" t="str">
        <f>VLOOKUP(Table8[[#This Row],[CCLE_ID]], Table5[[#All],[Cell_Line]:[srr2]], 2, 0)</f>
        <v>SRR8615418</v>
      </c>
    </row>
    <row r="509" spans="1:6" x14ac:dyDescent="0.2">
      <c r="A509" s="4" t="s">
        <v>7832</v>
      </c>
      <c r="B509" t="e">
        <f>VLOOKUP(Table8[[#This Row],[ID]], Table4[[#All],[meta]:[GDSC_ID2]], 3, 0)</f>
        <v>#N/A</v>
      </c>
      <c r="C509" t="str">
        <f>VLOOKUP(Table8[[#This Row],[ID]], Table6[[#All],[ID]:[CCLE_ID2]], 3, 0)</f>
        <v>Hs 611.T</v>
      </c>
      <c r="D509" t="e">
        <f>VLOOKUP(Table8[[#This Row],[GDSC_ID]], Table1[[#All],[Source Name]:[Comment'[EGA_SAMPLE']]], 4, 0)</f>
        <v>#N/A</v>
      </c>
      <c r="E509" t="e">
        <f>VLOOKUP(Table8[[#This Row],[EGAN]], Table2[[#All],[V2]:[V4]], 3, 0)</f>
        <v>#N/A</v>
      </c>
      <c r="F509" t="str">
        <f>VLOOKUP(Table8[[#This Row],[CCLE_ID]], Table5[[#All],[Cell_Line]:[srr2]], 2, 0)</f>
        <v>SRR8615966</v>
      </c>
    </row>
    <row r="510" spans="1:6" x14ac:dyDescent="0.2">
      <c r="A510" s="3" t="s">
        <v>7835</v>
      </c>
      <c r="B510" t="e">
        <f>VLOOKUP(Table8[[#This Row],[ID]], Table4[[#All],[meta]:[GDSC_ID2]], 3, 0)</f>
        <v>#N/A</v>
      </c>
      <c r="C510" t="str">
        <f>VLOOKUP(Table8[[#This Row],[ID]], Table6[[#All],[ID]:[CCLE_ID2]], 3, 0)</f>
        <v>Hs 616.T</v>
      </c>
      <c r="D510" t="e">
        <f>VLOOKUP(Table8[[#This Row],[GDSC_ID]], Table1[[#All],[Source Name]:[Comment'[EGA_SAMPLE']]], 4, 0)</f>
        <v>#N/A</v>
      </c>
      <c r="E510" t="e">
        <f>VLOOKUP(Table8[[#This Row],[EGAN]], Table2[[#All],[V2]:[V4]], 3, 0)</f>
        <v>#N/A</v>
      </c>
      <c r="F510" t="str">
        <f>VLOOKUP(Table8[[#This Row],[CCLE_ID]], Table5[[#All],[Cell_Line]:[srr2]], 2, 0)</f>
        <v>SRR8615424</v>
      </c>
    </row>
    <row r="511" spans="1:6" x14ac:dyDescent="0.2">
      <c r="A511" s="4" t="s">
        <v>7838</v>
      </c>
      <c r="B511" t="e">
        <f>VLOOKUP(Table8[[#This Row],[ID]], Table4[[#All],[meta]:[GDSC_ID2]], 3, 0)</f>
        <v>#N/A</v>
      </c>
      <c r="C511" t="str">
        <f>VLOOKUP(Table8[[#This Row],[ID]], Table6[[#All],[ID]:[CCLE_ID2]], 3, 0)</f>
        <v>Hs 618.T</v>
      </c>
      <c r="D511" t="e">
        <f>VLOOKUP(Table8[[#This Row],[GDSC_ID]], Table1[[#All],[Source Name]:[Comment'[EGA_SAMPLE']]], 4, 0)</f>
        <v>#N/A</v>
      </c>
      <c r="E511" t="e">
        <f>VLOOKUP(Table8[[#This Row],[EGAN]], Table2[[#All],[V2]:[V4]], 3, 0)</f>
        <v>#N/A</v>
      </c>
      <c r="F511" t="str">
        <f>VLOOKUP(Table8[[#This Row],[CCLE_ID]], Table5[[#All],[Cell_Line]:[srr2]], 2, 0)</f>
        <v>SRR8615782</v>
      </c>
    </row>
    <row r="512" spans="1:6" x14ac:dyDescent="0.2">
      <c r="A512" s="3" t="s">
        <v>7841</v>
      </c>
      <c r="B512" t="e">
        <f>VLOOKUP(Table8[[#This Row],[ID]], Table4[[#All],[meta]:[GDSC_ID2]], 3, 0)</f>
        <v>#N/A</v>
      </c>
      <c r="C512" t="str">
        <f>VLOOKUP(Table8[[#This Row],[ID]], Table6[[#All],[ID]:[CCLE_ID2]], 3, 0)</f>
        <v>Hs 675.T</v>
      </c>
      <c r="D512" t="e">
        <f>VLOOKUP(Table8[[#This Row],[GDSC_ID]], Table1[[#All],[Source Name]:[Comment'[EGA_SAMPLE']]], 4, 0)</f>
        <v>#N/A</v>
      </c>
      <c r="E512" t="e">
        <f>VLOOKUP(Table8[[#This Row],[EGAN]], Table2[[#All],[V2]:[V4]], 3, 0)</f>
        <v>#N/A</v>
      </c>
      <c r="F512" t="str">
        <f>VLOOKUP(Table8[[#This Row],[CCLE_ID]], Table5[[#All],[Cell_Line]:[srr2]], 2, 0)</f>
        <v>SRR8615783</v>
      </c>
    </row>
    <row r="513" spans="1:6" x14ac:dyDescent="0.2">
      <c r="A513" s="4" t="s">
        <v>7845</v>
      </c>
      <c r="B513" t="e">
        <f>VLOOKUP(Table8[[#This Row],[ID]], Table4[[#All],[meta]:[GDSC_ID2]], 3, 0)</f>
        <v>#N/A</v>
      </c>
      <c r="C513" t="str">
        <f>VLOOKUP(Table8[[#This Row],[ID]], Table6[[#All],[ID]:[CCLE_ID2]], 3, 0)</f>
        <v>Hs 683</v>
      </c>
      <c r="D513" t="e">
        <f>VLOOKUP(Table8[[#This Row],[GDSC_ID]], Table1[[#All],[Source Name]:[Comment'[EGA_SAMPLE']]], 4, 0)</f>
        <v>#N/A</v>
      </c>
      <c r="E513" t="e">
        <f>VLOOKUP(Table8[[#This Row],[EGAN]], Table2[[#All],[V2]:[V4]], 3, 0)</f>
        <v>#N/A</v>
      </c>
      <c r="F513" t="str">
        <f>VLOOKUP(Table8[[#This Row],[CCLE_ID]], Table5[[#All],[Cell_Line]:[srr2]], 2, 0)</f>
        <v>SRR8615784</v>
      </c>
    </row>
    <row r="514" spans="1:6" x14ac:dyDescent="0.2">
      <c r="A514" s="3" t="s">
        <v>7850</v>
      </c>
      <c r="B514" t="e">
        <f>VLOOKUP(Table8[[#This Row],[ID]], Table4[[#All],[meta]:[GDSC_ID2]], 3, 0)</f>
        <v>#N/A</v>
      </c>
      <c r="C514" t="str">
        <f>VLOOKUP(Table8[[#This Row],[ID]], Table6[[#All],[ID]:[CCLE_ID2]], 3, 0)</f>
        <v>Hs 688(A).T</v>
      </c>
      <c r="D514" t="e">
        <f>VLOOKUP(Table8[[#This Row],[GDSC_ID]], Table1[[#All],[Source Name]:[Comment'[EGA_SAMPLE']]], 4, 0)</f>
        <v>#N/A</v>
      </c>
      <c r="E514" t="e">
        <f>VLOOKUP(Table8[[#This Row],[EGAN]], Table2[[#All],[V2]:[V4]], 3, 0)</f>
        <v>#N/A</v>
      </c>
      <c r="F514" t="str">
        <f>VLOOKUP(Table8[[#This Row],[CCLE_ID]], Table5[[#All],[Cell_Line]:[srr2]], 2, 0)</f>
        <v>SRR8615785</v>
      </c>
    </row>
    <row r="515" spans="1:6" x14ac:dyDescent="0.2">
      <c r="A515" s="4" t="s">
        <v>7853</v>
      </c>
      <c r="B515" t="e">
        <f>VLOOKUP(Table8[[#This Row],[ID]], Table4[[#All],[meta]:[GDSC_ID2]], 3, 0)</f>
        <v>#N/A</v>
      </c>
      <c r="C515" t="str">
        <f>VLOOKUP(Table8[[#This Row],[ID]], Table6[[#All],[ID]:[CCLE_ID2]], 3, 0)</f>
        <v>Hs 695T</v>
      </c>
      <c r="D515" t="e">
        <f>VLOOKUP(Table8[[#This Row],[GDSC_ID]], Table1[[#All],[Source Name]:[Comment'[EGA_SAMPLE']]], 4, 0)</f>
        <v>#N/A</v>
      </c>
      <c r="E515" t="e">
        <f>VLOOKUP(Table8[[#This Row],[EGAN]], Table2[[#All],[V2]:[V4]], 3, 0)</f>
        <v>#N/A</v>
      </c>
      <c r="F515" t="str">
        <f>VLOOKUP(Table8[[#This Row],[CCLE_ID]], Table5[[#All],[Cell_Line]:[srr2]], 2, 0)</f>
        <v>SRR8615778</v>
      </c>
    </row>
    <row r="516" spans="1:6" x14ac:dyDescent="0.2">
      <c r="A516" s="3" t="s">
        <v>7856</v>
      </c>
      <c r="B516" t="e">
        <f>VLOOKUP(Table8[[#This Row],[ID]], Table4[[#All],[meta]:[GDSC_ID2]], 3, 0)</f>
        <v>#N/A</v>
      </c>
      <c r="C516" t="str">
        <f>VLOOKUP(Table8[[#This Row],[ID]], Table6[[#All],[ID]:[CCLE_ID2]], 3, 0)</f>
        <v>Hs 698.T</v>
      </c>
      <c r="D516" t="e">
        <f>VLOOKUP(Table8[[#This Row],[GDSC_ID]], Table1[[#All],[Source Name]:[Comment'[EGA_SAMPLE']]], 4, 0)</f>
        <v>#N/A</v>
      </c>
      <c r="E516" t="e">
        <f>VLOOKUP(Table8[[#This Row],[EGAN]], Table2[[#All],[V2]:[V4]], 3, 0)</f>
        <v>#N/A</v>
      </c>
      <c r="F516" t="str">
        <f>VLOOKUP(Table8[[#This Row],[CCLE_ID]], Table5[[#All],[Cell_Line]:[srr2]], 2, 0)</f>
        <v>SRR8615779</v>
      </c>
    </row>
    <row r="517" spans="1:6" x14ac:dyDescent="0.2">
      <c r="A517" s="4" t="s">
        <v>7859</v>
      </c>
      <c r="B517" t="e">
        <f>VLOOKUP(Table8[[#This Row],[ID]], Table4[[#All],[meta]:[GDSC_ID2]], 3, 0)</f>
        <v>#N/A</v>
      </c>
      <c r="C517" t="e">
        <f>VLOOKUP(Table8[[#This Row],[ID]], Table6[[#All],[ID]:[CCLE_ID2]], 3, 0)</f>
        <v>#N/A</v>
      </c>
      <c r="D517" t="e">
        <f>VLOOKUP(Table8[[#This Row],[GDSC_ID]], Table1[[#All],[Source Name]:[Comment'[EGA_SAMPLE']]], 4, 0)</f>
        <v>#N/A</v>
      </c>
      <c r="E517" t="e">
        <f>VLOOKUP(Table8[[#This Row],[EGAN]], Table2[[#All],[V2]:[V4]], 3, 0)</f>
        <v>#N/A</v>
      </c>
      <c r="F517" t="e">
        <f>VLOOKUP(Table8[[#This Row],[CCLE_ID]], Table5[[#All],[Cell_Line]:[srr2]], 2, 0)</f>
        <v>#N/A</v>
      </c>
    </row>
    <row r="518" spans="1:6" x14ac:dyDescent="0.2">
      <c r="A518" s="3" t="s">
        <v>7861</v>
      </c>
      <c r="B518" t="e">
        <f>VLOOKUP(Table8[[#This Row],[ID]], Table4[[#All],[meta]:[GDSC_ID2]], 3, 0)</f>
        <v>#N/A</v>
      </c>
      <c r="C518" t="str">
        <f>VLOOKUP(Table8[[#This Row],[ID]], Table6[[#All],[ID]:[CCLE_ID2]], 3, 0)</f>
        <v>Hs 706.T</v>
      </c>
      <c r="D518" t="e">
        <f>VLOOKUP(Table8[[#This Row],[GDSC_ID]], Table1[[#All],[Source Name]:[Comment'[EGA_SAMPLE']]], 4, 0)</f>
        <v>#N/A</v>
      </c>
      <c r="E518" t="e">
        <f>VLOOKUP(Table8[[#This Row],[EGAN]], Table2[[#All],[V2]:[V4]], 3, 0)</f>
        <v>#N/A</v>
      </c>
      <c r="F518" t="str">
        <f>VLOOKUP(Table8[[#This Row],[CCLE_ID]], Table5[[#All],[Cell_Line]:[srr2]], 2, 0)</f>
        <v>SRR8615780</v>
      </c>
    </row>
    <row r="519" spans="1:6" x14ac:dyDescent="0.2">
      <c r="A519" s="4" t="s">
        <v>7864</v>
      </c>
      <c r="B519" t="e">
        <f>VLOOKUP(Table8[[#This Row],[ID]], Table4[[#All],[meta]:[GDSC_ID2]], 3, 0)</f>
        <v>#N/A</v>
      </c>
      <c r="C519" t="str">
        <f>VLOOKUP(Table8[[#This Row],[ID]], Table6[[#All],[ID]:[CCLE_ID2]], 3, 0)</f>
        <v>Hs 729</v>
      </c>
      <c r="D519" t="e">
        <f>VLOOKUP(Table8[[#This Row],[GDSC_ID]], Table1[[#All],[Source Name]:[Comment'[EGA_SAMPLE']]], 4, 0)</f>
        <v>#N/A</v>
      </c>
      <c r="E519" t="e">
        <f>VLOOKUP(Table8[[#This Row],[EGAN]], Table2[[#All],[V2]:[V4]], 3, 0)</f>
        <v>#N/A</v>
      </c>
      <c r="F519" t="str">
        <f>VLOOKUP(Table8[[#This Row],[CCLE_ID]], Table5[[#All],[Cell_Line]:[srr2]], 2, 0)</f>
        <v>SRR8615781</v>
      </c>
    </row>
    <row r="520" spans="1:6" x14ac:dyDescent="0.2">
      <c r="A520" s="3" t="s">
        <v>7867</v>
      </c>
      <c r="B520" t="e">
        <f>VLOOKUP(Table8[[#This Row],[ID]], Table4[[#All],[meta]:[GDSC_ID2]], 3, 0)</f>
        <v>#N/A</v>
      </c>
      <c r="C520" t="str">
        <f>VLOOKUP(Table8[[#This Row],[ID]], Table6[[#All],[ID]:[CCLE_ID2]], 3, 0)</f>
        <v>Hs 737.T</v>
      </c>
      <c r="D520" t="e">
        <f>VLOOKUP(Table8[[#This Row],[GDSC_ID]], Table1[[#All],[Source Name]:[Comment'[EGA_SAMPLE']]], 4, 0)</f>
        <v>#N/A</v>
      </c>
      <c r="E520" t="e">
        <f>VLOOKUP(Table8[[#This Row],[EGAN]], Table2[[#All],[V2]:[V4]], 3, 0)</f>
        <v>#N/A</v>
      </c>
      <c r="F520" t="str">
        <f>VLOOKUP(Table8[[#This Row],[CCLE_ID]], Table5[[#All],[Cell_Line]:[srr2]], 2, 0)</f>
        <v>SRR8615790</v>
      </c>
    </row>
    <row r="521" spans="1:6" x14ac:dyDescent="0.2">
      <c r="A521" s="4" t="s">
        <v>7870</v>
      </c>
      <c r="B521" t="e">
        <f>VLOOKUP(Table8[[#This Row],[ID]], Table4[[#All],[meta]:[GDSC_ID2]], 3, 0)</f>
        <v>#N/A</v>
      </c>
      <c r="C521" t="str">
        <f>VLOOKUP(Table8[[#This Row],[ID]], Table6[[#All],[ID]:[CCLE_ID2]], 3, 0)</f>
        <v>Hs 739.T</v>
      </c>
      <c r="D521" t="e">
        <f>VLOOKUP(Table8[[#This Row],[GDSC_ID]], Table1[[#All],[Source Name]:[Comment'[EGA_SAMPLE']]], 4, 0)</f>
        <v>#N/A</v>
      </c>
      <c r="E521" t="e">
        <f>VLOOKUP(Table8[[#This Row],[EGAN]], Table2[[#All],[V2]:[V4]], 3, 0)</f>
        <v>#N/A</v>
      </c>
      <c r="F521" t="str">
        <f>VLOOKUP(Table8[[#This Row],[CCLE_ID]], Table5[[#All],[Cell_Line]:[srr2]], 2, 0)</f>
        <v>SRR8615791</v>
      </c>
    </row>
    <row r="522" spans="1:6" x14ac:dyDescent="0.2">
      <c r="A522" s="3" t="s">
        <v>7873</v>
      </c>
      <c r="B522" t="e">
        <f>VLOOKUP(Table8[[#This Row],[ID]], Table4[[#All],[meta]:[GDSC_ID2]], 3, 0)</f>
        <v>#N/A</v>
      </c>
      <c r="C522" t="str">
        <f>VLOOKUP(Table8[[#This Row],[ID]], Table6[[#All],[ID]:[CCLE_ID2]], 3, 0)</f>
        <v>Hs 742.T</v>
      </c>
      <c r="D522" t="e">
        <f>VLOOKUP(Table8[[#This Row],[GDSC_ID]], Table1[[#All],[Source Name]:[Comment'[EGA_SAMPLE']]], 4, 0)</f>
        <v>#N/A</v>
      </c>
      <c r="E522" t="e">
        <f>VLOOKUP(Table8[[#This Row],[EGAN]], Table2[[#All],[V2]:[V4]], 3, 0)</f>
        <v>#N/A</v>
      </c>
      <c r="F522" t="str">
        <f>VLOOKUP(Table8[[#This Row],[CCLE_ID]], Table5[[#All],[Cell_Line]:[srr2]], 2, 0)</f>
        <v>SRR8615321</v>
      </c>
    </row>
    <row r="523" spans="1:6" x14ac:dyDescent="0.2">
      <c r="A523" s="4" t="s">
        <v>7876</v>
      </c>
      <c r="B523" t="e">
        <f>VLOOKUP(Table8[[#This Row],[ID]], Table4[[#All],[meta]:[GDSC_ID2]], 3, 0)</f>
        <v>#N/A</v>
      </c>
      <c r="C523" t="str">
        <f>VLOOKUP(Table8[[#This Row],[ID]], Table6[[#All],[ID]:[CCLE_ID2]], 3, 0)</f>
        <v>Hs 746T</v>
      </c>
      <c r="D523" t="e">
        <f>VLOOKUP(Table8[[#This Row],[GDSC_ID]], Table1[[#All],[Source Name]:[Comment'[EGA_SAMPLE']]], 4, 0)</f>
        <v>#N/A</v>
      </c>
      <c r="E523" t="e">
        <f>VLOOKUP(Table8[[#This Row],[EGAN]], Table2[[#All],[V2]:[V4]], 3, 0)</f>
        <v>#N/A</v>
      </c>
      <c r="F523" t="str">
        <f>VLOOKUP(Table8[[#This Row],[CCLE_ID]], Table5[[#All],[Cell_Line]:[srr2]], 2, 0)</f>
        <v>SRR8615322</v>
      </c>
    </row>
    <row r="524" spans="1:6" x14ac:dyDescent="0.2">
      <c r="A524" s="3" t="s">
        <v>7881</v>
      </c>
      <c r="B524" t="e">
        <f>VLOOKUP(Table8[[#This Row],[ID]], Table4[[#All],[meta]:[GDSC_ID2]], 3, 0)</f>
        <v>#N/A</v>
      </c>
      <c r="C524" t="str">
        <f>VLOOKUP(Table8[[#This Row],[ID]], Table6[[#All],[ID]:[CCLE_ID2]], 3, 0)</f>
        <v>Hs 751.T</v>
      </c>
      <c r="D524" t="e">
        <f>VLOOKUP(Table8[[#This Row],[GDSC_ID]], Table1[[#All],[Source Name]:[Comment'[EGA_SAMPLE']]], 4, 0)</f>
        <v>#N/A</v>
      </c>
      <c r="E524" t="e">
        <f>VLOOKUP(Table8[[#This Row],[EGAN]], Table2[[#All],[V2]:[V4]], 3, 0)</f>
        <v>#N/A</v>
      </c>
      <c r="F524" t="str">
        <f>VLOOKUP(Table8[[#This Row],[CCLE_ID]], Table5[[#All],[Cell_Line]:[srr2]], 2, 0)</f>
        <v>SRR8615319</v>
      </c>
    </row>
    <row r="525" spans="1:6" x14ac:dyDescent="0.2">
      <c r="A525" s="4" t="s">
        <v>7884</v>
      </c>
      <c r="B525" t="e">
        <f>VLOOKUP(Table8[[#This Row],[ID]], Table4[[#All],[meta]:[GDSC_ID2]], 3, 0)</f>
        <v>#N/A</v>
      </c>
      <c r="C525" t="str">
        <f>VLOOKUP(Table8[[#This Row],[ID]], Table6[[#All],[ID]:[CCLE_ID2]], 3, 0)</f>
        <v>Hs 766T</v>
      </c>
      <c r="D525" t="e">
        <f>VLOOKUP(Table8[[#This Row],[GDSC_ID]], Table1[[#All],[Source Name]:[Comment'[EGA_SAMPLE']]], 4, 0)</f>
        <v>#N/A</v>
      </c>
      <c r="E525" t="e">
        <f>VLOOKUP(Table8[[#This Row],[EGAN]], Table2[[#All],[V2]:[V4]], 3, 0)</f>
        <v>#N/A</v>
      </c>
      <c r="F525" t="str">
        <f>VLOOKUP(Table8[[#This Row],[CCLE_ID]], Table5[[#All],[Cell_Line]:[srr2]], 2, 0)</f>
        <v>SRR8615320</v>
      </c>
    </row>
    <row r="526" spans="1:6" x14ac:dyDescent="0.2">
      <c r="A526" s="3" t="s">
        <v>7889</v>
      </c>
      <c r="B526" t="e">
        <f>VLOOKUP(Table8[[#This Row],[ID]], Table4[[#All],[meta]:[GDSC_ID2]], 3, 0)</f>
        <v>#N/A</v>
      </c>
      <c r="C526" t="str">
        <f>VLOOKUP(Table8[[#This Row],[ID]], Table6[[#All],[ID]:[CCLE_ID2]], 3, 0)</f>
        <v>Hs 819.T</v>
      </c>
      <c r="D526" t="e">
        <f>VLOOKUP(Table8[[#This Row],[GDSC_ID]], Table1[[#All],[Source Name]:[Comment'[EGA_SAMPLE']]], 4, 0)</f>
        <v>#N/A</v>
      </c>
      <c r="E526" t="e">
        <f>VLOOKUP(Table8[[#This Row],[EGAN]], Table2[[#All],[V2]:[V4]], 3, 0)</f>
        <v>#N/A</v>
      </c>
      <c r="F526" t="str">
        <f>VLOOKUP(Table8[[#This Row],[CCLE_ID]], Table5[[#All],[Cell_Line]:[srr2]], 2, 0)</f>
        <v>SRR8615325</v>
      </c>
    </row>
    <row r="527" spans="1:6" x14ac:dyDescent="0.2">
      <c r="A527" s="4" t="s">
        <v>7892</v>
      </c>
      <c r="B527" t="e">
        <f>VLOOKUP(Table8[[#This Row],[ID]], Table4[[#All],[meta]:[GDSC_ID2]], 3, 0)</f>
        <v>#N/A</v>
      </c>
      <c r="C527" t="str">
        <f>VLOOKUP(Table8[[#This Row],[ID]], Table6[[#All],[ID]:[CCLE_ID2]], 3, 0)</f>
        <v>Hs 821.T</v>
      </c>
      <c r="D527" t="e">
        <f>VLOOKUP(Table8[[#This Row],[GDSC_ID]], Table1[[#All],[Source Name]:[Comment'[EGA_SAMPLE']]], 4, 0)</f>
        <v>#N/A</v>
      </c>
      <c r="E527" t="e">
        <f>VLOOKUP(Table8[[#This Row],[EGAN]], Table2[[#All],[V2]:[V4]], 3, 0)</f>
        <v>#N/A</v>
      </c>
      <c r="F527" t="str">
        <f>VLOOKUP(Table8[[#This Row],[CCLE_ID]], Table5[[#All],[Cell_Line]:[srr2]], 2, 0)</f>
        <v>SRR8615326</v>
      </c>
    </row>
    <row r="528" spans="1:6" x14ac:dyDescent="0.2">
      <c r="A528" s="3" t="s">
        <v>7895</v>
      </c>
      <c r="B528" t="e">
        <f>VLOOKUP(Table8[[#This Row],[ID]], Table4[[#All],[meta]:[GDSC_ID2]], 3, 0)</f>
        <v>#N/A</v>
      </c>
      <c r="C528" t="str">
        <f>VLOOKUP(Table8[[#This Row],[ID]], Table6[[#All],[ID]:[CCLE_ID2]], 3, 0)</f>
        <v>Hs 822.T</v>
      </c>
      <c r="D528" t="e">
        <f>VLOOKUP(Table8[[#This Row],[GDSC_ID]], Table1[[#All],[Source Name]:[Comment'[EGA_SAMPLE']]], 4, 0)</f>
        <v>#N/A</v>
      </c>
      <c r="E528" t="e">
        <f>VLOOKUP(Table8[[#This Row],[EGAN]], Table2[[#All],[V2]:[V4]], 3, 0)</f>
        <v>#N/A</v>
      </c>
      <c r="F528" t="str">
        <f>VLOOKUP(Table8[[#This Row],[CCLE_ID]], Table5[[#All],[Cell_Line]:[srr2]], 2, 0)</f>
        <v>SRR8615323</v>
      </c>
    </row>
    <row r="529" spans="1:6" x14ac:dyDescent="0.2">
      <c r="A529" s="4" t="s">
        <v>7898</v>
      </c>
      <c r="B529" t="e">
        <f>VLOOKUP(Table8[[#This Row],[ID]], Table4[[#All],[meta]:[GDSC_ID2]], 3, 0)</f>
        <v>#N/A</v>
      </c>
      <c r="C529" t="e">
        <f>VLOOKUP(Table8[[#This Row],[ID]], Table6[[#All],[ID]:[CCLE_ID2]], 3, 0)</f>
        <v>#N/A</v>
      </c>
      <c r="D529" t="e">
        <f>VLOOKUP(Table8[[#This Row],[GDSC_ID]], Table1[[#All],[Source Name]:[Comment'[EGA_SAMPLE']]], 4, 0)</f>
        <v>#N/A</v>
      </c>
      <c r="E529" t="e">
        <f>VLOOKUP(Table8[[#This Row],[EGAN]], Table2[[#All],[V2]:[V4]], 3, 0)</f>
        <v>#N/A</v>
      </c>
      <c r="F529" t="e">
        <f>VLOOKUP(Table8[[#This Row],[CCLE_ID]], Table5[[#All],[Cell_Line]:[srr2]], 2, 0)</f>
        <v>#N/A</v>
      </c>
    </row>
    <row r="530" spans="1:6" x14ac:dyDescent="0.2">
      <c r="A530" s="3" t="s">
        <v>7900</v>
      </c>
      <c r="B530" t="e">
        <f>VLOOKUP(Table8[[#This Row],[ID]], Table4[[#All],[meta]:[GDSC_ID2]], 3, 0)</f>
        <v>#N/A</v>
      </c>
      <c r="C530" t="str">
        <f>VLOOKUP(Table8[[#This Row],[ID]], Table6[[#All],[ID]:[CCLE_ID2]], 3, 0)</f>
        <v>Hs 839.T</v>
      </c>
      <c r="D530" t="e">
        <f>VLOOKUP(Table8[[#This Row],[GDSC_ID]], Table1[[#All],[Source Name]:[Comment'[EGA_SAMPLE']]], 4, 0)</f>
        <v>#N/A</v>
      </c>
      <c r="E530" t="e">
        <f>VLOOKUP(Table8[[#This Row],[EGAN]], Table2[[#All],[V2]:[V4]], 3, 0)</f>
        <v>#N/A</v>
      </c>
      <c r="F530" t="str">
        <f>VLOOKUP(Table8[[#This Row],[CCLE_ID]], Table5[[#All],[Cell_Line]:[srr2]], 2, 0)</f>
        <v>SRR8615327</v>
      </c>
    </row>
    <row r="531" spans="1:6" x14ac:dyDescent="0.2">
      <c r="A531" s="4" t="s">
        <v>7904</v>
      </c>
      <c r="B531" t="e">
        <f>VLOOKUP(Table8[[#This Row],[ID]], Table4[[#All],[meta]:[GDSC_ID2]], 3, 0)</f>
        <v>#N/A</v>
      </c>
      <c r="C531" t="str">
        <f>VLOOKUP(Table8[[#This Row],[ID]], Table6[[#All],[ID]:[CCLE_ID2]], 3, 0)</f>
        <v>Hs 840.T</v>
      </c>
      <c r="D531" t="e">
        <f>VLOOKUP(Table8[[#This Row],[GDSC_ID]], Table1[[#All],[Source Name]:[Comment'[EGA_SAMPLE']]], 4, 0)</f>
        <v>#N/A</v>
      </c>
      <c r="E531" t="e">
        <f>VLOOKUP(Table8[[#This Row],[EGAN]], Table2[[#All],[V2]:[V4]], 3, 0)</f>
        <v>#N/A</v>
      </c>
      <c r="F531" t="str">
        <f>VLOOKUP(Table8[[#This Row],[CCLE_ID]], Table5[[#All],[Cell_Line]:[srr2]], 2, 0)</f>
        <v>SRR8615328</v>
      </c>
    </row>
    <row r="532" spans="1:6" x14ac:dyDescent="0.2">
      <c r="A532" s="3" t="s">
        <v>7907</v>
      </c>
      <c r="B532" t="e">
        <f>VLOOKUP(Table8[[#This Row],[ID]], Table4[[#All],[meta]:[GDSC_ID2]], 3, 0)</f>
        <v>#N/A</v>
      </c>
      <c r="C532" t="str">
        <f>VLOOKUP(Table8[[#This Row],[ID]], Table6[[#All],[ID]:[CCLE_ID2]], 3, 0)</f>
        <v>Hs 852.T</v>
      </c>
      <c r="D532" t="e">
        <f>VLOOKUP(Table8[[#This Row],[GDSC_ID]], Table1[[#All],[Source Name]:[Comment'[EGA_SAMPLE']]], 4, 0)</f>
        <v>#N/A</v>
      </c>
      <c r="E532" t="e">
        <f>VLOOKUP(Table8[[#This Row],[EGAN]], Table2[[#All],[V2]:[V4]], 3, 0)</f>
        <v>#N/A</v>
      </c>
      <c r="F532" t="str">
        <f>VLOOKUP(Table8[[#This Row],[CCLE_ID]], Table5[[#All],[Cell_Line]:[srr2]], 2, 0)</f>
        <v>SRR8615882</v>
      </c>
    </row>
    <row r="533" spans="1:6" x14ac:dyDescent="0.2">
      <c r="A533" s="4" t="s">
        <v>7911</v>
      </c>
      <c r="B533" t="e">
        <f>VLOOKUP(Table8[[#This Row],[ID]], Table4[[#All],[meta]:[GDSC_ID2]], 3, 0)</f>
        <v>#N/A</v>
      </c>
      <c r="C533" t="str">
        <f>VLOOKUP(Table8[[#This Row],[ID]], Table6[[#All],[ID]:[CCLE_ID2]], 3, 0)</f>
        <v>Hs 863.T</v>
      </c>
      <c r="D533" t="e">
        <f>VLOOKUP(Table8[[#This Row],[GDSC_ID]], Table1[[#All],[Source Name]:[Comment'[EGA_SAMPLE']]], 4, 0)</f>
        <v>#N/A</v>
      </c>
      <c r="E533" t="e">
        <f>VLOOKUP(Table8[[#This Row],[EGAN]], Table2[[#All],[V2]:[V4]], 3, 0)</f>
        <v>#N/A</v>
      </c>
      <c r="F533" t="str">
        <f>VLOOKUP(Table8[[#This Row],[CCLE_ID]], Table5[[#All],[Cell_Line]:[srr2]], 2, 0)</f>
        <v>SRR8615881</v>
      </c>
    </row>
    <row r="534" spans="1:6" x14ac:dyDescent="0.2">
      <c r="A534" s="3" t="s">
        <v>7914</v>
      </c>
      <c r="B534" t="e">
        <f>VLOOKUP(Table8[[#This Row],[ID]], Table4[[#All],[meta]:[GDSC_ID2]], 3, 0)</f>
        <v>#N/A</v>
      </c>
      <c r="C534" t="str">
        <f>VLOOKUP(Table8[[#This Row],[ID]], Table6[[#All],[ID]:[CCLE_ID2]], 3, 0)</f>
        <v>Hs 870.T</v>
      </c>
      <c r="D534" t="e">
        <f>VLOOKUP(Table8[[#This Row],[GDSC_ID]], Table1[[#All],[Source Name]:[Comment'[EGA_SAMPLE']]], 4, 0)</f>
        <v>#N/A</v>
      </c>
      <c r="E534" t="e">
        <f>VLOOKUP(Table8[[#This Row],[EGAN]], Table2[[#All],[V2]:[V4]], 3, 0)</f>
        <v>#N/A</v>
      </c>
      <c r="F534" t="str">
        <f>VLOOKUP(Table8[[#This Row],[CCLE_ID]], Table5[[#All],[Cell_Line]:[srr2]], 2, 0)</f>
        <v>SRR8615884</v>
      </c>
    </row>
    <row r="535" spans="1:6" x14ac:dyDescent="0.2">
      <c r="A535" s="4" t="s">
        <v>7917</v>
      </c>
      <c r="B535" t="e">
        <f>VLOOKUP(Table8[[#This Row],[ID]], Table4[[#All],[meta]:[GDSC_ID2]], 3, 0)</f>
        <v>#N/A</v>
      </c>
      <c r="C535" t="str">
        <f>VLOOKUP(Table8[[#This Row],[ID]], Table6[[#All],[ID]:[CCLE_ID2]], 3, 0)</f>
        <v>Hs 895.T</v>
      </c>
      <c r="D535" t="e">
        <f>VLOOKUP(Table8[[#This Row],[GDSC_ID]], Table1[[#All],[Source Name]:[Comment'[EGA_SAMPLE']]], 4, 0)</f>
        <v>#N/A</v>
      </c>
      <c r="E535" t="e">
        <f>VLOOKUP(Table8[[#This Row],[EGAN]], Table2[[#All],[V2]:[V4]], 3, 0)</f>
        <v>#N/A</v>
      </c>
      <c r="F535" t="str">
        <f>VLOOKUP(Table8[[#This Row],[CCLE_ID]], Table5[[#All],[Cell_Line]:[srr2]], 2, 0)</f>
        <v>SRR8615886</v>
      </c>
    </row>
    <row r="536" spans="1:6" x14ac:dyDescent="0.2">
      <c r="A536" s="3" t="s">
        <v>7920</v>
      </c>
      <c r="B536" t="e">
        <f>VLOOKUP(Table8[[#This Row],[ID]], Table4[[#All],[meta]:[GDSC_ID2]], 3, 0)</f>
        <v>#N/A</v>
      </c>
      <c r="C536" t="str">
        <f>VLOOKUP(Table8[[#This Row],[ID]], Table6[[#All],[ID]:[CCLE_ID2]], 3, 0)</f>
        <v>Hs 934.T</v>
      </c>
      <c r="D536" t="e">
        <f>VLOOKUP(Table8[[#This Row],[GDSC_ID]], Table1[[#All],[Source Name]:[Comment'[EGA_SAMPLE']]], 4, 0)</f>
        <v>#N/A</v>
      </c>
      <c r="E536" t="e">
        <f>VLOOKUP(Table8[[#This Row],[EGAN]], Table2[[#All],[V2]:[V4]], 3, 0)</f>
        <v>#N/A</v>
      </c>
      <c r="F536" t="str">
        <f>VLOOKUP(Table8[[#This Row],[CCLE_ID]], Table5[[#All],[Cell_Line]:[srr2]], 2, 0)</f>
        <v>SRR8615885</v>
      </c>
    </row>
    <row r="537" spans="1:6" x14ac:dyDescent="0.2">
      <c r="A537" s="4" t="s">
        <v>7923</v>
      </c>
      <c r="B537" t="e">
        <f>VLOOKUP(Table8[[#This Row],[ID]], Table4[[#All],[meta]:[GDSC_ID2]], 3, 0)</f>
        <v>#N/A</v>
      </c>
      <c r="C537" t="str">
        <f>VLOOKUP(Table8[[#This Row],[ID]], Table6[[#All],[ID]:[CCLE_ID2]], 3, 0)</f>
        <v>Hs 936.T</v>
      </c>
      <c r="D537" t="e">
        <f>VLOOKUP(Table8[[#This Row],[GDSC_ID]], Table1[[#All],[Source Name]:[Comment'[EGA_SAMPLE']]], 4, 0)</f>
        <v>#N/A</v>
      </c>
      <c r="E537" t="e">
        <f>VLOOKUP(Table8[[#This Row],[EGAN]], Table2[[#All],[V2]:[V4]], 3, 0)</f>
        <v>#N/A</v>
      </c>
      <c r="F537" t="str">
        <f>VLOOKUP(Table8[[#This Row],[CCLE_ID]], Table5[[#All],[Cell_Line]:[srr2]], 2, 0)</f>
        <v>SRR8615888</v>
      </c>
    </row>
    <row r="538" spans="1:6" x14ac:dyDescent="0.2">
      <c r="A538" s="3" t="s">
        <v>7927</v>
      </c>
      <c r="B538" t="e">
        <f>VLOOKUP(Table8[[#This Row],[ID]], Table4[[#All],[meta]:[GDSC_ID2]], 3, 0)</f>
        <v>#N/A</v>
      </c>
      <c r="C538" t="str">
        <f>VLOOKUP(Table8[[#This Row],[ID]], Table6[[#All],[ID]:[CCLE_ID2]], 3, 0)</f>
        <v>Hs 939.T</v>
      </c>
      <c r="D538" t="e">
        <f>VLOOKUP(Table8[[#This Row],[GDSC_ID]], Table1[[#All],[Source Name]:[Comment'[EGA_SAMPLE']]], 4, 0)</f>
        <v>#N/A</v>
      </c>
      <c r="E538" t="e">
        <f>VLOOKUP(Table8[[#This Row],[EGAN]], Table2[[#All],[V2]:[V4]], 3, 0)</f>
        <v>#N/A</v>
      </c>
      <c r="F538" t="str">
        <f>VLOOKUP(Table8[[#This Row],[CCLE_ID]], Table5[[#All],[Cell_Line]:[srr2]], 2, 0)</f>
        <v>SRR8615887</v>
      </c>
    </row>
    <row r="539" spans="1:6" x14ac:dyDescent="0.2">
      <c r="A539" s="4" t="s">
        <v>7931</v>
      </c>
      <c r="B539" t="e">
        <f>VLOOKUP(Table8[[#This Row],[ID]], Table4[[#All],[meta]:[GDSC_ID2]], 3, 0)</f>
        <v>#N/A</v>
      </c>
      <c r="C539" t="str">
        <f>VLOOKUP(Table8[[#This Row],[ID]], Table6[[#All],[ID]:[CCLE_ID2]], 3, 0)</f>
        <v>Hs 940.T</v>
      </c>
      <c r="D539" t="e">
        <f>VLOOKUP(Table8[[#This Row],[GDSC_ID]], Table1[[#All],[Source Name]:[Comment'[EGA_SAMPLE']]], 4, 0)</f>
        <v>#N/A</v>
      </c>
      <c r="E539" t="e">
        <f>VLOOKUP(Table8[[#This Row],[EGAN]], Table2[[#All],[V2]:[V4]], 3, 0)</f>
        <v>#N/A</v>
      </c>
      <c r="F539" t="str">
        <f>VLOOKUP(Table8[[#This Row],[CCLE_ID]], Table5[[#All],[Cell_Line]:[srr2]], 2, 0)</f>
        <v>SRR8615890</v>
      </c>
    </row>
    <row r="540" spans="1:6" x14ac:dyDescent="0.2">
      <c r="A540" s="3" t="s">
        <v>7936</v>
      </c>
      <c r="B540" t="e">
        <f>VLOOKUP(Table8[[#This Row],[ID]], Table4[[#All],[meta]:[GDSC_ID2]], 3, 0)</f>
        <v>#N/A</v>
      </c>
      <c r="C540" t="str">
        <f>VLOOKUP(Table8[[#This Row],[ID]], Table6[[#All],[ID]:[CCLE_ID2]], 3, 0)</f>
        <v>Hs 944.T</v>
      </c>
      <c r="D540" t="e">
        <f>VLOOKUP(Table8[[#This Row],[GDSC_ID]], Table1[[#All],[Source Name]:[Comment'[EGA_SAMPLE']]], 4, 0)</f>
        <v>#N/A</v>
      </c>
      <c r="E540" t="e">
        <f>VLOOKUP(Table8[[#This Row],[EGAN]], Table2[[#All],[V2]:[V4]], 3, 0)</f>
        <v>#N/A</v>
      </c>
      <c r="F540" t="str">
        <f>VLOOKUP(Table8[[#This Row],[CCLE_ID]], Table5[[#All],[Cell_Line]:[srr2]], 2, 0)</f>
        <v>SRR8615889</v>
      </c>
    </row>
    <row r="541" spans="1:6" x14ac:dyDescent="0.2">
      <c r="A541" s="4" t="s">
        <v>1659</v>
      </c>
      <c r="B541" t="str">
        <f>VLOOKUP(Table8[[#This Row],[ID]], Table4[[#All],[meta]:[GDSC_ID2]], 3, 0)</f>
        <v>Hs-445</v>
      </c>
      <c r="C541" t="e">
        <f>VLOOKUP(Table8[[#This Row],[ID]], Table6[[#All],[ID]:[CCLE_ID2]], 3, 0)</f>
        <v>#N/A</v>
      </c>
      <c r="D541" t="str">
        <f>VLOOKUP(Table8[[#This Row],[GDSC_ID]], Table1[[#All],[Source Name]:[Comment'[EGA_SAMPLE']]], 4, 0)</f>
        <v>EGAN00001266125</v>
      </c>
      <c r="E541" t="str">
        <f>VLOOKUP(Table8[[#This Row],[EGAN]], Table2[[#All],[V2]:[V4]], 3, 0)</f>
        <v>EGAF00000859726</v>
      </c>
      <c r="F541" t="e">
        <f>VLOOKUP(Table8[[#This Row],[CCLE_ID]], Table5[[#All],[Cell_Line]:[srr2]], 2, 0)</f>
        <v>#N/A</v>
      </c>
    </row>
    <row r="542" spans="1:6" x14ac:dyDescent="0.2">
      <c r="A542" s="3" t="s">
        <v>7941</v>
      </c>
      <c r="B542" t="e">
        <f>VLOOKUP(Table8[[#This Row],[ID]], Table4[[#All],[meta]:[GDSC_ID2]], 3, 0)</f>
        <v>#N/A</v>
      </c>
      <c r="C542" t="e">
        <f>VLOOKUP(Table8[[#This Row],[ID]], Table6[[#All],[ID]:[CCLE_ID2]], 3, 0)</f>
        <v>#N/A</v>
      </c>
      <c r="D542" t="e">
        <f>VLOOKUP(Table8[[#This Row],[GDSC_ID]], Table1[[#All],[Source Name]:[Comment'[EGA_SAMPLE']]], 4, 0)</f>
        <v>#N/A</v>
      </c>
      <c r="E542" t="e">
        <f>VLOOKUP(Table8[[#This Row],[EGAN]], Table2[[#All],[V2]:[V4]], 3, 0)</f>
        <v>#N/A</v>
      </c>
      <c r="F542" t="e">
        <f>VLOOKUP(Table8[[#This Row],[CCLE_ID]], Table5[[#All],[Cell_Line]:[srr2]], 2, 0)</f>
        <v>#N/A</v>
      </c>
    </row>
    <row r="543" spans="1:6" x14ac:dyDescent="0.2">
      <c r="A543" s="4" t="s">
        <v>7944</v>
      </c>
      <c r="B543" t="e">
        <f>VLOOKUP(Table8[[#This Row],[ID]], Table4[[#All],[meta]:[GDSC_ID2]], 3, 0)</f>
        <v>#N/A</v>
      </c>
      <c r="C543" t="str">
        <f>VLOOKUP(Table8[[#This Row],[ID]], Table6[[#All],[ID]:[CCLE_ID2]], 3, 0)</f>
        <v>HSC-2</v>
      </c>
      <c r="D543" t="e">
        <f>VLOOKUP(Table8[[#This Row],[GDSC_ID]], Table1[[#All],[Source Name]:[Comment'[EGA_SAMPLE']]], 4, 0)</f>
        <v>#N/A</v>
      </c>
      <c r="E543" t="e">
        <f>VLOOKUP(Table8[[#This Row],[EGAN]], Table2[[#All],[V2]:[V4]], 3, 0)</f>
        <v>#N/A</v>
      </c>
      <c r="F543" t="str">
        <f>VLOOKUP(Table8[[#This Row],[CCLE_ID]], Table5[[#All],[Cell_Line]:[srr2]], 2, 0)</f>
        <v>SRR8616040</v>
      </c>
    </row>
    <row r="544" spans="1:6" x14ac:dyDescent="0.2">
      <c r="A544" s="3" t="s">
        <v>7948</v>
      </c>
      <c r="B544" t="e">
        <f>VLOOKUP(Table8[[#This Row],[ID]], Table4[[#All],[meta]:[GDSC_ID2]], 3, 0)</f>
        <v>#N/A</v>
      </c>
      <c r="C544" t="str">
        <f>VLOOKUP(Table8[[#This Row],[ID]], Table6[[#All],[ID]:[CCLE_ID2]], 3, 0)</f>
        <v>HSC-3</v>
      </c>
      <c r="D544" t="e">
        <f>VLOOKUP(Table8[[#This Row],[GDSC_ID]], Table1[[#All],[Source Name]:[Comment'[EGA_SAMPLE']]], 4, 0)</f>
        <v>#N/A</v>
      </c>
      <c r="E544" t="e">
        <f>VLOOKUP(Table8[[#This Row],[EGAN]], Table2[[#All],[V2]:[V4]], 3, 0)</f>
        <v>#N/A</v>
      </c>
      <c r="F544" t="str">
        <f>VLOOKUP(Table8[[#This Row],[CCLE_ID]], Table5[[#All],[Cell_Line]:[srr2]], 2, 0)</f>
        <v>SRR8616041</v>
      </c>
    </row>
    <row r="545" spans="1:6" x14ac:dyDescent="0.2">
      <c r="A545" s="4" t="s">
        <v>1677</v>
      </c>
      <c r="B545" t="str">
        <f>VLOOKUP(Table8[[#This Row],[ID]], Table4[[#All],[meta]:[GDSC_ID2]], 3, 0)</f>
        <v>HSC-39</v>
      </c>
      <c r="C545" t="e">
        <f>VLOOKUP(Table8[[#This Row],[ID]], Table6[[#All],[ID]:[CCLE_ID2]], 3, 0)</f>
        <v>#N/A</v>
      </c>
      <c r="D545" t="str">
        <f>VLOOKUP(Table8[[#This Row],[GDSC_ID]], Table1[[#All],[Source Name]:[Comment'[EGA_SAMPLE']]], 4, 0)</f>
        <v>EGAN00001266127</v>
      </c>
      <c r="E545" t="str">
        <f>VLOOKUP(Table8[[#This Row],[EGAN]], Table2[[#All],[V2]:[V4]], 3, 0)</f>
        <v>EGAF00000859728</v>
      </c>
      <c r="F545" t="e">
        <f>VLOOKUP(Table8[[#This Row],[CCLE_ID]], Table5[[#All],[Cell_Line]:[srr2]], 2, 0)</f>
        <v>#N/A</v>
      </c>
    </row>
    <row r="546" spans="1:6" x14ac:dyDescent="0.2">
      <c r="A546" s="3" t="s">
        <v>7954</v>
      </c>
      <c r="B546" t="e">
        <f>VLOOKUP(Table8[[#This Row],[ID]], Table4[[#All],[meta]:[GDSC_ID2]], 3, 0)</f>
        <v>#N/A</v>
      </c>
      <c r="C546" t="str">
        <f>VLOOKUP(Table8[[#This Row],[ID]], Table6[[#All],[ID]:[CCLE_ID2]], 3, 0)</f>
        <v>HSC-4</v>
      </c>
      <c r="D546" t="e">
        <f>VLOOKUP(Table8[[#This Row],[GDSC_ID]], Table1[[#All],[Source Name]:[Comment'[EGA_SAMPLE']]], 4, 0)</f>
        <v>#N/A</v>
      </c>
      <c r="E546" t="e">
        <f>VLOOKUP(Table8[[#This Row],[EGAN]], Table2[[#All],[V2]:[V4]], 3, 0)</f>
        <v>#N/A</v>
      </c>
      <c r="F546" t="str">
        <f>VLOOKUP(Table8[[#This Row],[CCLE_ID]], Table5[[#All],[Cell_Line]:[srr2]], 2, 0)</f>
        <v>SRR8616042</v>
      </c>
    </row>
    <row r="547" spans="1:6" x14ac:dyDescent="0.2">
      <c r="A547" s="4" t="s">
        <v>7958</v>
      </c>
      <c r="B547" t="e">
        <f>VLOOKUP(Table8[[#This Row],[ID]], Table4[[#All],[meta]:[GDSC_ID2]], 3, 0)</f>
        <v>#N/A</v>
      </c>
      <c r="C547" t="str">
        <f>VLOOKUP(Table8[[#This Row],[ID]], Table6[[#All],[ID]:[CCLE_ID2]], 3, 0)</f>
        <v>HT</v>
      </c>
      <c r="D547" t="e">
        <f>VLOOKUP(Table8[[#This Row],[GDSC_ID]], Table1[[#All],[Source Name]:[Comment'[EGA_SAMPLE']]], 4, 0)</f>
        <v>#N/A</v>
      </c>
      <c r="E547" t="e">
        <f>VLOOKUP(Table8[[#This Row],[EGAN]], Table2[[#All],[V2]:[V4]], 3, 0)</f>
        <v>#N/A</v>
      </c>
      <c r="F547" t="str">
        <f>VLOOKUP(Table8[[#This Row],[CCLE_ID]], Table5[[#All],[Cell_Line]:[srr2]], 2, 0)</f>
        <v>SRR8615667</v>
      </c>
    </row>
    <row r="548" spans="1:6" x14ac:dyDescent="0.2">
      <c r="A548" s="3" t="s">
        <v>7963</v>
      </c>
      <c r="B548" t="e">
        <f>VLOOKUP(Table8[[#This Row],[ID]], Table4[[#All],[meta]:[GDSC_ID2]], 3, 0)</f>
        <v>#N/A</v>
      </c>
      <c r="C548" t="str">
        <f>VLOOKUP(Table8[[#This Row],[ID]], Table6[[#All],[ID]:[CCLE_ID2]], 3, 0)</f>
        <v>HT-1080</v>
      </c>
      <c r="D548" t="e">
        <f>VLOOKUP(Table8[[#This Row],[GDSC_ID]], Table1[[#All],[Source Name]:[Comment'[EGA_SAMPLE']]], 4, 0)</f>
        <v>#N/A</v>
      </c>
      <c r="E548" t="e">
        <f>VLOOKUP(Table8[[#This Row],[EGAN]], Table2[[#All],[V2]:[V4]], 3, 0)</f>
        <v>#N/A</v>
      </c>
      <c r="F548" t="str">
        <f>VLOOKUP(Table8[[#This Row],[CCLE_ID]], Table5[[#All],[Cell_Line]:[srr2]], 2, 0)</f>
        <v>SRR8616043</v>
      </c>
    </row>
    <row r="549" spans="1:6" x14ac:dyDescent="0.2">
      <c r="A549" s="4" t="s">
        <v>1685</v>
      </c>
      <c r="B549" t="str">
        <f>VLOOKUP(Table8[[#This Row],[ID]], Table4[[#All],[meta]:[GDSC_ID2]], 3, 0)</f>
        <v>HT-115</v>
      </c>
      <c r="C549" t="str">
        <f>VLOOKUP(Table8[[#This Row],[ID]], Table6[[#All],[ID]:[CCLE_ID2]], 3, 0)</f>
        <v>HT115</v>
      </c>
      <c r="D549" t="str">
        <f>VLOOKUP(Table8[[#This Row],[GDSC_ID]], Table1[[#All],[Source Name]:[Comment'[EGA_SAMPLE']]], 4, 0)</f>
        <v>EGAN00001202171</v>
      </c>
      <c r="E549" t="str">
        <f>VLOOKUP(Table8[[#This Row],[EGAN]], Table2[[#All],[V2]:[V4]], 3, 0)</f>
        <v>EGAF00000691959</v>
      </c>
      <c r="F549" t="str">
        <f>VLOOKUP(Table8[[#This Row],[CCLE_ID]], Table5[[#All],[Cell_Line]:[srr2]], 2, 0)</f>
        <v>SRR8616044</v>
      </c>
    </row>
    <row r="550" spans="1:6" x14ac:dyDescent="0.2">
      <c r="A550" s="3" t="s">
        <v>7971</v>
      </c>
      <c r="B550" t="e">
        <f>VLOOKUP(Table8[[#This Row],[ID]], Table4[[#All],[meta]:[GDSC_ID2]], 3, 0)</f>
        <v>#N/A</v>
      </c>
      <c r="C550" t="str">
        <f>VLOOKUP(Table8[[#This Row],[ID]], Table6[[#All],[ID]:[CCLE_ID2]], 3, 0)</f>
        <v>HT-1197</v>
      </c>
      <c r="D550" t="e">
        <f>VLOOKUP(Table8[[#This Row],[GDSC_ID]], Table1[[#All],[Source Name]:[Comment'[EGA_SAMPLE']]], 4, 0)</f>
        <v>#N/A</v>
      </c>
      <c r="E550" t="e">
        <f>VLOOKUP(Table8[[#This Row],[EGAN]], Table2[[#All],[V2]:[V4]], 3, 0)</f>
        <v>#N/A</v>
      </c>
      <c r="F550" t="str">
        <f>VLOOKUP(Table8[[#This Row],[CCLE_ID]], Table5[[#All],[Cell_Line]:[srr2]], 2, 0)</f>
        <v>SRR8616045</v>
      </c>
    </row>
    <row r="551" spans="1:6" x14ac:dyDescent="0.2">
      <c r="A551" s="4" t="s">
        <v>7975</v>
      </c>
      <c r="B551" t="e">
        <f>VLOOKUP(Table8[[#This Row],[ID]], Table4[[#All],[meta]:[GDSC_ID2]], 3, 0)</f>
        <v>#N/A</v>
      </c>
      <c r="C551" t="str">
        <f>VLOOKUP(Table8[[#This Row],[ID]], Table6[[#All],[ID]:[CCLE_ID2]], 3, 0)</f>
        <v>HT-1376</v>
      </c>
      <c r="D551" t="e">
        <f>VLOOKUP(Table8[[#This Row],[GDSC_ID]], Table1[[#All],[Source Name]:[Comment'[EGA_SAMPLE']]], 4, 0)</f>
        <v>#N/A</v>
      </c>
      <c r="E551" t="e">
        <f>VLOOKUP(Table8[[#This Row],[EGAN]], Table2[[#All],[V2]:[V4]], 3, 0)</f>
        <v>#N/A</v>
      </c>
      <c r="F551" t="str">
        <f>VLOOKUP(Table8[[#This Row],[CCLE_ID]], Table5[[#All],[Cell_Line]:[srr2]], 2, 0)</f>
        <v>SRR8616046</v>
      </c>
    </row>
    <row r="552" spans="1:6" x14ac:dyDescent="0.2">
      <c r="A552" s="3" t="s">
        <v>7979</v>
      </c>
      <c r="B552" t="e">
        <f>VLOOKUP(Table8[[#This Row],[ID]], Table4[[#All],[meta]:[GDSC_ID2]], 3, 0)</f>
        <v>#N/A</v>
      </c>
      <c r="C552" t="str">
        <f>VLOOKUP(Table8[[#This Row],[ID]], Table6[[#All],[ID]:[CCLE_ID2]], 3, 0)</f>
        <v>HT-144</v>
      </c>
      <c r="D552" t="e">
        <f>VLOOKUP(Table8[[#This Row],[GDSC_ID]], Table1[[#All],[Source Name]:[Comment'[EGA_SAMPLE']]], 4, 0)</f>
        <v>#N/A</v>
      </c>
      <c r="E552" t="e">
        <f>VLOOKUP(Table8[[#This Row],[EGAN]], Table2[[#All],[V2]:[V4]], 3, 0)</f>
        <v>#N/A</v>
      </c>
      <c r="F552" t="str">
        <f>VLOOKUP(Table8[[#This Row],[CCLE_ID]], Table5[[#All],[Cell_Line]:[srr2]], 2, 0)</f>
        <v>SRR8616047</v>
      </c>
    </row>
    <row r="553" spans="1:6" x14ac:dyDescent="0.2">
      <c r="A553" s="4" t="s">
        <v>1696</v>
      </c>
      <c r="B553" t="str">
        <f>VLOOKUP(Table8[[#This Row],[ID]], Table4[[#All],[meta]:[GDSC_ID2]], 3, 0)</f>
        <v>HT-29</v>
      </c>
      <c r="C553" t="str">
        <f>VLOOKUP(Table8[[#This Row],[ID]], Table6[[#All],[ID]:[CCLE_ID2]], 3, 0)</f>
        <v>HT-29</v>
      </c>
      <c r="D553" t="str">
        <f>VLOOKUP(Table8[[#This Row],[GDSC_ID]], Table1[[#All],[Source Name]:[Comment'[EGA_SAMPLE']]], 4, 0)</f>
        <v>EGAN00001202172</v>
      </c>
      <c r="E553" t="str">
        <f>VLOOKUP(Table8[[#This Row],[EGAN]], Table2[[#All],[V2]:[V4]], 3, 0)</f>
        <v>EGAF00000660866</v>
      </c>
      <c r="F553" t="str">
        <f>VLOOKUP(Table8[[#This Row],[CCLE_ID]], Table5[[#All],[Cell_Line]:[srr2]], 2, 0)</f>
        <v>SRR8616032</v>
      </c>
    </row>
    <row r="554" spans="1:6" x14ac:dyDescent="0.2">
      <c r="A554" s="3" t="s">
        <v>1707</v>
      </c>
      <c r="B554" t="str">
        <f>VLOOKUP(Table8[[#This Row],[ID]], Table4[[#All],[meta]:[GDSC_ID2]], 3, 0)</f>
        <v>HT-3</v>
      </c>
      <c r="C554" t="e">
        <f>VLOOKUP(Table8[[#This Row],[ID]], Table6[[#All],[ID]:[CCLE_ID2]], 3, 0)</f>
        <v>#N/A</v>
      </c>
      <c r="D554" t="str">
        <f>VLOOKUP(Table8[[#This Row],[GDSC_ID]], Table1[[#All],[Source Name]:[Comment'[EGA_SAMPLE']]], 4, 0)</f>
        <v>EGAN00001266128</v>
      </c>
      <c r="E554" t="str">
        <f>VLOOKUP(Table8[[#This Row],[EGAN]], Table2[[#All],[V2]:[V4]], 3, 0)</f>
        <v>EGAF00000859729</v>
      </c>
      <c r="F554" t="e">
        <f>VLOOKUP(Table8[[#This Row],[CCLE_ID]], Table5[[#All],[Cell_Line]:[srr2]], 2, 0)</f>
        <v>#N/A</v>
      </c>
    </row>
    <row r="555" spans="1:6" x14ac:dyDescent="0.2">
      <c r="A555" s="4" t="s">
        <v>1715</v>
      </c>
      <c r="B555" t="str">
        <f>VLOOKUP(Table8[[#This Row],[ID]], Table4[[#All],[meta]:[GDSC_ID2]], 3, 0)</f>
        <v>HT55</v>
      </c>
      <c r="C555" t="str">
        <f>VLOOKUP(Table8[[#This Row],[ID]], Table6[[#All],[ID]:[CCLE_ID2]], 3, 0)</f>
        <v>HT55</v>
      </c>
      <c r="D555" t="str">
        <f>VLOOKUP(Table8[[#This Row],[GDSC_ID]], Table1[[#All],[Source Name]:[Comment'[EGA_SAMPLE']]], 4, 0)</f>
        <v>EGAN00001202173</v>
      </c>
      <c r="E555" t="str">
        <f>VLOOKUP(Table8[[#This Row],[EGAN]], Table2[[#All],[V2]:[V4]], 3, 0)</f>
        <v>EGAF00000691960</v>
      </c>
      <c r="F555" t="str">
        <f>VLOOKUP(Table8[[#This Row],[CCLE_ID]], Table5[[#All],[Cell_Line]:[srr2]], 2, 0)</f>
        <v>SRR8616033</v>
      </c>
    </row>
    <row r="556" spans="1:6" x14ac:dyDescent="0.2">
      <c r="A556" s="3" t="s">
        <v>1726</v>
      </c>
      <c r="B556" t="str">
        <f>VLOOKUP(Table8[[#This Row],[ID]], Table4[[#All],[meta]:[GDSC_ID2]], 3, 0)</f>
        <v>HTC-C3</v>
      </c>
      <c r="C556" t="e">
        <f>VLOOKUP(Table8[[#This Row],[ID]], Table6[[#All],[ID]:[CCLE_ID2]], 3, 0)</f>
        <v>#N/A</v>
      </c>
      <c r="D556" t="str">
        <f>VLOOKUP(Table8[[#This Row],[GDSC_ID]], Table1[[#All],[Source Name]:[Comment'[EGA_SAMPLE']]], 4, 0)</f>
        <v>EGAN00001252855</v>
      </c>
      <c r="E556" t="str">
        <f>VLOOKUP(Table8[[#This Row],[EGAN]], Table2[[#All],[V2]:[V4]], 3, 0)</f>
        <v>EGAF00000824152</v>
      </c>
      <c r="F556" t="e">
        <f>VLOOKUP(Table8[[#This Row],[CCLE_ID]], Table5[[#All],[Cell_Line]:[srr2]], 2, 0)</f>
        <v>#N/A</v>
      </c>
    </row>
    <row r="557" spans="1:6" x14ac:dyDescent="0.2">
      <c r="A557" s="4" t="s">
        <v>7996</v>
      </c>
      <c r="B557" t="e">
        <f>VLOOKUP(Table8[[#This Row],[ID]], Table4[[#All],[meta]:[GDSC_ID2]], 3, 0)</f>
        <v>#N/A</v>
      </c>
      <c r="C557" t="e">
        <f>VLOOKUP(Table8[[#This Row],[ID]], Table6[[#All],[ID]:[CCLE_ID2]], 3, 0)</f>
        <v>#N/A</v>
      </c>
      <c r="D557" t="e">
        <f>VLOOKUP(Table8[[#This Row],[GDSC_ID]], Table1[[#All],[Source Name]:[Comment'[EGA_SAMPLE']]], 4, 0)</f>
        <v>#N/A</v>
      </c>
      <c r="E557" t="e">
        <f>VLOOKUP(Table8[[#This Row],[EGAN]], Table2[[#All],[V2]:[V4]], 3, 0)</f>
        <v>#N/A</v>
      </c>
      <c r="F557" t="e">
        <f>VLOOKUP(Table8[[#This Row],[CCLE_ID]], Table5[[#All],[Cell_Line]:[srr2]], 2, 0)</f>
        <v>#N/A</v>
      </c>
    </row>
    <row r="558" spans="1:6" x14ac:dyDescent="0.2">
      <c r="A558" s="3" t="s">
        <v>7999</v>
      </c>
      <c r="B558" t="e">
        <f>VLOOKUP(Table8[[#This Row],[ID]], Table4[[#All],[meta]:[GDSC_ID2]], 3, 0)</f>
        <v>#N/A</v>
      </c>
      <c r="C558" t="str">
        <f>VLOOKUP(Table8[[#This Row],[ID]], Table6[[#All],[ID]:[CCLE_ID2]], 3, 0)</f>
        <v>HuCCT1</v>
      </c>
      <c r="D558" t="e">
        <f>VLOOKUP(Table8[[#This Row],[GDSC_ID]], Table1[[#All],[Source Name]:[Comment'[EGA_SAMPLE']]], 4, 0)</f>
        <v>#N/A</v>
      </c>
      <c r="E558" t="e">
        <f>VLOOKUP(Table8[[#This Row],[EGAN]], Table2[[#All],[V2]:[V4]], 3, 0)</f>
        <v>#N/A</v>
      </c>
      <c r="F558" t="str">
        <f>VLOOKUP(Table8[[#This Row],[CCLE_ID]], Table5[[#All],[Cell_Line]:[srr2]], 2, 0)</f>
        <v>SRR8615666</v>
      </c>
    </row>
    <row r="559" spans="1:6" x14ac:dyDescent="0.2">
      <c r="A559" s="4" t="s">
        <v>8003</v>
      </c>
      <c r="B559" t="e">
        <f>VLOOKUP(Table8[[#This Row],[ID]], Table4[[#All],[meta]:[GDSC_ID2]], 3, 0)</f>
        <v>#N/A</v>
      </c>
      <c r="C559" t="str">
        <f>VLOOKUP(Table8[[#This Row],[ID]], Table6[[#All],[ID]:[CCLE_ID2]], 3, 0)</f>
        <v>HuG1-N</v>
      </c>
      <c r="D559" t="e">
        <f>VLOOKUP(Table8[[#This Row],[GDSC_ID]], Table1[[#All],[Source Name]:[Comment'[EGA_SAMPLE']]], 4, 0)</f>
        <v>#N/A</v>
      </c>
      <c r="E559" t="e">
        <f>VLOOKUP(Table8[[#This Row],[EGAN]], Table2[[#All],[V2]:[V4]], 3, 0)</f>
        <v>#N/A</v>
      </c>
      <c r="F559" t="str">
        <f>VLOOKUP(Table8[[#This Row],[CCLE_ID]], Table5[[#All],[Cell_Line]:[srr2]], 2, 0)</f>
        <v>SRR8615665</v>
      </c>
    </row>
    <row r="560" spans="1:6" x14ac:dyDescent="0.2">
      <c r="A560" s="3" t="s">
        <v>8006</v>
      </c>
      <c r="B560" t="e">
        <f>VLOOKUP(Table8[[#This Row],[ID]], Table4[[#All],[meta]:[GDSC_ID2]], 3, 0)</f>
        <v>#N/A</v>
      </c>
      <c r="C560" t="str">
        <f>VLOOKUP(Table8[[#This Row],[ID]], Table6[[#All],[ID]:[CCLE_ID2]], 3, 0)</f>
        <v>huH-1</v>
      </c>
      <c r="D560" t="e">
        <f>VLOOKUP(Table8[[#This Row],[GDSC_ID]], Table1[[#All],[Source Name]:[Comment'[EGA_SAMPLE']]], 4, 0)</f>
        <v>#N/A</v>
      </c>
      <c r="E560" t="e">
        <f>VLOOKUP(Table8[[#This Row],[EGAN]], Table2[[#All],[V2]:[V4]], 3, 0)</f>
        <v>#N/A</v>
      </c>
      <c r="F560" t="str">
        <f>VLOOKUP(Table8[[#This Row],[CCLE_ID]], Table5[[#All],[Cell_Line]:[srr2]], 2, 0)</f>
        <v>SRR8615664</v>
      </c>
    </row>
    <row r="561" spans="1:6" x14ac:dyDescent="0.2">
      <c r="A561" s="4" t="s">
        <v>8011</v>
      </c>
      <c r="B561" t="str">
        <f>VLOOKUP(Table8[[#This Row],[ID]], Table4[[#All],[meta]:[GDSC_ID2]], 3, 0)</f>
        <v>HUH-6-clone5</v>
      </c>
      <c r="C561" t="str">
        <f>VLOOKUP(Table8[[#This Row],[ID]], Table6[[#All],[ID]:[CCLE_ID2]], 3, 0)</f>
        <v>HuH-6</v>
      </c>
      <c r="D561" t="str">
        <f>VLOOKUP(Table8[[#This Row],[GDSC_ID]], Table1[[#All],[Source Name]:[Comment'[EGA_SAMPLE']]], 4, 0)</f>
        <v>EGAN00001266129</v>
      </c>
      <c r="E561" t="str">
        <f>VLOOKUP(Table8[[#This Row],[EGAN]], Table2[[#All],[V2]:[V4]], 3, 0)</f>
        <v>EGAF00000859730</v>
      </c>
      <c r="F561" t="str">
        <f>VLOOKUP(Table8[[#This Row],[CCLE_ID]], Table5[[#All],[Cell_Line]:[srr2]], 2, 0)</f>
        <v>SRR8615662</v>
      </c>
    </row>
    <row r="562" spans="1:6" x14ac:dyDescent="0.2">
      <c r="A562" s="3" t="s">
        <v>8015</v>
      </c>
      <c r="B562" t="e">
        <f>VLOOKUP(Table8[[#This Row],[ID]], Table4[[#All],[meta]:[GDSC_ID2]], 3, 0)</f>
        <v>#N/A</v>
      </c>
      <c r="C562" t="str">
        <f>VLOOKUP(Table8[[#This Row],[ID]], Table6[[#All],[ID]:[CCLE_ID2]], 3, 0)</f>
        <v>HuH-7</v>
      </c>
      <c r="D562" t="e">
        <f>VLOOKUP(Table8[[#This Row],[GDSC_ID]], Table1[[#All],[Source Name]:[Comment'[EGA_SAMPLE']]], 4, 0)</f>
        <v>#N/A</v>
      </c>
      <c r="E562" t="e">
        <f>VLOOKUP(Table8[[#This Row],[EGAN]], Table2[[#All],[V2]:[V4]], 3, 0)</f>
        <v>#N/A</v>
      </c>
      <c r="F562" t="str">
        <f>VLOOKUP(Table8[[#This Row],[CCLE_ID]], Table5[[#All],[Cell_Line]:[srr2]], 2, 0)</f>
        <v>SRR8615661</v>
      </c>
    </row>
    <row r="563" spans="1:6" x14ac:dyDescent="0.2">
      <c r="A563" s="4" t="s">
        <v>8020</v>
      </c>
      <c r="B563" t="e">
        <f>VLOOKUP(Table8[[#This Row],[ID]], Table4[[#All],[meta]:[GDSC_ID2]], 3, 0)</f>
        <v>#N/A</v>
      </c>
      <c r="C563" t="str">
        <f>VLOOKUP(Table8[[#This Row],[ID]], Table6[[#All],[ID]:[CCLE_ID2]], 3, 0)</f>
        <v>HuH28</v>
      </c>
      <c r="D563" t="e">
        <f>VLOOKUP(Table8[[#This Row],[GDSC_ID]], Table1[[#All],[Source Name]:[Comment'[EGA_SAMPLE']]], 4, 0)</f>
        <v>#N/A</v>
      </c>
      <c r="E563" t="e">
        <f>VLOOKUP(Table8[[#This Row],[EGAN]], Table2[[#All],[V2]:[V4]], 3, 0)</f>
        <v>#N/A</v>
      </c>
      <c r="F563" t="str">
        <f>VLOOKUP(Table8[[#This Row],[CCLE_ID]], Table5[[#All],[Cell_Line]:[srr2]], 2, 0)</f>
        <v>SRR8615663</v>
      </c>
    </row>
    <row r="564" spans="1:6" x14ac:dyDescent="0.2">
      <c r="A564" s="3" t="s">
        <v>8023</v>
      </c>
      <c r="B564" t="e">
        <f>VLOOKUP(Table8[[#This Row],[ID]], Table4[[#All],[meta]:[GDSC_ID2]], 3, 0)</f>
        <v>#N/A</v>
      </c>
      <c r="C564" t="str">
        <f>VLOOKUP(Table8[[#This Row],[ID]], Table6[[#All],[ID]:[CCLE_ID2]], 3, 0)</f>
        <v>HuNS1</v>
      </c>
      <c r="D564" t="e">
        <f>VLOOKUP(Table8[[#This Row],[GDSC_ID]], Table1[[#All],[Source Name]:[Comment'[EGA_SAMPLE']]], 4, 0)</f>
        <v>#N/A</v>
      </c>
      <c r="E564" t="e">
        <f>VLOOKUP(Table8[[#This Row],[EGAN]], Table2[[#All],[V2]:[V4]], 3, 0)</f>
        <v>#N/A</v>
      </c>
      <c r="F564" t="str">
        <f>VLOOKUP(Table8[[#This Row],[CCLE_ID]], Table5[[#All],[Cell_Line]:[srr2]], 2, 0)</f>
        <v>SRR8615660</v>
      </c>
    </row>
    <row r="565" spans="1:6" x14ac:dyDescent="0.2">
      <c r="A565" s="4" t="s">
        <v>1745</v>
      </c>
      <c r="B565" t="str">
        <f>VLOOKUP(Table8[[#This Row],[ID]], Table4[[#All],[meta]:[GDSC_ID2]], 3, 0)</f>
        <v>HuO-3N1</v>
      </c>
      <c r="C565" t="e">
        <f>VLOOKUP(Table8[[#This Row],[ID]], Table6[[#All],[ID]:[CCLE_ID2]], 3, 0)</f>
        <v>#N/A</v>
      </c>
      <c r="D565" t="str">
        <f>VLOOKUP(Table8[[#This Row],[GDSC_ID]], Table1[[#All],[Source Name]:[Comment'[EGA_SAMPLE']]], 4, 0)</f>
        <v>EGAN00001236663</v>
      </c>
      <c r="E565" t="str">
        <f>VLOOKUP(Table8[[#This Row],[EGAN]], Table2[[#All],[V2]:[V4]], 3, 0)</f>
        <v>EGAF00000765622</v>
      </c>
      <c r="F565" t="e">
        <f>VLOOKUP(Table8[[#This Row],[CCLE_ID]], Table5[[#All],[Cell_Line]:[srr2]], 2, 0)</f>
        <v>#N/A</v>
      </c>
    </row>
    <row r="566" spans="1:6" x14ac:dyDescent="0.2">
      <c r="A566" s="3" t="s">
        <v>1756</v>
      </c>
      <c r="B566" t="str">
        <f>VLOOKUP(Table8[[#This Row],[ID]], Table4[[#All],[meta]:[GDSC_ID2]], 3, 0)</f>
        <v>HuO9</v>
      </c>
      <c r="C566" t="e">
        <f>VLOOKUP(Table8[[#This Row],[ID]], Table6[[#All],[ID]:[CCLE_ID2]], 3, 0)</f>
        <v>#N/A</v>
      </c>
      <c r="D566" t="str">
        <f>VLOOKUP(Table8[[#This Row],[GDSC_ID]], Table1[[#All],[Source Name]:[Comment'[EGA_SAMPLE']]], 4, 0)</f>
        <v>EGAN00001236664</v>
      </c>
      <c r="E566" t="str">
        <f>VLOOKUP(Table8[[#This Row],[EGAN]], Table2[[#All],[V2]:[V4]], 3, 0)</f>
        <v>EGAF00000765623</v>
      </c>
      <c r="F566" t="e">
        <f>VLOOKUP(Table8[[#This Row],[CCLE_ID]], Table5[[#All],[Cell_Line]:[srr2]], 2, 0)</f>
        <v>#N/A</v>
      </c>
    </row>
    <row r="567" spans="1:6" x14ac:dyDescent="0.2">
      <c r="A567" s="4" t="s">
        <v>8030</v>
      </c>
      <c r="B567" t="e">
        <f>VLOOKUP(Table8[[#This Row],[ID]], Table4[[#All],[meta]:[GDSC_ID2]], 3, 0)</f>
        <v>#N/A</v>
      </c>
      <c r="C567" t="str">
        <f>VLOOKUP(Table8[[#This Row],[ID]], Table6[[#All],[ID]:[CCLE_ID2]], 3, 0)</f>
        <v>HUP-T3</v>
      </c>
      <c r="D567" t="e">
        <f>VLOOKUP(Table8[[#This Row],[GDSC_ID]], Table1[[#All],[Source Name]:[Comment'[EGA_SAMPLE']]], 4, 0)</f>
        <v>#N/A</v>
      </c>
      <c r="E567" t="e">
        <f>VLOOKUP(Table8[[#This Row],[EGAN]], Table2[[#All],[V2]:[V4]], 3, 0)</f>
        <v>#N/A</v>
      </c>
      <c r="F567" t="str">
        <f>VLOOKUP(Table8[[#This Row],[CCLE_ID]], Table5[[#All],[Cell_Line]:[srr2]], 2, 0)</f>
        <v>SRR8615669</v>
      </c>
    </row>
    <row r="568" spans="1:6" x14ac:dyDescent="0.2">
      <c r="A568" s="3" t="s">
        <v>8035</v>
      </c>
      <c r="B568" t="e">
        <f>VLOOKUP(Table8[[#This Row],[ID]], Table4[[#All],[meta]:[GDSC_ID2]], 3, 0)</f>
        <v>#N/A</v>
      </c>
      <c r="C568" t="str">
        <f>VLOOKUP(Table8[[#This Row],[ID]], Table6[[#All],[ID]:[CCLE_ID2]], 3, 0)</f>
        <v>HUP-T4</v>
      </c>
      <c r="D568" t="e">
        <f>VLOOKUP(Table8[[#This Row],[GDSC_ID]], Table1[[#All],[Source Name]:[Comment'[EGA_SAMPLE']]], 4, 0)</f>
        <v>#N/A</v>
      </c>
      <c r="E568" t="e">
        <f>VLOOKUP(Table8[[#This Row],[EGAN]], Table2[[#All],[V2]:[V4]], 3, 0)</f>
        <v>#N/A</v>
      </c>
      <c r="F568" t="str">
        <f>VLOOKUP(Table8[[#This Row],[CCLE_ID]], Table5[[#All],[Cell_Line]:[srr2]], 2, 0)</f>
        <v>SRR8615668</v>
      </c>
    </row>
    <row r="569" spans="1:6" x14ac:dyDescent="0.2">
      <c r="A569" s="4" t="s">
        <v>8040</v>
      </c>
      <c r="B569" t="e">
        <f>VLOOKUP(Table8[[#This Row],[ID]], Table4[[#All],[meta]:[GDSC_ID2]], 3, 0)</f>
        <v>#N/A</v>
      </c>
      <c r="C569" t="str">
        <f>VLOOKUP(Table8[[#This Row],[ID]], Table6[[#All],[ID]:[CCLE_ID2]], 3, 0)</f>
        <v>HuT 102</v>
      </c>
      <c r="D569" t="e">
        <f>VLOOKUP(Table8[[#This Row],[GDSC_ID]], Table1[[#All],[Source Name]:[Comment'[EGA_SAMPLE']]], 4, 0)</f>
        <v>#N/A</v>
      </c>
      <c r="E569" t="e">
        <f>VLOOKUP(Table8[[#This Row],[EGAN]], Table2[[#All],[V2]:[V4]], 3, 0)</f>
        <v>#N/A</v>
      </c>
      <c r="F569" t="str">
        <f>VLOOKUP(Table8[[#This Row],[CCLE_ID]], Table5[[#All],[Cell_Line]:[srr2]], 2, 0)</f>
        <v>SRR8615849</v>
      </c>
    </row>
    <row r="570" spans="1:6" x14ac:dyDescent="0.2">
      <c r="A570" s="3" t="s">
        <v>8043</v>
      </c>
      <c r="B570" t="e">
        <f>VLOOKUP(Table8[[#This Row],[ID]], Table4[[#All],[meta]:[GDSC_ID2]], 3, 0)</f>
        <v>#N/A</v>
      </c>
      <c r="C570" t="str">
        <f>VLOOKUP(Table8[[#This Row],[ID]], Table6[[#All],[ID]:[CCLE_ID2]], 3, 0)</f>
        <v>HuT 78</v>
      </c>
      <c r="D570" t="e">
        <f>VLOOKUP(Table8[[#This Row],[GDSC_ID]], Table1[[#All],[Source Name]:[Comment'[EGA_SAMPLE']]], 4, 0)</f>
        <v>#N/A</v>
      </c>
      <c r="E570" t="e">
        <f>VLOOKUP(Table8[[#This Row],[EGAN]], Table2[[#All],[V2]:[V4]], 3, 0)</f>
        <v>#N/A</v>
      </c>
      <c r="F570" t="str">
        <f>VLOOKUP(Table8[[#This Row],[CCLE_ID]], Table5[[#All],[Cell_Line]:[srr2]], 2, 0)</f>
        <v>SRR8615850</v>
      </c>
    </row>
    <row r="571" spans="1:6" x14ac:dyDescent="0.2">
      <c r="A571" s="4" t="s">
        <v>8046</v>
      </c>
      <c r="B571" t="e">
        <f>VLOOKUP(Table8[[#This Row],[ID]], Table4[[#All],[meta]:[GDSC_ID2]], 3, 0)</f>
        <v>#N/A</v>
      </c>
      <c r="C571" t="str">
        <f>VLOOKUP(Table8[[#This Row],[ID]], Table6[[#All],[ID]:[CCLE_ID2]], 3, 0)</f>
        <v>HuTu 80</v>
      </c>
      <c r="D571" t="e">
        <f>VLOOKUP(Table8[[#This Row],[GDSC_ID]], Table1[[#All],[Source Name]:[Comment'[EGA_SAMPLE']]], 4, 0)</f>
        <v>#N/A</v>
      </c>
      <c r="E571" t="e">
        <f>VLOOKUP(Table8[[#This Row],[EGAN]], Table2[[#All],[V2]:[V4]], 3, 0)</f>
        <v>#N/A</v>
      </c>
      <c r="F571" t="str">
        <f>VLOOKUP(Table8[[#This Row],[CCLE_ID]], Table5[[#All],[Cell_Line]:[srr2]], 2, 0)</f>
        <v>SRR8615847</v>
      </c>
    </row>
    <row r="572" spans="1:6" x14ac:dyDescent="0.2">
      <c r="A572" s="3" t="s">
        <v>8050</v>
      </c>
      <c r="B572" t="e">
        <f>VLOOKUP(Table8[[#This Row],[ID]], Table4[[#All],[meta]:[GDSC_ID2]], 3, 0)</f>
        <v>#N/A</v>
      </c>
      <c r="C572" t="e">
        <f>VLOOKUP(Table8[[#This Row],[ID]], Table6[[#All],[ID]:[CCLE_ID2]], 3, 0)</f>
        <v>#N/A</v>
      </c>
      <c r="D572" t="e">
        <f>VLOOKUP(Table8[[#This Row],[GDSC_ID]], Table1[[#All],[Source Name]:[Comment'[EGA_SAMPLE']]], 4, 0)</f>
        <v>#N/A</v>
      </c>
      <c r="E572" t="e">
        <f>VLOOKUP(Table8[[#This Row],[EGAN]], Table2[[#All],[V2]:[V4]], 3, 0)</f>
        <v>#N/A</v>
      </c>
      <c r="F572" t="e">
        <f>VLOOKUP(Table8[[#This Row],[CCLE_ID]], Table5[[#All],[Cell_Line]:[srr2]], 2, 0)</f>
        <v>#N/A</v>
      </c>
    </row>
    <row r="573" spans="1:6" x14ac:dyDescent="0.2">
      <c r="A573" s="4" t="s">
        <v>8052</v>
      </c>
      <c r="B573" t="e">
        <f>VLOOKUP(Table8[[#This Row],[ID]], Table4[[#All],[meta]:[GDSC_ID2]], 3, 0)</f>
        <v>#N/A</v>
      </c>
      <c r="C573" t="str">
        <f>VLOOKUP(Table8[[#This Row],[ID]], Table6[[#All],[ID]:[CCLE_ID2]], 3, 0)</f>
        <v>IA-LM</v>
      </c>
      <c r="D573" t="e">
        <f>VLOOKUP(Table8[[#This Row],[GDSC_ID]], Table1[[#All],[Source Name]:[Comment'[EGA_SAMPLE']]], 4, 0)</f>
        <v>#N/A</v>
      </c>
      <c r="E573" t="e">
        <f>VLOOKUP(Table8[[#This Row],[EGAN]], Table2[[#All],[V2]:[V4]], 3, 0)</f>
        <v>#N/A</v>
      </c>
      <c r="F573" t="str">
        <f>VLOOKUP(Table8[[#This Row],[CCLE_ID]], Table5[[#All],[Cell_Line]:[srr2]], 2, 0)</f>
        <v>SRR8615848</v>
      </c>
    </row>
    <row r="574" spans="1:6" x14ac:dyDescent="0.2">
      <c r="A574" s="3" t="s">
        <v>8056</v>
      </c>
      <c r="B574" t="e">
        <f>VLOOKUP(Table8[[#This Row],[ID]], Table4[[#All],[meta]:[GDSC_ID2]], 3, 0)</f>
        <v>#N/A</v>
      </c>
      <c r="C574" t="str">
        <f>VLOOKUP(Table8[[#This Row],[ID]], Table6[[#All],[ID]:[CCLE_ID2]], 3, 0)</f>
        <v>IGR-1</v>
      </c>
      <c r="D574" t="e">
        <f>VLOOKUP(Table8[[#This Row],[GDSC_ID]], Table1[[#All],[Source Name]:[Comment'[EGA_SAMPLE']]], 4, 0)</f>
        <v>#N/A</v>
      </c>
      <c r="E574" t="e">
        <f>VLOOKUP(Table8[[#This Row],[EGAN]], Table2[[#All],[V2]:[V4]], 3, 0)</f>
        <v>#N/A</v>
      </c>
      <c r="F574" t="str">
        <f>VLOOKUP(Table8[[#This Row],[CCLE_ID]], Table5[[#All],[Cell_Line]:[srr2]], 2, 0)</f>
        <v>SRR8615845</v>
      </c>
    </row>
    <row r="575" spans="1:6" x14ac:dyDescent="0.2">
      <c r="A575" s="4" t="s">
        <v>8060</v>
      </c>
      <c r="B575" t="e">
        <f>VLOOKUP(Table8[[#This Row],[ID]], Table4[[#All],[meta]:[GDSC_ID2]], 3, 0)</f>
        <v>#N/A</v>
      </c>
      <c r="C575" t="str">
        <f>VLOOKUP(Table8[[#This Row],[ID]], Table6[[#All],[ID]:[CCLE_ID2]], 3, 0)</f>
        <v>IGR-37</v>
      </c>
      <c r="D575" t="e">
        <f>VLOOKUP(Table8[[#This Row],[GDSC_ID]], Table1[[#All],[Source Name]:[Comment'[EGA_SAMPLE']]], 4, 0)</f>
        <v>#N/A</v>
      </c>
      <c r="E575" t="e">
        <f>VLOOKUP(Table8[[#This Row],[EGAN]], Table2[[#All],[V2]:[V4]], 3, 0)</f>
        <v>#N/A</v>
      </c>
      <c r="F575" t="str">
        <f>VLOOKUP(Table8[[#This Row],[CCLE_ID]], Table5[[#All],[Cell_Line]:[srr2]], 2, 0)</f>
        <v>SRR8615846</v>
      </c>
    </row>
    <row r="576" spans="1:6" x14ac:dyDescent="0.2">
      <c r="A576" s="3" t="s">
        <v>8065</v>
      </c>
      <c r="B576" t="e">
        <f>VLOOKUP(Table8[[#This Row],[ID]], Table4[[#All],[meta]:[GDSC_ID2]], 3, 0)</f>
        <v>#N/A</v>
      </c>
      <c r="C576" t="str">
        <f>VLOOKUP(Table8[[#This Row],[ID]], Table6[[#All],[ID]:[CCLE_ID2]], 3, 0)</f>
        <v>IGR-39</v>
      </c>
      <c r="D576" t="e">
        <f>VLOOKUP(Table8[[#This Row],[GDSC_ID]], Table1[[#All],[Source Name]:[Comment'[EGA_SAMPLE']]], 4, 0)</f>
        <v>#N/A</v>
      </c>
      <c r="E576" t="e">
        <f>VLOOKUP(Table8[[#This Row],[EGAN]], Table2[[#All],[V2]:[V4]], 3, 0)</f>
        <v>#N/A</v>
      </c>
      <c r="F576" t="str">
        <f>VLOOKUP(Table8[[#This Row],[CCLE_ID]], Table5[[#All],[Cell_Line]:[srr2]], 2, 0)</f>
        <v>SRR8615843</v>
      </c>
    </row>
    <row r="577" spans="1:6" x14ac:dyDescent="0.2">
      <c r="A577" s="4" t="s">
        <v>8068</v>
      </c>
      <c r="B577" t="e">
        <f>VLOOKUP(Table8[[#This Row],[ID]], Table4[[#All],[meta]:[GDSC_ID2]], 3, 0)</f>
        <v>#N/A</v>
      </c>
      <c r="C577" t="str">
        <f>VLOOKUP(Table8[[#This Row],[ID]], Table6[[#All],[ID]:[CCLE_ID2]], 3, 0)</f>
        <v>IGROV1</v>
      </c>
      <c r="D577" t="e">
        <f>VLOOKUP(Table8[[#This Row],[GDSC_ID]], Table1[[#All],[Source Name]:[Comment'[EGA_SAMPLE']]], 4, 0)</f>
        <v>#N/A</v>
      </c>
      <c r="E577" t="e">
        <f>VLOOKUP(Table8[[#This Row],[EGAN]], Table2[[#All],[V2]:[V4]], 3, 0)</f>
        <v>#N/A</v>
      </c>
      <c r="F577" t="str">
        <f>VLOOKUP(Table8[[#This Row],[CCLE_ID]], Table5[[#All],[Cell_Line]:[srr2]], 2, 0)</f>
        <v>SRR8615844</v>
      </c>
    </row>
    <row r="578" spans="1:6" x14ac:dyDescent="0.2">
      <c r="A578" s="3" t="s">
        <v>1767</v>
      </c>
      <c r="B578" t="str">
        <f>VLOOKUP(Table8[[#This Row],[ID]], Table4[[#All],[meta]:[GDSC_ID2]], 3, 0)</f>
        <v>IHH-4</v>
      </c>
      <c r="C578" t="e">
        <f>VLOOKUP(Table8[[#This Row],[ID]], Table6[[#All],[ID]:[CCLE_ID2]], 3, 0)</f>
        <v>#N/A</v>
      </c>
      <c r="D578" t="str">
        <f>VLOOKUP(Table8[[#This Row],[GDSC_ID]], Table1[[#All],[Source Name]:[Comment'[EGA_SAMPLE']]], 4, 0)</f>
        <v>EGAN00001252856</v>
      </c>
      <c r="E578" t="str">
        <f>VLOOKUP(Table8[[#This Row],[EGAN]], Table2[[#All],[V2]:[V4]], 3, 0)</f>
        <v>EGAF00000824153</v>
      </c>
      <c r="F578" t="e">
        <f>VLOOKUP(Table8[[#This Row],[CCLE_ID]], Table5[[#All],[Cell_Line]:[srr2]], 2, 0)</f>
        <v>#N/A</v>
      </c>
    </row>
    <row r="579" spans="1:6" x14ac:dyDescent="0.2">
      <c r="A579" s="4" t="s">
        <v>1778</v>
      </c>
      <c r="B579" t="str">
        <f>VLOOKUP(Table8[[#This Row],[ID]], Table4[[#All],[meta]:[GDSC_ID2]], 3, 0)</f>
        <v>IM-9</v>
      </c>
      <c r="C579" t="e">
        <f>VLOOKUP(Table8[[#This Row],[ID]], Table6[[#All],[ID]:[CCLE_ID2]], 3, 0)</f>
        <v>#N/A</v>
      </c>
      <c r="D579" t="str">
        <f>VLOOKUP(Table8[[#This Row],[GDSC_ID]], Table1[[#All],[Source Name]:[Comment'[EGA_SAMPLE']]], 4, 0)</f>
        <v>EGAN00001252857</v>
      </c>
      <c r="E579" t="str">
        <f>VLOOKUP(Table8[[#This Row],[EGAN]], Table2[[#All],[V2]:[V4]], 3, 0)</f>
        <v>EGAF00000824154</v>
      </c>
      <c r="F579" t="e">
        <f>VLOOKUP(Table8[[#This Row],[CCLE_ID]], Table5[[#All],[Cell_Line]:[srr2]], 2, 0)</f>
        <v>#N/A</v>
      </c>
    </row>
    <row r="580" spans="1:6" x14ac:dyDescent="0.2">
      <c r="A580" s="3" t="s">
        <v>8077</v>
      </c>
      <c r="B580" t="e">
        <f>VLOOKUP(Table8[[#This Row],[ID]], Table4[[#All],[meta]:[GDSC_ID2]], 3, 0)</f>
        <v>#N/A</v>
      </c>
      <c r="C580" t="str">
        <f>VLOOKUP(Table8[[#This Row],[ID]], Table6[[#All],[ID]:[CCLE_ID2]], 3, 0)</f>
        <v>IM95</v>
      </c>
      <c r="D580" t="e">
        <f>VLOOKUP(Table8[[#This Row],[GDSC_ID]], Table1[[#All],[Source Name]:[Comment'[EGA_SAMPLE']]], 4, 0)</f>
        <v>#N/A</v>
      </c>
      <c r="E580" t="e">
        <f>VLOOKUP(Table8[[#This Row],[EGAN]], Table2[[#All],[V2]:[V4]], 3, 0)</f>
        <v>#N/A</v>
      </c>
      <c r="F580" t="str">
        <f>VLOOKUP(Table8[[#This Row],[CCLE_ID]], Table5[[#All],[Cell_Line]:[srr2]], 2, 0)</f>
        <v>SRR8615841</v>
      </c>
    </row>
    <row r="581" spans="1:6" x14ac:dyDescent="0.2">
      <c r="A581" s="4" t="s">
        <v>8082</v>
      </c>
      <c r="B581" t="e">
        <f>VLOOKUP(Table8[[#This Row],[ID]], Table4[[#All],[meta]:[GDSC_ID2]], 3, 0)</f>
        <v>#N/A</v>
      </c>
      <c r="C581" t="e">
        <f>VLOOKUP(Table8[[#This Row],[ID]], Table6[[#All],[ID]:[CCLE_ID2]], 3, 0)</f>
        <v>#N/A</v>
      </c>
      <c r="D581" t="e">
        <f>VLOOKUP(Table8[[#This Row],[GDSC_ID]], Table1[[#All],[Source Name]:[Comment'[EGA_SAMPLE']]], 4, 0)</f>
        <v>#N/A</v>
      </c>
      <c r="E581" t="e">
        <f>VLOOKUP(Table8[[#This Row],[EGAN]], Table2[[#All],[V2]:[V4]], 3, 0)</f>
        <v>#N/A</v>
      </c>
      <c r="F581" t="e">
        <f>VLOOKUP(Table8[[#This Row],[CCLE_ID]], Table5[[#All],[Cell_Line]:[srr2]], 2, 0)</f>
        <v>#N/A</v>
      </c>
    </row>
    <row r="582" spans="1:6" x14ac:dyDescent="0.2">
      <c r="A582" s="3" t="s">
        <v>8085</v>
      </c>
      <c r="B582" t="e">
        <f>VLOOKUP(Table8[[#This Row],[ID]], Table4[[#All],[meta]:[GDSC_ID2]], 3, 0)</f>
        <v>#N/A</v>
      </c>
      <c r="C582" t="str">
        <f>VLOOKUP(Table8[[#This Row],[ID]], Table6[[#All],[ID]:[CCLE_ID2]], 3, 0)</f>
        <v>IMR-32</v>
      </c>
      <c r="D582" t="e">
        <f>VLOOKUP(Table8[[#This Row],[GDSC_ID]], Table1[[#All],[Source Name]:[Comment'[EGA_SAMPLE']]], 4, 0)</f>
        <v>#N/A</v>
      </c>
      <c r="E582" t="e">
        <f>VLOOKUP(Table8[[#This Row],[EGAN]], Table2[[#All],[V2]:[V4]], 3, 0)</f>
        <v>#N/A</v>
      </c>
      <c r="F582" t="str">
        <f>VLOOKUP(Table8[[#This Row],[CCLE_ID]], Table5[[#All],[Cell_Line]:[srr2]], 2, 0)</f>
        <v>SRR8615842</v>
      </c>
    </row>
    <row r="583" spans="1:6" x14ac:dyDescent="0.2">
      <c r="A583" s="4" t="s">
        <v>1790</v>
      </c>
      <c r="B583" t="str">
        <f>VLOOKUP(Table8[[#This Row],[ID]], Table4[[#All],[meta]:[GDSC_ID2]], 3, 0)</f>
        <v>IMR-5</v>
      </c>
      <c r="C583" t="e">
        <f>VLOOKUP(Table8[[#This Row],[ID]], Table6[[#All],[ID]:[CCLE_ID2]], 3, 0)</f>
        <v>#N/A</v>
      </c>
      <c r="D583" t="str">
        <f>VLOOKUP(Table8[[#This Row],[GDSC_ID]], Table1[[#All],[Source Name]:[Comment'[EGA_SAMPLE']]], 4, 0)</f>
        <v>EGAN00001266130</v>
      </c>
      <c r="E583" t="str">
        <f>VLOOKUP(Table8[[#This Row],[EGAN]], Table2[[#All],[V2]:[V4]], 3, 0)</f>
        <v>EGAF00000859731</v>
      </c>
      <c r="F583" t="e">
        <f>VLOOKUP(Table8[[#This Row],[CCLE_ID]], Table5[[#All],[Cell_Line]:[srr2]], 2, 0)</f>
        <v>#N/A</v>
      </c>
    </row>
    <row r="584" spans="1:6" x14ac:dyDescent="0.2">
      <c r="A584" s="3" t="s">
        <v>8091</v>
      </c>
      <c r="B584" t="e">
        <f>VLOOKUP(Table8[[#This Row],[ID]], Table4[[#All],[meta]:[GDSC_ID2]], 3, 0)</f>
        <v>#N/A</v>
      </c>
      <c r="C584" t="str">
        <f>VLOOKUP(Table8[[#This Row],[ID]], Table6[[#All],[ID]:[CCLE_ID2]], 3, 0)</f>
        <v>IPC-298</v>
      </c>
      <c r="D584" t="e">
        <f>VLOOKUP(Table8[[#This Row],[GDSC_ID]], Table1[[#All],[Source Name]:[Comment'[EGA_SAMPLE']]], 4, 0)</f>
        <v>#N/A</v>
      </c>
      <c r="E584" t="e">
        <f>VLOOKUP(Table8[[#This Row],[EGAN]], Table2[[#All],[V2]:[V4]], 3, 0)</f>
        <v>#N/A</v>
      </c>
      <c r="F584" t="str">
        <f>VLOOKUP(Table8[[#This Row],[CCLE_ID]], Table5[[#All],[Cell_Line]:[srr2]], 2, 0)</f>
        <v>SRR8615494</v>
      </c>
    </row>
    <row r="585" spans="1:6" x14ac:dyDescent="0.2">
      <c r="A585" s="4" t="s">
        <v>8095</v>
      </c>
      <c r="B585" t="e">
        <f>VLOOKUP(Table8[[#This Row],[ID]], Table4[[#All],[meta]:[GDSC_ID2]], 3, 0)</f>
        <v>#N/A</v>
      </c>
      <c r="C585" t="str">
        <f>VLOOKUP(Table8[[#This Row],[ID]], Table6[[#All],[ID]:[CCLE_ID2]], 3, 0)</f>
        <v>Ishikawa (Heraklio) 02 ER-</v>
      </c>
      <c r="D585" t="e">
        <f>VLOOKUP(Table8[[#This Row],[GDSC_ID]], Table1[[#All],[Source Name]:[Comment'[EGA_SAMPLE']]], 4, 0)</f>
        <v>#N/A</v>
      </c>
      <c r="E585" t="e">
        <f>VLOOKUP(Table8[[#This Row],[EGAN]], Table2[[#All],[V2]:[V4]], 3, 0)</f>
        <v>#N/A</v>
      </c>
      <c r="F585" t="str">
        <f>VLOOKUP(Table8[[#This Row],[CCLE_ID]], Table5[[#All],[Cell_Line]:[srr2]], 2, 0)</f>
        <v>SRR8615493</v>
      </c>
    </row>
    <row r="586" spans="1:6" x14ac:dyDescent="0.2">
      <c r="A586" s="3" t="s">
        <v>1798</v>
      </c>
      <c r="B586" t="str">
        <f>VLOOKUP(Table8[[#This Row],[ID]], Table4[[#All],[meta]:[GDSC_ID2]], 3, 0)</f>
        <v>IST-MEL1</v>
      </c>
      <c r="C586" t="e">
        <f>VLOOKUP(Table8[[#This Row],[ID]], Table6[[#All],[ID]:[CCLE_ID2]], 3, 0)</f>
        <v>#N/A</v>
      </c>
      <c r="D586" t="str">
        <f>VLOOKUP(Table8[[#This Row],[GDSC_ID]], Table1[[#All],[Source Name]:[Comment'[EGA_SAMPLE']]], 4, 0)</f>
        <v>EGAN00001252838</v>
      </c>
      <c r="E586" t="str">
        <f>VLOOKUP(Table8[[#This Row],[EGAN]], Table2[[#All],[V2]:[V4]], 3, 0)</f>
        <v>EGAF00000824143</v>
      </c>
      <c r="F586" t="e">
        <f>VLOOKUP(Table8[[#This Row],[CCLE_ID]], Table5[[#All],[Cell_Line]:[srr2]], 2, 0)</f>
        <v>#N/A</v>
      </c>
    </row>
    <row r="587" spans="1:6" x14ac:dyDescent="0.2">
      <c r="A587" s="4" t="s">
        <v>1809</v>
      </c>
      <c r="B587" t="str">
        <f>VLOOKUP(Table8[[#This Row],[ID]], Table4[[#All],[meta]:[GDSC_ID2]], 3, 0)</f>
        <v>IST-MES1</v>
      </c>
      <c r="C587" t="str">
        <f>VLOOKUP(Table8[[#This Row],[ID]], Table6[[#All],[ID]:[CCLE_ID2]], 3, 0)</f>
        <v>IST-MES1</v>
      </c>
      <c r="D587" t="str">
        <f>VLOOKUP(Table8[[#This Row],[GDSC_ID]], Table1[[#All],[Source Name]:[Comment'[EGA_SAMPLE']]], 4, 0)</f>
        <v>EGAN00001202174</v>
      </c>
      <c r="E587" t="str">
        <f>VLOOKUP(Table8[[#This Row],[EGAN]], Table2[[#All],[V2]:[V4]], 3, 0)</f>
        <v>EGAF00000660867</v>
      </c>
      <c r="F587" t="str">
        <f>VLOOKUP(Table8[[#This Row],[CCLE_ID]], Table5[[#All],[Cell_Line]:[srr2]], 2, 0)</f>
        <v>SRR8615488</v>
      </c>
    </row>
    <row r="588" spans="1:6" x14ac:dyDescent="0.2">
      <c r="A588" s="3" t="s">
        <v>1820</v>
      </c>
      <c r="B588" t="str">
        <f>VLOOKUP(Table8[[#This Row],[ID]], Table4[[#All],[meta]:[GDSC_ID2]], 3, 0)</f>
        <v>IST-SL1</v>
      </c>
      <c r="C588" t="e">
        <f>VLOOKUP(Table8[[#This Row],[ID]], Table6[[#All],[ID]:[CCLE_ID2]], 3, 0)</f>
        <v>#N/A</v>
      </c>
      <c r="D588" t="str">
        <f>VLOOKUP(Table8[[#This Row],[GDSC_ID]], Table1[[#All],[Source Name]:[Comment'[EGA_SAMPLE']]], 4, 0)</f>
        <v>EGAN00001236665</v>
      </c>
      <c r="E588" t="str">
        <f>VLOOKUP(Table8[[#This Row],[EGAN]], Table2[[#All],[V2]:[V4]], 3, 0)</f>
        <v>EGAF00000765624</v>
      </c>
      <c r="F588" t="e">
        <f>VLOOKUP(Table8[[#This Row],[CCLE_ID]], Table5[[#All],[Cell_Line]:[srr2]], 2, 0)</f>
        <v>#N/A</v>
      </c>
    </row>
    <row r="589" spans="1:6" x14ac:dyDescent="0.2">
      <c r="A589" s="4" t="s">
        <v>1831</v>
      </c>
      <c r="B589" t="str">
        <f>VLOOKUP(Table8[[#This Row],[ID]], Table4[[#All],[meta]:[GDSC_ID2]], 3, 0)</f>
        <v>IST-SL2</v>
      </c>
      <c r="C589" t="e">
        <f>VLOOKUP(Table8[[#This Row],[ID]], Table6[[#All],[ID]:[CCLE_ID2]], 3, 0)</f>
        <v>#N/A</v>
      </c>
      <c r="D589" t="str">
        <f>VLOOKUP(Table8[[#This Row],[GDSC_ID]], Table1[[#All],[Source Name]:[Comment'[EGA_SAMPLE']]], 4, 0)</f>
        <v>EGAN00001236666</v>
      </c>
      <c r="E589" t="str">
        <f>VLOOKUP(Table8[[#This Row],[EGAN]], Table2[[#All],[V2]:[V4]], 3, 0)</f>
        <v>EGAF00000765625</v>
      </c>
      <c r="F589" t="e">
        <f>VLOOKUP(Table8[[#This Row],[CCLE_ID]], Table5[[#All],[Cell_Line]:[srr2]], 2, 0)</f>
        <v>#N/A</v>
      </c>
    </row>
    <row r="590" spans="1:6" x14ac:dyDescent="0.2">
      <c r="A590" s="3" t="s">
        <v>8108</v>
      </c>
      <c r="B590" t="e">
        <f>VLOOKUP(Table8[[#This Row],[ID]], Table4[[#All],[meta]:[GDSC_ID2]], 3, 0)</f>
        <v>#N/A</v>
      </c>
      <c r="C590" t="str">
        <f>VLOOKUP(Table8[[#This Row],[ID]], Table6[[#All],[ID]:[CCLE_ID2]], 3, 0)</f>
        <v>J82</v>
      </c>
      <c r="D590" t="e">
        <f>VLOOKUP(Table8[[#This Row],[GDSC_ID]], Table1[[#All],[Source Name]:[Comment'[EGA_SAMPLE']]], 4, 0)</f>
        <v>#N/A</v>
      </c>
      <c r="E590" t="e">
        <f>VLOOKUP(Table8[[#This Row],[EGAN]], Table2[[#All],[V2]:[V4]], 3, 0)</f>
        <v>#N/A</v>
      </c>
      <c r="F590" t="str">
        <f>VLOOKUP(Table8[[#This Row],[CCLE_ID]], Table5[[#All],[Cell_Line]:[srr2]], 2, 0)</f>
        <v>SRR8615490</v>
      </c>
    </row>
    <row r="591" spans="1:6" x14ac:dyDescent="0.2">
      <c r="A591" s="4" t="s">
        <v>1842</v>
      </c>
      <c r="B591" t="str">
        <f>VLOOKUP(Table8[[#This Row],[ID]], Table4[[#All],[meta]:[GDSC_ID2]], 3, 0)</f>
        <v>JAR</v>
      </c>
      <c r="C591" t="e">
        <f>VLOOKUP(Table8[[#This Row],[ID]], Table6[[#All],[ID]:[CCLE_ID2]], 3, 0)</f>
        <v>#N/A</v>
      </c>
      <c r="D591" t="str">
        <f>VLOOKUP(Table8[[#This Row],[GDSC_ID]], Table1[[#All],[Source Name]:[Comment'[EGA_SAMPLE']]], 4, 0)</f>
        <v>EGAN00001266131</v>
      </c>
      <c r="E591" t="str">
        <f>VLOOKUP(Table8[[#This Row],[EGAN]], Table2[[#All],[V2]:[V4]], 3, 0)</f>
        <v>EGAF00000859732</v>
      </c>
      <c r="F591" t="e">
        <f>VLOOKUP(Table8[[#This Row],[CCLE_ID]], Table5[[#All],[Cell_Line]:[srr2]], 2, 0)</f>
        <v>#N/A</v>
      </c>
    </row>
    <row r="592" spans="1:6" x14ac:dyDescent="0.2">
      <c r="A592" s="3" t="s">
        <v>1852</v>
      </c>
      <c r="B592" t="str">
        <f>VLOOKUP(Table8[[#This Row],[ID]], Table4[[#All],[meta]:[GDSC_ID2]], 3, 0)</f>
        <v>JEG-3</v>
      </c>
      <c r="C592" t="e">
        <f>VLOOKUP(Table8[[#This Row],[ID]], Table6[[#All],[ID]:[CCLE_ID2]], 3, 0)</f>
        <v>#N/A</v>
      </c>
      <c r="D592" t="str">
        <f>VLOOKUP(Table8[[#This Row],[GDSC_ID]], Table1[[#All],[Source Name]:[Comment'[EGA_SAMPLE']]], 4, 0)</f>
        <v>EGAN00001266132</v>
      </c>
      <c r="E592" t="str">
        <f>VLOOKUP(Table8[[#This Row],[EGAN]], Table2[[#All],[V2]:[V4]], 3, 0)</f>
        <v>EGAF00000859733</v>
      </c>
      <c r="F592" t="e">
        <f>VLOOKUP(Table8[[#This Row],[CCLE_ID]], Table5[[#All],[Cell_Line]:[srr2]], 2, 0)</f>
        <v>#N/A</v>
      </c>
    </row>
    <row r="593" spans="1:6" x14ac:dyDescent="0.2">
      <c r="A593" s="4" t="s">
        <v>8116</v>
      </c>
      <c r="B593" t="e">
        <f>VLOOKUP(Table8[[#This Row],[ID]], Table4[[#All],[meta]:[GDSC_ID2]], 3, 0)</f>
        <v>#N/A</v>
      </c>
      <c r="C593" t="str">
        <f>VLOOKUP(Table8[[#This Row],[ID]], Table6[[#All],[ID]:[CCLE_ID2]], 3, 0)</f>
        <v>JeKo-1</v>
      </c>
      <c r="D593" t="e">
        <f>VLOOKUP(Table8[[#This Row],[GDSC_ID]], Table1[[#All],[Source Name]:[Comment'[EGA_SAMPLE']]], 4, 0)</f>
        <v>#N/A</v>
      </c>
      <c r="E593" t="e">
        <f>VLOOKUP(Table8[[#This Row],[EGAN]], Table2[[#All],[V2]:[V4]], 3, 0)</f>
        <v>#N/A</v>
      </c>
      <c r="F593" t="str">
        <f>VLOOKUP(Table8[[#This Row],[CCLE_ID]], Table5[[#All],[Cell_Line]:[srr2]], 2, 0)</f>
        <v>SRR8615489</v>
      </c>
    </row>
    <row r="594" spans="1:6" x14ac:dyDescent="0.2">
      <c r="A594" s="3" t="s">
        <v>8120</v>
      </c>
      <c r="B594" t="e">
        <f>VLOOKUP(Table8[[#This Row],[ID]], Table4[[#All],[meta]:[GDSC_ID2]], 3, 0)</f>
        <v>#N/A</v>
      </c>
      <c r="C594" t="str">
        <f>VLOOKUP(Table8[[#This Row],[ID]], Table6[[#All],[ID]:[CCLE_ID2]], 3, 0)</f>
        <v>JHH-1</v>
      </c>
      <c r="D594" t="e">
        <f>VLOOKUP(Table8[[#This Row],[GDSC_ID]], Table1[[#All],[Source Name]:[Comment'[EGA_SAMPLE']]], 4, 0)</f>
        <v>#N/A</v>
      </c>
      <c r="E594" t="e">
        <f>VLOOKUP(Table8[[#This Row],[EGAN]], Table2[[#All],[V2]:[V4]], 3, 0)</f>
        <v>#N/A</v>
      </c>
      <c r="F594" t="str">
        <f>VLOOKUP(Table8[[#This Row],[CCLE_ID]], Table5[[#All],[Cell_Line]:[srr2]], 2, 0)</f>
        <v>SRR8615483</v>
      </c>
    </row>
    <row r="595" spans="1:6" x14ac:dyDescent="0.2">
      <c r="A595" s="4" t="s">
        <v>8125</v>
      </c>
      <c r="B595" t="e">
        <f>VLOOKUP(Table8[[#This Row],[ID]], Table4[[#All],[meta]:[GDSC_ID2]], 3, 0)</f>
        <v>#N/A</v>
      </c>
      <c r="C595" t="str">
        <f>VLOOKUP(Table8[[#This Row],[ID]], Table6[[#All],[ID]:[CCLE_ID2]], 3, 0)</f>
        <v>JHH-2</v>
      </c>
      <c r="D595" t="e">
        <f>VLOOKUP(Table8[[#This Row],[GDSC_ID]], Table1[[#All],[Source Name]:[Comment'[EGA_SAMPLE']]], 4, 0)</f>
        <v>#N/A</v>
      </c>
      <c r="E595" t="e">
        <f>VLOOKUP(Table8[[#This Row],[EGAN]], Table2[[#All],[V2]:[V4]], 3, 0)</f>
        <v>#N/A</v>
      </c>
      <c r="F595" t="str">
        <f>VLOOKUP(Table8[[#This Row],[CCLE_ID]], Table5[[#All],[Cell_Line]:[srr2]], 2, 0)</f>
        <v>SRR8615918</v>
      </c>
    </row>
    <row r="596" spans="1:6" x14ac:dyDescent="0.2">
      <c r="A596" s="3" t="s">
        <v>8129</v>
      </c>
      <c r="B596" t="e">
        <f>VLOOKUP(Table8[[#This Row],[ID]], Table4[[#All],[meta]:[GDSC_ID2]], 3, 0)</f>
        <v>#N/A</v>
      </c>
      <c r="C596" t="str">
        <f>VLOOKUP(Table8[[#This Row],[ID]], Table6[[#All],[ID]:[CCLE_ID2]], 3, 0)</f>
        <v>JHH-4</v>
      </c>
      <c r="D596" t="e">
        <f>VLOOKUP(Table8[[#This Row],[GDSC_ID]], Table1[[#All],[Source Name]:[Comment'[EGA_SAMPLE']]], 4, 0)</f>
        <v>#N/A</v>
      </c>
      <c r="E596" t="e">
        <f>VLOOKUP(Table8[[#This Row],[EGAN]], Table2[[#All],[V2]:[V4]], 3, 0)</f>
        <v>#N/A</v>
      </c>
      <c r="F596" t="str">
        <f>VLOOKUP(Table8[[#This Row],[CCLE_ID]], Table5[[#All],[Cell_Line]:[srr2]], 2, 0)</f>
        <v>SRR8615919</v>
      </c>
    </row>
    <row r="597" spans="1:6" x14ac:dyDescent="0.2">
      <c r="A597" s="4" t="s">
        <v>8133</v>
      </c>
      <c r="B597" t="e">
        <f>VLOOKUP(Table8[[#This Row],[ID]], Table4[[#All],[meta]:[GDSC_ID2]], 3, 0)</f>
        <v>#N/A</v>
      </c>
      <c r="C597" t="str">
        <f>VLOOKUP(Table8[[#This Row],[ID]], Table6[[#All],[ID]:[CCLE_ID2]], 3, 0)</f>
        <v>JHH-5</v>
      </c>
      <c r="D597" t="e">
        <f>VLOOKUP(Table8[[#This Row],[GDSC_ID]], Table1[[#All],[Source Name]:[Comment'[EGA_SAMPLE']]], 4, 0)</f>
        <v>#N/A</v>
      </c>
      <c r="E597" t="e">
        <f>VLOOKUP(Table8[[#This Row],[EGAN]], Table2[[#All],[V2]:[V4]], 3, 0)</f>
        <v>#N/A</v>
      </c>
      <c r="F597" t="str">
        <f>VLOOKUP(Table8[[#This Row],[CCLE_ID]], Table5[[#All],[Cell_Line]:[srr2]], 2, 0)</f>
        <v>SRR8615920</v>
      </c>
    </row>
    <row r="598" spans="1:6" x14ac:dyDescent="0.2">
      <c r="A598" s="3" t="s">
        <v>8137</v>
      </c>
      <c r="B598" t="e">
        <f>VLOOKUP(Table8[[#This Row],[ID]], Table4[[#All],[meta]:[GDSC_ID2]], 3, 0)</f>
        <v>#N/A</v>
      </c>
      <c r="C598" t="str">
        <f>VLOOKUP(Table8[[#This Row],[ID]], Table6[[#All],[ID]:[CCLE_ID2]], 3, 0)</f>
        <v>JHH-6</v>
      </c>
      <c r="D598" t="e">
        <f>VLOOKUP(Table8[[#This Row],[GDSC_ID]], Table1[[#All],[Source Name]:[Comment'[EGA_SAMPLE']]], 4, 0)</f>
        <v>#N/A</v>
      </c>
      <c r="E598" t="e">
        <f>VLOOKUP(Table8[[#This Row],[EGAN]], Table2[[#All],[V2]:[V4]], 3, 0)</f>
        <v>#N/A</v>
      </c>
      <c r="F598" t="str">
        <f>VLOOKUP(Table8[[#This Row],[CCLE_ID]], Table5[[#All],[Cell_Line]:[srr2]], 2, 0)</f>
        <v>SRR8615921</v>
      </c>
    </row>
    <row r="599" spans="1:6" x14ac:dyDescent="0.2">
      <c r="A599" s="4" t="s">
        <v>8141</v>
      </c>
      <c r="B599" t="e">
        <f>VLOOKUP(Table8[[#This Row],[ID]], Table4[[#All],[meta]:[GDSC_ID2]], 3, 0)</f>
        <v>#N/A</v>
      </c>
      <c r="C599" t="str">
        <f>VLOOKUP(Table8[[#This Row],[ID]], Table6[[#All],[ID]:[CCLE_ID2]], 3, 0)</f>
        <v>JHH-7</v>
      </c>
      <c r="D599" t="e">
        <f>VLOOKUP(Table8[[#This Row],[GDSC_ID]], Table1[[#All],[Source Name]:[Comment'[EGA_SAMPLE']]], 4, 0)</f>
        <v>#N/A</v>
      </c>
      <c r="E599" t="e">
        <f>VLOOKUP(Table8[[#This Row],[EGAN]], Table2[[#All],[V2]:[V4]], 3, 0)</f>
        <v>#N/A</v>
      </c>
      <c r="F599" t="str">
        <f>VLOOKUP(Table8[[#This Row],[CCLE_ID]], Table5[[#All],[Cell_Line]:[srr2]], 2, 0)</f>
        <v>SRR8615914</v>
      </c>
    </row>
    <row r="600" spans="1:6" x14ac:dyDescent="0.2">
      <c r="A600" s="3" t="s">
        <v>8146</v>
      </c>
      <c r="B600" t="e">
        <f>VLOOKUP(Table8[[#This Row],[ID]], Table4[[#All],[meta]:[GDSC_ID2]], 3, 0)</f>
        <v>#N/A</v>
      </c>
      <c r="C600" t="str">
        <f>VLOOKUP(Table8[[#This Row],[ID]], Table6[[#All],[ID]:[CCLE_ID2]], 3, 0)</f>
        <v>JHOC-5</v>
      </c>
      <c r="D600" t="e">
        <f>VLOOKUP(Table8[[#This Row],[GDSC_ID]], Table1[[#All],[Source Name]:[Comment'[EGA_SAMPLE']]], 4, 0)</f>
        <v>#N/A</v>
      </c>
      <c r="E600" t="e">
        <f>VLOOKUP(Table8[[#This Row],[EGAN]], Table2[[#All],[V2]:[V4]], 3, 0)</f>
        <v>#N/A</v>
      </c>
      <c r="F600" t="str">
        <f>VLOOKUP(Table8[[#This Row],[CCLE_ID]], Table5[[#All],[Cell_Line]:[srr2]], 2, 0)</f>
        <v>SRR8615915</v>
      </c>
    </row>
    <row r="601" spans="1:6" x14ac:dyDescent="0.2">
      <c r="A601" s="4" t="s">
        <v>8149</v>
      </c>
      <c r="B601" t="e">
        <f>VLOOKUP(Table8[[#This Row],[ID]], Table4[[#All],[meta]:[GDSC_ID2]], 3, 0)</f>
        <v>#N/A</v>
      </c>
      <c r="C601" t="str">
        <f>VLOOKUP(Table8[[#This Row],[ID]], Table6[[#All],[ID]:[CCLE_ID2]], 3, 0)</f>
        <v>JHOM-1</v>
      </c>
      <c r="D601" t="e">
        <f>VLOOKUP(Table8[[#This Row],[GDSC_ID]], Table1[[#All],[Source Name]:[Comment'[EGA_SAMPLE']]], 4, 0)</f>
        <v>#N/A</v>
      </c>
      <c r="E601" t="e">
        <f>VLOOKUP(Table8[[#This Row],[EGAN]], Table2[[#All],[V2]:[V4]], 3, 0)</f>
        <v>#N/A</v>
      </c>
      <c r="F601" t="str">
        <f>VLOOKUP(Table8[[#This Row],[CCLE_ID]], Table5[[#All],[Cell_Line]:[srr2]], 2, 0)</f>
        <v>SRR8615916</v>
      </c>
    </row>
    <row r="602" spans="1:6" x14ac:dyDescent="0.2">
      <c r="A602" s="3" t="s">
        <v>8152</v>
      </c>
      <c r="B602" t="e">
        <f>VLOOKUP(Table8[[#This Row],[ID]], Table4[[#All],[meta]:[GDSC_ID2]], 3, 0)</f>
        <v>#N/A</v>
      </c>
      <c r="C602" t="str">
        <f>VLOOKUP(Table8[[#This Row],[ID]], Table6[[#All],[ID]:[CCLE_ID2]], 3, 0)</f>
        <v>JHOM-2B</v>
      </c>
      <c r="D602" t="e">
        <f>VLOOKUP(Table8[[#This Row],[GDSC_ID]], Table1[[#All],[Source Name]:[Comment'[EGA_SAMPLE']]], 4, 0)</f>
        <v>#N/A</v>
      </c>
      <c r="E602" t="e">
        <f>VLOOKUP(Table8[[#This Row],[EGAN]], Table2[[#All],[V2]:[V4]], 3, 0)</f>
        <v>#N/A</v>
      </c>
      <c r="F602" t="str">
        <f>VLOOKUP(Table8[[#This Row],[CCLE_ID]], Table5[[#All],[Cell_Line]:[srr2]], 2, 0)</f>
        <v>SRR8615917</v>
      </c>
    </row>
    <row r="603" spans="1:6" x14ac:dyDescent="0.2">
      <c r="A603" s="4" t="s">
        <v>8155</v>
      </c>
      <c r="B603" t="e">
        <f>VLOOKUP(Table8[[#This Row],[ID]], Table4[[#All],[meta]:[GDSC_ID2]], 3, 0)</f>
        <v>#N/A</v>
      </c>
      <c r="C603" t="str">
        <f>VLOOKUP(Table8[[#This Row],[ID]], Table6[[#All],[ID]:[CCLE_ID2]], 3, 0)</f>
        <v>JHOS-2</v>
      </c>
      <c r="D603" t="e">
        <f>VLOOKUP(Table8[[#This Row],[GDSC_ID]], Table1[[#All],[Source Name]:[Comment'[EGA_SAMPLE']]], 4, 0)</f>
        <v>#N/A</v>
      </c>
      <c r="E603" t="e">
        <f>VLOOKUP(Table8[[#This Row],[EGAN]], Table2[[#All],[V2]:[V4]], 3, 0)</f>
        <v>#N/A</v>
      </c>
      <c r="F603" t="str">
        <f>VLOOKUP(Table8[[#This Row],[CCLE_ID]], Table5[[#All],[Cell_Line]:[srr2]], 2, 0)</f>
        <v>SRR8615922</v>
      </c>
    </row>
    <row r="604" spans="1:6" x14ac:dyDescent="0.2">
      <c r="A604" s="3" t="s">
        <v>1860</v>
      </c>
      <c r="B604" t="str">
        <f>VLOOKUP(Table8[[#This Row],[ID]], Table4[[#All],[meta]:[GDSC_ID2]], 3, 0)</f>
        <v>JHOS-3</v>
      </c>
      <c r="C604" t="e">
        <f>VLOOKUP(Table8[[#This Row],[ID]], Table6[[#All],[ID]:[CCLE_ID2]], 3, 0)</f>
        <v>#N/A</v>
      </c>
      <c r="D604" t="str">
        <f>VLOOKUP(Table8[[#This Row],[GDSC_ID]], Table1[[#All],[Source Name]:[Comment'[EGA_SAMPLE']]], 4, 0)</f>
        <v>EGAN00001266133</v>
      </c>
      <c r="E604" t="str">
        <f>VLOOKUP(Table8[[#This Row],[EGAN]], Table2[[#All],[V2]:[V4]], 3, 0)</f>
        <v>EGAF00000859734</v>
      </c>
      <c r="F604" t="e">
        <f>VLOOKUP(Table8[[#This Row],[CCLE_ID]], Table5[[#All],[Cell_Line]:[srr2]], 2, 0)</f>
        <v>#N/A</v>
      </c>
    </row>
    <row r="605" spans="1:6" x14ac:dyDescent="0.2">
      <c r="A605" s="4" t="s">
        <v>8161</v>
      </c>
      <c r="B605" t="e">
        <f>VLOOKUP(Table8[[#This Row],[ID]], Table4[[#All],[meta]:[GDSC_ID2]], 3, 0)</f>
        <v>#N/A</v>
      </c>
      <c r="C605" t="str">
        <f>VLOOKUP(Table8[[#This Row],[ID]], Table6[[#All],[ID]:[CCLE_ID2]], 3, 0)</f>
        <v>JHOS-4</v>
      </c>
      <c r="D605" t="e">
        <f>VLOOKUP(Table8[[#This Row],[GDSC_ID]], Table1[[#All],[Source Name]:[Comment'[EGA_SAMPLE']]], 4, 0)</f>
        <v>#N/A</v>
      </c>
      <c r="E605" t="e">
        <f>VLOOKUP(Table8[[#This Row],[EGAN]], Table2[[#All],[V2]:[V4]], 3, 0)</f>
        <v>#N/A</v>
      </c>
      <c r="F605" t="str">
        <f>VLOOKUP(Table8[[#This Row],[CCLE_ID]], Table5[[#All],[Cell_Line]:[srr2]], 2, 0)</f>
        <v>SRR8615923</v>
      </c>
    </row>
    <row r="606" spans="1:6" x14ac:dyDescent="0.2">
      <c r="A606" s="3" t="s">
        <v>1868</v>
      </c>
      <c r="B606" t="str">
        <f>VLOOKUP(Table8[[#This Row],[ID]], Table4[[#All],[meta]:[GDSC_ID2]], 3, 0)</f>
        <v>JHU-011</v>
      </c>
      <c r="C606" t="e">
        <f>VLOOKUP(Table8[[#This Row],[ID]], Table6[[#All],[ID]:[CCLE_ID2]], 3, 0)</f>
        <v>#N/A</v>
      </c>
      <c r="D606" t="str">
        <f>VLOOKUP(Table8[[#This Row],[GDSC_ID]], Table1[[#All],[Source Name]:[Comment'[EGA_SAMPLE']]], 4, 0)</f>
        <v>EGAN00001266134</v>
      </c>
      <c r="E606" t="str">
        <f>VLOOKUP(Table8[[#This Row],[EGAN]], Table2[[#All],[V2]:[V4]], 3, 0)</f>
        <v>EGAF00000859735</v>
      </c>
      <c r="F606" t="e">
        <f>VLOOKUP(Table8[[#This Row],[CCLE_ID]], Table5[[#All],[Cell_Line]:[srr2]], 2, 0)</f>
        <v>#N/A</v>
      </c>
    </row>
    <row r="607" spans="1:6" x14ac:dyDescent="0.2">
      <c r="A607" s="4" t="s">
        <v>1876</v>
      </c>
      <c r="B607" t="str">
        <f>VLOOKUP(Table8[[#This Row],[ID]], Table4[[#All],[meta]:[GDSC_ID2]], 3, 0)</f>
        <v>JHU-022</v>
      </c>
      <c r="C607" t="e">
        <f>VLOOKUP(Table8[[#This Row],[ID]], Table6[[#All],[ID]:[CCLE_ID2]], 3, 0)</f>
        <v>#N/A</v>
      </c>
      <c r="D607" t="str">
        <f>VLOOKUP(Table8[[#This Row],[GDSC_ID]], Table1[[#All],[Source Name]:[Comment'[EGA_SAMPLE']]], 4, 0)</f>
        <v>EGAN00001266135</v>
      </c>
      <c r="E607" t="str">
        <f>VLOOKUP(Table8[[#This Row],[EGAN]], Table2[[#All],[V2]:[V4]], 3, 0)</f>
        <v>EGAF00000859736</v>
      </c>
      <c r="F607" t="e">
        <f>VLOOKUP(Table8[[#This Row],[CCLE_ID]], Table5[[#All],[Cell_Line]:[srr2]], 2, 0)</f>
        <v>#N/A</v>
      </c>
    </row>
    <row r="608" spans="1:6" x14ac:dyDescent="0.2">
      <c r="A608" s="3" t="s">
        <v>1884</v>
      </c>
      <c r="B608" t="str">
        <f>VLOOKUP(Table8[[#This Row],[ID]], Table4[[#All],[meta]:[GDSC_ID2]], 3, 0)</f>
        <v>JHU-029</v>
      </c>
      <c r="C608" t="e">
        <f>VLOOKUP(Table8[[#This Row],[ID]], Table6[[#All],[ID]:[CCLE_ID2]], 3, 0)</f>
        <v>#N/A</v>
      </c>
      <c r="D608" t="str">
        <f>VLOOKUP(Table8[[#This Row],[GDSC_ID]], Table1[[#All],[Source Name]:[Comment'[EGA_SAMPLE']]], 4, 0)</f>
        <v>EGAN00001266136</v>
      </c>
      <c r="E608" t="str">
        <f>VLOOKUP(Table8[[#This Row],[EGAN]], Table2[[#All],[V2]:[V4]], 3, 0)</f>
        <v>EGAF00000859737</v>
      </c>
      <c r="F608" t="e">
        <f>VLOOKUP(Table8[[#This Row],[CCLE_ID]], Table5[[#All],[Cell_Line]:[srr2]], 2, 0)</f>
        <v>#N/A</v>
      </c>
    </row>
    <row r="609" spans="1:6" x14ac:dyDescent="0.2">
      <c r="A609" s="4" t="s">
        <v>8171</v>
      </c>
      <c r="B609" t="e">
        <f>VLOOKUP(Table8[[#This Row],[ID]], Table4[[#All],[meta]:[GDSC_ID2]], 3, 0)</f>
        <v>#N/A</v>
      </c>
      <c r="C609" t="str">
        <f>VLOOKUP(Table8[[#This Row],[ID]], Table6[[#All],[ID]:[CCLE_ID2]], 3, 0)</f>
        <v>JHUEM-1</v>
      </c>
      <c r="D609" t="e">
        <f>VLOOKUP(Table8[[#This Row],[GDSC_ID]], Table1[[#All],[Source Name]:[Comment'[EGA_SAMPLE']]], 4, 0)</f>
        <v>#N/A</v>
      </c>
      <c r="E609" t="e">
        <f>VLOOKUP(Table8[[#This Row],[EGAN]], Table2[[#All],[V2]:[V4]], 3, 0)</f>
        <v>#N/A</v>
      </c>
      <c r="F609" t="str">
        <f>VLOOKUP(Table8[[#This Row],[CCLE_ID]], Table5[[#All],[Cell_Line]:[srr2]], 2, 0)</f>
        <v>SRR8615554</v>
      </c>
    </row>
    <row r="610" spans="1:6" x14ac:dyDescent="0.2">
      <c r="A610" s="3" t="s">
        <v>8174</v>
      </c>
      <c r="B610" t="e">
        <f>VLOOKUP(Table8[[#This Row],[ID]], Table4[[#All],[meta]:[GDSC_ID2]], 3, 0)</f>
        <v>#N/A</v>
      </c>
      <c r="C610" t="str">
        <f>VLOOKUP(Table8[[#This Row],[ID]], Table6[[#All],[ID]:[CCLE_ID2]], 3, 0)</f>
        <v>JHUEM-2</v>
      </c>
      <c r="D610" t="e">
        <f>VLOOKUP(Table8[[#This Row],[GDSC_ID]], Table1[[#All],[Source Name]:[Comment'[EGA_SAMPLE']]], 4, 0)</f>
        <v>#N/A</v>
      </c>
      <c r="E610" t="e">
        <f>VLOOKUP(Table8[[#This Row],[EGAN]], Table2[[#All],[V2]:[V4]], 3, 0)</f>
        <v>#N/A</v>
      </c>
      <c r="F610" t="str">
        <f>VLOOKUP(Table8[[#This Row],[CCLE_ID]], Table5[[#All],[Cell_Line]:[srr2]], 2, 0)</f>
        <v>SRR8615553</v>
      </c>
    </row>
    <row r="611" spans="1:6" x14ac:dyDescent="0.2">
      <c r="A611" s="4" t="s">
        <v>8177</v>
      </c>
      <c r="B611" t="e">
        <f>VLOOKUP(Table8[[#This Row],[ID]], Table4[[#All],[meta]:[GDSC_ID2]], 3, 0)</f>
        <v>#N/A</v>
      </c>
      <c r="C611" t="str">
        <f>VLOOKUP(Table8[[#This Row],[ID]], Table6[[#All],[ID]:[CCLE_ID2]], 3, 0)</f>
        <v>JHUEM-3</v>
      </c>
      <c r="D611" t="e">
        <f>VLOOKUP(Table8[[#This Row],[GDSC_ID]], Table1[[#All],[Source Name]:[Comment'[EGA_SAMPLE']]], 4, 0)</f>
        <v>#N/A</v>
      </c>
      <c r="E611" t="e">
        <f>VLOOKUP(Table8[[#This Row],[EGAN]], Table2[[#All],[V2]:[V4]], 3, 0)</f>
        <v>#N/A</v>
      </c>
      <c r="F611" t="str">
        <f>VLOOKUP(Table8[[#This Row],[CCLE_ID]], Table5[[#All],[Cell_Line]:[srr2]], 2, 0)</f>
        <v>SRR8615552</v>
      </c>
    </row>
    <row r="612" spans="1:6" x14ac:dyDescent="0.2">
      <c r="A612" s="3" t="s">
        <v>8180</v>
      </c>
      <c r="B612" t="e">
        <f>VLOOKUP(Table8[[#This Row],[ID]], Table4[[#All],[meta]:[GDSC_ID2]], 3, 0)</f>
        <v>#N/A</v>
      </c>
      <c r="C612" t="str">
        <f>VLOOKUP(Table8[[#This Row],[ID]], Table6[[#All],[ID]:[CCLE_ID2]], 3, 0)</f>
        <v>JHUEM-7</v>
      </c>
      <c r="D612" t="e">
        <f>VLOOKUP(Table8[[#This Row],[GDSC_ID]], Table1[[#All],[Source Name]:[Comment'[EGA_SAMPLE']]], 4, 0)</f>
        <v>#N/A</v>
      </c>
      <c r="E612" t="e">
        <f>VLOOKUP(Table8[[#This Row],[EGAN]], Table2[[#All],[V2]:[V4]], 3, 0)</f>
        <v>#N/A</v>
      </c>
      <c r="F612" t="str">
        <f>VLOOKUP(Table8[[#This Row],[CCLE_ID]], Table5[[#All],[Cell_Line]:[srr2]], 2, 0)</f>
        <v>SRR8615551</v>
      </c>
    </row>
    <row r="613" spans="1:6" x14ac:dyDescent="0.2">
      <c r="A613" s="4" t="s">
        <v>8183</v>
      </c>
      <c r="B613" t="e">
        <f>VLOOKUP(Table8[[#This Row],[ID]], Table4[[#All],[meta]:[GDSC_ID2]], 3, 0)</f>
        <v>#N/A</v>
      </c>
      <c r="C613" t="str">
        <f>VLOOKUP(Table8[[#This Row],[ID]], Table6[[#All],[ID]:[CCLE_ID2]], 3, 0)</f>
        <v>JIMT-1</v>
      </c>
      <c r="D613" t="e">
        <f>VLOOKUP(Table8[[#This Row],[GDSC_ID]], Table1[[#All],[Source Name]:[Comment'[EGA_SAMPLE']]], 4, 0)</f>
        <v>#N/A</v>
      </c>
      <c r="E613" t="e">
        <f>VLOOKUP(Table8[[#This Row],[EGAN]], Table2[[#All],[V2]:[V4]], 3, 0)</f>
        <v>#N/A</v>
      </c>
      <c r="F613" t="str">
        <f>VLOOKUP(Table8[[#This Row],[CCLE_ID]], Table5[[#All],[Cell_Line]:[srr2]], 2, 0)</f>
        <v>SRR8615558</v>
      </c>
    </row>
    <row r="614" spans="1:6" x14ac:dyDescent="0.2">
      <c r="A614" s="3" t="s">
        <v>8188</v>
      </c>
      <c r="B614" t="str">
        <f>VLOOKUP(Table8[[#This Row],[ID]], Table4[[#All],[meta]:[GDSC_ID2]], 3, 0)</f>
        <v>JiyoyeP-2003</v>
      </c>
      <c r="C614" t="e">
        <f>VLOOKUP(Table8[[#This Row],[ID]], Table6[[#All],[ID]:[CCLE_ID2]], 3, 0)</f>
        <v>#N/A</v>
      </c>
      <c r="D614" t="str">
        <f>VLOOKUP(Table8[[#This Row],[GDSC_ID]], Table1[[#All],[Source Name]:[Comment'[EGA_SAMPLE']]], 4, 0)</f>
        <v>EGAN00001266137</v>
      </c>
      <c r="E614" t="str">
        <f>VLOOKUP(Table8[[#This Row],[EGAN]], Table2[[#All],[V2]:[V4]], 3, 0)</f>
        <v>EGAF00000859738</v>
      </c>
      <c r="F614" t="e">
        <f>VLOOKUP(Table8[[#This Row],[CCLE_ID]], Table5[[#All],[Cell_Line]:[srr2]], 2, 0)</f>
        <v>#N/A</v>
      </c>
    </row>
    <row r="615" spans="1:6" x14ac:dyDescent="0.2">
      <c r="A615" s="4" t="s">
        <v>8192</v>
      </c>
      <c r="B615" t="e">
        <f>VLOOKUP(Table8[[#This Row],[ID]], Table4[[#All],[meta]:[GDSC_ID2]], 3, 0)</f>
        <v>#N/A</v>
      </c>
      <c r="C615" t="e">
        <f>VLOOKUP(Table8[[#This Row],[ID]], Table6[[#All],[ID]:[CCLE_ID2]], 3, 0)</f>
        <v>#N/A</v>
      </c>
      <c r="D615" t="e">
        <f>VLOOKUP(Table8[[#This Row],[GDSC_ID]], Table1[[#All],[Source Name]:[Comment'[EGA_SAMPLE']]], 4, 0)</f>
        <v>#N/A</v>
      </c>
      <c r="E615" t="e">
        <f>VLOOKUP(Table8[[#This Row],[EGAN]], Table2[[#All],[V2]:[V4]], 3, 0)</f>
        <v>#N/A</v>
      </c>
      <c r="F615" t="e">
        <f>VLOOKUP(Table8[[#This Row],[CCLE_ID]], Table5[[#All],[Cell_Line]:[srr2]], 2, 0)</f>
        <v>#N/A</v>
      </c>
    </row>
    <row r="616" spans="1:6" x14ac:dyDescent="0.2">
      <c r="A616" s="3" t="s">
        <v>8195</v>
      </c>
      <c r="B616" t="e">
        <f>VLOOKUP(Table8[[#This Row],[ID]], Table4[[#All],[meta]:[GDSC_ID2]], 3, 0)</f>
        <v>#N/A</v>
      </c>
      <c r="C616" t="str">
        <f>VLOOKUP(Table8[[#This Row],[ID]], Table6[[#All],[ID]:[CCLE_ID2]], 3, 0)</f>
        <v>JJN-3</v>
      </c>
      <c r="D616" t="e">
        <f>VLOOKUP(Table8[[#This Row],[GDSC_ID]], Table1[[#All],[Source Name]:[Comment'[EGA_SAMPLE']]], 4, 0)</f>
        <v>#N/A</v>
      </c>
      <c r="E616" t="e">
        <f>VLOOKUP(Table8[[#This Row],[EGAN]], Table2[[#All],[V2]:[V4]], 3, 0)</f>
        <v>#N/A</v>
      </c>
      <c r="F616" t="str">
        <f>VLOOKUP(Table8[[#This Row],[CCLE_ID]], Table5[[#All],[Cell_Line]:[srr2]], 2, 0)</f>
        <v>SRR8615557</v>
      </c>
    </row>
    <row r="617" spans="1:6" x14ac:dyDescent="0.2">
      <c r="A617" s="4" t="s">
        <v>8199</v>
      </c>
      <c r="B617" t="e">
        <f>VLOOKUP(Table8[[#This Row],[ID]], Table4[[#All],[meta]:[GDSC_ID2]], 3, 0)</f>
        <v>#N/A</v>
      </c>
      <c r="C617" t="str">
        <f>VLOOKUP(Table8[[#This Row],[ID]], Table6[[#All],[ID]:[CCLE_ID2]], 3, 0)</f>
        <v>JK-1</v>
      </c>
      <c r="D617" t="e">
        <f>VLOOKUP(Table8[[#This Row],[GDSC_ID]], Table1[[#All],[Source Name]:[Comment'[EGA_SAMPLE']]], 4, 0)</f>
        <v>#N/A</v>
      </c>
      <c r="E617" t="e">
        <f>VLOOKUP(Table8[[#This Row],[EGAN]], Table2[[#All],[V2]:[V4]], 3, 0)</f>
        <v>#N/A</v>
      </c>
      <c r="F617" t="str">
        <f>VLOOKUP(Table8[[#This Row],[CCLE_ID]], Table5[[#All],[Cell_Line]:[srr2]], 2, 0)</f>
        <v>SRR8615556</v>
      </c>
    </row>
    <row r="618" spans="1:6" x14ac:dyDescent="0.2">
      <c r="A618" s="3" t="s">
        <v>8202</v>
      </c>
      <c r="B618" t="e">
        <f>VLOOKUP(Table8[[#This Row],[ID]], Table4[[#All],[meta]:[GDSC_ID2]], 3, 0)</f>
        <v>#N/A</v>
      </c>
      <c r="C618" t="str">
        <f>VLOOKUP(Table8[[#This Row],[ID]], Table6[[#All],[ID]:[CCLE_ID2]], 3, 0)</f>
        <v>JL-1</v>
      </c>
      <c r="D618" t="e">
        <f>VLOOKUP(Table8[[#This Row],[GDSC_ID]], Table1[[#All],[Source Name]:[Comment'[EGA_SAMPLE']]], 4, 0)</f>
        <v>#N/A</v>
      </c>
      <c r="E618" t="e">
        <f>VLOOKUP(Table8[[#This Row],[EGAN]], Table2[[#All],[V2]:[V4]], 3, 0)</f>
        <v>#N/A</v>
      </c>
      <c r="F618" t="str">
        <f>VLOOKUP(Table8[[#This Row],[CCLE_ID]], Table5[[#All],[Cell_Line]:[srr2]], 2, 0)</f>
        <v>SRR8615555</v>
      </c>
    </row>
    <row r="619" spans="1:6" x14ac:dyDescent="0.2">
      <c r="A619" s="4" t="s">
        <v>8206</v>
      </c>
      <c r="B619" t="e">
        <f>VLOOKUP(Table8[[#This Row],[ID]], Table4[[#All],[meta]:[GDSC_ID2]], 3, 0)</f>
        <v>#N/A</v>
      </c>
      <c r="C619" t="str">
        <f>VLOOKUP(Table8[[#This Row],[ID]], Table6[[#All],[ID]:[CCLE_ID2]], 3, 0)</f>
        <v>JM1</v>
      </c>
      <c r="D619" t="e">
        <f>VLOOKUP(Table8[[#This Row],[GDSC_ID]], Table1[[#All],[Source Name]:[Comment'[EGA_SAMPLE']]], 4, 0)</f>
        <v>#N/A</v>
      </c>
      <c r="E619" t="e">
        <f>VLOOKUP(Table8[[#This Row],[EGAN]], Table2[[#All],[V2]:[V4]], 3, 0)</f>
        <v>#N/A</v>
      </c>
      <c r="F619" t="str">
        <f>VLOOKUP(Table8[[#This Row],[CCLE_ID]], Table5[[#All],[Cell_Line]:[srr2]], 2, 0)</f>
        <v>SRR8615560</v>
      </c>
    </row>
    <row r="620" spans="1:6" x14ac:dyDescent="0.2">
      <c r="A620" s="3" t="s">
        <v>8210</v>
      </c>
      <c r="B620" t="e">
        <f>VLOOKUP(Table8[[#This Row],[ID]], Table4[[#All],[meta]:[GDSC_ID2]], 3, 0)</f>
        <v>#N/A</v>
      </c>
      <c r="C620" t="str">
        <f>VLOOKUP(Table8[[#This Row],[ID]], Table6[[#All],[ID]:[CCLE_ID2]], 3, 0)</f>
        <v>JMSU-1</v>
      </c>
      <c r="D620" t="e">
        <f>VLOOKUP(Table8[[#This Row],[GDSC_ID]], Table1[[#All],[Source Name]:[Comment'[EGA_SAMPLE']]], 4, 0)</f>
        <v>#N/A</v>
      </c>
      <c r="E620" t="e">
        <f>VLOOKUP(Table8[[#This Row],[EGAN]], Table2[[#All],[V2]:[V4]], 3, 0)</f>
        <v>#N/A</v>
      </c>
      <c r="F620" t="str">
        <f>VLOOKUP(Table8[[#This Row],[CCLE_ID]], Table5[[#All],[Cell_Line]:[srr2]], 2, 0)</f>
        <v>SRR8615559</v>
      </c>
    </row>
    <row r="621" spans="1:6" x14ac:dyDescent="0.2">
      <c r="A621" s="4" t="s">
        <v>1900</v>
      </c>
      <c r="B621" t="str">
        <f>VLOOKUP(Table8[[#This Row],[ID]], Table4[[#All],[meta]:[GDSC_ID2]], 3, 0)</f>
        <v>JSC-1</v>
      </c>
      <c r="C621" t="e">
        <f>VLOOKUP(Table8[[#This Row],[ID]], Table6[[#All],[ID]:[CCLE_ID2]], 3, 0)</f>
        <v>#N/A</v>
      </c>
      <c r="D621" t="str">
        <f>VLOOKUP(Table8[[#This Row],[GDSC_ID]], Table1[[#All],[Source Name]:[Comment'[EGA_SAMPLE']]], 4, 0)</f>
        <v>EGAN00001266138</v>
      </c>
      <c r="E621" t="str">
        <f>VLOOKUP(Table8[[#This Row],[EGAN]], Table2[[#All],[V2]:[V4]], 3, 0)</f>
        <v>EGAF00000860146</v>
      </c>
      <c r="F621" t="e">
        <f>VLOOKUP(Table8[[#This Row],[CCLE_ID]], Table5[[#All],[Cell_Line]:[srr2]], 2, 0)</f>
        <v>#N/A</v>
      </c>
    </row>
    <row r="622" spans="1:6" x14ac:dyDescent="0.2">
      <c r="A622" s="3" t="s">
        <v>8215</v>
      </c>
      <c r="B622" t="e">
        <f>VLOOKUP(Table8[[#This Row],[ID]], Table4[[#All],[meta]:[GDSC_ID2]], 3, 0)</f>
        <v>#N/A</v>
      </c>
      <c r="C622" t="str">
        <f>VLOOKUP(Table8[[#This Row],[ID]], Table6[[#All],[ID]:[CCLE_ID2]], 3, 0)</f>
        <v>JURKAT</v>
      </c>
      <c r="D622" t="e">
        <f>VLOOKUP(Table8[[#This Row],[GDSC_ID]], Table1[[#All],[Source Name]:[Comment'[EGA_SAMPLE']]], 4, 0)</f>
        <v>#N/A</v>
      </c>
      <c r="E622" t="e">
        <f>VLOOKUP(Table8[[#This Row],[EGAN]], Table2[[#All],[V2]:[V4]], 3, 0)</f>
        <v>#N/A</v>
      </c>
      <c r="F622" t="str">
        <f>VLOOKUP(Table8[[#This Row],[CCLE_ID]], Table5[[#All],[Cell_Line]:[srr2]], 2, 0)</f>
        <v>SRR8615712</v>
      </c>
    </row>
    <row r="623" spans="1:6" x14ac:dyDescent="0.2">
      <c r="A623" s="4" t="s">
        <v>8220</v>
      </c>
      <c r="B623" t="e">
        <f>VLOOKUP(Table8[[#This Row],[ID]], Table4[[#All],[meta]:[GDSC_ID2]], 3, 0)</f>
        <v>#N/A</v>
      </c>
      <c r="C623" t="str">
        <f>VLOOKUP(Table8[[#This Row],[ID]], Table6[[#All],[ID]:[CCLE_ID2]], 3, 0)</f>
        <v>JURL-MK1</v>
      </c>
      <c r="D623" t="e">
        <f>VLOOKUP(Table8[[#This Row],[GDSC_ID]], Table1[[#All],[Source Name]:[Comment'[EGA_SAMPLE']]], 4, 0)</f>
        <v>#N/A</v>
      </c>
      <c r="E623" t="e">
        <f>VLOOKUP(Table8[[#This Row],[EGAN]], Table2[[#All],[V2]:[V4]], 3, 0)</f>
        <v>#N/A</v>
      </c>
      <c r="F623" t="str">
        <f>VLOOKUP(Table8[[#This Row],[CCLE_ID]], Table5[[#All],[Cell_Line]:[srr2]], 2, 0)</f>
        <v>SRR8615713</v>
      </c>
    </row>
    <row r="624" spans="1:6" x14ac:dyDescent="0.2">
      <c r="A624" s="3" t="s">
        <v>8224</v>
      </c>
      <c r="B624" t="e">
        <f>VLOOKUP(Table8[[#This Row],[ID]], Table4[[#All],[meta]:[GDSC_ID2]], 3, 0)</f>
        <v>#N/A</v>
      </c>
      <c r="C624" t="str">
        <f>VLOOKUP(Table8[[#This Row],[ID]], Table6[[#All],[ID]:[CCLE_ID2]], 3, 0)</f>
        <v>JVM-2</v>
      </c>
      <c r="D624" t="e">
        <f>VLOOKUP(Table8[[#This Row],[GDSC_ID]], Table1[[#All],[Source Name]:[Comment'[EGA_SAMPLE']]], 4, 0)</f>
        <v>#N/A</v>
      </c>
      <c r="E624" t="e">
        <f>VLOOKUP(Table8[[#This Row],[EGAN]], Table2[[#All],[V2]:[V4]], 3, 0)</f>
        <v>#N/A</v>
      </c>
      <c r="F624" t="str">
        <f>VLOOKUP(Table8[[#This Row],[CCLE_ID]], Table5[[#All],[Cell_Line]:[srr2]], 2, 0)</f>
        <v>SRR8615710</v>
      </c>
    </row>
    <row r="625" spans="1:6" x14ac:dyDescent="0.2">
      <c r="A625" s="4" t="s">
        <v>8228</v>
      </c>
      <c r="B625" t="e">
        <f>VLOOKUP(Table8[[#This Row],[ID]], Table4[[#All],[meta]:[GDSC_ID2]], 3, 0)</f>
        <v>#N/A</v>
      </c>
      <c r="C625" t="str">
        <f>VLOOKUP(Table8[[#This Row],[ID]], Table6[[#All],[ID]:[CCLE_ID2]], 3, 0)</f>
        <v>JVM-3</v>
      </c>
      <c r="D625" t="e">
        <f>VLOOKUP(Table8[[#This Row],[GDSC_ID]], Table1[[#All],[Source Name]:[Comment'[EGA_SAMPLE']]], 4, 0)</f>
        <v>#N/A</v>
      </c>
      <c r="E625" t="e">
        <f>VLOOKUP(Table8[[#This Row],[EGAN]], Table2[[#All],[V2]:[V4]], 3, 0)</f>
        <v>#N/A</v>
      </c>
      <c r="F625" t="str">
        <f>VLOOKUP(Table8[[#This Row],[CCLE_ID]], Table5[[#All],[Cell_Line]:[srr2]], 2, 0)</f>
        <v>SRR8615711</v>
      </c>
    </row>
    <row r="626" spans="1:6" x14ac:dyDescent="0.2">
      <c r="A626" s="3" t="s">
        <v>8232</v>
      </c>
      <c r="B626" t="e">
        <f>VLOOKUP(Table8[[#This Row],[ID]], Table4[[#All],[meta]:[GDSC_ID2]], 3, 0)</f>
        <v>#N/A</v>
      </c>
      <c r="C626" t="str">
        <f>VLOOKUP(Table8[[#This Row],[ID]], Table6[[#All],[ID]:[CCLE_ID2]], 3, 0)</f>
        <v>K-562</v>
      </c>
      <c r="D626" t="e">
        <f>VLOOKUP(Table8[[#This Row],[GDSC_ID]], Table1[[#All],[Source Name]:[Comment'[EGA_SAMPLE']]], 4, 0)</f>
        <v>#N/A</v>
      </c>
      <c r="E626" t="e">
        <f>VLOOKUP(Table8[[#This Row],[EGAN]], Table2[[#All],[V2]:[V4]], 3, 0)</f>
        <v>#N/A</v>
      </c>
      <c r="F626" t="str">
        <f>VLOOKUP(Table8[[#This Row],[CCLE_ID]], Table5[[#All],[Cell_Line]:[srr2]], 2, 0)</f>
        <v>SRR8615717</v>
      </c>
    </row>
    <row r="627" spans="1:6" x14ac:dyDescent="0.2">
      <c r="A627" s="4" t="s">
        <v>8237</v>
      </c>
      <c r="B627" t="e">
        <f>VLOOKUP(Table8[[#This Row],[ID]], Table4[[#All],[meta]:[GDSC_ID2]], 3, 0)</f>
        <v>#N/A</v>
      </c>
      <c r="C627" t="str">
        <f>VLOOKUP(Table8[[#This Row],[ID]], Table6[[#All],[ID]:[CCLE_ID2]], 3, 0)</f>
        <v>K029AX</v>
      </c>
      <c r="D627" t="e">
        <f>VLOOKUP(Table8[[#This Row],[GDSC_ID]], Table1[[#All],[Source Name]:[Comment'[EGA_SAMPLE']]], 4, 0)</f>
        <v>#N/A</v>
      </c>
      <c r="E627" t="e">
        <f>VLOOKUP(Table8[[#This Row],[EGAN]], Table2[[#All],[V2]:[V4]], 3, 0)</f>
        <v>#N/A</v>
      </c>
      <c r="F627" t="str">
        <f>VLOOKUP(Table8[[#This Row],[CCLE_ID]], Table5[[#All],[Cell_Line]:[srr2]], 2, 0)</f>
        <v>SRR8615716</v>
      </c>
    </row>
    <row r="628" spans="1:6" x14ac:dyDescent="0.2">
      <c r="A628" s="3" t="s">
        <v>1908</v>
      </c>
      <c r="B628" t="str">
        <f>VLOOKUP(Table8[[#This Row],[ID]], Table4[[#All],[meta]:[GDSC_ID2]], 3, 0)</f>
        <v>K2</v>
      </c>
      <c r="C628" t="e">
        <f>VLOOKUP(Table8[[#This Row],[ID]], Table6[[#All],[ID]:[CCLE_ID2]], 3, 0)</f>
        <v>#N/A</v>
      </c>
      <c r="D628" t="str">
        <f>VLOOKUP(Table8[[#This Row],[GDSC_ID]], Table1[[#All],[Source Name]:[Comment'[EGA_SAMPLE']]], 4, 0)</f>
        <v>EGAN00001252839</v>
      </c>
      <c r="E628" t="str">
        <f>VLOOKUP(Table8[[#This Row],[EGAN]], Table2[[#All],[V2]:[V4]], 3, 0)</f>
        <v>EGAF00000824144</v>
      </c>
      <c r="F628" t="e">
        <f>VLOOKUP(Table8[[#This Row],[CCLE_ID]], Table5[[#All],[Cell_Line]:[srr2]], 2, 0)</f>
        <v>#N/A</v>
      </c>
    </row>
    <row r="629" spans="1:6" x14ac:dyDescent="0.2">
      <c r="A629" s="4" t="s">
        <v>1919</v>
      </c>
      <c r="B629" t="str">
        <f>VLOOKUP(Table8[[#This Row],[ID]], Table4[[#All],[meta]:[GDSC_ID2]], 3, 0)</f>
        <v>K5</v>
      </c>
      <c r="C629" t="e">
        <f>VLOOKUP(Table8[[#This Row],[ID]], Table6[[#All],[ID]:[CCLE_ID2]], 3, 0)</f>
        <v>#N/A</v>
      </c>
      <c r="D629" t="str">
        <f>VLOOKUP(Table8[[#This Row],[GDSC_ID]], Table1[[#All],[Source Name]:[Comment'[EGA_SAMPLE']]], 4, 0)</f>
        <v>EGAN00001252858</v>
      </c>
      <c r="E629" t="str">
        <f>VLOOKUP(Table8[[#This Row],[EGAN]], Table2[[#All],[V2]:[V4]], 3, 0)</f>
        <v>EGAF00000824155</v>
      </c>
      <c r="F629" t="e">
        <f>VLOOKUP(Table8[[#This Row],[CCLE_ID]], Table5[[#All],[Cell_Line]:[srr2]], 2, 0)</f>
        <v>#N/A</v>
      </c>
    </row>
    <row r="630" spans="1:6" x14ac:dyDescent="0.2">
      <c r="A630" s="3" t="s">
        <v>8244</v>
      </c>
      <c r="B630" t="e">
        <f>VLOOKUP(Table8[[#This Row],[ID]], Table4[[#All],[meta]:[GDSC_ID2]], 3, 0)</f>
        <v>#N/A</v>
      </c>
      <c r="C630" t="str">
        <f>VLOOKUP(Table8[[#This Row],[ID]], Table6[[#All],[ID]:[CCLE_ID2]], 3, 0)</f>
        <v>KALS-1</v>
      </c>
      <c r="D630" t="e">
        <f>VLOOKUP(Table8[[#This Row],[GDSC_ID]], Table1[[#All],[Source Name]:[Comment'[EGA_SAMPLE']]], 4, 0)</f>
        <v>#N/A</v>
      </c>
      <c r="E630" t="e">
        <f>VLOOKUP(Table8[[#This Row],[EGAN]], Table2[[#All],[V2]:[V4]], 3, 0)</f>
        <v>#N/A</v>
      </c>
      <c r="F630" t="str">
        <f>VLOOKUP(Table8[[#This Row],[CCLE_ID]], Table5[[#All],[Cell_Line]:[srr2]], 2, 0)</f>
        <v>SRR8615714</v>
      </c>
    </row>
    <row r="631" spans="1:6" x14ac:dyDescent="0.2">
      <c r="A631" s="4" t="s">
        <v>1930</v>
      </c>
      <c r="B631" t="str">
        <f>VLOOKUP(Table8[[#This Row],[ID]], Table4[[#All],[meta]:[GDSC_ID2]], 3, 0)</f>
        <v>KARPAS-1106P</v>
      </c>
      <c r="C631" t="e">
        <f>VLOOKUP(Table8[[#This Row],[ID]], Table6[[#All],[ID]:[CCLE_ID2]], 3, 0)</f>
        <v>#N/A</v>
      </c>
      <c r="D631" t="str">
        <f>VLOOKUP(Table8[[#This Row],[GDSC_ID]], Table1[[#All],[Source Name]:[Comment'[EGA_SAMPLE']]], 4, 0)</f>
        <v>EGAN00001266139</v>
      </c>
      <c r="E631" t="str">
        <f>VLOOKUP(Table8[[#This Row],[EGAN]], Table2[[#All],[V2]:[V4]], 3, 0)</f>
        <v>EGAF00000860147</v>
      </c>
      <c r="F631" t="e">
        <f>VLOOKUP(Table8[[#This Row],[CCLE_ID]], Table5[[#All],[Cell_Line]:[srr2]], 2, 0)</f>
        <v>#N/A</v>
      </c>
    </row>
    <row r="632" spans="1:6" x14ac:dyDescent="0.2">
      <c r="A632" s="3" t="s">
        <v>1938</v>
      </c>
      <c r="B632" t="str">
        <f>VLOOKUP(Table8[[#This Row],[ID]], Table4[[#All],[meta]:[GDSC_ID2]], 3, 0)</f>
        <v>KARPAS-231</v>
      </c>
      <c r="C632" t="e">
        <f>VLOOKUP(Table8[[#This Row],[ID]], Table6[[#All],[ID]:[CCLE_ID2]], 3, 0)</f>
        <v>#N/A</v>
      </c>
      <c r="D632" t="str">
        <f>VLOOKUP(Table8[[#This Row],[GDSC_ID]], Table1[[#All],[Source Name]:[Comment'[EGA_SAMPLE']]], 4, 0)</f>
        <v>EGAN00001266140</v>
      </c>
      <c r="E632" t="str">
        <f>VLOOKUP(Table8[[#This Row],[EGAN]], Table2[[#All],[V2]:[V4]], 3, 0)</f>
        <v>EGAF00000860148</v>
      </c>
      <c r="F632" t="e">
        <f>VLOOKUP(Table8[[#This Row],[CCLE_ID]], Table5[[#All],[Cell_Line]:[srr2]], 2, 0)</f>
        <v>#N/A</v>
      </c>
    </row>
    <row r="633" spans="1:6" x14ac:dyDescent="0.2">
      <c r="A633" s="4" t="s">
        <v>8253</v>
      </c>
      <c r="B633" t="e">
        <f>VLOOKUP(Table8[[#This Row],[ID]], Table4[[#All],[meta]:[GDSC_ID2]], 3, 0)</f>
        <v>#N/A</v>
      </c>
      <c r="C633" t="str">
        <f>VLOOKUP(Table8[[#This Row],[ID]], Table6[[#All],[ID]:[CCLE_ID2]], 3, 0)</f>
        <v>KARPAS-299</v>
      </c>
      <c r="D633" t="e">
        <f>VLOOKUP(Table8[[#This Row],[GDSC_ID]], Table1[[#All],[Source Name]:[Comment'[EGA_SAMPLE']]], 4, 0)</f>
        <v>#N/A</v>
      </c>
      <c r="E633" t="e">
        <f>VLOOKUP(Table8[[#This Row],[EGAN]], Table2[[#All],[V2]:[V4]], 3, 0)</f>
        <v>#N/A</v>
      </c>
      <c r="F633" t="str">
        <f>VLOOKUP(Table8[[#This Row],[CCLE_ID]], Table5[[#All],[Cell_Line]:[srr2]], 2, 0)</f>
        <v>SRR8615715</v>
      </c>
    </row>
    <row r="634" spans="1:6" x14ac:dyDescent="0.2">
      <c r="A634" s="3" t="s">
        <v>8257</v>
      </c>
      <c r="B634" t="e">
        <f>VLOOKUP(Table8[[#This Row],[ID]], Table4[[#All],[meta]:[GDSC_ID2]], 3, 0)</f>
        <v>#N/A</v>
      </c>
      <c r="C634" t="str">
        <f>VLOOKUP(Table8[[#This Row],[ID]], Table6[[#All],[ID]:[CCLE_ID2]], 3, 0)</f>
        <v>KARPAS-422</v>
      </c>
      <c r="D634" t="e">
        <f>VLOOKUP(Table8[[#This Row],[GDSC_ID]], Table1[[#All],[Source Name]:[Comment'[EGA_SAMPLE']]], 4, 0)</f>
        <v>#N/A</v>
      </c>
      <c r="E634" t="e">
        <f>VLOOKUP(Table8[[#This Row],[EGAN]], Table2[[#All],[V2]:[V4]], 3, 0)</f>
        <v>#N/A</v>
      </c>
      <c r="F634" t="str">
        <f>VLOOKUP(Table8[[#This Row],[CCLE_ID]], Table5[[#All],[Cell_Line]:[srr2]], 2, 0)</f>
        <v>SRR8615704</v>
      </c>
    </row>
    <row r="635" spans="1:6" x14ac:dyDescent="0.2">
      <c r="A635" s="4" t="s">
        <v>1947</v>
      </c>
      <c r="B635" t="str">
        <f>VLOOKUP(Table8[[#This Row],[ID]], Table4[[#All],[meta]:[GDSC_ID2]], 3, 0)</f>
        <v>KARPAS-45</v>
      </c>
      <c r="C635" t="e">
        <f>VLOOKUP(Table8[[#This Row],[ID]], Table6[[#All],[ID]:[CCLE_ID2]], 3, 0)</f>
        <v>#N/A</v>
      </c>
      <c r="D635" t="str">
        <f>VLOOKUP(Table8[[#This Row],[GDSC_ID]], Table1[[#All],[Source Name]:[Comment'[EGA_SAMPLE']]], 4, 0)</f>
        <v>EGAN00001266141</v>
      </c>
      <c r="E635" t="str">
        <f>VLOOKUP(Table8[[#This Row],[EGAN]], Table2[[#All],[V2]:[V4]], 3, 0)</f>
        <v>EGAF00000860149</v>
      </c>
      <c r="F635" t="e">
        <f>VLOOKUP(Table8[[#This Row],[CCLE_ID]], Table5[[#All],[Cell_Line]:[srr2]], 2, 0)</f>
        <v>#N/A</v>
      </c>
    </row>
    <row r="636" spans="1:6" x14ac:dyDescent="0.2">
      <c r="A636" s="3" t="s">
        <v>1955</v>
      </c>
      <c r="B636" t="str">
        <f>VLOOKUP(Table8[[#This Row],[ID]], Table4[[#All],[meta]:[GDSC_ID2]], 3, 0)</f>
        <v>KARPAS-620</v>
      </c>
      <c r="C636" t="str">
        <f>VLOOKUP(Table8[[#This Row],[ID]], Table6[[#All],[ID]:[CCLE_ID2]], 3, 0)</f>
        <v>KARPAS-620</v>
      </c>
      <c r="D636" t="str">
        <f>VLOOKUP(Table8[[#This Row],[GDSC_ID]], Table1[[#All],[Source Name]:[Comment'[EGA_SAMPLE']]], 4, 0)</f>
        <v>EGAN00001280535</v>
      </c>
      <c r="E636" t="str">
        <f>VLOOKUP(Table8[[#This Row],[EGAN]], Table2[[#All],[V2]:[V4]], 3, 0)</f>
        <v>EGAF00000896436</v>
      </c>
      <c r="F636" t="str">
        <f>VLOOKUP(Table8[[#This Row],[CCLE_ID]], Table5[[#All],[Cell_Line]:[srr2]], 2, 0)</f>
        <v>SRR8615705</v>
      </c>
    </row>
    <row r="637" spans="1:6" x14ac:dyDescent="0.2">
      <c r="A637" s="4" t="s">
        <v>8268</v>
      </c>
      <c r="B637" t="e">
        <f>VLOOKUP(Table8[[#This Row],[ID]], Table4[[#All],[meta]:[GDSC_ID2]], 3, 0)</f>
        <v>#N/A</v>
      </c>
      <c r="C637" t="str">
        <f>VLOOKUP(Table8[[#This Row],[ID]], Table6[[#All],[ID]:[CCLE_ID2]], 3, 0)</f>
        <v>KASUMI-1</v>
      </c>
      <c r="D637" t="e">
        <f>VLOOKUP(Table8[[#This Row],[GDSC_ID]], Table1[[#All],[Source Name]:[Comment'[EGA_SAMPLE']]], 4, 0)</f>
        <v>#N/A</v>
      </c>
      <c r="E637" t="e">
        <f>VLOOKUP(Table8[[#This Row],[EGAN]], Table2[[#All],[V2]:[V4]], 3, 0)</f>
        <v>#N/A</v>
      </c>
      <c r="F637" t="str">
        <f>VLOOKUP(Table8[[#This Row],[CCLE_ID]], Table5[[#All],[Cell_Line]:[srr2]], 2, 0)</f>
        <v>SRR8615361</v>
      </c>
    </row>
    <row r="638" spans="1:6" x14ac:dyDescent="0.2">
      <c r="A638" s="3" t="s">
        <v>8273</v>
      </c>
      <c r="B638" t="e">
        <f>VLOOKUP(Table8[[#This Row],[ID]], Table4[[#All],[meta]:[GDSC_ID2]], 3, 0)</f>
        <v>#N/A</v>
      </c>
      <c r="C638" t="str">
        <f>VLOOKUP(Table8[[#This Row],[ID]], Table6[[#All],[ID]:[CCLE_ID2]], 3, 0)</f>
        <v>KASUMI-2</v>
      </c>
      <c r="D638" t="e">
        <f>VLOOKUP(Table8[[#This Row],[GDSC_ID]], Table1[[#All],[Source Name]:[Comment'[EGA_SAMPLE']]], 4, 0)</f>
        <v>#N/A</v>
      </c>
      <c r="E638" t="e">
        <f>VLOOKUP(Table8[[#This Row],[EGAN]], Table2[[#All],[V2]:[V4]], 3, 0)</f>
        <v>#N/A</v>
      </c>
      <c r="F638" t="str">
        <f>VLOOKUP(Table8[[#This Row],[CCLE_ID]], Table5[[#All],[Cell_Line]:[srr2]], 2, 0)</f>
        <v>SRR8615360</v>
      </c>
    </row>
    <row r="639" spans="1:6" x14ac:dyDescent="0.2">
      <c r="A639" s="4" t="s">
        <v>8276</v>
      </c>
      <c r="B639" t="e">
        <f>VLOOKUP(Table8[[#This Row],[ID]], Table4[[#All],[meta]:[GDSC_ID2]], 3, 0)</f>
        <v>#N/A</v>
      </c>
      <c r="C639" t="str">
        <f>VLOOKUP(Table8[[#This Row],[ID]], Table6[[#All],[ID]:[CCLE_ID2]], 3, 0)</f>
        <v>Kasumi-6</v>
      </c>
      <c r="D639" t="e">
        <f>VLOOKUP(Table8[[#This Row],[GDSC_ID]], Table1[[#All],[Source Name]:[Comment'[EGA_SAMPLE']]], 4, 0)</f>
        <v>#N/A</v>
      </c>
      <c r="E639" t="e">
        <f>VLOOKUP(Table8[[#This Row],[EGAN]], Table2[[#All],[V2]:[V4]], 3, 0)</f>
        <v>#N/A</v>
      </c>
      <c r="F639" t="str">
        <f>VLOOKUP(Table8[[#This Row],[CCLE_ID]], Table5[[#All],[Cell_Line]:[srr2]], 2, 0)</f>
        <v>SRR8615363</v>
      </c>
    </row>
    <row r="640" spans="1:6" x14ac:dyDescent="0.2">
      <c r="A640" s="3" t="s">
        <v>8279</v>
      </c>
      <c r="B640" t="e">
        <f>VLOOKUP(Table8[[#This Row],[ID]], Table4[[#All],[meta]:[GDSC_ID2]], 3, 0)</f>
        <v>#N/A</v>
      </c>
      <c r="C640" t="str">
        <f>VLOOKUP(Table8[[#This Row],[ID]], Table6[[#All],[ID]:[CCLE_ID2]], 3, 0)</f>
        <v>KATO III</v>
      </c>
      <c r="D640" t="e">
        <f>VLOOKUP(Table8[[#This Row],[GDSC_ID]], Table1[[#All],[Source Name]:[Comment'[EGA_SAMPLE']]], 4, 0)</f>
        <v>#N/A</v>
      </c>
      <c r="E640" t="e">
        <f>VLOOKUP(Table8[[#This Row],[EGAN]], Table2[[#All],[V2]:[V4]], 3, 0)</f>
        <v>#N/A</v>
      </c>
      <c r="F640" t="str">
        <f>VLOOKUP(Table8[[#This Row],[CCLE_ID]], Table5[[#All],[Cell_Line]:[srr2]], 2, 0)</f>
        <v>SRR8615362</v>
      </c>
    </row>
    <row r="641" spans="1:6" x14ac:dyDescent="0.2">
      <c r="A641" s="4" t="s">
        <v>8284</v>
      </c>
      <c r="B641" t="e">
        <f>VLOOKUP(Table8[[#This Row],[ID]], Table4[[#All],[meta]:[GDSC_ID2]], 3, 0)</f>
        <v>#N/A</v>
      </c>
      <c r="C641" t="e">
        <f>VLOOKUP(Table8[[#This Row],[ID]], Table6[[#All],[ID]:[CCLE_ID2]], 3, 0)</f>
        <v>#N/A</v>
      </c>
      <c r="D641" t="e">
        <f>VLOOKUP(Table8[[#This Row],[GDSC_ID]], Table1[[#All],[Source Name]:[Comment'[EGA_SAMPLE']]], 4, 0)</f>
        <v>#N/A</v>
      </c>
      <c r="E641" t="e">
        <f>VLOOKUP(Table8[[#This Row],[EGAN]], Table2[[#All],[V2]:[V4]], 3, 0)</f>
        <v>#N/A</v>
      </c>
      <c r="F641" t="e">
        <f>VLOOKUP(Table8[[#This Row],[CCLE_ID]], Table5[[#All],[Cell_Line]:[srr2]], 2, 0)</f>
        <v>#N/A</v>
      </c>
    </row>
    <row r="642" spans="1:6" x14ac:dyDescent="0.2">
      <c r="A642" s="3" t="s">
        <v>8288</v>
      </c>
      <c r="B642" t="e">
        <f>VLOOKUP(Table8[[#This Row],[ID]], Table4[[#All],[meta]:[GDSC_ID2]], 3, 0)</f>
        <v>#N/A</v>
      </c>
      <c r="C642" t="str">
        <f>VLOOKUP(Table8[[#This Row],[ID]], Table6[[#All],[ID]:[CCLE_ID2]], 3, 0)</f>
        <v>KCL-22</v>
      </c>
      <c r="D642" t="e">
        <f>VLOOKUP(Table8[[#This Row],[GDSC_ID]], Table1[[#All],[Source Name]:[Comment'[EGA_SAMPLE']]], 4, 0)</f>
        <v>#N/A</v>
      </c>
      <c r="E642" t="e">
        <f>VLOOKUP(Table8[[#This Row],[EGAN]], Table2[[#All],[V2]:[V4]], 3, 0)</f>
        <v>#N/A</v>
      </c>
      <c r="F642" t="str">
        <f>VLOOKUP(Table8[[#This Row],[CCLE_ID]], Table5[[#All],[Cell_Line]:[srr2]], 2, 0)</f>
        <v>SRR8615365</v>
      </c>
    </row>
    <row r="643" spans="1:6" x14ac:dyDescent="0.2">
      <c r="A643" s="4" t="s">
        <v>8292</v>
      </c>
      <c r="B643" t="e">
        <f>VLOOKUP(Table8[[#This Row],[ID]], Table4[[#All],[meta]:[GDSC_ID2]], 3, 0)</f>
        <v>#N/A</v>
      </c>
      <c r="C643" t="str">
        <f>VLOOKUP(Table8[[#This Row],[ID]], Table6[[#All],[ID]:[CCLE_ID2]], 3, 0)</f>
        <v>KE-37</v>
      </c>
      <c r="D643" t="e">
        <f>VLOOKUP(Table8[[#This Row],[GDSC_ID]], Table1[[#All],[Source Name]:[Comment'[EGA_SAMPLE']]], 4, 0)</f>
        <v>#N/A</v>
      </c>
      <c r="E643" t="e">
        <f>VLOOKUP(Table8[[#This Row],[EGAN]], Table2[[#All],[V2]:[V4]], 3, 0)</f>
        <v>#N/A</v>
      </c>
      <c r="F643" t="str">
        <f>VLOOKUP(Table8[[#This Row],[CCLE_ID]], Table5[[#All],[Cell_Line]:[srr2]], 2, 0)</f>
        <v>SRR8615367</v>
      </c>
    </row>
    <row r="644" spans="1:6" x14ac:dyDescent="0.2">
      <c r="A644" s="3" t="s">
        <v>8296</v>
      </c>
      <c r="B644" t="e">
        <f>VLOOKUP(Table8[[#This Row],[ID]], Table4[[#All],[meta]:[GDSC_ID2]], 3, 0)</f>
        <v>#N/A</v>
      </c>
      <c r="C644" t="str">
        <f>VLOOKUP(Table8[[#This Row],[ID]], Table6[[#All],[ID]:[CCLE_ID2]], 3, 0)</f>
        <v>KE-39</v>
      </c>
      <c r="D644" t="e">
        <f>VLOOKUP(Table8[[#This Row],[GDSC_ID]], Table1[[#All],[Source Name]:[Comment'[EGA_SAMPLE']]], 4, 0)</f>
        <v>#N/A</v>
      </c>
      <c r="E644" t="e">
        <f>VLOOKUP(Table8[[#This Row],[EGAN]], Table2[[#All],[V2]:[V4]], 3, 0)</f>
        <v>#N/A</v>
      </c>
      <c r="F644" t="str">
        <f>VLOOKUP(Table8[[#This Row],[CCLE_ID]], Table5[[#All],[Cell_Line]:[srr2]], 2, 0)</f>
        <v>SRR8615366</v>
      </c>
    </row>
    <row r="645" spans="1:6" x14ac:dyDescent="0.2">
      <c r="A645" s="4" t="s">
        <v>8299</v>
      </c>
      <c r="B645" t="e">
        <f>VLOOKUP(Table8[[#This Row],[ID]], Table4[[#All],[meta]:[GDSC_ID2]], 3, 0)</f>
        <v>#N/A</v>
      </c>
      <c r="C645" t="str">
        <f>VLOOKUP(Table8[[#This Row],[ID]], Table6[[#All],[ID]:[CCLE_ID2]], 3, 0)</f>
        <v>KE-97</v>
      </c>
      <c r="D645" t="e">
        <f>VLOOKUP(Table8[[#This Row],[GDSC_ID]], Table1[[#All],[Source Name]:[Comment'[EGA_SAMPLE']]], 4, 0)</f>
        <v>#N/A</v>
      </c>
      <c r="E645" t="e">
        <f>VLOOKUP(Table8[[#This Row],[EGAN]], Table2[[#All],[V2]:[V4]], 3, 0)</f>
        <v>#N/A</v>
      </c>
      <c r="F645" t="str">
        <f>VLOOKUP(Table8[[#This Row],[CCLE_ID]], Table5[[#All],[Cell_Line]:[srr2]], 2, 0)</f>
        <v>SRR8615358</v>
      </c>
    </row>
    <row r="646" spans="1:6" x14ac:dyDescent="0.2">
      <c r="A646" s="3" t="s">
        <v>8302</v>
      </c>
      <c r="B646" t="e">
        <f>VLOOKUP(Table8[[#This Row],[ID]], Table4[[#All],[meta]:[GDSC_ID2]], 3, 0)</f>
        <v>#N/A</v>
      </c>
      <c r="C646" t="str">
        <f>VLOOKUP(Table8[[#This Row],[ID]], Table6[[#All],[ID]:[CCLE_ID2]], 3, 0)</f>
        <v>KELLY</v>
      </c>
      <c r="D646" t="e">
        <f>VLOOKUP(Table8[[#This Row],[GDSC_ID]], Table1[[#All],[Source Name]:[Comment'[EGA_SAMPLE']]], 4, 0)</f>
        <v>#N/A</v>
      </c>
      <c r="E646" t="e">
        <f>VLOOKUP(Table8[[#This Row],[EGAN]], Table2[[#All],[V2]:[V4]], 3, 0)</f>
        <v>#N/A</v>
      </c>
      <c r="F646" t="str">
        <f>VLOOKUP(Table8[[#This Row],[CCLE_ID]], Table5[[#All],[Cell_Line]:[srr2]], 2, 0)</f>
        <v>SRR8615357</v>
      </c>
    </row>
    <row r="647" spans="1:6" x14ac:dyDescent="0.2">
      <c r="A647" s="4" t="s">
        <v>8307</v>
      </c>
      <c r="B647" t="e">
        <f>VLOOKUP(Table8[[#This Row],[ID]], Table4[[#All],[meta]:[GDSC_ID2]], 3, 0)</f>
        <v>#N/A</v>
      </c>
      <c r="C647" t="str">
        <f>VLOOKUP(Table8[[#This Row],[ID]], Table6[[#All],[ID]:[CCLE_ID2]], 3, 0)</f>
        <v>KG-1</v>
      </c>
      <c r="D647" t="e">
        <f>VLOOKUP(Table8[[#This Row],[GDSC_ID]], Table1[[#All],[Source Name]:[Comment'[EGA_SAMPLE']]], 4, 0)</f>
        <v>#N/A</v>
      </c>
      <c r="E647" t="e">
        <f>VLOOKUP(Table8[[#This Row],[EGAN]], Table2[[#All],[V2]:[V4]], 3, 0)</f>
        <v>#N/A</v>
      </c>
      <c r="F647" t="str">
        <f>VLOOKUP(Table8[[#This Row],[CCLE_ID]], Table5[[#All],[Cell_Line]:[srr2]], 2, 0)</f>
        <v>SRR8615910</v>
      </c>
    </row>
    <row r="648" spans="1:6" x14ac:dyDescent="0.2">
      <c r="A648" s="3" t="s">
        <v>8312</v>
      </c>
      <c r="B648" t="e">
        <f>VLOOKUP(Table8[[#This Row],[ID]], Table4[[#All],[meta]:[GDSC_ID2]], 3, 0)</f>
        <v>#N/A</v>
      </c>
      <c r="C648" t="str">
        <f>VLOOKUP(Table8[[#This Row],[ID]], Table6[[#All],[ID]:[CCLE_ID2]], 3, 0)</f>
        <v>KG-1-C</v>
      </c>
      <c r="D648" t="e">
        <f>VLOOKUP(Table8[[#This Row],[GDSC_ID]], Table1[[#All],[Source Name]:[Comment'[EGA_SAMPLE']]], 4, 0)</f>
        <v>#N/A</v>
      </c>
      <c r="E648" t="e">
        <f>VLOOKUP(Table8[[#This Row],[EGAN]], Table2[[#All],[V2]:[V4]], 3, 0)</f>
        <v>#N/A</v>
      </c>
      <c r="F648" t="str">
        <f>VLOOKUP(Table8[[#This Row],[CCLE_ID]], Table5[[#All],[Cell_Line]:[srr2]], 2, 0)</f>
        <v>SRR8615911</v>
      </c>
    </row>
    <row r="649" spans="1:6" x14ac:dyDescent="0.2">
      <c r="A649" s="4" t="s">
        <v>1963</v>
      </c>
      <c r="B649" t="str">
        <f>VLOOKUP(Table8[[#This Row],[ID]], Table4[[#All],[meta]:[GDSC_ID2]], 3, 0)</f>
        <v>KGN</v>
      </c>
      <c r="C649" t="e">
        <f>VLOOKUP(Table8[[#This Row],[ID]], Table6[[#All],[ID]:[CCLE_ID2]], 3, 0)</f>
        <v>#N/A</v>
      </c>
      <c r="D649" t="str">
        <f>VLOOKUP(Table8[[#This Row],[GDSC_ID]], Table1[[#All],[Source Name]:[Comment'[EGA_SAMPLE']]], 4, 0)</f>
        <v>EGAN00001266142</v>
      </c>
      <c r="E649" t="str">
        <f>VLOOKUP(Table8[[#This Row],[EGAN]], Table2[[#All],[V2]:[V4]], 3, 0)</f>
        <v>EGAF00000860150</v>
      </c>
      <c r="F649" t="e">
        <f>VLOOKUP(Table8[[#This Row],[CCLE_ID]], Table5[[#All],[Cell_Line]:[srr2]], 2, 0)</f>
        <v>#N/A</v>
      </c>
    </row>
    <row r="650" spans="1:6" x14ac:dyDescent="0.2">
      <c r="A650" s="3" t="s">
        <v>8317</v>
      </c>
      <c r="B650" t="e">
        <f>VLOOKUP(Table8[[#This Row],[ID]], Table4[[#All],[meta]:[GDSC_ID2]], 3, 0)</f>
        <v>#N/A</v>
      </c>
      <c r="C650" t="str">
        <f>VLOOKUP(Table8[[#This Row],[ID]], Table6[[#All],[ID]:[CCLE_ID2]], 3, 0)</f>
        <v>KHM-1B</v>
      </c>
      <c r="D650" t="e">
        <f>VLOOKUP(Table8[[#This Row],[GDSC_ID]], Table1[[#All],[Source Name]:[Comment'[EGA_SAMPLE']]], 4, 0)</f>
        <v>#N/A</v>
      </c>
      <c r="E650" t="e">
        <f>VLOOKUP(Table8[[#This Row],[EGAN]], Table2[[#All],[V2]:[V4]], 3, 0)</f>
        <v>#N/A</v>
      </c>
      <c r="F650" t="str">
        <f>VLOOKUP(Table8[[#This Row],[CCLE_ID]], Table5[[#All],[Cell_Line]:[srr2]], 2, 0)</f>
        <v>SRR8615913</v>
      </c>
    </row>
    <row r="651" spans="1:6" x14ac:dyDescent="0.2">
      <c r="A651" s="4" t="s">
        <v>8321</v>
      </c>
      <c r="B651" t="e">
        <f>VLOOKUP(Table8[[#This Row],[ID]], Table4[[#All],[meta]:[GDSC_ID2]], 3, 0)</f>
        <v>#N/A</v>
      </c>
      <c r="C651" t="str">
        <f>VLOOKUP(Table8[[#This Row],[ID]], Table6[[#All],[ID]:[CCLE_ID2]], 3, 0)</f>
        <v>Ki-JK</v>
      </c>
      <c r="D651" t="e">
        <f>VLOOKUP(Table8[[#This Row],[GDSC_ID]], Table1[[#All],[Source Name]:[Comment'[EGA_SAMPLE']]], 4, 0)</f>
        <v>#N/A</v>
      </c>
      <c r="E651" t="e">
        <f>VLOOKUP(Table8[[#This Row],[EGAN]], Table2[[#All],[V2]:[V4]], 3, 0)</f>
        <v>#N/A</v>
      </c>
      <c r="F651" t="str">
        <f>VLOOKUP(Table8[[#This Row],[CCLE_ID]], Table5[[#All],[Cell_Line]:[srr2]], 2, 0)</f>
        <v>SRR8615912</v>
      </c>
    </row>
    <row r="652" spans="1:6" x14ac:dyDescent="0.2">
      <c r="A652" s="3" t="s">
        <v>1972</v>
      </c>
      <c r="B652" t="str">
        <f>VLOOKUP(Table8[[#This Row],[ID]], Table4[[#All],[meta]:[GDSC_ID2]], 3, 0)</f>
        <v>KINGS-1</v>
      </c>
      <c r="C652" t="e">
        <f>VLOOKUP(Table8[[#This Row],[ID]], Table6[[#All],[ID]:[CCLE_ID2]], 3, 0)</f>
        <v>#N/A</v>
      </c>
      <c r="D652" t="str">
        <f>VLOOKUP(Table8[[#This Row],[GDSC_ID]], Table1[[#All],[Source Name]:[Comment'[EGA_SAMPLE']]], 4, 0)</f>
        <v>EGAN00001266143</v>
      </c>
      <c r="E652" t="str">
        <f>VLOOKUP(Table8[[#This Row],[EGAN]], Table2[[#All],[V2]:[V4]], 3, 0)</f>
        <v>EGAF00000860151</v>
      </c>
      <c r="F652" t="e">
        <f>VLOOKUP(Table8[[#This Row],[CCLE_ID]], Table5[[#All],[Cell_Line]:[srr2]], 2, 0)</f>
        <v>#N/A</v>
      </c>
    </row>
    <row r="653" spans="1:6" x14ac:dyDescent="0.2">
      <c r="A653" s="4" t="s">
        <v>8326</v>
      </c>
      <c r="B653" t="e">
        <f>VLOOKUP(Table8[[#This Row],[ID]], Table4[[#All],[meta]:[GDSC_ID2]], 3, 0)</f>
        <v>#N/A</v>
      </c>
      <c r="C653" t="str">
        <f>VLOOKUP(Table8[[#This Row],[ID]], Table6[[#All],[ID]:[CCLE_ID2]], 3, 0)</f>
        <v>KLE</v>
      </c>
      <c r="D653" t="e">
        <f>VLOOKUP(Table8[[#This Row],[GDSC_ID]], Table1[[#All],[Source Name]:[Comment'[EGA_SAMPLE']]], 4, 0)</f>
        <v>#N/A</v>
      </c>
      <c r="E653" t="e">
        <f>VLOOKUP(Table8[[#This Row],[EGAN]], Table2[[#All],[V2]:[V4]], 3, 0)</f>
        <v>#N/A</v>
      </c>
      <c r="F653" t="str">
        <f>VLOOKUP(Table8[[#This Row],[CCLE_ID]], Table5[[#All],[Cell_Line]:[srr2]], 2, 0)</f>
        <v>SRR8615907</v>
      </c>
    </row>
    <row r="654" spans="1:6" x14ac:dyDescent="0.2">
      <c r="A654" s="3" t="s">
        <v>8331</v>
      </c>
      <c r="B654" t="e">
        <f>VLOOKUP(Table8[[#This Row],[ID]], Table4[[#All],[meta]:[GDSC_ID2]], 3, 0)</f>
        <v>#N/A</v>
      </c>
      <c r="C654" t="e">
        <f>VLOOKUP(Table8[[#This Row],[ID]], Table6[[#All],[ID]:[CCLE_ID2]], 3, 0)</f>
        <v>#N/A</v>
      </c>
      <c r="D654" t="e">
        <f>VLOOKUP(Table8[[#This Row],[GDSC_ID]], Table1[[#All],[Source Name]:[Comment'[EGA_SAMPLE']]], 4, 0)</f>
        <v>#N/A</v>
      </c>
      <c r="E654" t="e">
        <f>VLOOKUP(Table8[[#This Row],[EGAN]], Table2[[#All],[V2]:[V4]], 3, 0)</f>
        <v>#N/A</v>
      </c>
      <c r="F654" t="e">
        <f>VLOOKUP(Table8[[#This Row],[CCLE_ID]], Table5[[#All],[Cell_Line]:[srr2]], 2, 0)</f>
        <v>#N/A</v>
      </c>
    </row>
    <row r="655" spans="1:6" x14ac:dyDescent="0.2">
      <c r="A655" s="4" t="s">
        <v>8335</v>
      </c>
      <c r="B655" t="e">
        <f>VLOOKUP(Table8[[#This Row],[ID]], Table4[[#All],[meta]:[GDSC_ID2]], 3, 0)</f>
        <v>#N/A</v>
      </c>
      <c r="C655" t="str">
        <f>VLOOKUP(Table8[[#This Row],[ID]], Table6[[#All],[ID]:[CCLE_ID2]], 3, 0)</f>
        <v>KM12</v>
      </c>
      <c r="D655" t="e">
        <f>VLOOKUP(Table8[[#This Row],[GDSC_ID]], Table1[[#All],[Source Name]:[Comment'[EGA_SAMPLE']]], 4, 0)</f>
        <v>#N/A</v>
      </c>
      <c r="E655" t="e">
        <f>VLOOKUP(Table8[[#This Row],[EGAN]], Table2[[#All],[V2]:[V4]], 3, 0)</f>
        <v>#N/A</v>
      </c>
      <c r="F655" t="str">
        <f>VLOOKUP(Table8[[#This Row],[CCLE_ID]], Table5[[#All],[Cell_Line]:[srr2]], 2, 0)</f>
        <v>SRR8615906</v>
      </c>
    </row>
    <row r="656" spans="1:6" x14ac:dyDescent="0.2">
      <c r="A656" s="3" t="s">
        <v>8340</v>
      </c>
      <c r="B656" t="str">
        <f>VLOOKUP(Table8[[#This Row],[ID]], Table4[[#All],[meta]:[GDSC_ID2]], 3, 0)</f>
        <v>KMH-2</v>
      </c>
      <c r="C656" t="str">
        <f>VLOOKUP(Table8[[#This Row],[ID]], Table6[[#All],[ID]:[CCLE_ID2]], 3, 0)</f>
        <v>KM-H2</v>
      </c>
      <c r="D656" t="str">
        <f>VLOOKUP(Table8[[#This Row],[GDSC_ID]], Table1[[#All],[Source Name]:[Comment'[EGA_SAMPLE']]], 4, 0)</f>
        <v>EGAN00001252859</v>
      </c>
      <c r="E656" t="str">
        <f>VLOOKUP(Table8[[#This Row],[EGAN]], Table2[[#All],[V2]:[V4]], 3, 0)</f>
        <v>EGAF00000824156</v>
      </c>
      <c r="F656" t="str">
        <f>VLOOKUP(Table8[[#This Row],[CCLE_ID]], Table5[[#All],[Cell_Line]:[srr2]], 2, 0)</f>
        <v>SRR8615908</v>
      </c>
    </row>
    <row r="657" spans="1:6" x14ac:dyDescent="0.2">
      <c r="A657" s="4" t="s">
        <v>8344</v>
      </c>
      <c r="B657" t="e">
        <f>VLOOKUP(Table8[[#This Row],[ID]], Table4[[#All],[meta]:[GDSC_ID2]], 3, 0)</f>
        <v>#N/A</v>
      </c>
      <c r="C657" t="str">
        <f>VLOOKUP(Table8[[#This Row],[ID]], Table6[[#All],[ID]:[CCLE_ID2]], 3, 0)</f>
        <v>KMBC-2</v>
      </c>
      <c r="D657" t="e">
        <f>VLOOKUP(Table8[[#This Row],[GDSC_ID]], Table1[[#All],[Source Name]:[Comment'[EGA_SAMPLE']]], 4, 0)</f>
        <v>#N/A</v>
      </c>
      <c r="E657" t="e">
        <f>VLOOKUP(Table8[[#This Row],[EGAN]], Table2[[#All],[V2]:[V4]], 3, 0)</f>
        <v>#N/A</v>
      </c>
      <c r="F657" t="str">
        <f>VLOOKUP(Table8[[#This Row],[CCLE_ID]], Table5[[#All],[Cell_Line]:[srr2]], 2, 0)</f>
        <v>SRR8615909</v>
      </c>
    </row>
    <row r="658" spans="1:6" x14ac:dyDescent="0.2">
      <c r="A658" s="3" t="s">
        <v>8347</v>
      </c>
      <c r="B658" t="e">
        <f>VLOOKUP(Table8[[#This Row],[ID]], Table4[[#All],[meta]:[GDSC_ID2]], 3, 0)</f>
        <v>#N/A</v>
      </c>
      <c r="C658" t="str">
        <f>VLOOKUP(Table8[[#This Row],[ID]], Table6[[#All],[ID]:[CCLE_ID2]], 3, 0)</f>
        <v>KMM-1</v>
      </c>
      <c r="D658" t="e">
        <f>VLOOKUP(Table8[[#This Row],[GDSC_ID]], Table1[[#All],[Source Name]:[Comment'[EGA_SAMPLE']]], 4, 0)</f>
        <v>#N/A</v>
      </c>
      <c r="E658" t="e">
        <f>VLOOKUP(Table8[[#This Row],[EGAN]], Table2[[#All],[V2]:[V4]], 3, 0)</f>
        <v>#N/A</v>
      </c>
      <c r="F658" t="str">
        <f>VLOOKUP(Table8[[#This Row],[CCLE_ID]], Table5[[#All],[Cell_Line]:[srr2]], 2, 0)</f>
        <v>SRR8615903</v>
      </c>
    </row>
    <row r="659" spans="1:6" x14ac:dyDescent="0.2">
      <c r="A659" s="4" t="s">
        <v>1992</v>
      </c>
      <c r="B659" t="str">
        <f>VLOOKUP(Table8[[#This Row],[ID]], Table4[[#All],[meta]:[GDSC_ID2]], 3, 0)</f>
        <v>KMOE-2</v>
      </c>
      <c r="C659" t="e">
        <f>VLOOKUP(Table8[[#This Row],[ID]], Table6[[#All],[ID]:[CCLE_ID2]], 3, 0)</f>
        <v>#N/A</v>
      </c>
      <c r="D659" t="str">
        <f>VLOOKUP(Table8[[#This Row],[GDSC_ID]], Table1[[#All],[Source Name]:[Comment'[EGA_SAMPLE']]], 4, 0)</f>
        <v>EGAN00001266144</v>
      </c>
      <c r="E659" t="str">
        <f>VLOOKUP(Table8[[#This Row],[EGAN]], Table2[[#All],[V2]:[V4]], 3, 0)</f>
        <v>EGAF00000860152</v>
      </c>
      <c r="F659" t="e">
        <f>VLOOKUP(Table8[[#This Row],[CCLE_ID]], Table5[[#All],[Cell_Line]:[srr2]], 2, 0)</f>
        <v>#N/A</v>
      </c>
    </row>
    <row r="660" spans="1:6" x14ac:dyDescent="0.2">
      <c r="A660" s="3" t="s">
        <v>8353</v>
      </c>
      <c r="B660" t="e">
        <f>VLOOKUP(Table8[[#This Row],[ID]], Table4[[#All],[meta]:[GDSC_ID2]], 3, 0)</f>
        <v>#N/A</v>
      </c>
      <c r="C660" t="str">
        <f>VLOOKUP(Table8[[#This Row],[ID]], Table6[[#All],[ID]:[CCLE_ID2]], 3, 0)</f>
        <v>KMRC-1</v>
      </c>
      <c r="D660" t="e">
        <f>VLOOKUP(Table8[[#This Row],[GDSC_ID]], Table1[[#All],[Source Name]:[Comment'[EGA_SAMPLE']]], 4, 0)</f>
        <v>#N/A</v>
      </c>
      <c r="E660" t="e">
        <f>VLOOKUP(Table8[[#This Row],[EGAN]], Table2[[#All],[V2]:[V4]], 3, 0)</f>
        <v>#N/A</v>
      </c>
      <c r="F660" t="str">
        <f>VLOOKUP(Table8[[#This Row],[CCLE_ID]], Table5[[#All],[Cell_Line]:[srr2]], 2, 0)</f>
        <v>SRR8615902</v>
      </c>
    </row>
    <row r="661" spans="1:6" x14ac:dyDescent="0.2">
      <c r="A661" s="4" t="s">
        <v>8357</v>
      </c>
      <c r="B661" t="e">
        <f>VLOOKUP(Table8[[#This Row],[ID]], Table4[[#All],[meta]:[GDSC_ID2]], 3, 0)</f>
        <v>#N/A</v>
      </c>
      <c r="C661" t="str">
        <f>VLOOKUP(Table8[[#This Row],[ID]], Table6[[#All],[ID]:[CCLE_ID2]], 3, 0)</f>
        <v>KMRC-2</v>
      </c>
      <c r="D661" t="e">
        <f>VLOOKUP(Table8[[#This Row],[GDSC_ID]], Table1[[#All],[Source Name]:[Comment'[EGA_SAMPLE']]], 4, 0)</f>
        <v>#N/A</v>
      </c>
      <c r="E661" t="e">
        <f>VLOOKUP(Table8[[#This Row],[EGAN]], Table2[[#All],[V2]:[V4]], 3, 0)</f>
        <v>#N/A</v>
      </c>
      <c r="F661" t="str">
        <f>VLOOKUP(Table8[[#This Row],[CCLE_ID]], Table5[[#All],[Cell_Line]:[srr2]], 2, 0)</f>
        <v>SRR8615356</v>
      </c>
    </row>
    <row r="662" spans="1:6" x14ac:dyDescent="0.2">
      <c r="A662" s="3" t="s">
        <v>8360</v>
      </c>
      <c r="B662" t="e">
        <f>VLOOKUP(Table8[[#This Row],[ID]], Table4[[#All],[meta]:[GDSC_ID2]], 3, 0)</f>
        <v>#N/A</v>
      </c>
      <c r="C662" t="str">
        <f>VLOOKUP(Table8[[#This Row],[ID]], Table6[[#All],[ID]:[CCLE_ID2]], 3, 0)</f>
        <v>KMRC-20</v>
      </c>
      <c r="D662" t="e">
        <f>VLOOKUP(Table8[[#This Row],[GDSC_ID]], Table1[[#All],[Source Name]:[Comment'[EGA_SAMPLE']]], 4, 0)</f>
        <v>#N/A</v>
      </c>
      <c r="E662" t="e">
        <f>VLOOKUP(Table8[[#This Row],[EGAN]], Table2[[#All],[V2]:[V4]], 3, 0)</f>
        <v>#N/A</v>
      </c>
      <c r="F662" t="str">
        <f>VLOOKUP(Table8[[#This Row],[CCLE_ID]], Table5[[#All],[Cell_Line]:[srr2]], 2, 0)</f>
        <v>SRR8615355</v>
      </c>
    </row>
    <row r="663" spans="1:6" x14ac:dyDescent="0.2">
      <c r="A663" s="4" t="s">
        <v>8363</v>
      </c>
      <c r="B663" t="e">
        <f>VLOOKUP(Table8[[#This Row],[ID]], Table4[[#All],[meta]:[GDSC_ID2]], 3, 0)</f>
        <v>#N/A</v>
      </c>
      <c r="C663" t="str">
        <f>VLOOKUP(Table8[[#This Row],[ID]], Table6[[#All],[ID]:[CCLE_ID2]], 3, 0)</f>
        <v>KMRC-3</v>
      </c>
      <c r="D663" t="e">
        <f>VLOOKUP(Table8[[#This Row],[GDSC_ID]], Table1[[#All],[Source Name]:[Comment'[EGA_SAMPLE']]], 4, 0)</f>
        <v>#N/A</v>
      </c>
      <c r="E663" t="e">
        <f>VLOOKUP(Table8[[#This Row],[EGAN]], Table2[[#All],[V2]:[V4]], 3, 0)</f>
        <v>#N/A</v>
      </c>
      <c r="F663" t="str">
        <f>VLOOKUP(Table8[[#This Row],[CCLE_ID]], Table5[[#All],[Cell_Line]:[srr2]], 2, 0)</f>
        <v>SRR8615353</v>
      </c>
    </row>
    <row r="664" spans="1:6" x14ac:dyDescent="0.2">
      <c r="A664" s="3" t="s">
        <v>8366</v>
      </c>
      <c r="B664" t="e">
        <f>VLOOKUP(Table8[[#This Row],[ID]], Table4[[#All],[meta]:[GDSC_ID2]], 3, 0)</f>
        <v>#N/A</v>
      </c>
      <c r="C664" t="str">
        <f>VLOOKUP(Table8[[#This Row],[ID]], Table6[[#All],[ID]:[CCLE_ID2]], 3, 0)</f>
        <v>KMS-11</v>
      </c>
      <c r="D664" t="e">
        <f>VLOOKUP(Table8[[#This Row],[GDSC_ID]], Table1[[#All],[Source Name]:[Comment'[EGA_SAMPLE']]], 4, 0)</f>
        <v>#N/A</v>
      </c>
      <c r="E664" t="e">
        <f>VLOOKUP(Table8[[#This Row],[EGAN]], Table2[[#All],[V2]:[V4]], 3, 0)</f>
        <v>#N/A</v>
      </c>
      <c r="F664" t="str">
        <f>VLOOKUP(Table8[[#This Row],[CCLE_ID]], Table5[[#All],[Cell_Line]:[srr2]], 2, 0)</f>
        <v>SRR8615354</v>
      </c>
    </row>
    <row r="665" spans="1:6" x14ac:dyDescent="0.2">
      <c r="A665" s="4" t="s">
        <v>8371</v>
      </c>
      <c r="B665" t="e">
        <f>VLOOKUP(Table8[[#This Row],[ID]], Table4[[#All],[meta]:[GDSC_ID2]], 3, 0)</f>
        <v>#N/A</v>
      </c>
      <c r="C665" t="str">
        <f>VLOOKUP(Table8[[#This Row],[ID]], Table6[[#All],[ID]:[CCLE_ID2]], 3, 0)</f>
        <v>KMS-12-BM</v>
      </c>
      <c r="D665" t="e">
        <f>VLOOKUP(Table8[[#This Row],[GDSC_ID]], Table1[[#All],[Source Name]:[Comment'[EGA_SAMPLE']]], 4, 0)</f>
        <v>#N/A</v>
      </c>
      <c r="E665" t="e">
        <f>VLOOKUP(Table8[[#This Row],[EGAN]], Table2[[#All],[V2]:[V4]], 3, 0)</f>
        <v>#N/A</v>
      </c>
      <c r="F665" t="str">
        <f>VLOOKUP(Table8[[#This Row],[CCLE_ID]], Table5[[#All],[Cell_Line]:[srr2]], 2, 0)</f>
        <v>SRR8615351</v>
      </c>
    </row>
    <row r="666" spans="1:6" x14ac:dyDescent="0.2">
      <c r="A666" s="3" t="s">
        <v>8376</v>
      </c>
      <c r="B666" t="e">
        <f>VLOOKUP(Table8[[#This Row],[ID]], Table4[[#All],[meta]:[GDSC_ID2]], 3, 0)</f>
        <v>#N/A</v>
      </c>
      <c r="C666" t="e">
        <f>VLOOKUP(Table8[[#This Row],[ID]], Table6[[#All],[ID]:[CCLE_ID2]], 3, 0)</f>
        <v>#N/A</v>
      </c>
      <c r="D666" t="e">
        <f>VLOOKUP(Table8[[#This Row],[GDSC_ID]], Table1[[#All],[Source Name]:[Comment'[EGA_SAMPLE']]], 4, 0)</f>
        <v>#N/A</v>
      </c>
      <c r="E666" t="e">
        <f>VLOOKUP(Table8[[#This Row],[EGAN]], Table2[[#All],[V2]:[V4]], 3, 0)</f>
        <v>#N/A</v>
      </c>
      <c r="F666" t="e">
        <f>VLOOKUP(Table8[[#This Row],[CCLE_ID]], Table5[[#All],[Cell_Line]:[srr2]], 2, 0)</f>
        <v>#N/A</v>
      </c>
    </row>
    <row r="667" spans="1:6" x14ac:dyDescent="0.2">
      <c r="A667" s="4" t="s">
        <v>8379</v>
      </c>
      <c r="B667" t="e">
        <f>VLOOKUP(Table8[[#This Row],[ID]], Table4[[#All],[meta]:[GDSC_ID2]], 3, 0)</f>
        <v>#N/A</v>
      </c>
      <c r="C667" t="str">
        <f>VLOOKUP(Table8[[#This Row],[ID]], Table6[[#All],[ID]:[CCLE_ID2]], 3, 0)</f>
        <v>KMS-18</v>
      </c>
      <c r="D667" t="e">
        <f>VLOOKUP(Table8[[#This Row],[GDSC_ID]], Table1[[#All],[Source Name]:[Comment'[EGA_SAMPLE']]], 4, 0)</f>
        <v>#N/A</v>
      </c>
      <c r="E667" t="e">
        <f>VLOOKUP(Table8[[#This Row],[EGAN]], Table2[[#All],[V2]:[V4]], 3, 0)</f>
        <v>#N/A</v>
      </c>
      <c r="F667" t="str">
        <f>VLOOKUP(Table8[[#This Row],[CCLE_ID]], Table5[[#All],[Cell_Line]:[srr2]], 2, 0)</f>
        <v>SRR8615352</v>
      </c>
    </row>
    <row r="668" spans="1:6" x14ac:dyDescent="0.2">
      <c r="A668" s="3" t="s">
        <v>8382</v>
      </c>
      <c r="B668" t="e">
        <f>VLOOKUP(Table8[[#This Row],[ID]], Table4[[#All],[meta]:[GDSC_ID2]], 3, 0)</f>
        <v>#N/A</v>
      </c>
      <c r="C668" t="str">
        <f>VLOOKUP(Table8[[#This Row],[ID]], Table6[[#All],[ID]:[CCLE_ID2]], 3, 0)</f>
        <v>KMS-20</v>
      </c>
      <c r="D668" t="e">
        <f>VLOOKUP(Table8[[#This Row],[GDSC_ID]], Table1[[#All],[Source Name]:[Comment'[EGA_SAMPLE']]], 4, 0)</f>
        <v>#N/A</v>
      </c>
      <c r="E668" t="e">
        <f>VLOOKUP(Table8[[#This Row],[EGAN]], Table2[[#All],[V2]:[V4]], 3, 0)</f>
        <v>#N/A</v>
      </c>
      <c r="F668" t="str">
        <f>VLOOKUP(Table8[[#This Row],[CCLE_ID]], Table5[[#All],[Cell_Line]:[srr2]], 2, 0)</f>
        <v>SRR8615349</v>
      </c>
    </row>
    <row r="669" spans="1:6" x14ac:dyDescent="0.2">
      <c r="A669" s="4" t="s">
        <v>8385</v>
      </c>
      <c r="B669" t="e">
        <f>VLOOKUP(Table8[[#This Row],[ID]], Table4[[#All],[meta]:[GDSC_ID2]], 3, 0)</f>
        <v>#N/A</v>
      </c>
      <c r="C669" t="str">
        <f>VLOOKUP(Table8[[#This Row],[ID]], Table6[[#All],[ID]:[CCLE_ID2]], 3, 0)</f>
        <v>KMS-21BM</v>
      </c>
      <c r="D669" t="e">
        <f>VLOOKUP(Table8[[#This Row],[GDSC_ID]], Table1[[#All],[Source Name]:[Comment'[EGA_SAMPLE']]], 4, 0)</f>
        <v>#N/A</v>
      </c>
      <c r="E669" t="e">
        <f>VLOOKUP(Table8[[#This Row],[EGAN]], Table2[[#All],[V2]:[V4]], 3, 0)</f>
        <v>#N/A</v>
      </c>
      <c r="F669" t="str">
        <f>VLOOKUP(Table8[[#This Row],[CCLE_ID]], Table5[[#All],[Cell_Line]:[srr2]], 2, 0)</f>
        <v>SRR8615350</v>
      </c>
    </row>
    <row r="670" spans="1:6" x14ac:dyDescent="0.2">
      <c r="A670" s="3" t="s">
        <v>8389</v>
      </c>
      <c r="B670" t="e">
        <f>VLOOKUP(Table8[[#This Row],[ID]], Table4[[#All],[meta]:[GDSC_ID2]], 3, 0)</f>
        <v>#N/A</v>
      </c>
      <c r="C670" t="str">
        <f>VLOOKUP(Table8[[#This Row],[ID]], Table6[[#All],[ID]:[CCLE_ID2]], 3, 0)</f>
        <v>KMS-26</v>
      </c>
      <c r="D670" t="e">
        <f>VLOOKUP(Table8[[#This Row],[GDSC_ID]], Table1[[#All],[Source Name]:[Comment'[EGA_SAMPLE']]], 4, 0)</f>
        <v>#N/A</v>
      </c>
      <c r="E670" t="e">
        <f>VLOOKUP(Table8[[#This Row],[EGAN]], Table2[[#All],[V2]:[V4]], 3, 0)</f>
        <v>#N/A</v>
      </c>
      <c r="F670" t="str">
        <f>VLOOKUP(Table8[[#This Row],[CCLE_ID]], Table5[[#All],[Cell_Line]:[srr2]], 2, 0)</f>
        <v>SRR8615347</v>
      </c>
    </row>
    <row r="671" spans="1:6" x14ac:dyDescent="0.2">
      <c r="A671" s="4" t="s">
        <v>8393</v>
      </c>
      <c r="B671" t="e">
        <f>VLOOKUP(Table8[[#This Row],[ID]], Table4[[#All],[meta]:[GDSC_ID2]], 3, 0)</f>
        <v>#N/A</v>
      </c>
      <c r="C671" t="str">
        <f>VLOOKUP(Table8[[#This Row],[ID]], Table6[[#All],[ID]:[CCLE_ID2]], 3, 0)</f>
        <v>KMS-27</v>
      </c>
      <c r="D671" t="e">
        <f>VLOOKUP(Table8[[#This Row],[GDSC_ID]], Table1[[#All],[Source Name]:[Comment'[EGA_SAMPLE']]], 4, 0)</f>
        <v>#N/A</v>
      </c>
      <c r="E671" t="e">
        <f>VLOOKUP(Table8[[#This Row],[EGAN]], Table2[[#All],[V2]:[V4]], 3, 0)</f>
        <v>#N/A</v>
      </c>
      <c r="F671" t="str">
        <f>VLOOKUP(Table8[[#This Row],[CCLE_ID]], Table5[[#All],[Cell_Line]:[srr2]], 2, 0)</f>
        <v>SRR8615348</v>
      </c>
    </row>
    <row r="672" spans="1:6" x14ac:dyDescent="0.2">
      <c r="A672" s="3" t="s">
        <v>8396</v>
      </c>
      <c r="B672" t="e">
        <f>VLOOKUP(Table8[[#This Row],[ID]], Table4[[#All],[meta]:[GDSC_ID2]], 3, 0)</f>
        <v>#N/A</v>
      </c>
      <c r="C672" t="str">
        <f>VLOOKUP(Table8[[#This Row],[ID]], Table6[[#All],[ID]:[CCLE_ID2]], 3, 0)</f>
        <v>KMS-28BM</v>
      </c>
      <c r="D672" t="e">
        <f>VLOOKUP(Table8[[#This Row],[GDSC_ID]], Table1[[#All],[Source Name]:[Comment'[EGA_SAMPLE']]], 4, 0)</f>
        <v>#N/A</v>
      </c>
      <c r="E672" t="e">
        <f>VLOOKUP(Table8[[#This Row],[EGAN]], Table2[[#All],[V2]:[V4]], 3, 0)</f>
        <v>#N/A</v>
      </c>
      <c r="F672" t="str">
        <f>VLOOKUP(Table8[[#This Row],[CCLE_ID]], Table5[[#All],[Cell_Line]:[srr2]], 2, 0)</f>
        <v>SRR8615942</v>
      </c>
    </row>
    <row r="673" spans="1:6" x14ac:dyDescent="0.2">
      <c r="A673" s="4" t="s">
        <v>8400</v>
      </c>
      <c r="B673" t="e">
        <f>VLOOKUP(Table8[[#This Row],[ID]], Table4[[#All],[meta]:[GDSC_ID2]], 3, 0)</f>
        <v>#N/A</v>
      </c>
      <c r="C673" t="e">
        <f>VLOOKUP(Table8[[#This Row],[ID]], Table6[[#All],[ID]:[CCLE_ID2]], 3, 0)</f>
        <v>#N/A</v>
      </c>
      <c r="D673" t="e">
        <f>VLOOKUP(Table8[[#This Row],[GDSC_ID]], Table1[[#All],[Source Name]:[Comment'[EGA_SAMPLE']]], 4, 0)</f>
        <v>#N/A</v>
      </c>
      <c r="E673" t="e">
        <f>VLOOKUP(Table8[[#This Row],[EGAN]], Table2[[#All],[V2]:[V4]], 3, 0)</f>
        <v>#N/A</v>
      </c>
      <c r="F673" t="e">
        <f>VLOOKUP(Table8[[#This Row],[CCLE_ID]], Table5[[#All],[Cell_Line]:[srr2]], 2, 0)</f>
        <v>#N/A</v>
      </c>
    </row>
    <row r="674" spans="1:6" x14ac:dyDescent="0.2">
      <c r="A674" s="3" t="s">
        <v>8403</v>
      </c>
      <c r="B674" t="e">
        <f>VLOOKUP(Table8[[#This Row],[ID]], Table4[[#All],[meta]:[GDSC_ID2]], 3, 0)</f>
        <v>#N/A</v>
      </c>
      <c r="C674" t="str">
        <f>VLOOKUP(Table8[[#This Row],[ID]], Table6[[#All],[ID]:[CCLE_ID2]], 3, 0)</f>
        <v>KMS-34</v>
      </c>
      <c r="D674" t="e">
        <f>VLOOKUP(Table8[[#This Row],[GDSC_ID]], Table1[[#All],[Source Name]:[Comment'[EGA_SAMPLE']]], 4, 0)</f>
        <v>#N/A</v>
      </c>
      <c r="E674" t="e">
        <f>VLOOKUP(Table8[[#This Row],[EGAN]], Table2[[#All],[V2]:[V4]], 3, 0)</f>
        <v>#N/A</v>
      </c>
      <c r="F674" t="str">
        <f>VLOOKUP(Table8[[#This Row],[CCLE_ID]], Table5[[#All],[Cell_Line]:[srr2]], 2, 0)</f>
        <v>SRR8615941</v>
      </c>
    </row>
    <row r="675" spans="1:6" x14ac:dyDescent="0.2">
      <c r="A675" s="4" t="s">
        <v>8407</v>
      </c>
      <c r="B675" t="e">
        <f>VLOOKUP(Table8[[#This Row],[ID]], Table4[[#All],[meta]:[GDSC_ID2]], 3, 0)</f>
        <v>#N/A</v>
      </c>
      <c r="C675" t="str">
        <f>VLOOKUP(Table8[[#This Row],[ID]], Table6[[#All],[ID]:[CCLE_ID2]], 3, 0)</f>
        <v>KNS-42</v>
      </c>
      <c r="D675" t="e">
        <f>VLOOKUP(Table8[[#This Row],[GDSC_ID]], Table1[[#All],[Source Name]:[Comment'[EGA_SAMPLE']]], 4, 0)</f>
        <v>#N/A</v>
      </c>
      <c r="E675" t="e">
        <f>VLOOKUP(Table8[[#This Row],[EGAN]], Table2[[#All],[V2]:[V4]], 3, 0)</f>
        <v>#N/A</v>
      </c>
      <c r="F675" t="str">
        <f>VLOOKUP(Table8[[#This Row],[CCLE_ID]], Table5[[#All],[Cell_Line]:[srr2]], 2, 0)</f>
        <v>SRR8615703</v>
      </c>
    </row>
    <row r="676" spans="1:6" x14ac:dyDescent="0.2">
      <c r="A676" s="3" t="s">
        <v>8411</v>
      </c>
      <c r="B676" t="e">
        <f>VLOOKUP(Table8[[#This Row],[ID]], Table4[[#All],[meta]:[GDSC_ID2]], 3, 0)</f>
        <v>#N/A</v>
      </c>
      <c r="C676" t="str">
        <f>VLOOKUP(Table8[[#This Row],[ID]], Table6[[#All],[ID]:[CCLE_ID2]], 3, 0)</f>
        <v>KNS-60</v>
      </c>
      <c r="D676" t="e">
        <f>VLOOKUP(Table8[[#This Row],[GDSC_ID]], Table1[[#All],[Source Name]:[Comment'[EGA_SAMPLE']]], 4, 0)</f>
        <v>#N/A</v>
      </c>
      <c r="E676" t="e">
        <f>VLOOKUP(Table8[[#This Row],[EGAN]], Table2[[#All],[V2]:[V4]], 3, 0)</f>
        <v>#N/A</v>
      </c>
      <c r="F676" t="str">
        <f>VLOOKUP(Table8[[#This Row],[CCLE_ID]], Table5[[#All],[Cell_Line]:[srr2]], 2, 0)</f>
        <v>SRR8615702</v>
      </c>
    </row>
    <row r="677" spans="1:6" x14ac:dyDescent="0.2">
      <c r="A677" s="4" t="s">
        <v>2000</v>
      </c>
      <c r="B677" t="str">
        <f>VLOOKUP(Table8[[#This Row],[ID]], Table4[[#All],[meta]:[GDSC_ID2]], 3, 0)</f>
        <v>KNS-62</v>
      </c>
      <c r="C677" t="str">
        <f>VLOOKUP(Table8[[#This Row],[ID]], Table6[[#All],[ID]:[CCLE_ID2]], 3, 0)</f>
        <v>KNS-62</v>
      </c>
      <c r="D677" t="str">
        <f>VLOOKUP(Table8[[#This Row],[GDSC_ID]], Table1[[#All],[Source Name]:[Comment'[EGA_SAMPLE']]], 4, 0)</f>
        <v>EGAN00001280536</v>
      </c>
      <c r="E677" t="str">
        <f>VLOOKUP(Table8[[#This Row],[EGAN]], Table2[[#All],[V2]:[V4]], 3, 0)</f>
        <v>EGAF00000896437</v>
      </c>
      <c r="F677" t="str">
        <f>VLOOKUP(Table8[[#This Row],[CCLE_ID]], Table5[[#All],[Cell_Line]:[srr2]], 2, 0)</f>
        <v>SRR8615709</v>
      </c>
    </row>
    <row r="678" spans="1:6" x14ac:dyDescent="0.2">
      <c r="A678" s="3" t="s">
        <v>8418</v>
      </c>
      <c r="B678" t="e">
        <f>VLOOKUP(Table8[[#This Row],[ID]], Table4[[#All],[meta]:[GDSC_ID2]], 3, 0)</f>
        <v>#N/A</v>
      </c>
      <c r="C678" t="str">
        <f>VLOOKUP(Table8[[#This Row],[ID]], Table6[[#All],[ID]:[CCLE_ID2]], 3, 0)</f>
        <v>KNS-81</v>
      </c>
      <c r="D678" t="e">
        <f>VLOOKUP(Table8[[#This Row],[GDSC_ID]], Table1[[#All],[Source Name]:[Comment'[EGA_SAMPLE']]], 4, 0)</f>
        <v>#N/A</v>
      </c>
      <c r="E678" t="e">
        <f>VLOOKUP(Table8[[#This Row],[EGAN]], Table2[[#All],[V2]:[V4]], 3, 0)</f>
        <v>#N/A</v>
      </c>
      <c r="F678" t="str">
        <f>VLOOKUP(Table8[[#This Row],[CCLE_ID]], Table5[[#All],[Cell_Line]:[srr2]], 2, 0)</f>
        <v>SRR8615708</v>
      </c>
    </row>
    <row r="679" spans="1:6" x14ac:dyDescent="0.2">
      <c r="A679" s="4" t="s">
        <v>2009</v>
      </c>
      <c r="B679" t="str">
        <f>VLOOKUP(Table8[[#This Row],[ID]], Table4[[#All],[meta]:[GDSC_ID2]], 3, 0)</f>
        <v>KNS-81-FD</v>
      </c>
      <c r="C679" t="e">
        <f>VLOOKUP(Table8[[#This Row],[ID]], Table6[[#All],[ID]:[CCLE_ID2]], 3, 0)</f>
        <v>#N/A</v>
      </c>
      <c r="D679" t="str">
        <f>VLOOKUP(Table8[[#This Row],[GDSC_ID]], Table1[[#All],[Source Name]:[Comment'[EGA_SAMPLE']]], 4, 0)</f>
        <v>EGAN00001266145</v>
      </c>
      <c r="E679" t="str">
        <f>VLOOKUP(Table8[[#This Row],[EGAN]], Table2[[#All],[V2]:[V4]], 3, 0)</f>
        <v>EGAF00000860153</v>
      </c>
      <c r="F679" t="e">
        <f>VLOOKUP(Table8[[#This Row],[CCLE_ID]], Table5[[#All],[Cell_Line]:[srr2]], 2, 0)</f>
        <v>#N/A</v>
      </c>
    </row>
    <row r="680" spans="1:6" x14ac:dyDescent="0.2">
      <c r="A680" s="3" t="s">
        <v>2018</v>
      </c>
      <c r="B680" t="str">
        <f>VLOOKUP(Table8[[#This Row],[ID]], Table4[[#All],[meta]:[GDSC_ID2]], 3, 0)</f>
        <v>KO52</v>
      </c>
      <c r="C680" t="str">
        <f>VLOOKUP(Table8[[#This Row],[ID]], Table6[[#All],[ID]:[CCLE_ID2]], 3, 0)</f>
        <v>KO52</v>
      </c>
      <c r="D680" t="str">
        <f>VLOOKUP(Table8[[#This Row],[GDSC_ID]], Table1[[#All],[Source Name]:[Comment'[EGA_SAMPLE']]], 4, 0)</f>
        <v>EGAN00001266146</v>
      </c>
      <c r="E680" t="str">
        <f>VLOOKUP(Table8[[#This Row],[EGAN]], Table2[[#All],[V2]:[V4]], 3, 0)</f>
        <v>EGAF00000859739</v>
      </c>
      <c r="F680" t="str">
        <f>VLOOKUP(Table8[[#This Row],[CCLE_ID]], Table5[[#All],[Cell_Line]:[srr2]], 2, 0)</f>
        <v>SRR8615707</v>
      </c>
    </row>
    <row r="681" spans="1:6" x14ac:dyDescent="0.2">
      <c r="A681" s="4" t="s">
        <v>2026</v>
      </c>
      <c r="B681" t="str">
        <f>VLOOKUP(Table8[[#This Row],[ID]], Table4[[#All],[meta]:[GDSC_ID2]], 3, 0)</f>
        <v>KON</v>
      </c>
      <c r="C681" t="e">
        <f>VLOOKUP(Table8[[#This Row],[ID]], Table6[[#All],[ID]:[CCLE_ID2]], 3, 0)</f>
        <v>#N/A</v>
      </c>
      <c r="D681" t="str">
        <f>VLOOKUP(Table8[[#This Row],[GDSC_ID]], Table1[[#All],[Source Name]:[Comment'[EGA_SAMPLE']]], 4, 0)</f>
        <v>EGAN00001266147</v>
      </c>
      <c r="E681" t="str">
        <f>VLOOKUP(Table8[[#This Row],[EGAN]], Table2[[#All],[V2]:[V4]], 3, 0)</f>
        <v>EGAF00000859740</v>
      </c>
      <c r="F681" t="e">
        <f>VLOOKUP(Table8[[#This Row],[CCLE_ID]], Table5[[#All],[Cell_Line]:[srr2]], 2, 0)</f>
        <v>#N/A</v>
      </c>
    </row>
    <row r="682" spans="1:6" x14ac:dyDescent="0.2">
      <c r="A682" s="3" t="s">
        <v>8428</v>
      </c>
      <c r="B682" t="e">
        <f>VLOOKUP(Table8[[#This Row],[ID]], Table4[[#All],[meta]:[GDSC_ID2]], 3, 0)</f>
        <v>#N/A</v>
      </c>
      <c r="C682" t="str">
        <f>VLOOKUP(Table8[[#This Row],[ID]], Table6[[#All],[ID]:[CCLE_ID2]], 3, 0)</f>
        <v>KOPN-8</v>
      </c>
      <c r="D682" t="e">
        <f>VLOOKUP(Table8[[#This Row],[GDSC_ID]], Table1[[#All],[Source Name]:[Comment'[EGA_SAMPLE']]], 4, 0)</f>
        <v>#N/A</v>
      </c>
      <c r="E682" t="e">
        <f>VLOOKUP(Table8[[#This Row],[EGAN]], Table2[[#All],[V2]:[V4]], 3, 0)</f>
        <v>#N/A</v>
      </c>
      <c r="F682" t="str">
        <f>VLOOKUP(Table8[[#This Row],[CCLE_ID]], Table5[[#All],[Cell_Line]:[srr2]], 2, 0)</f>
        <v>SRR8615706</v>
      </c>
    </row>
    <row r="683" spans="1:6" x14ac:dyDescent="0.2">
      <c r="A683" s="4" t="s">
        <v>2034</v>
      </c>
      <c r="B683" t="str">
        <f>VLOOKUP(Table8[[#This Row],[ID]], Table4[[#All],[meta]:[GDSC_ID2]], 3, 0)</f>
        <v>KOSC-2</v>
      </c>
      <c r="C683" t="e">
        <f>VLOOKUP(Table8[[#This Row],[ID]], Table6[[#All],[ID]:[CCLE_ID2]], 3, 0)</f>
        <v>#N/A</v>
      </c>
      <c r="D683" t="str">
        <f>VLOOKUP(Table8[[#This Row],[GDSC_ID]], Table1[[#All],[Source Name]:[Comment'[EGA_SAMPLE']]], 4, 0)</f>
        <v>EGAN00001266148</v>
      </c>
      <c r="E683" t="str">
        <f>VLOOKUP(Table8[[#This Row],[EGAN]], Table2[[#All],[V2]:[V4]], 3, 0)</f>
        <v>EGAF00000859741</v>
      </c>
      <c r="F683" t="e">
        <f>VLOOKUP(Table8[[#This Row],[CCLE_ID]], Table5[[#All],[Cell_Line]:[srr2]], 2, 0)</f>
        <v>#N/A</v>
      </c>
    </row>
    <row r="684" spans="1:6" x14ac:dyDescent="0.2">
      <c r="A684" s="3" t="s">
        <v>2042</v>
      </c>
      <c r="B684" t="str">
        <f>VLOOKUP(Table8[[#This Row],[ID]], Table4[[#All],[meta]:[GDSC_ID2]], 3, 0)</f>
        <v>KP-1N</v>
      </c>
      <c r="C684" t="e">
        <f>VLOOKUP(Table8[[#This Row],[ID]], Table6[[#All],[ID]:[CCLE_ID2]], 3, 0)</f>
        <v>#N/A</v>
      </c>
      <c r="D684" t="str">
        <f>VLOOKUP(Table8[[#This Row],[GDSC_ID]], Table1[[#All],[Source Name]:[Comment'[EGA_SAMPLE']]], 4, 0)</f>
        <v>EGAN00001266149</v>
      </c>
      <c r="E684" t="str">
        <f>VLOOKUP(Table8[[#This Row],[EGAN]], Table2[[#All],[V2]:[V4]], 3, 0)</f>
        <v>EGAF00000859742</v>
      </c>
      <c r="F684" t="e">
        <f>VLOOKUP(Table8[[#This Row],[CCLE_ID]], Table5[[#All],[Cell_Line]:[srr2]], 2, 0)</f>
        <v>#N/A</v>
      </c>
    </row>
    <row r="685" spans="1:6" x14ac:dyDescent="0.2">
      <c r="A685" s="4" t="s">
        <v>8436</v>
      </c>
      <c r="B685" t="e">
        <f>VLOOKUP(Table8[[#This Row],[ID]], Table4[[#All],[meta]:[GDSC_ID2]], 3, 0)</f>
        <v>#N/A</v>
      </c>
      <c r="C685" t="str">
        <f>VLOOKUP(Table8[[#This Row],[ID]], Table6[[#All],[ID]:[CCLE_ID2]], 3, 0)</f>
        <v>KP-2</v>
      </c>
      <c r="D685" t="e">
        <f>VLOOKUP(Table8[[#This Row],[GDSC_ID]], Table1[[#All],[Source Name]:[Comment'[EGA_SAMPLE']]], 4, 0)</f>
        <v>#N/A</v>
      </c>
      <c r="E685" t="e">
        <f>VLOOKUP(Table8[[#This Row],[EGAN]], Table2[[#All],[V2]:[V4]], 3, 0)</f>
        <v>#N/A</v>
      </c>
      <c r="F685" t="str">
        <f>VLOOKUP(Table8[[#This Row],[CCLE_ID]], Table5[[#All],[Cell_Line]:[srr2]], 2, 0)</f>
        <v>SRR8615951</v>
      </c>
    </row>
    <row r="686" spans="1:6" x14ac:dyDescent="0.2">
      <c r="A686" s="3" t="s">
        <v>8441</v>
      </c>
      <c r="B686" t="e">
        <f>VLOOKUP(Table8[[#This Row],[ID]], Table4[[#All],[meta]:[GDSC_ID2]], 3, 0)</f>
        <v>#N/A</v>
      </c>
      <c r="C686" t="str">
        <f>VLOOKUP(Table8[[#This Row],[ID]], Table6[[#All],[ID]:[CCLE_ID2]], 3, 0)</f>
        <v>KP-3</v>
      </c>
      <c r="D686" t="e">
        <f>VLOOKUP(Table8[[#This Row],[GDSC_ID]], Table1[[#All],[Source Name]:[Comment'[EGA_SAMPLE']]], 4, 0)</f>
        <v>#N/A</v>
      </c>
      <c r="E686" t="e">
        <f>VLOOKUP(Table8[[#This Row],[EGAN]], Table2[[#All],[V2]:[V4]], 3, 0)</f>
        <v>#N/A</v>
      </c>
      <c r="F686" t="str">
        <f>VLOOKUP(Table8[[#This Row],[CCLE_ID]], Table5[[#All],[Cell_Line]:[srr2]], 2, 0)</f>
        <v>SRR8615950</v>
      </c>
    </row>
    <row r="687" spans="1:6" x14ac:dyDescent="0.2">
      <c r="A687" s="4" t="s">
        <v>8446</v>
      </c>
      <c r="B687" t="e">
        <f>VLOOKUP(Table8[[#This Row],[ID]], Table4[[#All],[meta]:[GDSC_ID2]], 3, 0)</f>
        <v>#N/A</v>
      </c>
      <c r="C687" t="e">
        <f>VLOOKUP(Table8[[#This Row],[ID]], Table6[[#All],[ID]:[CCLE_ID2]], 3, 0)</f>
        <v>#N/A</v>
      </c>
      <c r="D687" t="e">
        <f>VLOOKUP(Table8[[#This Row],[GDSC_ID]], Table1[[#All],[Source Name]:[Comment'[EGA_SAMPLE']]], 4, 0)</f>
        <v>#N/A</v>
      </c>
      <c r="E687" t="e">
        <f>VLOOKUP(Table8[[#This Row],[EGAN]], Table2[[#All],[V2]:[V4]], 3, 0)</f>
        <v>#N/A</v>
      </c>
      <c r="F687" t="e">
        <f>VLOOKUP(Table8[[#This Row],[CCLE_ID]], Table5[[#All],[Cell_Line]:[srr2]], 2, 0)</f>
        <v>#N/A</v>
      </c>
    </row>
    <row r="688" spans="1:6" x14ac:dyDescent="0.2">
      <c r="A688" s="3" t="s">
        <v>8448</v>
      </c>
      <c r="B688" t="e">
        <f>VLOOKUP(Table8[[#This Row],[ID]], Table4[[#All],[meta]:[GDSC_ID2]], 3, 0)</f>
        <v>#N/A</v>
      </c>
      <c r="C688" t="str">
        <f>VLOOKUP(Table8[[#This Row],[ID]], Table6[[#All],[ID]:[CCLE_ID2]], 3, 0)</f>
        <v>KP4</v>
      </c>
      <c r="D688" t="e">
        <f>VLOOKUP(Table8[[#This Row],[GDSC_ID]], Table1[[#All],[Source Name]:[Comment'[EGA_SAMPLE']]], 4, 0)</f>
        <v>#N/A</v>
      </c>
      <c r="E688" t="e">
        <f>VLOOKUP(Table8[[#This Row],[EGAN]], Table2[[#All],[V2]:[V4]], 3, 0)</f>
        <v>#N/A</v>
      </c>
      <c r="F688" t="str">
        <f>VLOOKUP(Table8[[#This Row],[CCLE_ID]], Table5[[#All],[Cell_Line]:[srr2]], 2, 0)</f>
        <v>SRR8616075</v>
      </c>
    </row>
    <row r="689" spans="1:6" x14ac:dyDescent="0.2">
      <c r="A689" s="4" t="s">
        <v>8453</v>
      </c>
      <c r="B689" t="e">
        <f>VLOOKUP(Table8[[#This Row],[ID]], Table4[[#All],[meta]:[GDSC_ID2]], 3, 0)</f>
        <v>#N/A</v>
      </c>
      <c r="C689" t="str">
        <f>VLOOKUP(Table8[[#This Row],[ID]], Table6[[#All],[ID]:[CCLE_ID2]], 3, 0)</f>
        <v>KP-N-RT-BM-1</v>
      </c>
      <c r="D689" t="e">
        <f>VLOOKUP(Table8[[#This Row],[GDSC_ID]], Table1[[#All],[Source Name]:[Comment'[EGA_SAMPLE']]], 4, 0)</f>
        <v>#N/A</v>
      </c>
      <c r="E689" t="e">
        <f>VLOOKUP(Table8[[#This Row],[EGAN]], Table2[[#All],[V2]:[V4]], 3, 0)</f>
        <v>#N/A</v>
      </c>
      <c r="F689" t="str">
        <f>VLOOKUP(Table8[[#This Row],[CCLE_ID]], Table5[[#All],[Cell_Line]:[srr2]], 2, 0)</f>
        <v>SRR8616078</v>
      </c>
    </row>
    <row r="690" spans="1:6" x14ac:dyDescent="0.2">
      <c r="A690" s="3" t="s">
        <v>8457</v>
      </c>
      <c r="B690" t="e">
        <f>VLOOKUP(Table8[[#This Row],[ID]], Table4[[#All],[meta]:[GDSC_ID2]], 3, 0)</f>
        <v>#N/A</v>
      </c>
      <c r="C690" t="str">
        <f>VLOOKUP(Table8[[#This Row],[ID]], Table6[[#All],[ID]:[CCLE_ID2]], 3, 0)</f>
        <v>KP-N-SI9s</v>
      </c>
      <c r="D690" t="e">
        <f>VLOOKUP(Table8[[#This Row],[GDSC_ID]], Table1[[#All],[Source Name]:[Comment'[EGA_SAMPLE']]], 4, 0)</f>
        <v>#N/A</v>
      </c>
      <c r="E690" t="e">
        <f>VLOOKUP(Table8[[#This Row],[EGAN]], Table2[[#All],[V2]:[V4]], 3, 0)</f>
        <v>#N/A</v>
      </c>
      <c r="F690" t="str">
        <f>VLOOKUP(Table8[[#This Row],[CCLE_ID]], Table5[[#All],[Cell_Line]:[srr2]], 2, 0)</f>
        <v>SRR8616071</v>
      </c>
    </row>
    <row r="691" spans="1:6" x14ac:dyDescent="0.2">
      <c r="A691" s="4" t="s">
        <v>8460</v>
      </c>
      <c r="B691" t="e">
        <f>VLOOKUP(Table8[[#This Row],[ID]], Table4[[#All],[meta]:[GDSC_ID2]], 3, 0)</f>
        <v>#N/A</v>
      </c>
      <c r="C691" t="str">
        <f>VLOOKUP(Table8[[#This Row],[ID]], Table6[[#All],[ID]:[CCLE_ID2]], 3, 0)</f>
        <v>KP-N-YN</v>
      </c>
      <c r="D691" t="e">
        <f>VLOOKUP(Table8[[#This Row],[GDSC_ID]], Table1[[#All],[Source Name]:[Comment'[EGA_SAMPLE']]], 4, 0)</f>
        <v>#N/A</v>
      </c>
      <c r="E691" t="e">
        <f>VLOOKUP(Table8[[#This Row],[EGAN]], Table2[[#All],[V2]:[V4]], 3, 0)</f>
        <v>#N/A</v>
      </c>
      <c r="F691" t="str">
        <f>VLOOKUP(Table8[[#This Row],[CCLE_ID]], Table5[[#All],[Cell_Line]:[srr2]], 2, 0)</f>
        <v>SRR8616072</v>
      </c>
    </row>
    <row r="692" spans="1:6" x14ac:dyDescent="0.2">
      <c r="A692" s="3" t="s">
        <v>2052</v>
      </c>
      <c r="B692" t="str">
        <f>VLOOKUP(Table8[[#This Row],[ID]], Table4[[#All],[meta]:[GDSC_ID2]], 3, 0)</f>
        <v>KP-N-YS</v>
      </c>
      <c r="C692" t="e">
        <f>VLOOKUP(Table8[[#This Row],[ID]], Table6[[#All],[ID]:[CCLE_ID2]], 3, 0)</f>
        <v>#N/A</v>
      </c>
      <c r="D692" t="str">
        <f>VLOOKUP(Table8[[#This Row],[GDSC_ID]], Table1[[#All],[Source Name]:[Comment'[EGA_SAMPLE']]], 4, 0)</f>
        <v>EGAN00001266150</v>
      </c>
      <c r="E692" t="str">
        <f>VLOOKUP(Table8[[#This Row],[EGAN]], Table2[[#All],[V2]:[V4]], 3, 0)</f>
        <v>EGAF00000859743</v>
      </c>
      <c r="F692" t="e">
        <f>VLOOKUP(Table8[[#This Row],[CCLE_ID]], Table5[[#All],[Cell_Line]:[srr2]], 2, 0)</f>
        <v>#N/A</v>
      </c>
    </row>
    <row r="693" spans="1:6" x14ac:dyDescent="0.2">
      <c r="A693" s="4" t="s">
        <v>8465</v>
      </c>
      <c r="B693" t="e">
        <f>VLOOKUP(Table8[[#This Row],[ID]], Table4[[#All],[meta]:[GDSC_ID2]], 3, 0)</f>
        <v>#N/A</v>
      </c>
      <c r="C693" t="e">
        <f>VLOOKUP(Table8[[#This Row],[ID]], Table6[[#All],[ID]:[CCLE_ID2]], 3, 0)</f>
        <v>#N/A</v>
      </c>
      <c r="D693" t="e">
        <f>VLOOKUP(Table8[[#This Row],[GDSC_ID]], Table1[[#All],[Source Name]:[Comment'[EGA_SAMPLE']]], 4, 0)</f>
        <v>#N/A</v>
      </c>
      <c r="E693" t="e">
        <f>VLOOKUP(Table8[[#This Row],[EGAN]], Table2[[#All],[V2]:[V4]], 3, 0)</f>
        <v>#N/A</v>
      </c>
      <c r="F693" t="e">
        <f>VLOOKUP(Table8[[#This Row],[CCLE_ID]], Table5[[#All],[Cell_Line]:[srr2]], 2, 0)</f>
        <v>#N/A</v>
      </c>
    </row>
    <row r="694" spans="1:6" x14ac:dyDescent="0.2">
      <c r="A694" s="3" t="s">
        <v>8466</v>
      </c>
      <c r="B694" t="e">
        <f>VLOOKUP(Table8[[#This Row],[ID]], Table4[[#All],[meta]:[GDSC_ID2]], 3, 0)</f>
        <v>#N/A</v>
      </c>
      <c r="C694" t="str">
        <f>VLOOKUP(Table8[[#This Row],[ID]], Table6[[#All],[ID]:[CCLE_ID2]], 3, 0)</f>
        <v>KPL-1</v>
      </c>
      <c r="D694" t="e">
        <f>VLOOKUP(Table8[[#This Row],[GDSC_ID]], Table1[[#All],[Source Name]:[Comment'[EGA_SAMPLE']]], 4, 0)</f>
        <v>#N/A</v>
      </c>
      <c r="E694" t="e">
        <f>VLOOKUP(Table8[[#This Row],[EGAN]], Table2[[#All],[V2]:[V4]], 3, 0)</f>
        <v>#N/A</v>
      </c>
      <c r="F694" t="str">
        <f>VLOOKUP(Table8[[#This Row],[CCLE_ID]], Table5[[#All],[Cell_Line]:[srr2]], 2, 0)</f>
        <v>SRR8616076</v>
      </c>
    </row>
    <row r="695" spans="1:6" x14ac:dyDescent="0.2">
      <c r="A695" s="4" t="s">
        <v>8470</v>
      </c>
      <c r="B695" t="e">
        <f>VLOOKUP(Table8[[#This Row],[ID]], Table4[[#All],[meta]:[GDSC_ID2]], 3, 0)</f>
        <v>#N/A</v>
      </c>
      <c r="C695" t="e">
        <f>VLOOKUP(Table8[[#This Row],[ID]], Table6[[#All],[ID]:[CCLE_ID2]], 3, 0)</f>
        <v>#N/A</v>
      </c>
      <c r="D695" t="e">
        <f>VLOOKUP(Table8[[#This Row],[GDSC_ID]], Table1[[#All],[Source Name]:[Comment'[EGA_SAMPLE']]], 4, 0)</f>
        <v>#N/A</v>
      </c>
      <c r="E695" t="e">
        <f>VLOOKUP(Table8[[#This Row],[EGAN]], Table2[[#All],[V2]:[V4]], 3, 0)</f>
        <v>#N/A</v>
      </c>
      <c r="F695" t="e">
        <f>VLOOKUP(Table8[[#This Row],[CCLE_ID]], Table5[[#All],[Cell_Line]:[srr2]], 2, 0)</f>
        <v>#N/A</v>
      </c>
    </row>
    <row r="696" spans="1:6" x14ac:dyDescent="0.2">
      <c r="A696" s="3" t="s">
        <v>8473</v>
      </c>
      <c r="B696" t="e">
        <f>VLOOKUP(Table8[[#This Row],[ID]], Table4[[#All],[meta]:[GDSC_ID2]], 3, 0)</f>
        <v>#N/A</v>
      </c>
      <c r="C696" t="str">
        <f>VLOOKUP(Table8[[#This Row],[ID]], Table6[[#All],[ID]:[CCLE_ID2]], 3, 0)</f>
        <v>KS-1</v>
      </c>
      <c r="D696" t="e">
        <f>VLOOKUP(Table8[[#This Row],[GDSC_ID]], Table1[[#All],[Source Name]:[Comment'[EGA_SAMPLE']]], 4, 0)</f>
        <v>#N/A</v>
      </c>
      <c r="E696" t="e">
        <f>VLOOKUP(Table8[[#This Row],[EGAN]], Table2[[#All],[V2]:[V4]], 3, 0)</f>
        <v>#N/A</v>
      </c>
      <c r="F696" t="str">
        <f>VLOOKUP(Table8[[#This Row],[CCLE_ID]], Table5[[#All],[Cell_Line]:[srr2]], 2, 0)</f>
        <v>SRR8616073</v>
      </c>
    </row>
    <row r="697" spans="1:6" x14ac:dyDescent="0.2">
      <c r="A697" s="4" t="s">
        <v>8477</v>
      </c>
      <c r="B697" t="e">
        <f>VLOOKUP(Table8[[#This Row],[ID]], Table4[[#All],[meta]:[GDSC_ID2]], 3, 0)</f>
        <v>#N/A</v>
      </c>
      <c r="C697" t="str">
        <f>VLOOKUP(Table8[[#This Row],[ID]], Table6[[#All],[ID]:[CCLE_ID2]], 3, 0)</f>
        <v>KU-19-19</v>
      </c>
      <c r="D697" t="e">
        <f>VLOOKUP(Table8[[#This Row],[GDSC_ID]], Table1[[#All],[Source Name]:[Comment'[EGA_SAMPLE']]], 4, 0)</f>
        <v>#N/A</v>
      </c>
      <c r="E697" t="e">
        <f>VLOOKUP(Table8[[#This Row],[EGAN]], Table2[[#All],[V2]:[V4]], 3, 0)</f>
        <v>#N/A</v>
      </c>
      <c r="F697" t="str">
        <f>VLOOKUP(Table8[[#This Row],[CCLE_ID]], Table5[[#All],[Cell_Line]:[srr2]], 2, 0)</f>
        <v>SRR8616074</v>
      </c>
    </row>
    <row r="698" spans="1:6" x14ac:dyDescent="0.2">
      <c r="A698" s="3" t="s">
        <v>2071</v>
      </c>
      <c r="B698" t="str">
        <f>VLOOKUP(Table8[[#This Row],[ID]], Table4[[#All],[meta]:[GDSC_ID2]], 3, 0)</f>
        <v>KU812</v>
      </c>
      <c r="C698" t="str">
        <f>VLOOKUP(Table8[[#This Row],[ID]], Table6[[#All],[ID]:[CCLE_ID2]], 3, 0)</f>
        <v>KU812</v>
      </c>
      <c r="D698" t="str">
        <f>VLOOKUP(Table8[[#This Row],[GDSC_ID]], Table1[[#All],[Source Name]:[Comment'[EGA_SAMPLE']]], 4, 0)</f>
        <v>EGAN00001209147</v>
      </c>
      <c r="E698" t="str">
        <f>VLOOKUP(Table8[[#This Row],[EGAN]], Table2[[#All],[V2]:[V4]], 3, 0)</f>
        <v>EGAF00000691958</v>
      </c>
      <c r="F698" t="str">
        <f>VLOOKUP(Table8[[#This Row],[CCLE_ID]], Table5[[#All],[Cell_Line]:[srr2]], 2, 0)</f>
        <v>SRR8616080</v>
      </c>
    </row>
    <row r="699" spans="1:6" x14ac:dyDescent="0.2">
      <c r="A699" s="4" t="s">
        <v>8485</v>
      </c>
      <c r="B699" t="e">
        <f>VLOOKUP(Table8[[#This Row],[ID]], Table4[[#All],[meta]:[GDSC_ID2]], 3, 0)</f>
        <v>#N/A</v>
      </c>
      <c r="C699" t="str">
        <f>VLOOKUP(Table8[[#This Row],[ID]], Table6[[#All],[ID]:[CCLE_ID2]], 3, 0)</f>
        <v>KURAMOCHI</v>
      </c>
      <c r="D699" t="e">
        <f>VLOOKUP(Table8[[#This Row],[GDSC_ID]], Table1[[#All],[Source Name]:[Comment'[EGA_SAMPLE']]], 4, 0)</f>
        <v>#N/A</v>
      </c>
      <c r="E699" t="e">
        <f>VLOOKUP(Table8[[#This Row],[EGAN]], Table2[[#All],[V2]:[V4]], 3, 0)</f>
        <v>#N/A</v>
      </c>
      <c r="F699" t="str">
        <f>VLOOKUP(Table8[[#This Row],[CCLE_ID]], Table5[[#All],[Cell_Line]:[srr2]], 2, 0)</f>
        <v>SRR8616081</v>
      </c>
    </row>
    <row r="700" spans="1:6" x14ac:dyDescent="0.2">
      <c r="A700" s="3" t="s">
        <v>2082</v>
      </c>
      <c r="B700" t="str">
        <f>VLOOKUP(Table8[[#This Row],[ID]], Table4[[#All],[meta]:[GDSC_ID2]], 3, 0)</f>
        <v>KY821</v>
      </c>
      <c r="C700" t="e">
        <f>VLOOKUP(Table8[[#This Row],[ID]], Table6[[#All],[ID]:[CCLE_ID2]], 3, 0)</f>
        <v>#N/A</v>
      </c>
      <c r="D700" t="str">
        <f>VLOOKUP(Table8[[#This Row],[GDSC_ID]], Table1[[#All],[Source Name]:[Comment'[EGA_SAMPLE']]], 4, 0)</f>
        <v>EGAN00001266151</v>
      </c>
      <c r="E700" t="str">
        <f>VLOOKUP(Table8[[#This Row],[EGAN]], Table2[[#All],[V2]:[V4]], 3, 0)</f>
        <v>EGAF00000859744</v>
      </c>
      <c r="F700" t="e">
        <f>VLOOKUP(Table8[[#This Row],[CCLE_ID]], Table5[[#All],[Cell_Line]:[srr2]], 2, 0)</f>
        <v>#N/A</v>
      </c>
    </row>
    <row r="701" spans="1:6" x14ac:dyDescent="0.2">
      <c r="A701" s="4" t="s">
        <v>8492</v>
      </c>
      <c r="B701" t="e">
        <f>VLOOKUP(Table8[[#This Row],[ID]], Table4[[#All],[meta]:[GDSC_ID2]], 3, 0)</f>
        <v>#N/A</v>
      </c>
      <c r="C701" t="str">
        <f>VLOOKUP(Table8[[#This Row],[ID]], Table6[[#All],[ID]:[CCLE_ID2]], 3, 0)</f>
        <v>KYM-1</v>
      </c>
      <c r="D701" t="e">
        <f>VLOOKUP(Table8[[#This Row],[GDSC_ID]], Table1[[#All],[Source Name]:[Comment'[EGA_SAMPLE']]], 4, 0)</f>
        <v>#N/A</v>
      </c>
      <c r="E701" t="e">
        <f>VLOOKUP(Table8[[#This Row],[EGAN]], Table2[[#All],[V2]:[V4]], 3, 0)</f>
        <v>#N/A</v>
      </c>
      <c r="F701" t="str">
        <f>VLOOKUP(Table8[[#This Row],[CCLE_ID]], Table5[[#All],[Cell_Line]:[srr2]], 2, 0)</f>
        <v>SRR8615391</v>
      </c>
    </row>
    <row r="702" spans="1:6" x14ac:dyDescent="0.2">
      <c r="A702" s="3" t="s">
        <v>8496</v>
      </c>
      <c r="B702" t="e">
        <f>VLOOKUP(Table8[[#This Row],[ID]], Table4[[#All],[meta]:[GDSC_ID2]], 3, 0)</f>
        <v>#N/A</v>
      </c>
      <c r="C702" t="str">
        <f>VLOOKUP(Table8[[#This Row],[ID]], Table6[[#All],[ID]:[CCLE_ID2]], 3, 0)</f>
        <v>KYO-1</v>
      </c>
      <c r="D702" t="e">
        <f>VLOOKUP(Table8[[#This Row],[GDSC_ID]], Table1[[#All],[Source Name]:[Comment'[EGA_SAMPLE']]], 4, 0)</f>
        <v>#N/A</v>
      </c>
      <c r="E702" t="e">
        <f>VLOOKUP(Table8[[#This Row],[EGAN]], Table2[[#All],[V2]:[V4]], 3, 0)</f>
        <v>#N/A</v>
      </c>
      <c r="F702" t="str">
        <f>VLOOKUP(Table8[[#This Row],[CCLE_ID]], Table5[[#All],[Cell_Line]:[srr2]], 2, 0)</f>
        <v>SRR8615943</v>
      </c>
    </row>
    <row r="703" spans="1:6" x14ac:dyDescent="0.2">
      <c r="A703" s="4" t="s">
        <v>8499</v>
      </c>
      <c r="B703" t="e">
        <f>VLOOKUP(Table8[[#This Row],[ID]], Table4[[#All],[meta]:[GDSC_ID2]], 3, 0)</f>
        <v>#N/A</v>
      </c>
      <c r="C703" t="str">
        <f>VLOOKUP(Table8[[#This Row],[ID]], Table6[[#All],[ID]:[CCLE_ID2]], 3, 0)</f>
        <v>KYSE-140</v>
      </c>
      <c r="D703" t="e">
        <f>VLOOKUP(Table8[[#This Row],[GDSC_ID]], Table1[[#All],[Source Name]:[Comment'[EGA_SAMPLE']]], 4, 0)</f>
        <v>#N/A</v>
      </c>
      <c r="E703" t="e">
        <f>VLOOKUP(Table8[[#This Row],[EGAN]], Table2[[#All],[V2]:[V4]], 3, 0)</f>
        <v>#N/A</v>
      </c>
      <c r="F703" t="str">
        <f>VLOOKUP(Table8[[#This Row],[CCLE_ID]], Table5[[#All],[Cell_Line]:[srr2]], 2, 0)</f>
        <v>SRR8616035</v>
      </c>
    </row>
    <row r="704" spans="1:6" x14ac:dyDescent="0.2">
      <c r="A704" s="3" t="s">
        <v>8503</v>
      </c>
      <c r="B704" t="e">
        <f>VLOOKUP(Table8[[#This Row],[ID]], Table4[[#All],[meta]:[GDSC_ID2]], 3, 0)</f>
        <v>#N/A</v>
      </c>
      <c r="C704" t="str">
        <f>VLOOKUP(Table8[[#This Row],[ID]], Table6[[#All],[ID]:[CCLE_ID2]], 3, 0)</f>
        <v>KYSE-150</v>
      </c>
      <c r="D704" t="e">
        <f>VLOOKUP(Table8[[#This Row],[GDSC_ID]], Table1[[#All],[Source Name]:[Comment'[EGA_SAMPLE']]], 4, 0)</f>
        <v>#N/A</v>
      </c>
      <c r="E704" t="e">
        <f>VLOOKUP(Table8[[#This Row],[EGAN]], Table2[[#All],[V2]:[V4]], 3, 0)</f>
        <v>#N/A</v>
      </c>
      <c r="F704" t="str">
        <f>VLOOKUP(Table8[[#This Row],[CCLE_ID]], Table5[[#All],[Cell_Line]:[srr2]], 2, 0)</f>
        <v>SRR8616034</v>
      </c>
    </row>
    <row r="705" spans="1:6" x14ac:dyDescent="0.2">
      <c r="A705" s="4" t="s">
        <v>8507</v>
      </c>
      <c r="B705" t="e">
        <f>VLOOKUP(Table8[[#This Row],[ID]], Table4[[#All],[meta]:[GDSC_ID2]], 3, 0)</f>
        <v>#N/A</v>
      </c>
      <c r="C705" t="str">
        <f>VLOOKUP(Table8[[#This Row],[ID]], Table6[[#All],[ID]:[CCLE_ID2]], 3, 0)</f>
        <v>KYSE-180</v>
      </c>
      <c r="D705" t="e">
        <f>VLOOKUP(Table8[[#This Row],[GDSC_ID]], Table1[[#All],[Source Name]:[Comment'[EGA_SAMPLE']]], 4, 0)</f>
        <v>#N/A</v>
      </c>
      <c r="E705" t="e">
        <f>VLOOKUP(Table8[[#This Row],[EGAN]], Table2[[#All],[V2]:[V4]], 3, 0)</f>
        <v>#N/A</v>
      </c>
      <c r="F705" t="str">
        <f>VLOOKUP(Table8[[#This Row],[CCLE_ID]], Table5[[#All],[Cell_Line]:[srr2]], 2, 0)</f>
        <v>SRR8616037</v>
      </c>
    </row>
    <row r="706" spans="1:6" x14ac:dyDescent="0.2">
      <c r="A706" s="3" t="s">
        <v>2100</v>
      </c>
      <c r="B706" t="str">
        <f>VLOOKUP(Table8[[#This Row],[ID]], Table4[[#All],[meta]:[GDSC_ID2]], 3, 0)</f>
        <v>KYSE-220</v>
      </c>
      <c r="C706" t="e">
        <f>VLOOKUP(Table8[[#This Row],[ID]], Table6[[#All],[ID]:[CCLE_ID2]], 3, 0)</f>
        <v>#N/A</v>
      </c>
      <c r="D706" t="str">
        <f>VLOOKUP(Table8[[#This Row],[GDSC_ID]], Table1[[#All],[Source Name]:[Comment'[EGA_SAMPLE']]], 4, 0)</f>
        <v>EGAN00001266153</v>
      </c>
      <c r="E706" t="str">
        <f>VLOOKUP(Table8[[#This Row],[EGAN]], Table2[[#All],[V2]:[V4]], 3, 0)</f>
        <v>EGAF00000859746</v>
      </c>
      <c r="F706" t="e">
        <f>VLOOKUP(Table8[[#This Row],[CCLE_ID]], Table5[[#All],[Cell_Line]:[srr2]], 2, 0)</f>
        <v>#N/A</v>
      </c>
    </row>
    <row r="707" spans="1:6" x14ac:dyDescent="0.2">
      <c r="A707" s="4" t="s">
        <v>8514</v>
      </c>
      <c r="B707" t="e">
        <f>VLOOKUP(Table8[[#This Row],[ID]], Table4[[#All],[meta]:[GDSC_ID2]], 3, 0)</f>
        <v>#N/A</v>
      </c>
      <c r="C707" t="str">
        <f>VLOOKUP(Table8[[#This Row],[ID]], Table6[[#All],[ID]:[CCLE_ID2]], 3, 0)</f>
        <v>KYSE-270</v>
      </c>
      <c r="D707" t="e">
        <f>VLOOKUP(Table8[[#This Row],[GDSC_ID]], Table1[[#All],[Source Name]:[Comment'[EGA_SAMPLE']]], 4, 0)</f>
        <v>#N/A</v>
      </c>
      <c r="E707" t="e">
        <f>VLOOKUP(Table8[[#This Row],[EGAN]], Table2[[#All],[V2]:[V4]], 3, 0)</f>
        <v>#N/A</v>
      </c>
      <c r="F707" t="str">
        <f>VLOOKUP(Table8[[#This Row],[CCLE_ID]], Table5[[#All],[Cell_Line]:[srr2]], 2, 0)</f>
        <v>SRR8616036</v>
      </c>
    </row>
    <row r="708" spans="1:6" x14ac:dyDescent="0.2">
      <c r="A708" s="3" t="s">
        <v>8518</v>
      </c>
      <c r="B708" t="e">
        <f>VLOOKUP(Table8[[#This Row],[ID]], Table4[[#All],[meta]:[GDSC_ID2]], 3, 0)</f>
        <v>#N/A</v>
      </c>
      <c r="C708" t="str">
        <f>VLOOKUP(Table8[[#This Row],[ID]], Table6[[#All],[ID]:[CCLE_ID2]], 3, 0)</f>
        <v>KYSE-30</v>
      </c>
      <c r="D708" t="e">
        <f>VLOOKUP(Table8[[#This Row],[GDSC_ID]], Table1[[#All],[Source Name]:[Comment'[EGA_SAMPLE']]], 4, 0)</f>
        <v>#N/A</v>
      </c>
      <c r="E708" t="e">
        <f>VLOOKUP(Table8[[#This Row],[EGAN]], Table2[[#All],[V2]:[V4]], 3, 0)</f>
        <v>#N/A</v>
      </c>
      <c r="F708" t="str">
        <f>VLOOKUP(Table8[[#This Row],[CCLE_ID]], Table5[[#All],[Cell_Line]:[srr2]], 2, 0)</f>
        <v>SRR8616039</v>
      </c>
    </row>
    <row r="709" spans="1:6" x14ac:dyDescent="0.2">
      <c r="A709" s="4" t="s">
        <v>8523</v>
      </c>
      <c r="B709" t="e">
        <f>VLOOKUP(Table8[[#This Row],[ID]], Table4[[#All],[meta]:[GDSC_ID2]], 3, 0)</f>
        <v>#N/A</v>
      </c>
      <c r="C709" t="str">
        <f>VLOOKUP(Table8[[#This Row],[ID]], Table6[[#All],[ID]:[CCLE_ID2]], 3, 0)</f>
        <v>KYSE-410</v>
      </c>
      <c r="D709" t="e">
        <f>VLOOKUP(Table8[[#This Row],[GDSC_ID]], Table1[[#All],[Source Name]:[Comment'[EGA_SAMPLE']]], 4, 0)</f>
        <v>#N/A</v>
      </c>
      <c r="E709" t="e">
        <f>VLOOKUP(Table8[[#This Row],[EGAN]], Table2[[#All],[V2]:[V4]], 3, 0)</f>
        <v>#N/A</v>
      </c>
      <c r="F709" t="str">
        <f>VLOOKUP(Table8[[#This Row],[CCLE_ID]], Table5[[#All],[Cell_Line]:[srr2]], 2, 0)</f>
        <v>SRR8616038</v>
      </c>
    </row>
    <row r="710" spans="1:6" x14ac:dyDescent="0.2">
      <c r="A710" s="3" t="s">
        <v>8527</v>
      </c>
      <c r="B710" t="e">
        <f>VLOOKUP(Table8[[#This Row],[ID]], Table4[[#All],[meta]:[GDSC_ID2]], 3, 0)</f>
        <v>#N/A</v>
      </c>
      <c r="C710" t="str">
        <f>VLOOKUP(Table8[[#This Row],[ID]], Table6[[#All],[ID]:[CCLE_ID2]], 3, 0)</f>
        <v>KYSE-450</v>
      </c>
      <c r="D710" t="e">
        <f>VLOOKUP(Table8[[#This Row],[GDSC_ID]], Table1[[#All],[Source Name]:[Comment'[EGA_SAMPLE']]], 4, 0)</f>
        <v>#N/A</v>
      </c>
      <c r="E710" t="e">
        <f>VLOOKUP(Table8[[#This Row],[EGAN]], Table2[[#All],[V2]:[V4]], 3, 0)</f>
        <v>#N/A</v>
      </c>
      <c r="F710" t="str">
        <f>VLOOKUP(Table8[[#This Row],[CCLE_ID]], Table5[[#All],[Cell_Line]:[srr2]], 2, 0)</f>
        <v>SRR8615511</v>
      </c>
    </row>
    <row r="711" spans="1:6" x14ac:dyDescent="0.2">
      <c r="A711" s="4" t="s">
        <v>2108</v>
      </c>
      <c r="B711" t="str">
        <f>VLOOKUP(Table8[[#This Row],[ID]], Table4[[#All],[meta]:[GDSC_ID2]], 3, 0)</f>
        <v>KYSE-50</v>
      </c>
      <c r="C711" t="e">
        <f>VLOOKUP(Table8[[#This Row],[ID]], Table6[[#All],[ID]:[CCLE_ID2]], 3, 0)</f>
        <v>#N/A</v>
      </c>
      <c r="D711" t="str">
        <f>VLOOKUP(Table8[[#This Row],[GDSC_ID]], Table1[[#All],[Source Name]:[Comment'[EGA_SAMPLE']]], 4, 0)</f>
        <v>EGAN00001266154</v>
      </c>
      <c r="E711" t="str">
        <f>VLOOKUP(Table8[[#This Row],[EGAN]], Table2[[#All],[V2]:[V4]], 3, 0)</f>
        <v>EGAF00000864116</v>
      </c>
      <c r="F711" t="e">
        <f>VLOOKUP(Table8[[#This Row],[CCLE_ID]], Table5[[#All],[Cell_Line]:[srr2]], 2, 0)</f>
        <v>#N/A</v>
      </c>
    </row>
    <row r="712" spans="1:6" x14ac:dyDescent="0.2">
      <c r="A712" s="3" t="s">
        <v>8534</v>
      </c>
      <c r="B712" t="e">
        <f>VLOOKUP(Table8[[#This Row],[ID]], Table4[[#All],[meta]:[GDSC_ID2]], 3, 0)</f>
        <v>#N/A</v>
      </c>
      <c r="C712" t="str">
        <f>VLOOKUP(Table8[[#This Row],[ID]], Table6[[#All],[ID]:[CCLE_ID2]], 3, 0)</f>
        <v>KYSE-510</v>
      </c>
      <c r="D712" t="e">
        <f>VLOOKUP(Table8[[#This Row],[GDSC_ID]], Table1[[#All],[Source Name]:[Comment'[EGA_SAMPLE']]], 4, 0)</f>
        <v>#N/A</v>
      </c>
      <c r="E712" t="e">
        <f>VLOOKUP(Table8[[#This Row],[EGAN]], Table2[[#All],[V2]:[V4]], 3, 0)</f>
        <v>#N/A</v>
      </c>
      <c r="F712" t="str">
        <f>VLOOKUP(Table8[[#This Row],[CCLE_ID]], Table5[[#All],[Cell_Line]:[srr2]], 2, 0)</f>
        <v>SRR8615500</v>
      </c>
    </row>
    <row r="713" spans="1:6" x14ac:dyDescent="0.2">
      <c r="A713" s="4" t="s">
        <v>8539</v>
      </c>
      <c r="B713" t="e">
        <f>VLOOKUP(Table8[[#This Row],[ID]], Table4[[#All],[meta]:[GDSC_ID2]], 3, 0)</f>
        <v>#N/A</v>
      </c>
      <c r="C713" t="str">
        <f>VLOOKUP(Table8[[#This Row],[ID]], Table6[[#All],[ID]:[CCLE_ID2]], 3, 0)</f>
        <v>KYSE-520</v>
      </c>
      <c r="D713" t="e">
        <f>VLOOKUP(Table8[[#This Row],[GDSC_ID]], Table1[[#All],[Source Name]:[Comment'[EGA_SAMPLE']]], 4, 0)</f>
        <v>#N/A</v>
      </c>
      <c r="E713" t="e">
        <f>VLOOKUP(Table8[[#This Row],[EGAN]], Table2[[#All],[V2]:[V4]], 3, 0)</f>
        <v>#N/A</v>
      </c>
      <c r="F713" t="str">
        <f>VLOOKUP(Table8[[#This Row],[CCLE_ID]], Table5[[#All],[Cell_Line]:[srr2]], 2, 0)</f>
        <v>SRR8615481</v>
      </c>
    </row>
    <row r="714" spans="1:6" x14ac:dyDescent="0.2">
      <c r="A714" s="3" t="s">
        <v>8544</v>
      </c>
      <c r="B714" t="e">
        <f>VLOOKUP(Table8[[#This Row],[ID]], Table4[[#All],[meta]:[GDSC_ID2]], 3, 0)</f>
        <v>#N/A</v>
      </c>
      <c r="C714" t="str">
        <f>VLOOKUP(Table8[[#This Row],[ID]], Table6[[#All],[ID]:[CCLE_ID2]], 3, 0)</f>
        <v>KYSE-70</v>
      </c>
      <c r="D714" t="e">
        <f>VLOOKUP(Table8[[#This Row],[GDSC_ID]], Table1[[#All],[Source Name]:[Comment'[EGA_SAMPLE']]], 4, 0)</f>
        <v>#N/A</v>
      </c>
      <c r="E714" t="e">
        <f>VLOOKUP(Table8[[#This Row],[EGAN]], Table2[[#All],[V2]:[V4]], 3, 0)</f>
        <v>#N/A</v>
      </c>
      <c r="F714" t="str">
        <f>VLOOKUP(Table8[[#This Row],[CCLE_ID]], Table5[[#All],[Cell_Line]:[srr2]], 2, 0)</f>
        <v>SRR8615482</v>
      </c>
    </row>
    <row r="715" spans="1:6" x14ac:dyDescent="0.2">
      <c r="A715" s="4" t="s">
        <v>8549</v>
      </c>
      <c r="B715" t="e">
        <f>VLOOKUP(Table8[[#This Row],[ID]], Table4[[#All],[meta]:[GDSC_ID2]], 3, 0)</f>
        <v>#N/A</v>
      </c>
      <c r="C715" t="str">
        <f>VLOOKUP(Table8[[#This Row],[ID]], Table6[[#All],[ID]:[CCLE_ID2]], 3, 0)</f>
        <v>L-1236</v>
      </c>
      <c r="D715" t="e">
        <f>VLOOKUP(Table8[[#This Row],[GDSC_ID]], Table1[[#All],[Source Name]:[Comment'[EGA_SAMPLE']]], 4, 0)</f>
        <v>#N/A</v>
      </c>
      <c r="E715" t="e">
        <f>VLOOKUP(Table8[[#This Row],[EGAN]], Table2[[#All],[V2]:[V4]], 3, 0)</f>
        <v>#N/A</v>
      </c>
      <c r="F715" t="str">
        <f>VLOOKUP(Table8[[#This Row],[CCLE_ID]], Table5[[#All],[Cell_Line]:[srr2]], 2, 0)</f>
        <v>SRR8615479</v>
      </c>
    </row>
    <row r="716" spans="1:6" x14ac:dyDescent="0.2">
      <c r="A716" s="3" t="s">
        <v>8553</v>
      </c>
      <c r="B716" t="e">
        <f>VLOOKUP(Table8[[#This Row],[ID]], Table4[[#All],[meta]:[GDSC_ID2]], 3, 0)</f>
        <v>#N/A</v>
      </c>
      <c r="C716" t="str">
        <f>VLOOKUP(Table8[[#This Row],[ID]], Table6[[#All],[ID]:[CCLE_ID2]], 3, 0)</f>
        <v>L-363</v>
      </c>
      <c r="D716" t="e">
        <f>VLOOKUP(Table8[[#This Row],[GDSC_ID]], Table1[[#All],[Source Name]:[Comment'[EGA_SAMPLE']]], 4, 0)</f>
        <v>#N/A</v>
      </c>
      <c r="E716" t="e">
        <f>VLOOKUP(Table8[[#This Row],[EGAN]], Table2[[#All],[V2]:[V4]], 3, 0)</f>
        <v>#N/A</v>
      </c>
      <c r="F716" t="str">
        <f>VLOOKUP(Table8[[#This Row],[CCLE_ID]], Table5[[#All],[Cell_Line]:[srr2]], 2, 0)</f>
        <v>SRR8615485</v>
      </c>
    </row>
    <row r="717" spans="1:6" x14ac:dyDescent="0.2">
      <c r="A717" s="4" t="s">
        <v>8558</v>
      </c>
      <c r="B717" t="e">
        <f>VLOOKUP(Table8[[#This Row],[ID]], Table4[[#All],[meta]:[GDSC_ID2]], 3, 0)</f>
        <v>#N/A</v>
      </c>
      <c r="C717" t="str">
        <f>VLOOKUP(Table8[[#This Row],[ID]], Table6[[#All],[ID]:[CCLE_ID2]], 3, 0)</f>
        <v>L-428</v>
      </c>
      <c r="D717" t="e">
        <f>VLOOKUP(Table8[[#This Row],[GDSC_ID]], Table1[[#All],[Source Name]:[Comment'[EGA_SAMPLE']]], 4, 0)</f>
        <v>#N/A</v>
      </c>
      <c r="E717" t="e">
        <f>VLOOKUP(Table8[[#This Row],[EGAN]], Table2[[#All],[V2]:[V4]], 3, 0)</f>
        <v>#N/A</v>
      </c>
      <c r="F717" t="str">
        <f>VLOOKUP(Table8[[#This Row],[CCLE_ID]], Table5[[#All],[Cell_Line]:[srr2]], 2, 0)</f>
        <v>SRR8615486</v>
      </c>
    </row>
    <row r="718" spans="1:6" x14ac:dyDescent="0.2">
      <c r="A718" s="3" t="s">
        <v>8562</v>
      </c>
      <c r="B718" t="e">
        <f>VLOOKUP(Table8[[#This Row],[ID]], Table4[[#All],[meta]:[GDSC_ID2]], 3, 0)</f>
        <v>#N/A</v>
      </c>
      <c r="C718" t="str">
        <f>VLOOKUP(Table8[[#This Row],[ID]], Table6[[#All],[ID]:[CCLE_ID2]], 3, 0)</f>
        <v>L-540</v>
      </c>
      <c r="D718" t="e">
        <f>VLOOKUP(Table8[[#This Row],[GDSC_ID]], Table1[[#All],[Source Name]:[Comment'[EGA_SAMPLE']]], 4, 0)</f>
        <v>#N/A</v>
      </c>
      <c r="E718" t="e">
        <f>VLOOKUP(Table8[[#This Row],[EGAN]], Table2[[#All],[V2]:[V4]], 3, 0)</f>
        <v>#N/A</v>
      </c>
      <c r="F718" t="str">
        <f>VLOOKUP(Table8[[#This Row],[CCLE_ID]], Table5[[#All],[Cell_Line]:[srr2]], 2, 0)</f>
        <v>SRR8615683</v>
      </c>
    </row>
    <row r="719" spans="1:6" x14ac:dyDescent="0.2">
      <c r="A719" s="4" t="s">
        <v>8566</v>
      </c>
      <c r="B719" t="e">
        <f>VLOOKUP(Table8[[#This Row],[ID]], Table4[[#All],[meta]:[GDSC_ID2]], 3, 0)</f>
        <v>#N/A</v>
      </c>
      <c r="C719" t="str">
        <f>VLOOKUP(Table8[[#This Row],[ID]], Table6[[#All],[ID]:[CCLE_ID2]], 3, 0)</f>
        <v>L3.3</v>
      </c>
      <c r="D719" t="e">
        <f>VLOOKUP(Table8[[#This Row],[GDSC_ID]], Table1[[#All],[Source Name]:[Comment'[EGA_SAMPLE']]], 4, 0)</f>
        <v>#N/A</v>
      </c>
      <c r="E719" t="e">
        <f>VLOOKUP(Table8[[#This Row],[EGAN]], Table2[[#All],[V2]:[V4]], 3, 0)</f>
        <v>#N/A</v>
      </c>
      <c r="F719" t="str">
        <f>VLOOKUP(Table8[[#This Row],[CCLE_ID]], Table5[[#All],[Cell_Line]:[srr2]], 2, 0)</f>
        <v>SRR8615480</v>
      </c>
    </row>
    <row r="720" spans="1:6" x14ac:dyDescent="0.2">
      <c r="A720" s="3" t="s">
        <v>2116</v>
      </c>
      <c r="B720" t="str">
        <f>VLOOKUP(Table8[[#This Row],[ID]], Table4[[#All],[meta]:[GDSC_ID2]], 3, 0)</f>
        <v>LAMA-84</v>
      </c>
      <c r="C720" t="str">
        <f>VLOOKUP(Table8[[#This Row],[ID]], Table6[[#All],[ID]:[CCLE_ID2]], 3, 0)</f>
        <v>LAMA-84</v>
      </c>
      <c r="D720" t="str">
        <f>VLOOKUP(Table8[[#This Row],[GDSC_ID]], Table1[[#All],[Source Name]:[Comment'[EGA_SAMPLE']]], 4, 0)</f>
        <v>EGAN00001209148</v>
      </c>
      <c r="E720" t="str">
        <f>VLOOKUP(Table8[[#This Row],[EGAN]], Table2[[#All],[V2]:[V4]], 3, 0)</f>
        <v>EGAF00000684733</v>
      </c>
      <c r="F720" t="str">
        <f>VLOOKUP(Table8[[#This Row],[CCLE_ID]], Table5[[#All],[Cell_Line]:[srr2]], 2, 0)</f>
        <v>SRR8615684</v>
      </c>
    </row>
    <row r="721" spans="1:6" x14ac:dyDescent="0.2">
      <c r="A721" s="4" t="s">
        <v>2127</v>
      </c>
      <c r="B721" t="str">
        <f>VLOOKUP(Table8[[#This Row],[ID]], Table4[[#All],[meta]:[GDSC_ID2]], 3, 0)</f>
        <v>LAN-6</v>
      </c>
      <c r="C721" t="e">
        <f>VLOOKUP(Table8[[#This Row],[ID]], Table6[[#All],[ID]:[CCLE_ID2]], 3, 0)</f>
        <v>#N/A</v>
      </c>
      <c r="D721" t="str">
        <f>VLOOKUP(Table8[[#This Row],[GDSC_ID]], Table1[[#All],[Source Name]:[Comment'[EGA_SAMPLE']]], 4, 0)</f>
        <v>EGAN00001266155</v>
      </c>
      <c r="E721" t="str">
        <f>VLOOKUP(Table8[[#This Row],[EGAN]], Table2[[#All],[V2]:[V4]], 3, 0)</f>
        <v>EGAF00000864117</v>
      </c>
      <c r="F721" t="e">
        <f>VLOOKUP(Table8[[#This Row],[CCLE_ID]], Table5[[#All],[Cell_Line]:[srr2]], 2, 0)</f>
        <v>#N/A</v>
      </c>
    </row>
    <row r="722" spans="1:6" x14ac:dyDescent="0.2">
      <c r="A722" s="3" t="s">
        <v>2135</v>
      </c>
      <c r="B722" t="str">
        <f>VLOOKUP(Table8[[#This Row],[ID]], Table4[[#All],[meta]:[GDSC_ID2]], 3, 0)</f>
        <v>LB1047-RCC</v>
      </c>
      <c r="C722" t="e">
        <f>VLOOKUP(Table8[[#This Row],[ID]], Table6[[#All],[ID]:[CCLE_ID2]], 3, 0)</f>
        <v>#N/A</v>
      </c>
      <c r="D722" t="str">
        <f>VLOOKUP(Table8[[#This Row],[GDSC_ID]], Table1[[#All],[Source Name]:[Comment'[EGA_SAMPLE']]], 4, 0)</f>
        <v>EGAN00001252860</v>
      </c>
      <c r="E722" t="str">
        <f>VLOOKUP(Table8[[#This Row],[EGAN]], Table2[[#All],[V2]:[V4]], 3, 0)</f>
        <v>EGAF00000827261</v>
      </c>
      <c r="F722" t="e">
        <f>VLOOKUP(Table8[[#This Row],[CCLE_ID]], Table5[[#All],[Cell_Line]:[srr2]], 2, 0)</f>
        <v>#N/A</v>
      </c>
    </row>
    <row r="723" spans="1:6" x14ac:dyDescent="0.2">
      <c r="A723" s="4" t="s">
        <v>2146</v>
      </c>
      <c r="B723" t="str">
        <f>VLOOKUP(Table8[[#This Row],[ID]], Table4[[#All],[meta]:[GDSC_ID2]], 3, 0)</f>
        <v>LB2241-RCC</v>
      </c>
      <c r="C723" t="e">
        <f>VLOOKUP(Table8[[#This Row],[ID]], Table6[[#All],[ID]:[CCLE_ID2]], 3, 0)</f>
        <v>#N/A</v>
      </c>
      <c r="D723" t="str">
        <f>VLOOKUP(Table8[[#This Row],[GDSC_ID]], Table1[[#All],[Source Name]:[Comment'[EGA_SAMPLE']]], 4, 0)</f>
        <v>EGAN00001252861</v>
      </c>
      <c r="E723" t="str">
        <f>VLOOKUP(Table8[[#This Row],[EGAN]], Table2[[#All],[V2]:[V4]], 3, 0)</f>
        <v>EGAF00000824157</v>
      </c>
      <c r="F723" t="e">
        <f>VLOOKUP(Table8[[#This Row],[CCLE_ID]], Table5[[#All],[Cell_Line]:[srr2]], 2, 0)</f>
        <v>#N/A</v>
      </c>
    </row>
    <row r="724" spans="1:6" x14ac:dyDescent="0.2">
      <c r="A724" s="3" t="s">
        <v>2157</v>
      </c>
      <c r="B724" t="str">
        <f>VLOOKUP(Table8[[#This Row],[ID]], Table4[[#All],[meta]:[GDSC_ID2]], 3, 0)</f>
        <v>LB2518-MEL</v>
      </c>
      <c r="C724" t="e">
        <f>VLOOKUP(Table8[[#This Row],[ID]], Table6[[#All],[ID]:[CCLE_ID2]], 3, 0)</f>
        <v>#N/A</v>
      </c>
      <c r="D724" t="str">
        <f>VLOOKUP(Table8[[#This Row],[GDSC_ID]], Table1[[#All],[Source Name]:[Comment'[EGA_SAMPLE']]], 4, 0)</f>
        <v>EGAN00001252840</v>
      </c>
      <c r="E724" t="str">
        <f>VLOOKUP(Table8[[#This Row],[EGAN]], Table2[[#All],[V2]:[V4]], 3, 0)</f>
        <v>EGAF00000824145</v>
      </c>
      <c r="F724" t="e">
        <f>VLOOKUP(Table8[[#This Row],[CCLE_ID]], Table5[[#All],[Cell_Line]:[srr2]], 2, 0)</f>
        <v>#N/A</v>
      </c>
    </row>
    <row r="725" spans="1:6" x14ac:dyDescent="0.2">
      <c r="A725" s="4" t="s">
        <v>2179</v>
      </c>
      <c r="B725" t="str">
        <f>VLOOKUP(Table8[[#This Row],[ID]], Table4[[#All],[meta]:[GDSC_ID2]], 3, 0)</f>
        <v>LB647-SCLC</v>
      </c>
      <c r="C725" t="e">
        <f>VLOOKUP(Table8[[#This Row],[ID]], Table6[[#All],[ID]:[CCLE_ID2]], 3, 0)</f>
        <v>#N/A</v>
      </c>
      <c r="D725" t="str">
        <f>VLOOKUP(Table8[[#This Row],[GDSC_ID]], Table1[[#All],[Source Name]:[Comment'[EGA_SAMPLE']]], 4, 0)</f>
        <v>EGAN00001236667</v>
      </c>
      <c r="E725" t="str">
        <f>VLOOKUP(Table8[[#This Row],[EGAN]], Table2[[#All],[V2]:[V4]], 3, 0)</f>
        <v>EGAF00000765626</v>
      </c>
      <c r="F725" t="e">
        <f>VLOOKUP(Table8[[#This Row],[CCLE_ID]], Table5[[#All],[Cell_Line]:[srr2]], 2, 0)</f>
        <v>#N/A</v>
      </c>
    </row>
    <row r="726" spans="1:6" x14ac:dyDescent="0.2">
      <c r="A726" s="3" t="s">
        <v>2190</v>
      </c>
      <c r="B726" t="str">
        <f>VLOOKUP(Table8[[#This Row],[ID]], Table4[[#All],[meta]:[GDSC_ID2]], 3, 0)</f>
        <v>LB771-HNC</v>
      </c>
      <c r="C726" t="e">
        <f>VLOOKUP(Table8[[#This Row],[ID]], Table6[[#All],[ID]:[CCLE_ID2]], 3, 0)</f>
        <v>#N/A</v>
      </c>
      <c r="D726" t="str">
        <f>VLOOKUP(Table8[[#This Row],[GDSC_ID]], Table1[[#All],[Source Name]:[Comment'[EGA_SAMPLE']]], 4, 0)</f>
        <v>EGAN00001266156</v>
      </c>
      <c r="E726" t="str">
        <f>VLOOKUP(Table8[[#This Row],[EGAN]], Table2[[#All],[V2]:[V4]], 3, 0)</f>
        <v>EGAF00000864118</v>
      </c>
      <c r="F726" t="e">
        <f>VLOOKUP(Table8[[#This Row],[CCLE_ID]], Table5[[#All],[Cell_Line]:[srr2]], 2, 0)</f>
        <v>#N/A</v>
      </c>
    </row>
    <row r="727" spans="1:6" x14ac:dyDescent="0.2">
      <c r="A727" s="4" t="s">
        <v>2198</v>
      </c>
      <c r="B727" t="str">
        <f>VLOOKUP(Table8[[#This Row],[ID]], Table4[[#All],[meta]:[GDSC_ID2]], 3, 0)</f>
        <v>LB831-BLC</v>
      </c>
      <c r="C727" t="e">
        <f>VLOOKUP(Table8[[#This Row],[ID]], Table6[[#All],[ID]:[CCLE_ID2]], 3, 0)</f>
        <v>#N/A</v>
      </c>
      <c r="D727" t="str">
        <f>VLOOKUP(Table8[[#This Row],[GDSC_ID]], Table1[[#All],[Source Name]:[Comment'[EGA_SAMPLE']]], 4, 0)</f>
        <v>EGAN00001266157</v>
      </c>
      <c r="E727" t="str">
        <f>VLOOKUP(Table8[[#This Row],[EGAN]], Table2[[#All],[V2]:[V4]], 3, 0)</f>
        <v>EGAF00000864119</v>
      </c>
      <c r="F727" t="e">
        <f>VLOOKUP(Table8[[#This Row],[CCLE_ID]], Table5[[#All],[Cell_Line]:[srr2]], 2, 0)</f>
        <v>#N/A</v>
      </c>
    </row>
    <row r="728" spans="1:6" x14ac:dyDescent="0.2">
      <c r="A728" s="3" t="s">
        <v>2206</v>
      </c>
      <c r="B728" t="str">
        <f>VLOOKUP(Table8[[#This Row],[ID]], Table4[[#All],[meta]:[GDSC_ID2]], 3, 0)</f>
        <v>LB996-RCC</v>
      </c>
      <c r="C728" t="e">
        <f>VLOOKUP(Table8[[#This Row],[ID]], Table6[[#All],[ID]:[CCLE_ID2]], 3, 0)</f>
        <v>#N/A</v>
      </c>
      <c r="D728" t="str">
        <f>VLOOKUP(Table8[[#This Row],[GDSC_ID]], Table1[[#All],[Source Name]:[Comment'[EGA_SAMPLE']]], 4, 0)</f>
        <v>EGAN00001252862</v>
      </c>
      <c r="E728" t="str">
        <f>VLOOKUP(Table8[[#This Row],[EGAN]], Table2[[#All],[V2]:[V4]], 3, 0)</f>
        <v>EGAF00000824158</v>
      </c>
      <c r="F728" t="e">
        <f>VLOOKUP(Table8[[#This Row],[CCLE_ID]], Table5[[#All],[Cell_Line]:[srr2]], 2, 0)</f>
        <v>#N/A</v>
      </c>
    </row>
    <row r="729" spans="1:6" x14ac:dyDescent="0.2">
      <c r="A729" s="4" t="s">
        <v>2217</v>
      </c>
      <c r="B729" t="str">
        <f>VLOOKUP(Table8[[#This Row],[ID]], Table4[[#All],[meta]:[GDSC_ID2]], 3, 0)</f>
        <v>LC-1-sq</v>
      </c>
      <c r="C729" t="e">
        <f>VLOOKUP(Table8[[#This Row],[ID]], Table6[[#All],[ID]:[CCLE_ID2]], 3, 0)</f>
        <v>#N/A</v>
      </c>
      <c r="D729" t="str">
        <f>VLOOKUP(Table8[[#This Row],[GDSC_ID]], Table1[[#All],[Source Name]:[Comment'[EGA_SAMPLE']]], 4, 0)</f>
        <v>EGAN00001236668</v>
      </c>
      <c r="E729" t="str">
        <f>VLOOKUP(Table8[[#This Row],[EGAN]], Table2[[#All],[V2]:[V4]], 3, 0)</f>
        <v>EGAF00000769303</v>
      </c>
      <c r="F729" t="e">
        <f>VLOOKUP(Table8[[#This Row],[CCLE_ID]], Table5[[#All],[Cell_Line]:[srr2]], 2, 0)</f>
        <v>#N/A</v>
      </c>
    </row>
    <row r="730" spans="1:6" x14ac:dyDescent="0.2">
      <c r="A730" s="3" t="s">
        <v>8591</v>
      </c>
      <c r="B730" t="e">
        <f>VLOOKUP(Table8[[#This Row],[ID]], Table4[[#All],[meta]:[GDSC_ID2]], 3, 0)</f>
        <v>#N/A</v>
      </c>
      <c r="C730" t="str">
        <f>VLOOKUP(Table8[[#This Row],[ID]], Table6[[#All],[ID]:[CCLE_ID2]], 3, 0)</f>
        <v>LC-1F</v>
      </c>
      <c r="D730" t="e">
        <f>VLOOKUP(Table8[[#This Row],[GDSC_ID]], Table1[[#All],[Source Name]:[Comment'[EGA_SAMPLE']]], 4, 0)</f>
        <v>#N/A</v>
      </c>
      <c r="E730" t="e">
        <f>VLOOKUP(Table8[[#This Row],[EGAN]], Table2[[#All],[V2]:[V4]], 3, 0)</f>
        <v>#N/A</v>
      </c>
      <c r="F730" t="str">
        <f>VLOOKUP(Table8[[#This Row],[CCLE_ID]], Table5[[#All],[Cell_Line]:[srr2]], 2, 0)</f>
        <v>SRR8616103</v>
      </c>
    </row>
    <row r="731" spans="1:6" x14ac:dyDescent="0.2">
      <c r="A731" s="4" t="s">
        <v>2228</v>
      </c>
      <c r="B731" t="str">
        <f>VLOOKUP(Table8[[#This Row],[ID]], Table4[[#All],[meta]:[GDSC_ID2]], 3, 0)</f>
        <v>LC-2-ad</v>
      </c>
      <c r="C731" t="e">
        <f>VLOOKUP(Table8[[#This Row],[ID]], Table6[[#All],[ID]:[CCLE_ID2]], 3, 0)</f>
        <v>#N/A</v>
      </c>
      <c r="D731" t="str">
        <f>VLOOKUP(Table8[[#This Row],[GDSC_ID]], Table1[[#All],[Source Name]:[Comment'[EGA_SAMPLE']]], 4, 0)</f>
        <v>EGAN00001236669</v>
      </c>
      <c r="E731" t="str">
        <f>VLOOKUP(Table8[[#This Row],[EGAN]], Table2[[#All],[V2]:[V4]], 3, 0)</f>
        <v>EGAF00000769304</v>
      </c>
      <c r="F731" t="e">
        <f>VLOOKUP(Table8[[#This Row],[CCLE_ID]], Table5[[#All],[Cell_Line]:[srr2]], 2, 0)</f>
        <v>#N/A</v>
      </c>
    </row>
    <row r="732" spans="1:6" x14ac:dyDescent="0.2">
      <c r="A732" s="3" t="s">
        <v>2239</v>
      </c>
      <c r="B732" t="str">
        <f>VLOOKUP(Table8[[#This Row],[ID]], Table4[[#All],[meta]:[GDSC_ID2]], 3, 0)</f>
        <v>LC4-1</v>
      </c>
      <c r="C732" t="e">
        <f>VLOOKUP(Table8[[#This Row],[ID]], Table6[[#All],[ID]:[CCLE_ID2]], 3, 0)</f>
        <v>#N/A</v>
      </c>
      <c r="D732" t="str">
        <f>VLOOKUP(Table8[[#This Row],[GDSC_ID]], Table1[[#All],[Source Name]:[Comment'[EGA_SAMPLE']]], 4, 0)</f>
        <v>EGAN00001266158</v>
      </c>
      <c r="E732" t="str">
        <f>VLOOKUP(Table8[[#This Row],[EGAN]], Table2[[#All],[V2]:[V4]], 3, 0)</f>
        <v>EGAF00000864120</v>
      </c>
      <c r="F732" t="e">
        <f>VLOOKUP(Table8[[#This Row],[CCLE_ID]], Table5[[#All],[Cell_Line]:[srr2]], 2, 0)</f>
        <v>#N/A</v>
      </c>
    </row>
    <row r="733" spans="1:6" x14ac:dyDescent="0.2">
      <c r="A733" s="4" t="s">
        <v>8598</v>
      </c>
      <c r="B733" t="e">
        <f>VLOOKUP(Table8[[#This Row],[ID]], Table4[[#All],[meta]:[GDSC_ID2]], 3, 0)</f>
        <v>#N/A</v>
      </c>
      <c r="C733" t="str">
        <f>VLOOKUP(Table8[[#This Row],[ID]], Table6[[#All],[ID]:[CCLE_ID2]], 3, 0)</f>
        <v>LCLC-103H</v>
      </c>
      <c r="D733" t="e">
        <f>VLOOKUP(Table8[[#This Row],[GDSC_ID]], Table1[[#All],[Source Name]:[Comment'[EGA_SAMPLE']]], 4, 0)</f>
        <v>#N/A</v>
      </c>
      <c r="E733" t="e">
        <f>VLOOKUP(Table8[[#This Row],[EGAN]], Table2[[#All],[V2]:[V4]], 3, 0)</f>
        <v>#N/A</v>
      </c>
      <c r="F733" t="str">
        <f>VLOOKUP(Table8[[#This Row],[CCLE_ID]], Table5[[#All],[Cell_Line]:[srr2]], 2, 0)</f>
        <v>SRR8616115</v>
      </c>
    </row>
    <row r="734" spans="1:6" x14ac:dyDescent="0.2">
      <c r="A734" s="3" t="s">
        <v>8603</v>
      </c>
      <c r="B734" t="e">
        <f>VLOOKUP(Table8[[#This Row],[ID]], Table4[[#All],[meta]:[GDSC_ID2]], 3, 0)</f>
        <v>#N/A</v>
      </c>
      <c r="C734" t="str">
        <f>VLOOKUP(Table8[[#This Row],[ID]], Table6[[#All],[ID]:[CCLE_ID2]], 3, 0)</f>
        <v>LCLC-97TM1</v>
      </c>
      <c r="D734" t="e">
        <f>VLOOKUP(Table8[[#This Row],[GDSC_ID]], Table1[[#All],[Source Name]:[Comment'[EGA_SAMPLE']]], 4, 0)</f>
        <v>#N/A</v>
      </c>
      <c r="E734" t="e">
        <f>VLOOKUP(Table8[[#This Row],[EGAN]], Table2[[#All],[V2]:[V4]], 3, 0)</f>
        <v>#N/A</v>
      </c>
      <c r="F734" t="str">
        <f>VLOOKUP(Table8[[#This Row],[CCLE_ID]], Table5[[#All],[Cell_Line]:[srr2]], 2, 0)</f>
        <v>SRR8615719</v>
      </c>
    </row>
    <row r="735" spans="1:6" x14ac:dyDescent="0.2">
      <c r="A735" s="4" t="s">
        <v>8608</v>
      </c>
      <c r="B735" t="e">
        <f>VLOOKUP(Table8[[#This Row],[ID]], Table4[[#All],[meta]:[GDSC_ID2]], 3, 0)</f>
        <v>#N/A</v>
      </c>
      <c r="C735" t="str">
        <f>VLOOKUP(Table8[[#This Row],[ID]], Table6[[#All],[ID]:[CCLE_ID2]], 3, 0)</f>
        <v>Li-7</v>
      </c>
      <c r="D735" t="e">
        <f>VLOOKUP(Table8[[#This Row],[GDSC_ID]], Table1[[#All],[Source Name]:[Comment'[EGA_SAMPLE']]], 4, 0)</f>
        <v>#N/A</v>
      </c>
      <c r="E735" t="e">
        <f>VLOOKUP(Table8[[#This Row],[EGAN]], Table2[[#All],[V2]:[V4]], 3, 0)</f>
        <v>#N/A</v>
      </c>
      <c r="F735" t="str">
        <f>VLOOKUP(Table8[[#This Row],[CCLE_ID]], Table5[[#All],[Cell_Line]:[srr2]], 2, 0)</f>
        <v>SRR8615387</v>
      </c>
    </row>
    <row r="736" spans="1:6" x14ac:dyDescent="0.2">
      <c r="A736" s="3" t="s">
        <v>2247</v>
      </c>
      <c r="B736" t="str">
        <f>VLOOKUP(Table8[[#This Row],[ID]], Table4[[#All],[meta]:[GDSC_ID2]], 3, 0)</f>
        <v>LIM1215</v>
      </c>
      <c r="C736" t="e">
        <f>VLOOKUP(Table8[[#This Row],[ID]], Table6[[#All],[ID]:[CCLE_ID2]], 3, 0)</f>
        <v>#N/A</v>
      </c>
      <c r="D736" t="str">
        <f>VLOOKUP(Table8[[#This Row],[GDSC_ID]], Table1[[#All],[Source Name]:[Comment'[EGA_SAMPLE']]], 4, 0)</f>
        <v>EGAN00001266159</v>
      </c>
      <c r="E736" t="str">
        <f>VLOOKUP(Table8[[#This Row],[EGAN]], Table2[[#All],[V2]:[V4]], 3, 0)</f>
        <v>EGAF00000864121</v>
      </c>
      <c r="F736" t="e">
        <f>VLOOKUP(Table8[[#This Row],[CCLE_ID]], Table5[[#All],[Cell_Line]:[srr2]], 2, 0)</f>
        <v>#N/A</v>
      </c>
    </row>
    <row r="737" spans="1:6" x14ac:dyDescent="0.2">
      <c r="A737" s="4" t="s">
        <v>8613</v>
      </c>
      <c r="B737" t="e">
        <f>VLOOKUP(Table8[[#This Row],[ID]], Table4[[#All],[meta]:[GDSC_ID2]], 3, 0)</f>
        <v>#N/A</v>
      </c>
      <c r="C737" t="str">
        <f>VLOOKUP(Table8[[#This Row],[ID]], Table6[[#All],[ID]:[CCLE_ID2]], 3, 0)</f>
        <v>LK-2</v>
      </c>
      <c r="D737" t="e">
        <f>VLOOKUP(Table8[[#This Row],[GDSC_ID]], Table1[[#All],[Source Name]:[Comment'[EGA_SAMPLE']]], 4, 0)</f>
        <v>#N/A</v>
      </c>
      <c r="E737" t="e">
        <f>VLOOKUP(Table8[[#This Row],[EGAN]], Table2[[#All],[V2]:[V4]], 3, 0)</f>
        <v>#N/A</v>
      </c>
      <c r="F737" t="str">
        <f>VLOOKUP(Table8[[#This Row],[CCLE_ID]], Table5[[#All],[Cell_Line]:[srr2]], 2, 0)</f>
        <v>SRR8615840</v>
      </c>
    </row>
    <row r="738" spans="1:6" x14ac:dyDescent="0.2">
      <c r="A738" s="3" t="s">
        <v>8616</v>
      </c>
      <c r="B738" t="e">
        <f>VLOOKUP(Table8[[#This Row],[ID]], Table4[[#All],[meta]:[GDSC_ID2]], 3, 0)</f>
        <v>#N/A</v>
      </c>
      <c r="C738" t="str">
        <f>VLOOKUP(Table8[[#This Row],[ID]], Table6[[#All],[ID]:[CCLE_ID2]], 3, 0)</f>
        <v>LMSU</v>
      </c>
      <c r="D738" t="e">
        <f>VLOOKUP(Table8[[#This Row],[GDSC_ID]], Table1[[#All],[Source Name]:[Comment'[EGA_SAMPLE']]], 4, 0)</f>
        <v>#N/A</v>
      </c>
      <c r="E738" t="e">
        <f>VLOOKUP(Table8[[#This Row],[EGAN]], Table2[[#All],[V2]:[V4]], 3, 0)</f>
        <v>#N/A</v>
      </c>
      <c r="F738" t="str">
        <f>VLOOKUP(Table8[[#This Row],[CCLE_ID]], Table5[[#All],[Cell_Line]:[srr2]], 2, 0)</f>
        <v>SRR8615839</v>
      </c>
    </row>
    <row r="739" spans="1:6" x14ac:dyDescent="0.2">
      <c r="A739" s="4" t="s">
        <v>8619</v>
      </c>
      <c r="B739" t="e">
        <f>VLOOKUP(Table8[[#This Row],[ID]], Table4[[#All],[meta]:[GDSC_ID2]], 3, 0)</f>
        <v>#N/A</v>
      </c>
      <c r="C739" t="str">
        <f>VLOOKUP(Table8[[#This Row],[ID]], Table6[[#All],[ID]:[CCLE_ID2]], 3, 0)</f>
        <v>LN-18</v>
      </c>
      <c r="D739" t="e">
        <f>VLOOKUP(Table8[[#This Row],[GDSC_ID]], Table1[[#All],[Source Name]:[Comment'[EGA_SAMPLE']]], 4, 0)</f>
        <v>#N/A</v>
      </c>
      <c r="E739" t="e">
        <f>VLOOKUP(Table8[[#This Row],[EGAN]], Table2[[#All],[V2]:[V4]], 3, 0)</f>
        <v>#N/A</v>
      </c>
      <c r="F739" t="str">
        <f>VLOOKUP(Table8[[#This Row],[CCLE_ID]], Table5[[#All],[Cell_Line]:[srr2]], 2, 0)</f>
        <v>SRR8615838</v>
      </c>
    </row>
    <row r="740" spans="1:6" x14ac:dyDescent="0.2">
      <c r="A740" s="3" t="s">
        <v>8624</v>
      </c>
      <c r="B740" t="e">
        <f>VLOOKUP(Table8[[#This Row],[ID]], Table4[[#All],[meta]:[GDSC_ID2]], 3, 0)</f>
        <v>#N/A</v>
      </c>
      <c r="C740" t="str">
        <f>VLOOKUP(Table8[[#This Row],[ID]], Table6[[#All],[ID]:[CCLE_ID2]], 3, 0)</f>
        <v>LN-229</v>
      </c>
      <c r="D740" t="e">
        <f>VLOOKUP(Table8[[#This Row],[GDSC_ID]], Table1[[#All],[Source Name]:[Comment'[EGA_SAMPLE']]], 4, 0)</f>
        <v>#N/A</v>
      </c>
      <c r="E740" t="e">
        <f>VLOOKUP(Table8[[#This Row],[EGAN]], Table2[[#All],[V2]:[V4]], 3, 0)</f>
        <v>#N/A</v>
      </c>
      <c r="F740" t="str">
        <f>VLOOKUP(Table8[[#This Row],[CCLE_ID]], Table5[[#All],[Cell_Line]:[srr2]], 2, 0)</f>
        <v>SRR8615836</v>
      </c>
    </row>
    <row r="741" spans="1:6" x14ac:dyDescent="0.2">
      <c r="A741" s="4" t="s">
        <v>2255</v>
      </c>
      <c r="B741" t="str">
        <f>VLOOKUP(Table8[[#This Row],[ID]], Table4[[#All],[meta]:[GDSC_ID2]], 3, 0)</f>
        <v>LN-405</v>
      </c>
      <c r="C741" t="e">
        <f>VLOOKUP(Table8[[#This Row],[ID]], Table6[[#All],[ID]:[CCLE_ID2]], 3, 0)</f>
        <v>#N/A</v>
      </c>
      <c r="D741" t="str">
        <f>VLOOKUP(Table8[[#This Row],[GDSC_ID]], Table1[[#All],[Source Name]:[Comment'[EGA_SAMPLE']]], 4, 0)</f>
        <v>EGAN00001266160</v>
      </c>
      <c r="E741" t="str">
        <f>VLOOKUP(Table8[[#This Row],[EGAN]], Table2[[#All],[V2]:[V4]], 3, 0)</f>
        <v>EGAF00000864122</v>
      </c>
      <c r="F741" t="e">
        <f>VLOOKUP(Table8[[#This Row],[CCLE_ID]], Table5[[#All],[Cell_Line]:[srr2]], 2, 0)</f>
        <v>#N/A</v>
      </c>
    </row>
    <row r="742" spans="1:6" x14ac:dyDescent="0.2">
      <c r="A742" s="3" t="s">
        <v>8631</v>
      </c>
      <c r="B742" t="e">
        <f>VLOOKUP(Table8[[#This Row],[ID]], Table4[[#All],[meta]:[GDSC_ID2]], 3, 0)</f>
        <v>#N/A</v>
      </c>
      <c r="C742" t="str">
        <f>VLOOKUP(Table8[[#This Row],[ID]], Table6[[#All],[ID]:[CCLE_ID2]], 3, 0)</f>
        <v>LNCaP clone FGC</v>
      </c>
      <c r="D742" t="e">
        <f>VLOOKUP(Table8[[#This Row],[GDSC_ID]], Table1[[#All],[Source Name]:[Comment'[EGA_SAMPLE']]], 4, 0)</f>
        <v>#N/A</v>
      </c>
      <c r="E742" t="e">
        <f>VLOOKUP(Table8[[#This Row],[EGAN]], Table2[[#All],[V2]:[V4]], 3, 0)</f>
        <v>#N/A</v>
      </c>
      <c r="F742" t="str">
        <f>VLOOKUP(Table8[[#This Row],[CCLE_ID]], Table5[[#All],[Cell_Line]:[srr2]], 2, 0)</f>
        <v>SRR8615547</v>
      </c>
    </row>
    <row r="743" spans="1:6" x14ac:dyDescent="0.2">
      <c r="A743" s="4" t="s">
        <v>2263</v>
      </c>
      <c r="B743" t="str">
        <f>VLOOKUP(Table8[[#This Row],[ID]], Table4[[#All],[meta]:[GDSC_ID2]], 3, 0)</f>
        <v>LNZTA3WT4</v>
      </c>
      <c r="C743" t="e">
        <f>VLOOKUP(Table8[[#This Row],[ID]], Table6[[#All],[ID]:[CCLE_ID2]], 3, 0)</f>
        <v>#N/A</v>
      </c>
      <c r="D743" t="str">
        <f>VLOOKUP(Table8[[#This Row],[GDSC_ID]], Table1[[#All],[Source Name]:[Comment'[EGA_SAMPLE']]], 4, 0)</f>
        <v>EGAN00001266161</v>
      </c>
      <c r="E743" t="str">
        <f>VLOOKUP(Table8[[#This Row],[EGAN]], Table2[[#All],[V2]:[V4]], 3, 0)</f>
        <v>EGAF00000864123</v>
      </c>
      <c r="F743" t="e">
        <f>VLOOKUP(Table8[[#This Row],[CCLE_ID]], Table5[[#All],[Cell_Line]:[srr2]], 2, 0)</f>
        <v>#N/A</v>
      </c>
    </row>
    <row r="744" spans="1:6" x14ac:dyDescent="0.2">
      <c r="A744" s="3" t="s">
        <v>8638</v>
      </c>
      <c r="B744" t="e">
        <f>VLOOKUP(Table8[[#This Row],[ID]], Table4[[#All],[meta]:[GDSC_ID2]], 3, 0)</f>
        <v>#N/A</v>
      </c>
      <c r="C744" t="str">
        <f>VLOOKUP(Table8[[#This Row],[ID]], Table6[[#All],[ID]:[CCLE_ID2]], 3, 0)</f>
        <v>LOU-NH91</v>
      </c>
      <c r="D744" t="e">
        <f>VLOOKUP(Table8[[#This Row],[GDSC_ID]], Table1[[#All],[Source Name]:[Comment'[EGA_SAMPLE']]], 4, 0)</f>
        <v>#N/A</v>
      </c>
      <c r="E744" t="e">
        <f>VLOOKUP(Table8[[#This Row],[EGAN]], Table2[[#All],[V2]:[V4]], 3, 0)</f>
        <v>#N/A</v>
      </c>
      <c r="F744" t="str">
        <f>VLOOKUP(Table8[[#This Row],[CCLE_ID]], Table5[[#All],[Cell_Line]:[srr2]], 2, 0)</f>
        <v>SRR8615550</v>
      </c>
    </row>
    <row r="745" spans="1:6" x14ac:dyDescent="0.2">
      <c r="A745" s="4" t="s">
        <v>8643</v>
      </c>
      <c r="B745" t="e">
        <f>VLOOKUP(Table8[[#This Row],[ID]], Table4[[#All],[meta]:[GDSC_ID2]], 3, 0)</f>
        <v>#N/A</v>
      </c>
      <c r="C745" t="str">
        <f>VLOOKUP(Table8[[#This Row],[ID]], Table6[[#All],[ID]:[CCLE_ID2]], 3, 0)</f>
        <v>Loucy</v>
      </c>
      <c r="D745" t="e">
        <f>VLOOKUP(Table8[[#This Row],[GDSC_ID]], Table1[[#All],[Source Name]:[Comment'[EGA_SAMPLE']]], 4, 0)</f>
        <v>#N/A</v>
      </c>
      <c r="E745" t="e">
        <f>VLOOKUP(Table8[[#This Row],[EGAN]], Table2[[#All],[V2]:[V4]], 3, 0)</f>
        <v>#N/A</v>
      </c>
      <c r="F745" t="str">
        <f>VLOOKUP(Table8[[#This Row],[CCLE_ID]], Table5[[#All],[Cell_Line]:[srr2]], 2, 0)</f>
        <v>SRR8615549</v>
      </c>
    </row>
    <row r="746" spans="1:6" x14ac:dyDescent="0.2">
      <c r="A746" s="3" t="s">
        <v>8647</v>
      </c>
      <c r="B746" t="e">
        <f>VLOOKUP(Table8[[#This Row],[ID]], Table4[[#All],[meta]:[GDSC_ID2]], 3, 0)</f>
        <v>#N/A</v>
      </c>
      <c r="C746" t="str">
        <f>VLOOKUP(Table8[[#This Row],[ID]], Table6[[#All],[ID]:[CCLE_ID2]], 3, 0)</f>
        <v>LoVo</v>
      </c>
      <c r="D746" t="e">
        <f>VLOOKUP(Table8[[#This Row],[GDSC_ID]], Table1[[#All],[Source Name]:[Comment'[EGA_SAMPLE']]], 4, 0)</f>
        <v>#N/A</v>
      </c>
      <c r="E746" t="e">
        <f>VLOOKUP(Table8[[#This Row],[EGAN]], Table2[[#All],[V2]:[V4]], 3, 0)</f>
        <v>#N/A</v>
      </c>
      <c r="F746" t="str">
        <f>VLOOKUP(Table8[[#This Row],[CCLE_ID]], Table5[[#All],[Cell_Line]:[srr2]], 2, 0)</f>
        <v>SRR8616185</v>
      </c>
    </row>
    <row r="747" spans="1:6" x14ac:dyDescent="0.2">
      <c r="A747" s="4" t="s">
        <v>8652</v>
      </c>
      <c r="B747" t="e">
        <f>VLOOKUP(Table8[[#This Row],[ID]], Table4[[#All],[meta]:[GDSC_ID2]], 3, 0)</f>
        <v>#N/A</v>
      </c>
      <c r="C747" t="str">
        <f>VLOOKUP(Table8[[#This Row],[ID]], Table6[[#All],[ID]:[CCLE_ID2]], 3, 0)</f>
        <v>LOX IMVI</v>
      </c>
      <c r="D747" t="e">
        <f>VLOOKUP(Table8[[#This Row],[GDSC_ID]], Table1[[#All],[Source Name]:[Comment'[EGA_SAMPLE']]], 4, 0)</f>
        <v>#N/A</v>
      </c>
      <c r="E747" t="e">
        <f>VLOOKUP(Table8[[#This Row],[EGAN]], Table2[[#All],[V2]:[V4]], 3, 0)</f>
        <v>#N/A</v>
      </c>
      <c r="F747" t="str">
        <f>VLOOKUP(Table8[[#This Row],[CCLE_ID]], Table5[[#All],[Cell_Line]:[srr2]], 2, 0)</f>
        <v>SRR8616186</v>
      </c>
    </row>
    <row r="748" spans="1:6" x14ac:dyDescent="0.2">
      <c r="A748" s="3" t="s">
        <v>8656</v>
      </c>
      <c r="B748" t="e">
        <f>VLOOKUP(Table8[[#This Row],[ID]], Table4[[#All],[meta]:[GDSC_ID2]], 3, 0)</f>
        <v>#N/A</v>
      </c>
      <c r="C748" t="e">
        <f>VLOOKUP(Table8[[#This Row],[ID]], Table6[[#All],[ID]:[CCLE_ID2]], 3, 0)</f>
        <v>#N/A</v>
      </c>
      <c r="D748" t="e">
        <f>VLOOKUP(Table8[[#This Row],[GDSC_ID]], Table1[[#All],[Source Name]:[Comment'[EGA_SAMPLE']]], 4, 0)</f>
        <v>#N/A</v>
      </c>
      <c r="E748" t="e">
        <f>VLOOKUP(Table8[[#This Row],[EGAN]], Table2[[#All],[V2]:[V4]], 3, 0)</f>
        <v>#N/A</v>
      </c>
      <c r="F748" t="e">
        <f>VLOOKUP(Table8[[#This Row],[CCLE_ID]], Table5[[#All],[Cell_Line]:[srr2]], 2, 0)</f>
        <v>#N/A</v>
      </c>
    </row>
    <row r="749" spans="1:6" x14ac:dyDescent="0.2">
      <c r="A749" s="4" t="s">
        <v>8658</v>
      </c>
      <c r="B749" t="e">
        <f>VLOOKUP(Table8[[#This Row],[ID]], Table4[[#All],[meta]:[GDSC_ID2]], 3, 0)</f>
        <v>#N/A</v>
      </c>
      <c r="C749" t="str">
        <f>VLOOKUP(Table8[[#This Row],[ID]], Table6[[#All],[ID]:[CCLE_ID2]], 3, 0)</f>
        <v>LP-1</v>
      </c>
      <c r="D749" t="e">
        <f>VLOOKUP(Table8[[#This Row],[GDSC_ID]], Table1[[#All],[Source Name]:[Comment'[EGA_SAMPLE']]], 4, 0)</f>
        <v>#N/A</v>
      </c>
      <c r="E749" t="e">
        <f>VLOOKUP(Table8[[#This Row],[EGAN]], Table2[[#All],[V2]:[V4]], 3, 0)</f>
        <v>#N/A</v>
      </c>
      <c r="F749" t="str">
        <f>VLOOKUP(Table8[[#This Row],[CCLE_ID]], Table5[[#All],[Cell_Line]:[srr2]], 2, 0)</f>
        <v>SRR8615397</v>
      </c>
    </row>
    <row r="750" spans="1:6" x14ac:dyDescent="0.2">
      <c r="A750" s="3" t="s">
        <v>2271</v>
      </c>
      <c r="B750" t="str">
        <f>VLOOKUP(Table8[[#This Row],[ID]], Table4[[#All],[meta]:[GDSC_ID2]], 3, 0)</f>
        <v>LS-180</v>
      </c>
      <c r="C750" t="str">
        <f>VLOOKUP(Table8[[#This Row],[ID]], Table6[[#All],[ID]:[CCLE_ID2]], 3, 0)</f>
        <v>LS 180</v>
      </c>
      <c r="D750" t="str">
        <f>VLOOKUP(Table8[[#This Row],[GDSC_ID]], Table1[[#All],[Source Name]:[Comment'[EGA_SAMPLE']]], 4, 0)</f>
        <v>EGAN00001202175</v>
      </c>
      <c r="E750" t="str">
        <f>VLOOKUP(Table8[[#This Row],[EGAN]], Table2[[#All],[V2]:[V4]], 3, 0)</f>
        <v>EGAF00000684734</v>
      </c>
      <c r="F750" t="str">
        <f>VLOOKUP(Table8[[#This Row],[CCLE_ID]], Table5[[#All],[Cell_Line]:[srr2]], 2, 0)</f>
        <v>SRR8615398</v>
      </c>
    </row>
    <row r="751" spans="1:6" x14ac:dyDescent="0.2">
      <c r="A751" s="4" t="s">
        <v>8667</v>
      </c>
      <c r="B751" t="e">
        <f>VLOOKUP(Table8[[#This Row],[ID]], Table4[[#All],[meta]:[GDSC_ID2]], 3, 0)</f>
        <v>#N/A</v>
      </c>
      <c r="C751" t="str">
        <f>VLOOKUP(Table8[[#This Row],[ID]], Table6[[#All],[ID]:[CCLE_ID2]], 3, 0)</f>
        <v>LS1034</v>
      </c>
      <c r="D751" t="e">
        <f>VLOOKUP(Table8[[#This Row],[GDSC_ID]], Table1[[#All],[Source Name]:[Comment'[EGA_SAMPLE']]], 4, 0)</f>
        <v>#N/A</v>
      </c>
      <c r="E751" t="e">
        <f>VLOOKUP(Table8[[#This Row],[EGAN]], Table2[[#All],[V2]:[V4]], 3, 0)</f>
        <v>#N/A</v>
      </c>
      <c r="F751" t="str">
        <f>VLOOKUP(Table8[[#This Row],[CCLE_ID]], Table5[[#All],[Cell_Line]:[srr2]], 2, 0)</f>
        <v>SRR8615396</v>
      </c>
    </row>
    <row r="752" spans="1:6" x14ac:dyDescent="0.2">
      <c r="A752" s="3" t="s">
        <v>8672</v>
      </c>
      <c r="B752" t="e">
        <f>VLOOKUP(Table8[[#This Row],[ID]], Table4[[#All],[meta]:[GDSC_ID2]], 3, 0)</f>
        <v>#N/A</v>
      </c>
      <c r="C752" t="str">
        <f>VLOOKUP(Table8[[#This Row],[ID]], Table6[[#All],[ID]:[CCLE_ID2]], 3, 0)</f>
        <v>LS123</v>
      </c>
      <c r="D752" t="e">
        <f>VLOOKUP(Table8[[#This Row],[GDSC_ID]], Table1[[#All],[Source Name]:[Comment'[EGA_SAMPLE']]], 4, 0)</f>
        <v>#N/A</v>
      </c>
      <c r="E752" t="e">
        <f>VLOOKUP(Table8[[#This Row],[EGAN]], Table2[[#All],[V2]:[V4]], 3, 0)</f>
        <v>#N/A</v>
      </c>
      <c r="F752" t="str">
        <f>VLOOKUP(Table8[[#This Row],[CCLE_ID]], Table5[[#All],[Cell_Line]:[srr2]], 2, 0)</f>
        <v>SRR8615399</v>
      </c>
    </row>
    <row r="753" spans="1:6" x14ac:dyDescent="0.2">
      <c r="A753" s="4" t="s">
        <v>2282</v>
      </c>
      <c r="B753" t="str">
        <f>VLOOKUP(Table8[[#This Row],[ID]], Table4[[#All],[meta]:[GDSC_ID2]], 3, 0)</f>
        <v>LS-513</v>
      </c>
      <c r="C753" t="str">
        <f>VLOOKUP(Table8[[#This Row],[ID]], Table6[[#All],[ID]:[CCLE_ID2]], 3, 0)</f>
        <v>LS513</v>
      </c>
      <c r="D753" t="str">
        <f>VLOOKUP(Table8[[#This Row],[GDSC_ID]], Table1[[#All],[Source Name]:[Comment'[EGA_SAMPLE']]], 4, 0)</f>
        <v>EGAN00001202176</v>
      </c>
      <c r="E753" t="str">
        <f>VLOOKUP(Table8[[#This Row],[EGAN]], Table2[[#All],[V2]:[V4]], 3, 0)</f>
        <v>EGAF00000684735</v>
      </c>
      <c r="F753" t="str">
        <f>VLOOKUP(Table8[[#This Row],[CCLE_ID]], Table5[[#All],[Cell_Line]:[srr2]], 2, 0)</f>
        <v>SRR8615392</v>
      </c>
    </row>
    <row r="754" spans="1:6" x14ac:dyDescent="0.2">
      <c r="A754" s="3" t="s">
        <v>8679</v>
      </c>
      <c r="B754" t="e">
        <f>VLOOKUP(Table8[[#This Row],[ID]], Table4[[#All],[meta]:[GDSC_ID2]], 3, 0)</f>
        <v>#N/A</v>
      </c>
      <c r="C754" t="e">
        <f>VLOOKUP(Table8[[#This Row],[ID]], Table6[[#All],[ID]:[CCLE_ID2]], 3, 0)</f>
        <v>#N/A</v>
      </c>
      <c r="D754" t="e">
        <f>VLOOKUP(Table8[[#This Row],[GDSC_ID]], Table1[[#All],[Source Name]:[Comment'[EGA_SAMPLE']]], 4, 0)</f>
        <v>#N/A</v>
      </c>
      <c r="E754" t="e">
        <f>VLOOKUP(Table8[[#This Row],[EGAN]], Table2[[#All],[V2]:[V4]], 3, 0)</f>
        <v>#N/A</v>
      </c>
      <c r="F754" t="e">
        <f>VLOOKUP(Table8[[#This Row],[CCLE_ID]], Table5[[#All],[Cell_Line]:[srr2]], 2, 0)</f>
        <v>#N/A</v>
      </c>
    </row>
    <row r="755" spans="1:6" x14ac:dyDescent="0.2">
      <c r="A755" s="4" t="s">
        <v>8682</v>
      </c>
      <c r="B755" t="e">
        <f>VLOOKUP(Table8[[#This Row],[ID]], Table4[[#All],[meta]:[GDSC_ID2]], 3, 0)</f>
        <v>#N/A</v>
      </c>
      <c r="C755" t="str">
        <f>VLOOKUP(Table8[[#This Row],[ID]], Table6[[#All],[ID]:[CCLE_ID2]], 3, 0)</f>
        <v>LS411N</v>
      </c>
      <c r="D755" t="e">
        <f>VLOOKUP(Table8[[#This Row],[GDSC_ID]], Table1[[#All],[Source Name]:[Comment'[EGA_SAMPLE']]], 4, 0)</f>
        <v>#N/A</v>
      </c>
      <c r="E755" t="e">
        <f>VLOOKUP(Table8[[#This Row],[EGAN]], Table2[[#All],[V2]:[V4]], 3, 0)</f>
        <v>#N/A</v>
      </c>
      <c r="F755" t="str">
        <f>VLOOKUP(Table8[[#This Row],[CCLE_ID]], Table5[[#All],[Cell_Line]:[srr2]], 2, 0)</f>
        <v>SRR8615393</v>
      </c>
    </row>
    <row r="756" spans="1:6" x14ac:dyDescent="0.2">
      <c r="A756" s="3" t="s">
        <v>2293</v>
      </c>
      <c r="B756" t="str">
        <f>VLOOKUP(Table8[[#This Row],[ID]], Table4[[#All],[meta]:[GDSC_ID2]], 3, 0)</f>
        <v>LU-134-A</v>
      </c>
      <c r="C756" t="e">
        <f>VLOOKUP(Table8[[#This Row],[ID]], Table6[[#All],[ID]:[CCLE_ID2]], 3, 0)</f>
        <v>#N/A</v>
      </c>
      <c r="D756" t="str">
        <f>VLOOKUP(Table8[[#This Row],[GDSC_ID]], Table1[[#All],[Source Name]:[Comment'[EGA_SAMPLE']]], 4, 0)</f>
        <v>EGAN00001236670</v>
      </c>
      <c r="E756" t="str">
        <f>VLOOKUP(Table8[[#This Row],[EGAN]], Table2[[#All],[V2]:[V4]], 3, 0)</f>
        <v>EGAF00000769305</v>
      </c>
      <c r="F756" t="e">
        <f>VLOOKUP(Table8[[#This Row],[CCLE_ID]], Table5[[#All],[Cell_Line]:[srr2]], 2, 0)</f>
        <v>#N/A</v>
      </c>
    </row>
    <row r="757" spans="1:6" x14ac:dyDescent="0.2">
      <c r="A757" s="4" t="s">
        <v>2304</v>
      </c>
      <c r="B757" t="str">
        <f>VLOOKUP(Table8[[#This Row],[ID]], Table4[[#All],[meta]:[GDSC_ID2]], 3, 0)</f>
        <v>LU-135</v>
      </c>
      <c r="C757" t="e">
        <f>VLOOKUP(Table8[[#This Row],[ID]], Table6[[#All],[ID]:[CCLE_ID2]], 3, 0)</f>
        <v>#N/A</v>
      </c>
      <c r="D757" t="str">
        <f>VLOOKUP(Table8[[#This Row],[GDSC_ID]], Table1[[#All],[Source Name]:[Comment'[EGA_SAMPLE']]], 4, 0)</f>
        <v>EGAN00001236671</v>
      </c>
      <c r="E757" t="str">
        <f>VLOOKUP(Table8[[#This Row],[EGAN]], Table2[[#All],[V2]:[V4]], 3, 0)</f>
        <v>EGAF00000769306</v>
      </c>
      <c r="F757" t="e">
        <f>VLOOKUP(Table8[[#This Row],[CCLE_ID]], Table5[[#All],[Cell_Line]:[srr2]], 2, 0)</f>
        <v>#N/A</v>
      </c>
    </row>
    <row r="758" spans="1:6" x14ac:dyDescent="0.2">
      <c r="A758" s="3" t="s">
        <v>2315</v>
      </c>
      <c r="B758" t="str">
        <f>VLOOKUP(Table8[[#This Row],[ID]], Table4[[#All],[meta]:[GDSC_ID2]], 3, 0)</f>
        <v>LU-139</v>
      </c>
      <c r="C758" t="e">
        <f>VLOOKUP(Table8[[#This Row],[ID]], Table6[[#All],[ID]:[CCLE_ID2]], 3, 0)</f>
        <v>#N/A</v>
      </c>
      <c r="D758" t="str">
        <f>VLOOKUP(Table8[[#This Row],[GDSC_ID]], Table1[[#All],[Source Name]:[Comment'[EGA_SAMPLE']]], 4, 0)</f>
        <v>EGAN00001236672</v>
      </c>
      <c r="E758" t="str">
        <f>VLOOKUP(Table8[[#This Row],[EGAN]], Table2[[#All],[V2]:[V4]], 3, 0)</f>
        <v>EGAF00000769307</v>
      </c>
      <c r="F758" t="e">
        <f>VLOOKUP(Table8[[#This Row],[CCLE_ID]], Table5[[#All],[Cell_Line]:[srr2]], 2, 0)</f>
        <v>#N/A</v>
      </c>
    </row>
    <row r="759" spans="1:6" x14ac:dyDescent="0.2">
      <c r="A759" s="4" t="s">
        <v>2326</v>
      </c>
      <c r="B759" t="str">
        <f>VLOOKUP(Table8[[#This Row],[ID]], Table4[[#All],[meta]:[GDSC_ID2]], 3, 0)</f>
        <v>LU-165</v>
      </c>
      <c r="C759" t="e">
        <f>VLOOKUP(Table8[[#This Row],[ID]], Table6[[#All],[ID]:[CCLE_ID2]], 3, 0)</f>
        <v>#N/A</v>
      </c>
      <c r="D759" t="str">
        <f>VLOOKUP(Table8[[#This Row],[GDSC_ID]], Table1[[#All],[Source Name]:[Comment'[EGA_SAMPLE']]], 4, 0)</f>
        <v>EGAN00001236673</v>
      </c>
      <c r="E759" t="str">
        <f>VLOOKUP(Table8[[#This Row],[EGAN]], Table2[[#All],[V2]:[V4]], 3, 0)</f>
        <v>EGAF00000769308</v>
      </c>
      <c r="F759" t="e">
        <f>VLOOKUP(Table8[[#This Row],[CCLE_ID]], Table5[[#All],[Cell_Line]:[srr2]], 2, 0)</f>
        <v>#N/A</v>
      </c>
    </row>
    <row r="760" spans="1:6" x14ac:dyDescent="0.2">
      <c r="A760" s="3" t="s">
        <v>8693</v>
      </c>
      <c r="B760" t="e">
        <f>VLOOKUP(Table8[[#This Row],[ID]], Table4[[#All],[meta]:[GDSC_ID2]], 3, 0)</f>
        <v>#N/A</v>
      </c>
      <c r="C760" t="str">
        <f>VLOOKUP(Table8[[#This Row],[ID]], Table6[[#All],[ID]:[CCLE_ID2]], 3, 0)</f>
        <v>LU65</v>
      </c>
      <c r="D760" t="e">
        <f>VLOOKUP(Table8[[#This Row],[GDSC_ID]], Table1[[#All],[Source Name]:[Comment'[EGA_SAMPLE']]], 4, 0)</f>
        <v>#N/A</v>
      </c>
      <c r="E760" t="e">
        <f>VLOOKUP(Table8[[#This Row],[EGAN]], Table2[[#All],[V2]:[V4]], 3, 0)</f>
        <v>#N/A</v>
      </c>
      <c r="F760" t="str">
        <f>VLOOKUP(Table8[[#This Row],[CCLE_ID]], Table5[[#All],[Cell_Line]:[srr2]], 2, 0)</f>
        <v>SRR8615395</v>
      </c>
    </row>
    <row r="761" spans="1:6" x14ac:dyDescent="0.2">
      <c r="A761" s="4" t="s">
        <v>8697</v>
      </c>
      <c r="B761" t="e">
        <f>VLOOKUP(Table8[[#This Row],[ID]], Table4[[#All],[meta]:[GDSC_ID2]], 3, 0)</f>
        <v>#N/A</v>
      </c>
      <c r="C761" t="e">
        <f>VLOOKUP(Table8[[#This Row],[ID]], Table6[[#All],[ID]:[CCLE_ID2]], 3, 0)</f>
        <v>#N/A</v>
      </c>
      <c r="D761" t="e">
        <f>VLOOKUP(Table8[[#This Row],[GDSC_ID]], Table1[[#All],[Source Name]:[Comment'[EGA_SAMPLE']]], 4, 0)</f>
        <v>#N/A</v>
      </c>
      <c r="E761" t="e">
        <f>VLOOKUP(Table8[[#This Row],[EGAN]], Table2[[#All],[V2]:[V4]], 3, 0)</f>
        <v>#N/A</v>
      </c>
      <c r="F761" t="e">
        <f>VLOOKUP(Table8[[#This Row],[CCLE_ID]], Table5[[#All],[Cell_Line]:[srr2]], 2, 0)</f>
        <v>#N/A</v>
      </c>
    </row>
    <row r="762" spans="1:6" x14ac:dyDescent="0.2">
      <c r="A762" s="3" t="s">
        <v>8700</v>
      </c>
      <c r="B762" t="e">
        <f>VLOOKUP(Table8[[#This Row],[ID]], Table4[[#All],[meta]:[GDSC_ID2]], 3, 0)</f>
        <v>#N/A</v>
      </c>
      <c r="C762" t="str">
        <f>VLOOKUP(Table8[[#This Row],[ID]], Table6[[#All],[ID]:[CCLE_ID2]], 3, 0)</f>
        <v>LU99</v>
      </c>
      <c r="D762" t="e">
        <f>VLOOKUP(Table8[[#This Row],[GDSC_ID]], Table1[[#All],[Source Name]:[Comment'[EGA_SAMPLE']]], 4, 0)</f>
        <v>#N/A</v>
      </c>
      <c r="E762" t="e">
        <f>VLOOKUP(Table8[[#This Row],[EGAN]], Table2[[#All],[V2]:[V4]], 3, 0)</f>
        <v>#N/A</v>
      </c>
      <c r="F762" t="str">
        <f>VLOOKUP(Table8[[#This Row],[CCLE_ID]], Table5[[#All],[Cell_Line]:[srr2]], 2, 0)</f>
        <v>SRR8615394</v>
      </c>
    </row>
    <row r="763" spans="1:6" x14ac:dyDescent="0.2">
      <c r="A763" s="4" t="s">
        <v>8703</v>
      </c>
      <c r="B763" t="e">
        <f>VLOOKUP(Table8[[#This Row],[ID]], Table4[[#All],[meta]:[GDSC_ID2]], 3, 0)</f>
        <v>#N/A</v>
      </c>
      <c r="C763" t="str">
        <f>VLOOKUP(Table8[[#This Row],[ID]], Table6[[#All],[ID]:[CCLE_ID2]], 3, 0)</f>
        <v>LUDLU-1</v>
      </c>
      <c r="D763" t="e">
        <f>VLOOKUP(Table8[[#This Row],[GDSC_ID]], Table1[[#All],[Source Name]:[Comment'[EGA_SAMPLE']]], 4, 0)</f>
        <v>#N/A</v>
      </c>
      <c r="E763" t="e">
        <f>VLOOKUP(Table8[[#This Row],[EGAN]], Table2[[#All],[V2]:[V4]], 3, 0)</f>
        <v>#N/A</v>
      </c>
      <c r="F763" t="str">
        <f>VLOOKUP(Table8[[#This Row],[CCLE_ID]], Table5[[#All],[Cell_Line]:[srr2]], 2, 0)</f>
        <v>SRR8615402</v>
      </c>
    </row>
    <row r="764" spans="1:6" x14ac:dyDescent="0.2">
      <c r="A764" s="3" t="s">
        <v>8706</v>
      </c>
      <c r="B764" t="e">
        <f>VLOOKUP(Table8[[#This Row],[ID]], Table4[[#All],[meta]:[GDSC_ID2]], 3, 0)</f>
        <v>#N/A</v>
      </c>
      <c r="C764" t="str">
        <f>VLOOKUP(Table8[[#This Row],[ID]], Table6[[#All],[ID]:[CCLE_ID2]], 3, 0)</f>
        <v>LXF-289</v>
      </c>
      <c r="D764" t="e">
        <f>VLOOKUP(Table8[[#This Row],[GDSC_ID]], Table1[[#All],[Source Name]:[Comment'[EGA_SAMPLE']]], 4, 0)</f>
        <v>#N/A</v>
      </c>
      <c r="E764" t="e">
        <f>VLOOKUP(Table8[[#This Row],[EGAN]], Table2[[#All],[V2]:[V4]], 3, 0)</f>
        <v>#N/A</v>
      </c>
      <c r="F764" t="str">
        <f>VLOOKUP(Table8[[#This Row],[CCLE_ID]], Table5[[#All],[Cell_Line]:[srr2]], 2, 0)</f>
        <v>SRR8615401</v>
      </c>
    </row>
    <row r="765" spans="1:6" x14ac:dyDescent="0.2">
      <c r="A765" s="4" t="s">
        <v>8711</v>
      </c>
      <c r="B765" t="e">
        <f>VLOOKUP(Table8[[#This Row],[ID]], Table4[[#All],[meta]:[GDSC_ID2]], 3, 0)</f>
        <v>#N/A</v>
      </c>
      <c r="C765" t="e">
        <f>VLOOKUP(Table8[[#This Row],[ID]], Table6[[#All],[ID]:[CCLE_ID2]], 3, 0)</f>
        <v>#N/A</v>
      </c>
      <c r="D765" t="e">
        <f>VLOOKUP(Table8[[#This Row],[GDSC_ID]], Table1[[#All],[Source Name]:[Comment'[EGA_SAMPLE']]], 4, 0)</f>
        <v>#N/A</v>
      </c>
      <c r="E765" t="e">
        <f>VLOOKUP(Table8[[#This Row],[EGAN]], Table2[[#All],[V2]:[V4]], 3, 0)</f>
        <v>#N/A</v>
      </c>
      <c r="F765" t="e">
        <f>VLOOKUP(Table8[[#This Row],[CCLE_ID]], Table5[[#All],[Cell_Line]:[srr2]], 2, 0)</f>
        <v>#N/A</v>
      </c>
    </row>
    <row r="766" spans="1:6" x14ac:dyDescent="0.2">
      <c r="A766" s="3" t="s">
        <v>8714</v>
      </c>
      <c r="B766" t="e">
        <f>VLOOKUP(Table8[[#This Row],[ID]], Table4[[#All],[meta]:[GDSC_ID2]], 3, 0)</f>
        <v>#N/A</v>
      </c>
      <c r="C766" t="str">
        <f>VLOOKUP(Table8[[#This Row],[ID]], Table6[[#All],[ID]:[CCLE_ID2]], 3, 0)</f>
        <v>M-07e</v>
      </c>
      <c r="D766" t="e">
        <f>VLOOKUP(Table8[[#This Row],[GDSC_ID]], Table1[[#All],[Source Name]:[Comment'[EGA_SAMPLE']]], 4, 0)</f>
        <v>#N/A</v>
      </c>
      <c r="E766" t="e">
        <f>VLOOKUP(Table8[[#This Row],[EGAN]], Table2[[#All],[V2]:[V4]], 3, 0)</f>
        <v>#N/A</v>
      </c>
      <c r="F766" t="str">
        <f>VLOOKUP(Table8[[#This Row],[CCLE_ID]], Table5[[#All],[Cell_Line]:[srr2]], 2, 0)</f>
        <v>SRR8615762</v>
      </c>
    </row>
    <row r="767" spans="1:6" x14ac:dyDescent="0.2">
      <c r="A767" s="4" t="s">
        <v>2337</v>
      </c>
      <c r="B767" t="str">
        <f>VLOOKUP(Table8[[#This Row],[ID]], Table4[[#All],[meta]:[GDSC_ID2]], 3, 0)</f>
        <v>M059J</v>
      </c>
      <c r="C767" t="e">
        <f>VLOOKUP(Table8[[#This Row],[ID]], Table6[[#All],[ID]:[CCLE_ID2]], 3, 0)</f>
        <v>#N/A</v>
      </c>
      <c r="D767" t="str">
        <f>VLOOKUP(Table8[[#This Row],[GDSC_ID]], Table1[[#All],[Source Name]:[Comment'[EGA_SAMPLE']]], 4, 0)</f>
        <v>EGAN00001266162</v>
      </c>
      <c r="E767" t="str">
        <f>VLOOKUP(Table8[[#This Row],[EGAN]], Table2[[#All],[V2]:[V4]], 3, 0)</f>
        <v>EGAF00000864124</v>
      </c>
      <c r="F767" t="e">
        <f>VLOOKUP(Table8[[#This Row],[CCLE_ID]], Table5[[#All],[Cell_Line]:[srr2]], 2, 0)</f>
        <v>#N/A</v>
      </c>
    </row>
    <row r="768" spans="1:6" x14ac:dyDescent="0.2">
      <c r="A768" s="3" t="s">
        <v>8720</v>
      </c>
      <c r="B768" t="e">
        <f>VLOOKUP(Table8[[#This Row],[ID]], Table4[[#All],[meta]:[GDSC_ID2]], 3, 0)</f>
        <v>#N/A</v>
      </c>
      <c r="C768" t="str">
        <f>VLOOKUP(Table8[[#This Row],[ID]], Table6[[#All],[ID]:[CCLE_ID2]], 3, 0)</f>
        <v>M059K</v>
      </c>
      <c r="D768" t="e">
        <f>VLOOKUP(Table8[[#This Row],[GDSC_ID]], Table1[[#All],[Source Name]:[Comment'[EGA_SAMPLE']]], 4, 0)</f>
        <v>#N/A</v>
      </c>
      <c r="E768" t="e">
        <f>VLOOKUP(Table8[[#This Row],[EGAN]], Table2[[#All],[V2]:[V4]], 3, 0)</f>
        <v>#N/A</v>
      </c>
      <c r="F768" t="str">
        <f>VLOOKUP(Table8[[#This Row],[CCLE_ID]], Table5[[#All],[Cell_Line]:[srr2]], 2, 0)</f>
        <v>SRR8615761</v>
      </c>
    </row>
    <row r="769" spans="1:6" x14ac:dyDescent="0.2">
      <c r="A769" s="4" t="s">
        <v>8724</v>
      </c>
      <c r="B769" t="e">
        <f>VLOOKUP(Table8[[#This Row],[ID]], Table4[[#All],[meta]:[GDSC_ID2]], 3, 0)</f>
        <v>#N/A</v>
      </c>
      <c r="C769" t="str">
        <f>VLOOKUP(Table8[[#This Row],[ID]], Table6[[#All],[ID]:[CCLE_ID2]], 3, 0)</f>
        <v>Malme-3M</v>
      </c>
      <c r="D769" t="e">
        <f>VLOOKUP(Table8[[#This Row],[GDSC_ID]], Table1[[#All],[Source Name]:[Comment'[EGA_SAMPLE']]], 4, 0)</f>
        <v>#N/A</v>
      </c>
      <c r="E769" t="e">
        <f>VLOOKUP(Table8[[#This Row],[EGAN]], Table2[[#All],[V2]:[V4]], 3, 0)</f>
        <v>#N/A</v>
      </c>
      <c r="F769" t="str">
        <f>VLOOKUP(Table8[[#This Row],[CCLE_ID]], Table5[[#All],[Cell_Line]:[srr2]], 2, 0)</f>
        <v>SRR8615759</v>
      </c>
    </row>
    <row r="770" spans="1:6" x14ac:dyDescent="0.2">
      <c r="A770" s="3" t="s">
        <v>8727</v>
      </c>
      <c r="B770" t="e">
        <f>VLOOKUP(Table8[[#This Row],[ID]], Table4[[#All],[meta]:[GDSC_ID2]], 3, 0)</f>
        <v>#N/A</v>
      </c>
      <c r="C770" t="e">
        <f>VLOOKUP(Table8[[#This Row],[ID]], Table6[[#All],[ID]:[CCLE_ID2]], 3, 0)</f>
        <v>#N/A</v>
      </c>
      <c r="D770" t="e">
        <f>VLOOKUP(Table8[[#This Row],[GDSC_ID]], Table1[[#All],[Source Name]:[Comment'[EGA_SAMPLE']]], 4, 0)</f>
        <v>#N/A</v>
      </c>
      <c r="E770" t="e">
        <f>VLOOKUP(Table8[[#This Row],[EGAN]], Table2[[#All],[V2]:[V4]], 3, 0)</f>
        <v>#N/A</v>
      </c>
      <c r="F770" t="e">
        <f>VLOOKUP(Table8[[#This Row],[CCLE_ID]], Table5[[#All],[Cell_Line]:[srr2]], 2, 0)</f>
        <v>#N/A</v>
      </c>
    </row>
    <row r="771" spans="1:6" x14ac:dyDescent="0.2">
      <c r="A771" s="4" t="s">
        <v>2356</v>
      </c>
      <c r="B771" t="str">
        <f>VLOOKUP(Table8[[#This Row],[ID]], Table4[[#All],[meta]:[GDSC_ID2]], 3, 0)</f>
        <v>MC-1010</v>
      </c>
      <c r="C771" t="e">
        <f>VLOOKUP(Table8[[#This Row],[ID]], Table6[[#All],[ID]:[CCLE_ID2]], 3, 0)</f>
        <v>#N/A</v>
      </c>
      <c r="D771" t="str">
        <f>VLOOKUP(Table8[[#This Row],[GDSC_ID]], Table1[[#All],[Source Name]:[Comment'[EGA_SAMPLE']]], 4, 0)</f>
        <v>EGAN00001266163</v>
      </c>
      <c r="E771" t="str">
        <f>VLOOKUP(Table8[[#This Row],[EGAN]], Table2[[#All],[V2]:[V4]], 3, 0)</f>
        <v>EGAF00000864125</v>
      </c>
      <c r="F771" t="e">
        <f>VLOOKUP(Table8[[#This Row],[CCLE_ID]], Table5[[#All],[Cell_Line]:[srr2]], 2, 0)</f>
        <v>#N/A</v>
      </c>
    </row>
    <row r="772" spans="1:6" x14ac:dyDescent="0.2">
      <c r="A772" s="3" t="s">
        <v>2377</v>
      </c>
      <c r="B772" t="str">
        <f>VLOOKUP(Table8[[#This Row],[ID]], Table4[[#All],[meta]:[GDSC_ID2]], 3, 0)</f>
        <v>MC-IXC</v>
      </c>
      <c r="C772" t="e">
        <f>VLOOKUP(Table8[[#This Row],[ID]], Table6[[#All],[ID]:[CCLE_ID2]], 3, 0)</f>
        <v>#N/A</v>
      </c>
      <c r="D772" t="str">
        <f>VLOOKUP(Table8[[#This Row],[GDSC_ID]], Table1[[#All],[Source Name]:[Comment'[EGA_SAMPLE']]], 4, 0)</f>
        <v>EGAN00001266164</v>
      </c>
      <c r="E772" t="str">
        <f>VLOOKUP(Table8[[#This Row],[EGAN]], Table2[[#All],[V2]:[V4]], 3, 0)</f>
        <v>EGAF00000864126</v>
      </c>
      <c r="F772" t="e">
        <f>VLOOKUP(Table8[[#This Row],[CCLE_ID]], Table5[[#All],[Cell_Line]:[srr2]], 2, 0)</f>
        <v>#N/A</v>
      </c>
    </row>
    <row r="773" spans="1:6" x14ac:dyDescent="0.2">
      <c r="A773" s="4" t="s">
        <v>8733</v>
      </c>
      <c r="B773" t="e">
        <f>VLOOKUP(Table8[[#This Row],[ID]], Table4[[#All],[meta]:[GDSC_ID2]], 3, 0)</f>
        <v>#N/A</v>
      </c>
      <c r="C773" t="str">
        <f>VLOOKUP(Table8[[#This Row],[ID]], Table6[[#All],[ID]:[CCLE_ID2]], 3, 0)</f>
        <v>MC116</v>
      </c>
      <c r="D773" t="e">
        <f>VLOOKUP(Table8[[#This Row],[GDSC_ID]], Table1[[#All],[Source Name]:[Comment'[EGA_SAMPLE']]], 4, 0)</f>
        <v>#N/A</v>
      </c>
      <c r="E773" t="e">
        <f>VLOOKUP(Table8[[#This Row],[EGAN]], Table2[[#All],[V2]:[V4]], 3, 0)</f>
        <v>#N/A</v>
      </c>
      <c r="F773" t="str">
        <f>VLOOKUP(Table8[[#This Row],[CCLE_ID]], Table5[[#All],[Cell_Line]:[srr2]], 2, 0)</f>
        <v>SRR8615760</v>
      </c>
    </row>
    <row r="774" spans="1:6" x14ac:dyDescent="0.2">
      <c r="A774" s="3" t="s">
        <v>8737</v>
      </c>
      <c r="B774" t="e">
        <f>VLOOKUP(Table8[[#This Row],[ID]], Table4[[#All],[meta]:[GDSC_ID2]], 3, 0)</f>
        <v>#N/A</v>
      </c>
      <c r="C774" t="str">
        <f>VLOOKUP(Table8[[#This Row],[ID]], Table6[[#All],[ID]:[CCLE_ID2]], 3, 0)</f>
        <v>MCAS</v>
      </c>
      <c r="D774" t="e">
        <f>VLOOKUP(Table8[[#This Row],[GDSC_ID]], Table1[[#All],[Source Name]:[Comment'[EGA_SAMPLE']]], 4, 0)</f>
        <v>#N/A</v>
      </c>
      <c r="E774" t="e">
        <f>VLOOKUP(Table8[[#This Row],[EGAN]], Table2[[#All],[V2]:[V4]], 3, 0)</f>
        <v>#N/A</v>
      </c>
      <c r="F774" t="str">
        <f>VLOOKUP(Table8[[#This Row],[CCLE_ID]], Table5[[#All],[Cell_Line]:[srr2]], 2, 0)</f>
        <v>SRR8615757</v>
      </c>
    </row>
    <row r="775" spans="1:6" x14ac:dyDescent="0.2">
      <c r="A775" s="4" t="s">
        <v>2386</v>
      </c>
      <c r="B775" t="str">
        <f>VLOOKUP(Table8[[#This Row],[ID]], Table4[[#All],[meta]:[GDSC_ID2]], 3, 0)</f>
        <v>MCC13</v>
      </c>
      <c r="C775" t="e">
        <f>VLOOKUP(Table8[[#This Row],[ID]], Table6[[#All],[ID]:[CCLE_ID2]], 3, 0)</f>
        <v>#N/A</v>
      </c>
      <c r="D775" t="str">
        <f>VLOOKUP(Table8[[#This Row],[GDSC_ID]], Table1[[#All],[Source Name]:[Comment'[EGA_SAMPLE']]], 4, 0)</f>
        <v>EGAN00001252843</v>
      </c>
      <c r="E775" t="str">
        <f>VLOOKUP(Table8[[#This Row],[EGAN]], Table2[[#All],[V2]:[V4]], 3, 0)</f>
        <v>EGAF00000824125</v>
      </c>
      <c r="F775" t="e">
        <f>VLOOKUP(Table8[[#This Row],[CCLE_ID]], Table5[[#All],[Cell_Line]:[srr2]], 2, 0)</f>
        <v>#N/A</v>
      </c>
    </row>
    <row r="776" spans="1:6" x14ac:dyDescent="0.2">
      <c r="A776" s="3" t="s">
        <v>2398</v>
      </c>
      <c r="B776" t="str">
        <f>VLOOKUP(Table8[[#This Row],[ID]], Table4[[#All],[meta]:[GDSC_ID2]], 3, 0)</f>
        <v>MCC26</v>
      </c>
      <c r="C776" t="e">
        <f>VLOOKUP(Table8[[#This Row],[ID]], Table6[[#All],[ID]:[CCLE_ID2]], 3, 0)</f>
        <v>#N/A</v>
      </c>
      <c r="D776" t="str">
        <f>VLOOKUP(Table8[[#This Row],[GDSC_ID]], Table1[[#All],[Source Name]:[Comment'[EGA_SAMPLE']]], 4, 0)</f>
        <v>EGAN00001252863</v>
      </c>
      <c r="E776" t="str">
        <f>VLOOKUP(Table8[[#This Row],[EGAN]], Table2[[#All],[V2]:[V4]], 3, 0)</f>
        <v>EGAF00000824159</v>
      </c>
      <c r="F776" t="e">
        <f>VLOOKUP(Table8[[#This Row],[CCLE_ID]], Table5[[#All],[Cell_Line]:[srr2]], 2, 0)</f>
        <v>#N/A</v>
      </c>
    </row>
    <row r="777" spans="1:6" x14ac:dyDescent="0.2">
      <c r="A777" s="4" t="s">
        <v>8746</v>
      </c>
      <c r="B777" t="e">
        <f>VLOOKUP(Table8[[#This Row],[ID]], Table4[[#All],[meta]:[GDSC_ID2]], 3, 0)</f>
        <v>#N/A</v>
      </c>
      <c r="C777" t="e">
        <f>VLOOKUP(Table8[[#This Row],[ID]], Table6[[#All],[ID]:[CCLE_ID2]], 3, 0)</f>
        <v>#N/A</v>
      </c>
      <c r="D777" t="e">
        <f>VLOOKUP(Table8[[#This Row],[GDSC_ID]], Table1[[#All],[Source Name]:[Comment'[EGA_SAMPLE']]], 4, 0)</f>
        <v>#N/A</v>
      </c>
      <c r="E777" t="e">
        <f>VLOOKUP(Table8[[#This Row],[EGAN]], Table2[[#All],[V2]:[V4]], 3, 0)</f>
        <v>#N/A</v>
      </c>
      <c r="F777" t="e">
        <f>VLOOKUP(Table8[[#This Row],[CCLE_ID]], Table5[[#All],[Cell_Line]:[srr2]], 2, 0)</f>
        <v>#N/A</v>
      </c>
    </row>
    <row r="778" spans="1:6" x14ac:dyDescent="0.2">
      <c r="A778" s="3" t="s">
        <v>8749</v>
      </c>
      <c r="B778" t="e">
        <f>VLOOKUP(Table8[[#This Row],[ID]], Table4[[#All],[meta]:[GDSC_ID2]], 3, 0)</f>
        <v>#N/A</v>
      </c>
      <c r="C778" t="str">
        <f>VLOOKUP(Table8[[#This Row],[ID]], Table6[[#All],[ID]:[CCLE_ID2]], 3, 0)</f>
        <v>MCF7</v>
      </c>
      <c r="D778" t="e">
        <f>VLOOKUP(Table8[[#This Row],[GDSC_ID]], Table1[[#All],[Source Name]:[Comment'[EGA_SAMPLE']]], 4, 0)</f>
        <v>#N/A</v>
      </c>
      <c r="E778" t="e">
        <f>VLOOKUP(Table8[[#This Row],[EGAN]], Table2[[#All],[V2]:[V4]], 3, 0)</f>
        <v>#N/A</v>
      </c>
      <c r="F778" t="str">
        <f>VLOOKUP(Table8[[#This Row],[CCLE_ID]], Table5[[#All],[Cell_Line]:[srr2]], 2, 0)</f>
        <v>SRR8615758</v>
      </c>
    </row>
    <row r="779" spans="1:6" x14ac:dyDescent="0.2">
      <c r="A779" s="4" t="s">
        <v>8753</v>
      </c>
      <c r="B779" t="e">
        <f>VLOOKUP(Table8[[#This Row],[ID]], Table4[[#All],[meta]:[GDSC_ID2]], 3, 0)</f>
        <v>#N/A</v>
      </c>
      <c r="C779" t="e">
        <f>VLOOKUP(Table8[[#This Row],[ID]], Table6[[#All],[ID]:[CCLE_ID2]], 3, 0)</f>
        <v>#N/A</v>
      </c>
      <c r="D779" t="e">
        <f>VLOOKUP(Table8[[#This Row],[GDSC_ID]], Table1[[#All],[Source Name]:[Comment'[EGA_SAMPLE']]], 4, 0)</f>
        <v>#N/A</v>
      </c>
      <c r="E779" t="e">
        <f>VLOOKUP(Table8[[#This Row],[EGAN]], Table2[[#All],[V2]:[V4]], 3, 0)</f>
        <v>#N/A</v>
      </c>
      <c r="F779" t="e">
        <f>VLOOKUP(Table8[[#This Row],[CCLE_ID]], Table5[[#All],[Cell_Line]:[srr2]], 2, 0)</f>
        <v>#N/A</v>
      </c>
    </row>
    <row r="780" spans="1:6" x14ac:dyDescent="0.2">
      <c r="A780" s="3" t="s">
        <v>8756</v>
      </c>
      <c r="B780" t="e">
        <f>VLOOKUP(Table8[[#This Row],[ID]], Table4[[#All],[meta]:[GDSC_ID2]], 3, 0)</f>
        <v>#N/A</v>
      </c>
      <c r="C780" t="str">
        <f>VLOOKUP(Table8[[#This Row],[ID]], Table6[[#All],[ID]:[CCLE_ID2]], 3, 0)</f>
        <v>MDA PCa 2b</v>
      </c>
      <c r="D780" t="e">
        <f>VLOOKUP(Table8[[#This Row],[GDSC_ID]], Table1[[#All],[Source Name]:[Comment'[EGA_SAMPLE']]], 4, 0)</f>
        <v>#N/A</v>
      </c>
      <c r="E780" t="e">
        <f>VLOOKUP(Table8[[#This Row],[EGAN]], Table2[[#All],[V2]:[V4]], 3, 0)</f>
        <v>#N/A</v>
      </c>
      <c r="F780" t="str">
        <f>VLOOKUP(Table8[[#This Row],[CCLE_ID]], Table5[[#All],[Cell_Line]:[srr2]], 2, 0)</f>
        <v>SRR8615579</v>
      </c>
    </row>
    <row r="781" spans="1:6" x14ac:dyDescent="0.2">
      <c r="A781" s="4" t="s">
        <v>8759</v>
      </c>
      <c r="B781" t="e">
        <f>VLOOKUP(Table8[[#This Row],[ID]], Table4[[#All],[meta]:[GDSC_ID2]], 3, 0)</f>
        <v>#N/A</v>
      </c>
      <c r="C781" t="str">
        <f>VLOOKUP(Table8[[#This Row],[ID]], Table6[[#All],[ID]:[CCLE_ID2]], 3, 0)</f>
        <v>MDA-MB-134-VI</v>
      </c>
      <c r="D781" t="e">
        <f>VLOOKUP(Table8[[#This Row],[GDSC_ID]], Table1[[#All],[Source Name]:[Comment'[EGA_SAMPLE']]], 4, 0)</f>
        <v>#N/A</v>
      </c>
      <c r="E781" t="e">
        <f>VLOOKUP(Table8[[#This Row],[EGAN]], Table2[[#All],[V2]:[V4]], 3, 0)</f>
        <v>#N/A</v>
      </c>
      <c r="F781" t="str">
        <f>VLOOKUP(Table8[[#This Row],[CCLE_ID]], Table5[[#All],[Cell_Line]:[srr2]], 2, 0)</f>
        <v>SRR8615755</v>
      </c>
    </row>
    <row r="782" spans="1:6" x14ac:dyDescent="0.2">
      <c r="A782" s="3" t="s">
        <v>8763</v>
      </c>
      <c r="B782" t="e">
        <f>VLOOKUP(Table8[[#This Row],[ID]], Table4[[#All],[meta]:[GDSC_ID2]], 3, 0)</f>
        <v>#N/A</v>
      </c>
      <c r="C782" t="str">
        <f>VLOOKUP(Table8[[#This Row],[ID]], Table6[[#All],[ID]:[CCLE_ID2]], 3, 0)</f>
        <v>MDA-MB-157</v>
      </c>
      <c r="D782" t="e">
        <f>VLOOKUP(Table8[[#This Row],[GDSC_ID]], Table1[[#All],[Source Name]:[Comment'[EGA_SAMPLE']]], 4, 0)</f>
        <v>#N/A</v>
      </c>
      <c r="E782" t="e">
        <f>VLOOKUP(Table8[[#This Row],[EGAN]], Table2[[#All],[V2]:[V4]], 3, 0)</f>
        <v>#N/A</v>
      </c>
      <c r="F782" t="str">
        <f>VLOOKUP(Table8[[#This Row],[CCLE_ID]], Table5[[#All],[Cell_Line]:[srr2]], 2, 0)</f>
        <v>SRR8615756</v>
      </c>
    </row>
    <row r="783" spans="1:6" x14ac:dyDescent="0.2">
      <c r="A783" s="4" t="s">
        <v>8767</v>
      </c>
      <c r="B783" t="e">
        <f>VLOOKUP(Table8[[#This Row],[ID]], Table4[[#All],[meta]:[GDSC_ID2]], 3, 0)</f>
        <v>#N/A</v>
      </c>
      <c r="C783" t="str">
        <f>VLOOKUP(Table8[[#This Row],[ID]], Table6[[#All],[ID]:[CCLE_ID2]], 3, 0)</f>
        <v>MDA-MB-175-VII</v>
      </c>
      <c r="D783" t="e">
        <f>VLOOKUP(Table8[[#This Row],[GDSC_ID]], Table1[[#All],[Source Name]:[Comment'[EGA_SAMPLE']]], 4, 0)</f>
        <v>#N/A</v>
      </c>
      <c r="E783" t="e">
        <f>VLOOKUP(Table8[[#This Row],[EGAN]], Table2[[#All],[V2]:[V4]], 3, 0)</f>
        <v>#N/A</v>
      </c>
      <c r="F783" t="str">
        <f>VLOOKUP(Table8[[#This Row],[CCLE_ID]], Table5[[#All],[Cell_Line]:[srr2]], 2, 0)</f>
        <v>SRR8615766</v>
      </c>
    </row>
    <row r="784" spans="1:6" x14ac:dyDescent="0.2">
      <c r="A784" s="3" t="s">
        <v>8771</v>
      </c>
      <c r="B784" t="e">
        <f>VLOOKUP(Table8[[#This Row],[ID]], Table4[[#All],[meta]:[GDSC_ID2]], 3, 0)</f>
        <v>#N/A</v>
      </c>
      <c r="C784" t="str">
        <f>VLOOKUP(Table8[[#This Row],[ID]], Table6[[#All],[ID]:[CCLE_ID2]], 3, 0)</f>
        <v>MDA-MB-231</v>
      </c>
      <c r="D784" t="e">
        <f>VLOOKUP(Table8[[#This Row],[GDSC_ID]], Table1[[#All],[Source Name]:[Comment'[EGA_SAMPLE']]], 4, 0)</f>
        <v>#N/A</v>
      </c>
      <c r="E784" t="e">
        <f>VLOOKUP(Table8[[#This Row],[EGAN]], Table2[[#All],[V2]:[V4]], 3, 0)</f>
        <v>#N/A</v>
      </c>
      <c r="F784" t="str">
        <f>VLOOKUP(Table8[[#This Row],[CCLE_ID]], Table5[[#All],[Cell_Line]:[srr2]], 2, 0)</f>
        <v>SRR8615767</v>
      </c>
    </row>
    <row r="785" spans="1:6" x14ac:dyDescent="0.2">
      <c r="A785" s="4" t="s">
        <v>2409</v>
      </c>
      <c r="B785" t="str">
        <f>VLOOKUP(Table8[[#This Row],[ID]], Table4[[#All],[meta]:[GDSC_ID2]], 3, 0)</f>
        <v>MDA-MB-330</v>
      </c>
      <c r="C785" t="e">
        <f>VLOOKUP(Table8[[#This Row],[ID]], Table6[[#All],[ID]:[CCLE_ID2]], 3, 0)</f>
        <v>#N/A</v>
      </c>
      <c r="D785" t="str">
        <f>VLOOKUP(Table8[[#This Row],[GDSC_ID]], Table1[[#All],[Source Name]:[Comment'[EGA_SAMPLE']]], 4, 0)</f>
        <v>EGAN00001252844</v>
      </c>
      <c r="E785" t="str">
        <f>VLOOKUP(Table8[[#This Row],[EGAN]], Table2[[#All],[V2]:[V4]], 3, 0)</f>
        <v>EGAF00000824126</v>
      </c>
      <c r="F785" t="e">
        <f>VLOOKUP(Table8[[#This Row],[CCLE_ID]], Table5[[#All],[Cell_Line]:[srr2]], 2, 0)</f>
        <v>#N/A</v>
      </c>
    </row>
    <row r="786" spans="1:6" x14ac:dyDescent="0.2">
      <c r="A786" s="3" t="s">
        <v>2421</v>
      </c>
      <c r="B786" t="str">
        <f>VLOOKUP(Table8[[#This Row],[ID]], Table4[[#All],[meta]:[GDSC_ID2]], 3, 0)</f>
        <v>MDA-MB-361</v>
      </c>
      <c r="C786" t="str">
        <f>VLOOKUP(Table8[[#This Row],[ID]], Table6[[#All],[ID]:[CCLE_ID2]], 3, 0)</f>
        <v>MDA-MB-361</v>
      </c>
      <c r="D786" t="str">
        <f>VLOOKUP(Table8[[#This Row],[GDSC_ID]], Table1[[#All],[Source Name]:[Comment'[EGA_SAMPLE']]], 4, 0)</f>
        <v>EGAN00001280537</v>
      </c>
      <c r="E786" t="str">
        <f>VLOOKUP(Table8[[#This Row],[EGAN]], Table2[[#All],[V2]:[V4]], 3, 0)</f>
        <v>EGAF00000896438</v>
      </c>
      <c r="F786" t="str">
        <f>VLOOKUP(Table8[[#This Row],[CCLE_ID]], Table5[[#All],[Cell_Line]:[srr2]], 2, 0)</f>
        <v>SRR8615581</v>
      </c>
    </row>
    <row r="787" spans="1:6" x14ac:dyDescent="0.2">
      <c r="A787" s="4" t="s">
        <v>8780</v>
      </c>
      <c r="B787" t="e">
        <f>VLOOKUP(Table8[[#This Row],[ID]], Table4[[#All],[meta]:[GDSC_ID2]], 3, 0)</f>
        <v>#N/A</v>
      </c>
      <c r="C787" t="str">
        <f>VLOOKUP(Table8[[#This Row],[ID]], Table6[[#All],[ID]:[CCLE_ID2]], 3, 0)</f>
        <v>MDA-MB-415</v>
      </c>
      <c r="D787" t="e">
        <f>VLOOKUP(Table8[[#This Row],[GDSC_ID]], Table1[[#All],[Source Name]:[Comment'[EGA_SAMPLE']]], 4, 0)</f>
        <v>#N/A</v>
      </c>
      <c r="E787" t="e">
        <f>VLOOKUP(Table8[[#This Row],[EGAN]], Table2[[#All],[V2]:[V4]], 3, 0)</f>
        <v>#N/A</v>
      </c>
      <c r="F787" t="str">
        <f>VLOOKUP(Table8[[#This Row],[CCLE_ID]], Table5[[#All],[Cell_Line]:[srr2]], 2, 0)</f>
        <v>SRR8615582</v>
      </c>
    </row>
    <row r="788" spans="1:6" x14ac:dyDescent="0.2">
      <c r="A788" s="3" t="s">
        <v>8785</v>
      </c>
      <c r="B788" t="e">
        <f>VLOOKUP(Table8[[#This Row],[ID]], Table4[[#All],[meta]:[GDSC_ID2]], 3, 0)</f>
        <v>#N/A</v>
      </c>
      <c r="C788" t="str">
        <f>VLOOKUP(Table8[[#This Row],[ID]], Table6[[#All],[ID]:[CCLE_ID2]], 3, 0)</f>
        <v>MDA-MB-435S</v>
      </c>
      <c r="D788" t="e">
        <f>VLOOKUP(Table8[[#This Row],[GDSC_ID]], Table1[[#All],[Source Name]:[Comment'[EGA_SAMPLE']]], 4, 0)</f>
        <v>#N/A</v>
      </c>
      <c r="E788" t="e">
        <f>VLOOKUP(Table8[[#This Row],[EGAN]], Table2[[#All],[V2]:[V4]], 3, 0)</f>
        <v>#N/A</v>
      </c>
      <c r="F788" t="str">
        <f>VLOOKUP(Table8[[#This Row],[CCLE_ID]], Table5[[#All],[Cell_Line]:[srr2]], 2, 0)</f>
        <v>SRR8615583</v>
      </c>
    </row>
    <row r="789" spans="1:6" x14ac:dyDescent="0.2">
      <c r="A789" s="4" t="s">
        <v>8789</v>
      </c>
      <c r="B789" t="e">
        <f>VLOOKUP(Table8[[#This Row],[ID]], Table4[[#All],[meta]:[GDSC_ID2]], 3, 0)</f>
        <v>#N/A</v>
      </c>
      <c r="C789" t="str">
        <f>VLOOKUP(Table8[[#This Row],[ID]], Table6[[#All],[ID]:[CCLE_ID2]], 3, 0)</f>
        <v>MDA-MB-436</v>
      </c>
      <c r="D789" t="e">
        <f>VLOOKUP(Table8[[#This Row],[GDSC_ID]], Table1[[#All],[Source Name]:[Comment'[EGA_SAMPLE']]], 4, 0)</f>
        <v>#N/A</v>
      </c>
      <c r="E789" t="e">
        <f>VLOOKUP(Table8[[#This Row],[EGAN]], Table2[[#All],[V2]:[V4]], 3, 0)</f>
        <v>#N/A</v>
      </c>
      <c r="F789" t="str">
        <f>VLOOKUP(Table8[[#This Row],[CCLE_ID]], Table5[[#All],[Cell_Line]:[srr2]], 2, 0)</f>
        <v>SRR8615584</v>
      </c>
    </row>
    <row r="790" spans="1:6" x14ac:dyDescent="0.2">
      <c r="A790" s="3" t="s">
        <v>8794</v>
      </c>
      <c r="B790" t="e">
        <f>VLOOKUP(Table8[[#This Row],[ID]], Table4[[#All],[meta]:[GDSC_ID2]], 3, 0)</f>
        <v>#N/A</v>
      </c>
      <c r="C790" t="str">
        <f>VLOOKUP(Table8[[#This Row],[ID]], Table6[[#All],[ID]:[CCLE_ID2]], 3, 0)</f>
        <v>MDA-MB-453</v>
      </c>
      <c r="D790" t="e">
        <f>VLOOKUP(Table8[[#This Row],[GDSC_ID]], Table1[[#All],[Source Name]:[Comment'[EGA_SAMPLE']]], 4, 0)</f>
        <v>#N/A</v>
      </c>
      <c r="E790" t="e">
        <f>VLOOKUP(Table8[[#This Row],[EGAN]], Table2[[#All],[V2]:[V4]], 3, 0)</f>
        <v>#N/A</v>
      </c>
      <c r="F790" t="str">
        <f>VLOOKUP(Table8[[#This Row],[CCLE_ID]], Table5[[#All],[Cell_Line]:[srr2]], 2, 0)</f>
        <v>SRR8615577</v>
      </c>
    </row>
    <row r="791" spans="1:6" x14ac:dyDescent="0.2">
      <c r="A791" s="4" t="s">
        <v>8799</v>
      </c>
      <c r="B791" t="e">
        <f>VLOOKUP(Table8[[#This Row],[ID]], Table4[[#All],[meta]:[GDSC_ID2]], 3, 0)</f>
        <v>#N/A</v>
      </c>
      <c r="C791" t="str">
        <f>VLOOKUP(Table8[[#This Row],[ID]], Table6[[#All],[ID]:[CCLE_ID2]], 3, 0)</f>
        <v>MDA-MB-468</v>
      </c>
      <c r="D791" t="e">
        <f>VLOOKUP(Table8[[#This Row],[GDSC_ID]], Table1[[#All],[Source Name]:[Comment'[EGA_SAMPLE']]], 4, 0)</f>
        <v>#N/A</v>
      </c>
      <c r="E791" t="e">
        <f>VLOOKUP(Table8[[#This Row],[EGAN]], Table2[[#All],[V2]:[V4]], 3, 0)</f>
        <v>#N/A</v>
      </c>
      <c r="F791" t="str">
        <f>VLOOKUP(Table8[[#This Row],[CCLE_ID]], Table5[[#All],[Cell_Line]:[srr2]], 2, 0)</f>
        <v>SRR8615578</v>
      </c>
    </row>
    <row r="792" spans="1:6" x14ac:dyDescent="0.2">
      <c r="A792" s="3" t="s">
        <v>2430</v>
      </c>
      <c r="B792" t="str">
        <f>VLOOKUP(Table8[[#This Row],[ID]], Table4[[#All],[meta]:[GDSC_ID2]], 3, 0)</f>
        <v>MDST8</v>
      </c>
      <c r="C792" t="str">
        <f>VLOOKUP(Table8[[#This Row],[ID]], Table6[[#All],[ID]:[CCLE_ID2]], 3, 0)</f>
        <v>MDST8</v>
      </c>
      <c r="D792" t="str">
        <f>VLOOKUP(Table8[[#This Row],[GDSC_ID]], Table1[[#All],[Source Name]:[Comment'[EGA_SAMPLE']]], 4, 0)</f>
        <v>EGAN00001236674</v>
      </c>
      <c r="E792" t="str">
        <f>VLOOKUP(Table8[[#This Row],[EGAN]], Table2[[#All],[V2]:[V4]], 3, 0)</f>
        <v>EGAF00000769309</v>
      </c>
      <c r="F792" t="str">
        <f>VLOOKUP(Table8[[#This Row],[CCLE_ID]], Table5[[#All],[Cell_Line]:[srr2]], 2, 0)</f>
        <v>SRR8615580</v>
      </c>
    </row>
    <row r="793" spans="1:6" x14ac:dyDescent="0.2">
      <c r="A793" s="4" t="s">
        <v>8808</v>
      </c>
      <c r="B793" t="e">
        <f>VLOOKUP(Table8[[#This Row],[ID]], Table4[[#All],[meta]:[GDSC_ID2]], 3, 0)</f>
        <v>#N/A</v>
      </c>
      <c r="C793" t="str">
        <f>VLOOKUP(Table8[[#This Row],[ID]], Table6[[#All],[ID]:[CCLE_ID2]], 3, 0)</f>
        <v>ME-1</v>
      </c>
      <c r="D793" t="e">
        <f>VLOOKUP(Table8[[#This Row],[GDSC_ID]], Table1[[#All],[Source Name]:[Comment'[EGA_SAMPLE']]], 4, 0)</f>
        <v>#N/A</v>
      </c>
      <c r="E793" t="e">
        <f>VLOOKUP(Table8[[#This Row],[EGAN]], Table2[[#All],[V2]:[V4]], 3, 0)</f>
        <v>#N/A</v>
      </c>
      <c r="F793" t="str">
        <f>VLOOKUP(Table8[[#This Row],[CCLE_ID]], Table5[[#All],[Cell_Line]:[srr2]], 2, 0)</f>
        <v>SRR8615585</v>
      </c>
    </row>
    <row r="794" spans="1:6" x14ac:dyDescent="0.2">
      <c r="A794" s="3" t="s">
        <v>2441</v>
      </c>
      <c r="B794" t="str">
        <f>VLOOKUP(Table8[[#This Row],[ID]], Table4[[#All],[meta]:[GDSC_ID2]], 3, 0)</f>
        <v>ME-180</v>
      </c>
      <c r="C794" t="e">
        <f>VLOOKUP(Table8[[#This Row],[ID]], Table6[[#All],[ID]:[CCLE_ID2]], 3, 0)</f>
        <v>#N/A</v>
      </c>
      <c r="D794" t="str">
        <f>VLOOKUP(Table8[[#This Row],[GDSC_ID]], Table1[[#All],[Source Name]:[Comment'[EGA_SAMPLE']]], 4, 0)</f>
        <v>EGAN00001266165</v>
      </c>
      <c r="E794" t="str">
        <f>VLOOKUP(Table8[[#This Row],[EGAN]], Table2[[#All],[V2]:[V4]], 3, 0)</f>
        <v>EGAF00000864127</v>
      </c>
      <c r="F794" t="e">
        <f>VLOOKUP(Table8[[#This Row],[CCLE_ID]], Table5[[#All],[Cell_Line]:[srr2]], 2, 0)</f>
        <v>#N/A</v>
      </c>
    </row>
    <row r="795" spans="1:6" x14ac:dyDescent="0.2">
      <c r="A795" s="4" t="s">
        <v>8816</v>
      </c>
      <c r="B795" t="e">
        <f>VLOOKUP(Table8[[#This Row],[ID]], Table4[[#All],[meta]:[GDSC_ID2]], 3, 0)</f>
        <v>#N/A</v>
      </c>
      <c r="C795" t="str">
        <f>VLOOKUP(Table8[[#This Row],[ID]], Table6[[#All],[ID]:[CCLE_ID2]], 3, 0)</f>
        <v>MEC-1</v>
      </c>
      <c r="D795" t="e">
        <f>VLOOKUP(Table8[[#This Row],[GDSC_ID]], Table1[[#All],[Source Name]:[Comment'[EGA_SAMPLE']]], 4, 0)</f>
        <v>#N/A</v>
      </c>
      <c r="E795" t="e">
        <f>VLOOKUP(Table8[[#This Row],[EGAN]], Table2[[#All],[V2]:[V4]], 3, 0)</f>
        <v>#N/A</v>
      </c>
      <c r="F795" t="str">
        <f>VLOOKUP(Table8[[#This Row],[CCLE_ID]], Table5[[#All],[Cell_Line]:[srr2]], 2, 0)</f>
        <v>SRR8615586</v>
      </c>
    </row>
    <row r="796" spans="1:6" x14ac:dyDescent="0.2">
      <c r="A796" s="3" t="s">
        <v>8819</v>
      </c>
      <c r="B796" t="e">
        <f>VLOOKUP(Table8[[#This Row],[ID]], Table4[[#All],[meta]:[GDSC_ID2]], 3, 0)</f>
        <v>#N/A</v>
      </c>
      <c r="C796" t="e">
        <f>VLOOKUP(Table8[[#This Row],[ID]], Table6[[#All],[ID]:[CCLE_ID2]], 3, 0)</f>
        <v>#N/A</v>
      </c>
      <c r="D796" t="e">
        <f>VLOOKUP(Table8[[#This Row],[GDSC_ID]], Table1[[#All],[Source Name]:[Comment'[EGA_SAMPLE']]], 4, 0)</f>
        <v>#N/A</v>
      </c>
      <c r="E796" t="e">
        <f>VLOOKUP(Table8[[#This Row],[EGAN]], Table2[[#All],[V2]:[V4]], 3, 0)</f>
        <v>#N/A</v>
      </c>
      <c r="F796" t="e">
        <f>VLOOKUP(Table8[[#This Row],[CCLE_ID]], Table5[[#All],[Cell_Line]:[srr2]], 2, 0)</f>
        <v>#N/A</v>
      </c>
    </row>
    <row r="797" spans="1:6" x14ac:dyDescent="0.2">
      <c r="A797" s="4" t="s">
        <v>8822</v>
      </c>
      <c r="B797" t="e">
        <f>VLOOKUP(Table8[[#This Row],[ID]], Table4[[#All],[meta]:[GDSC_ID2]], 3, 0)</f>
        <v>#N/A</v>
      </c>
      <c r="C797" t="str">
        <f>VLOOKUP(Table8[[#This Row],[ID]], Table6[[#All],[ID]:[CCLE_ID2]], 3, 0)</f>
        <v>MEG-01</v>
      </c>
      <c r="D797" t="e">
        <f>VLOOKUP(Table8[[#This Row],[GDSC_ID]], Table1[[#All],[Source Name]:[Comment'[EGA_SAMPLE']]], 4, 0)</f>
        <v>#N/A</v>
      </c>
      <c r="E797" t="e">
        <f>VLOOKUP(Table8[[#This Row],[EGAN]], Table2[[#All],[V2]:[V4]], 3, 0)</f>
        <v>#N/A</v>
      </c>
      <c r="F797" t="str">
        <f>VLOOKUP(Table8[[#This Row],[CCLE_ID]], Table5[[#All],[Cell_Line]:[srr2]], 2, 0)</f>
        <v>SRR8615234</v>
      </c>
    </row>
    <row r="798" spans="1:6" x14ac:dyDescent="0.2">
      <c r="A798" s="3" t="s">
        <v>8826</v>
      </c>
      <c r="B798" t="e">
        <f>VLOOKUP(Table8[[#This Row],[ID]], Table4[[#All],[meta]:[GDSC_ID2]], 3, 0)</f>
        <v>#N/A</v>
      </c>
      <c r="C798" t="str">
        <f>VLOOKUP(Table8[[#This Row],[ID]], Table6[[#All],[ID]:[CCLE_ID2]], 3, 0)</f>
        <v>MEL-HO</v>
      </c>
      <c r="D798" t="e">
        <f>VLOOKUP(Table8[[#This Row],[GDSC_ID]], Table1[[#All],[Source Name]:[Comment'[EGA_SAMPLE']]], 4, 0)</f>
        <v>#N/A</v>
      </c>
      <c r="E798" t="e">
        <f>VLOOKUP(Table8[[#This Row],[EGAN]], Table2[[#All],[V2]:[V4]], 3, 0)</f>
        <v>#N/A</v>
      </c>
      <c r="F798" t="str">
        <f>VLOOKUP(Table8[[#This Row],[CCLE_ID]], Table5[[#All],[Cell_Line]:[srr2]], 2, 0)</f>
        <v>SRR8615233</v>
      </c>
    </row>
    <row r="799" spans="1:6" x14ac:dyDescent="0.2">
      <c r="A799" s="4" t="s">
        <v>8831</v>
      </c>
      <c r="B799" t="e">
        <f>VLOOKUP(Table8[[#This Row],[ID]], Table4[[#All],[meta]:[GDSC_ID2]], 3, 0)</f>
        <v>#N/A</v>
      </c>
      <c r="C799" t="str">
        <f>VLOOKUP(Table8[[#This Row],[ID]], Table6[[#All],[ID]:[CCLE_ID2]], 3, 0)</f>
        <v>MEL-JUSO</v>
      </c>
      <c r="D799" t="e">
        <f>VLOOKUP(Table8[[#This Row],[GDSC_ID]], Table1[[#All],[Source Name]:[Comment'[EGA_SAMPLE']]], 4, 0)</f>
        <v>#N/A</v>
      </c>
      <c r="E799" t="e">
        <f>VLOOKUP(Table8[[#This Row],[EGAN]], Table2[[#All],[V2]:[V4]], 3, 0)</f>
        <v>#N/A</v>
      </c>
      <c r="F799" t="str">
        <f>VLOOKUP(Table8[[#This Row],[CCLE_ID]], Table5[[#All],[Cell_Line]:[srr2]], 2, 0)</f>
        <v>SRR8615232</v>
      </c>
    </row>
    <row r="800" spans="1:6" x14ac:dyDescent="0.2">
      <c r="A800" s="3" t="s">
        <v>8835</v>
      </c>
      <c r="B800" t="e">
        <f>VLOOKUP(Table8[[#This Row],[ID]], Table4[[#All],[meta]:[GDSC_ID2]], 3, 0)</f>
        <v>#N/A</v>
      </c>
      <c r="C800" t="str">
        <f>VLOOKUP(Table8[[#This Row],[ID]], Table6[[#All],[ID]:[CCLE_ID2]], 3, 0)</f>
        <v>MES-SA</v>
      </c>
      <c r="D800" t="e">
        <f>VLOOKUP(Table8[[#This Row],[GDSC_ID]], Table1[[#All],[Source Name]:[Comment'[EGA_SAMPLE']]], 4, 0)</f>
        <v>#N/A</v>
      </c>
      <c r="E800" t="e">
        <f>VLOOKUP(Table8[[#This Row],[EGAN]], Table2[[#All],[V2]:[V4]], 3, 0)</f>
        <v>#N/A</v>
      </c>
      <c r="F800" t="str">
        <f>VLOOKUP(Table8[[#This Row],[CCLE_ID]], Table5[[#All],[Cell_Line]:[srr2]], 2, 0)</f>
        <v>SRR8615231</v>
      </c>
    </row>
    <row r="801" spans="1:6" x14ac:dyDescent="0.2">
      <c r="A801" s="4" t="s">
        <v>8839</v>
      </c>
      <c r="B801" t="e">
        <f>VLOOKUP(Table8[[#This Row],[ID]], Table4[[#All],[meta]:[GDSC_ID2]], 3, 0)</f>
        <v>#N/A</v>
      </c>
      <c r="C801" t="str">
        <f>VLOOKUP(Table8[[#This Row],[ID]], Table6[[#All],[ID]:[CCLE_ID2]], 3, 0)</f>
        <v>MeWo</v>
      </c>
      <c r="D801" t="e">
        <f>VLOOKUP(Table8[[#This Row],[GDSC_ID]], Table1[[#All],[Source Name]:[Comment'[EGA_SAMPLE']]], 4, 0)</f>
        <v>#N/A</v>
      </c>
      <c r="E801" t="e">
        <f>VLOOKUP(Table8[[#This Row],[EGAN]], Table2[[#All],[V2]:[V4]], 3, 0)</f>
        <v>#N/A</v>
      </c>
      <c r="F801" t="str">
        <f>VLOOKUP(Table8[[#This Row],[CCLE_ID]], Table5[[#All],[Cell_Line]:[srr2]], 2, 0)</f>
        <v>SRR8615238</v>
      </c>
    </row>
    <row r="802" spans="1:6" x14ac:dyDescent="0.2">
      <c r="A802" s="3" t="s">
        <v>8844</v>
      </c>
      <c r="B802" t="e">
        <f>VLOOKUP(Table8[[#This Row],[ID]], Table4[[#All],[meta]:[GDSC_ID2]], 3, 0)</f>
        <v>#N/A</v>
      </c>
      <c r="C802" t="str">
        <f>VLOOKUP(Table8[[#This Row],[ID]], Table6[[#All],[ID]:[CCLE_ID2]], 3, 0)</f>
        <v>MFE-280</v>
      </c>
      <c r="D802" t="e">
        <f>VLOOKUP(Table8[[#This Row],[GDSC_ID]], Table1[[#All],[Source Name]:[Comment'[EGA_SAMPLE']]], 4, 0)</f>
        <v>#N/A</v>
      </c>
      <c r="E802" t="e">
        <f>VLOOKUP(Table8[[#This Row],[EGAN]], Table2[[#All],[V2]:[V4]], 3, 0)</f>
        <v>#N/A</v>
      </c>
      <c r="F802" t="str">
        <f>VLOOKUP(Table8[[#This Row],[CCLE_ID]], Table5[[#All],[Cell_Line]:[srr2]], 2, 0)</f>
        <v>SRR8615237</v>
      </c>
    </row>
    <row r="803" spans="1:6" x14ac:dyDescent="0.2">
      <c r="A803" s="4" t="s">
        <v>8848</v>
      </c>
      <c r="B803" t="e">
        <f>VLOOKUP(Table8[[#This Row],[ID]], Table4[[#All],[meta]:[GDSC_ID2]], 3, 0)</f>
        <v>#N/A</v>
      </c>
      <c r="C803" t="str">
        <f>VLOOKUP(Table8[[#This Row],[ID]], Table6[[#All],[ID]:[CCLE_ID2]], 3, 0)</f>
        <v>MFE-296</v>
      </c>
      <c r="D803" t="e">
        <f>VLOOKUP(Table8[[#This Row],[GDSC_ID]], Table1[[#All],[Source Name]:[Comment'[EGA_SAMPLE']]], 4, 0)</f>
        <v>#N/A</v>
      </c>
      <c r="E803" t="e">
        <f>VLOOKUP(Table8[[#This Row],[EGAN]], Table2[[#All],[V2]:[V4]], 3, 0)</f>
        <v>#N/A</v>
      </c>
      <c r="F803" t="str">
        <f>VLOOKUP(Table8[[#This Row],[CCLE_ID]], Table5[[#All],[Cell_Line]:[srr2]], 2, 0)</f>
        <v>SRR8615236</v>
      </c>
    </row>
    <row r="804" spans="1:6" x14ac:dyDescent="0.2">
      <c r="A804" s="3" t="s">
        <v>8852</v>
      </c>
      <c r="B804" t="e">
        <f>VLOOKUP(Table8[[#This Row],[ID]], Table4[[#All],[meta]:[GDSC_ID2]], 3, 0)</f>
        <v>#N/A</v>
      </c>
      <c r="C804" t="str">
        <f>VLOOKUP(Table8[[#This Row],[ID]], Table6[[#All],[ID]:[CCLE_ID2]], 3, 0)</f>
        <v>MFE-319</v>
      </c>
      <c r="D804" t="e">
        <f>VLOOKUP(Table8[[#This Row],[GDSC_ID]], Table1[[#All],[Source Name]:[Comment'[EGA_SAMPLE']]], 4, 0)</f>
        <v>#N/A</v>
      </c>
      <c r="E804" t="e">
        <f>VLOOKUP(Table8[[#This Row],[EGAN]], Table2[[#All],[V2]:[V4]], 3, 0)</f>
        <v>#N/A</v>
      </c>
      <c r="F804" t="str">
        <f>VLOOKUP(Table8[[#This Row],[CCLE_ID]], Table5[[#All],[Cell_Line]:[srr2]], 2, 0)</f>
        <v>SRR8615235</v>
      </c>
    </row>
    <row r="805" spans="1:6" x14ac:dyDescent="0.2">
      <c r="A805" s="4" t="s">
        <v>2449</v>
      </c>
      <c r="B805" t="str">
        <f>VLOOKUP(Table8[[#This Row],[ID]], Table4[[#All],[meta]:[GDSC_ID2]], 3, 0)</f>
        <v>MFH-ino</v>
      </c>
      <c r="C805" t="e">
        <f>VLOOKUP(Table8[[#This Row],[ID]], Table6[[#All],[ID]:[CCLE_ID2]], 3, 0)</f>
        <v>#N/A</v>
      </c>
      <c r="D805" t="str">
        <f>VLOOKUP(Table8[[#This Row],[GDSC_ID]], Table1[[#All],[Source Name]:[Comment'[EGA_SAMPLE']]], 4, 0)</f>
        <v>EGAN00001266166</v>
      </c>
      <c r="E805" t="str">
        <f>VLOOKUP(Table8[[#This Row],[EGAN]], Table2[[#All],[V2]:[V4]], 3, 0)</f>
        <v>EGAF00000864128</v>
      </c>
      <c r="F805" t="e">
        <f>VLOOKUP(Table8[[#This Row],[CCLE_ID]], Table5[[#All],[Cell_Line]:[srr2]], 2, 0)</f>
        <v>#N/A</v>
      </c>
    </row>
    <row r="806" spans="1:6" x14ac:dyDescent="0.2">
      <c r="A806" s="3" t="s">
        <v>2458</v>
      </c>
      <c r="B806" t="str">
        <f>VLOOKUP(Table8[[#This Row],[ID]], Table4[[#All],[meta]:[GDSC_ID2]], 3, 0)</f>
        <v>MFM-223</v>
      </c>
      <c r="C806" t="e">
        <f>VLOOKUP(Table8[[#This Row],[ID]], Table6[[#All],[ID]:[CCLE_ID2]], 3, 0)</f>
        <v>#N/A</v>
      </c>
      <c r="D806" t="str">
        <f>VLOOKUP(Table8[[#This Row],[GDSC_ID]], Table1[[#All],[Source Name]:[Comment'[EGA_SAMPLE']]], 4, 0)</f>
        <v>EGAN00001252845</v>
      </c>
      <c r="E806" t="str">
        <f>VLOOKUP(Table8[[#This Row],[EGAN]], Table2[[#All],[V2]:[V4]], 3, 0)</f>
        <v>EGAF00000824127</v>
      </c>
      <c r="F806" t="e">
        <f>VLOOKUP(Table8[[#This Row],[CCLE_ID]], Table5[[#All],[Cell_Line]:[srr2]], 2, 0)</f>
        <v>#N/A</v>
      </c>
    </row>
    <row r="807" spans="1:6" x14ac:dyDescent="0.2">
      <c r="A807" s="4" t="s">
        <v>8861</v>
      </c>
      <c r="B807" t="e">
        <f>VLOOKUP(Table8[[#This Row],[ID]], Table4[[#All],[meta]:[GDSC_ID2]], 3, 0)</f>
        <v>#N/A</v>
      </c>
      <c r="C807" t="str">
        <f>VLOOKUP(Table8[[#This Row],[ID]], Table6[[#All],[ID]:[CCLE_ID2]], 3, 0)</f>
        <v>MG-63</v>
      </c>
      <c r="D807" t="e">
        <f>VLOOKUP(Table8[[#This Row],[GDSC_ID]], Table1[[#All],[Source Name]:[Comment'[EGA_SAMPLE']]], 4, 0)</f>
        <v>#N/A</v>
      </c>
      <c r="E807" t="e">
        <f>VLOOKUP(Table8[[#This Row],[EGAN]], Table2[[#All],[V2]:[V4]], 3, 0)</f>
        <v>#N/A</v>
      </c>
      <c r="F807" t="str">
        <f>VLOOKUP(Table8[[#This Row],[CCLE_ID]], Table5[[#All],[Cell_Line]:[srr2]], 2, 0)</f>
        <v>SRR8615240</v>
      </c>
    </row>
    <row r="808" spans="1:6" x14ac:dyDescent="0.2">
      <c r="A808" s="3" t="s">
        <v>8866</v>
      </c>
      <c r="B808" t="e">
        <f>VLOOKUP(Table8[[#This Row],[ID]], Table4[[#All],[meta]:[GDSC_ID2]], 3, 0)</f>
        <v>#N/A</v>
      </c>
      <c r="C808" t="str">
        <f>VLOOKUP(Table8[[#This Row],[ID]], Table6[[#All],[ID]:[CCLE_ID2]], 3, 0)</f>
        <v>MHH-CALL-2</v>
      </c>
      <c r="D808" t="e">
        <f>VLOOKUP(Table8[[#This Row],[GDSC_ID]], Table1[[#All],[Source Name]:[Comment'[EGA_SAMPLE']]], 4, 0)</f>
        <v>#N/A</v>
      </c>
      <c r="E808" t="e">
        <f>VLOOKUP(Table8[[#This Row],[EGAN]], Table2[[#All],[V2]:[V4]], 3, 0)</f>
        <v>#N/A</v>
      </c>
      <c r="F808" t="str">
        <f>VLOOKUP(Table8[[#This Row],[CCLE_ID]], Table5[[#All],[Cell_Line]:[srr2]], 2, 0)</f>
        <v>SRR8615239</v>
      </c>
    </row>
    <row r="809" spans="1:6" x14ac:dyDescent="0.2">
      <c r="A809" s="4" t="s">
        <v>8870</v>
      </c>
      <c r="B809" t="e">
        <f>VLOOKUP(Table8[[#This Row],[ID]], Table4[[#All],[meta]:[GDSC_ID2]], 3, 0)</f>
        <v>#N/A</v>
      </c>
      <c r="C809" t="str">
        <f>VLOOKUP(Table8[[#This Row],[ID]], Table6[[#All],[ID]:[CCLE_ID2]], 3, 0)</f>
        <v>MHH-CALL-4</v>
      </c>
      <c r="D809" t="e">
        <f>VLOOKUP(Table8[[#This Row],[GDSC_ID]], Table1[[#All],[Source Name]:[Comment'[EGA_SAMPLE']]], 4, 0)</f>
        <v>#N/A</v>
      </c>
      <c r="E809" t="e">
        <f>VLOOKUP(Table8[[#This Row],[EGAN]], Table2[[#All],[V2]:[V4]], 3, 0)</f>
        <v>#N/A</v>
      </c>
      <c r="F809" t="str">
        <f>VLOOKUP(Table8[[#This Row],[CCLE_ID]], Table5[[#All],[Cell_Line]:[srr2]], 2, 0)</f>
        <v>SRR8615524</v>
      </c>
    </row>
    <row r="810" spans="1:6" x14ac:dyDescent="0.2">
      <c r="A810" s="3" t="s">
        <v>8874</v>
      </c>
      <c r="B810" t="e">
        <f>VLOOKUP(Table8[[#This Row],[ID]], Table4[[#All],[meta]:[GDSC_ID2]], 3, 0)</f>
        <v>#N/A</v>
      </c>
      <c r="C810" t="str">
        <f>VLOOKUP(Table8[[#This Row],[ID]], Table6[[#All],[ID]:[CCLE_ID2]], 3, 0)</f>
        <v>MHH-ES-1</v>
      </c>
      <c r="D810" t="e">
        <f>VLOOKUP(Table8[[#This Row],[GDSC_ID]], Table1[[#All],[Source Name]:[Comment'[EGA_SAMPLE']]], 4, 0)</f>
        <v>#N/A</v>
      </c>
      <c r="E810" t="e">
        <f>VLOOKUP(Table8[[#This Row],[EGAN]], Table2[[#All],[V2]:[V4]], 3, 0)</f>
        <v>#N/A</v>
      </c>
      <c r="F810" t="str">
        <f>VLOOKUP(Table8[[#This Row],[CCLE_ID]], Table5[[#All],[Cell_Line]:[srr2]], 2, 0)</f>
        <v>SRR8615521</v>
      </c>
    </row>
    <row r="811" spans="1:6" x14ac:dyDescent="0.2">
      <c r="A811" s="4" t="s">
        <v>8879</v>
      </c>
      <c r="B811" t="e">
        <f>VLOOKUP(Table8[[#This Row],[ID]], Table4[[#All],[meta]:[GDSC_ID2]], 3, 0)</f>
        <v>#N/A</v>
      </c>
      <c r="C811" t="str">
        <f>VLOOKUP(Table8[[#This Row],[ID]], Table6[[#All],[ID]:[CCLE_ID2]], 3, 0)</f>
        <v>MHH-NB-11</v>
      </c>
      <c r="D811" t="e">
        <f>VLOOKUP(Table8[[#This Row],[GDSC_ID]], Table1[[#All],[Source Name]:[Comment'[EGA_SAMPLE']]], 4, 0)</f>
        <v>#N/A</v>
      </c>
      <c r="E811" t="e">
        <f>VLOOKUP(Table8[[#This Row],[EGAN]], Table2[[#All],[V2]:[V4]], 3, 0)</f>
        <v>#N/A</v>
      </c>
      <c r="F811" t="str">
        <f>VLOOKUP(Table8[[#This Row],[CCLE_ID]], Table5[[#All],[Cell_Line]:[srr2]], 2, 0)</f>
        <v>SRR8615522</v>
      </c>
    </row>
    <row r="812" spans="1:6" x14ac:dyDescent="0.2">
      <c r="A812" s="3" t="s">
        <v>2469</v>
      </c>
      <c r="B812" t="str">
        <f>VLOOKUP(Table8[[#This Row],[ID]], Table4[[#All],[meta]:[GDSC_ID2]], 3, 0)</f>
        <v>MHH-PREB-1</v>
      </c>
      <c r="C812" t="e">
        <f>VLOOKUP(Table8[[#This Row],[ID]], Table6[[#All],[ID]:[CCLE_ID2]], 3, 0)</f>
        <v>#N/A</v>
      </c>
      <c r="D812" t="str">
        <f>VLOOKUP(Table8[[#This Row],[GDSC_ID]], Table1[[#All],[Source Name]:[Comment'[EGA_SAMPLE']]], 4, 0)</f>
        <v>EGAN00001266167</v>
      </c>
      <c r="E812" t="str">
        <f>VLOOKUP(Table8[[#This Row],[EGAN]], Table2[[#All],[V2]:[V4]], 3, 0)</f>
        <v>EGAF00000864129</v>
      </c>
      <c r="F812" t="e">
        <f>VLOOKUP(Table8[[#This Row],[CCLE_ID]], Table5[[#All],[Cell_Line]:[srr2]], 2, 0)</f>
        <v>#N/A</v>
      </c>
    </row>
    <row r="813" spans="1:6" x14ac:dyDescent="0.2">
      <c r="A813" s="4" t="s">
        <v>8887</v>
      </c>
      <c r="B813" t="e">
        <f>VLOOKUP(Table8[[#This Row],[ID]], Table4[[#All],[meta]:[GDSC_ID2]], 3, 0)</f>
        <v>#N/A</v>
      </c>
      <c r="C813" t="str">
        <f>VLOOKUP(Table8[[#This Row],[ID]], Table6[[#All],[ID]:[CCLE_ID2]], 3, 0)</f>
        <v>MIA PaCa-2</v>
      </c>
      <c r="D813" t="e">
        <f>VLOOKUP(Table8[[#This Row],[GDSC_ID]], Table1[[#All],[Source Name]:[Comment'[EGA_SAMPLE']]], 4, 0)</f>
        <v>#N/A</v>
      </c>
      <c r="E813" t="e">
        <f>VLOOKUP(Table8[[#This Row],[EGAN]], Table2[[#All],[V2]:[V4]], 3, 0)</f>
        <v>#N/A</v>
      </c>
      <c r="F813" t="str">
        <f>VLOOKUP(Table8[[#This Row],[CCLE_ID]], Table5[[#All],[Cell_Line]:[srr2]], 2, 0)</f>
        <v>SRR8615519</v>
      </c>
    </row>
    <row r="814" spans="1:6" x14ac:dyDescent="0.2">
      <c r="A814" s="3" t="s">
        <v>8892</v>
      </c>
      <c r="B814" t="e">
        <f>VLOOKUP(Table8[[#This Row],[ID]], Table4[[#All],[meta]:[GDSC_ID2]], 3, 0)</f>
        <v>#N/A</v>
      </c>
      <c r="C814" t="str">
        <f>VLOOKUP(Table8[[#This Row],[ID]], Table6[[#All],[ID]:[CCLE_ID2]], 3, 0)</f>
        <v>Mino</v>
      </c>
      <c r="D814" t="e">
        <f>VLOOKUP(Table8[[#This Row],[GDSC_ID]], Table1[[#All],[Source Name]:[Comment'[EGA_SAMPLE']]], 4, 0)</f>
        <v>#N/A</v>
      </c>
      <c r="E814" t="e">
        <f>VLOOKUP(Table8[[#This Row],[EGAN]], Table2[[#All],[V2]:[V4]], 3, 0)</f>
        <v>#N/A</v>
      </c>
      <c r="F814" t="str">
        <f>VLOOKUP(Table8[[#This Row],[CCLE_ID]], Table5[[#All],[Cell_Line]:[srr2]], 2, 0)</f>
        <v>SRR8615520</v>
      </c>
    </row>
    <row r="815" spans="1:6" x14ac:dyDescent="0.2">
      <c r="A815" s="4" t="s">
        <v>8895</v>
      </c>
      <c r="B815" t="e">
        <f>VLOOKUP(Table8[[#This Row],[ID]], Table4[[#All],[meta]:[GDSC_ID2]], 3, 0)</f>
        <v>#N/A</v>
      </c>
      <c r="C815" t="str">
        <f>VLOOKUP(Table8[[#This Row],[ID]], Table6[[#All],[ID]:[CCLE_ID2]], 3, 0)</f>
        <v>MJ</v>
      </c>
      <c r="D815" t="e">
        <f>VLOOKUP(Table8[[#This Row],[GDSC_ID]], Table1[[#All],[Source Name]:[Comment'[EGA_SAMPLE']]], 4, 0)</f>
        <v>#N/A</v>
      </c>
      <c r="E815" t="e">
        <f>VLOOKUP(Table8[[#This Row],[EGAN]], Table2[[#All],[V2]:[V4]], 3, 0)</f>
        <v>#N/A</v>
      </c>
      <c r="F815" t="str">
        <f>VLOOKUP(Table8[[#This Row],[CCLE_ID]], Table5[[#All],[Cell_Line]:[srr2]], 2, 0)</f>
        <v>SRR8615517</v>
      </c>
    </row>
    <row r="816" spans="1:6" x14ac:dyDescent="0.2">
      <c r="A816" s="3" t="s">
        <v>8898</v>
      </c>
      <c r="B816" t="e">
        <f>VLOOKUP(Table8[[#This Row],[ID]], Table4[[#All],[meta]:[GDSC_ID2]], 3, 0)</f>
        <v>#N/A</v>
      </c>
      <c r="C816" t="str">
        <f>VLOOKUP(Table8[[#This Row],[ID]], Table6[[#All],[ID]:[CCLE_ID2]], 3, 0)</f>
        <v>MKN1</v>
      </c>
      <c r="D816" t="e">
        <f>VLOOKUP(Table8[[#This Row],[GDSC_ID]], Table1[[#All],[Source Name]:[Comment'[EGA_SAMPLE']]], 4, 0)</f>
        <v>#N/A</v>
      </c>
      <c r="E816" t="e">
        <f>VLOOKUP(Table8[[#This Row],[EGAN]], Table2[[#All],[V2]:[V4]], 3, 0)</f>
        <v>#N/A</v>
      </c>
      <c r="F816" t="str">
        <f>VLOOKUP(Table8[[#This Row],[CCLE_ID]], Table5[[#All],[Cell_Line]:[srr2]], 2, 0)</f>
        <v>SRR8615518</v>
      </c>
    </row>
    <row r="817" spans="1:6" x14ac:dyDescent="0.2">
      <c r="A817" s="4" t="s">
        <v>8903</v>
      </c>
      <c r="B817" t="e">
        <f>VLOOKUP(Table8[[#This Row],[ID]], Table4[[#All],[meta]:[GDSC_ID2]], 3, 0)</f>
        <v>#N/A</v>
      </c>
      <c r="C817" t="str">
        <f>VLOOKUP(Table8[[#This Row],[ID]], Table6[[#All],[ID]:[CCLE_ID2]], 3, 0)</f>
        <v>MKN-45</v>
      </c>
      <c r="D817" t="e">
        <f>VLOOKUP(Table8[[#This Row],[GDSC_ID]], Table1[[#All],[Source Name]:[Comment'[EGA_SAMPLE']]], 4, 0)</f>
        <v>#N/A</v>
      </c>
      <c r="E817" t="e">
        <f>VLOOKUP(Table8[[#This Row],[EGAN]], Table2[[#All],[V2]:[V4]], 3, 0)</f>
        <v>#N/A</v>
      </c>
      <c r="F817" t="str">
        <f>VLOOKUP(Table8[[#This Row],[CCLE_ID]], Table5[[#All],[Cell_Line]:[srr2]], 2, 0)</f>
        <v>SRR8615515</v>
      </c>
    </row>
    <row r="818" spans="1:6" x14ac:dyDescent="0.2">
      <c r="A818" s="3" t="s">
        <v>8907</v>
      </c>
      <c r="B818" t="e">
        <f>VLOOKUP(Table8[[#This Row],[ID]], Table4[[#All],[meta]:[GDSC_ID2]], 3, 0)</f>
        <v>#N/A</v>
      </c>
      <c r="C818" t="str">
        <f>VLOOKUP(Table8[[#This Row],[ID]], Table6[[#All],[ID]:[CCLE_ID2]], 3, 0)</f>
        <v>MKN7</v>
      </c>
      <c r="D818" t="e">
        <f>VLOOKUP(Table8[[#This Row],[GDSC_ID]], Table1[[#All],[Source Name]:[Comment'[EGA_SAMPLE']]], 4, 0)</f>
        <v>#N/A</v>
      </c>
      <c r="E818" t="e">
        <f>VLOOKUP(Table8[[#This Row],[EGAN]], Table2[[#All],[V2]:[V4]], 3, 0)</f>
        <v>#N/A</v>
      </c>
      <c r="F818" t="str">
        <f>VLOOKUP(Table8[[#This Row],[CCLE_ID]], Table5[[#All],[Cell_Line]:[srr2]], 2, 0)</f>
        <v>SRR8616068</v>
      </c>
    </row>
    <row r="819" spans="1:6" x14ac:dyDescent="0.2">
      <c r="A819" s="4" t="s">
        <v>8911</v>
      </c>
      <c r="B819" t="e">
        <f>VLOOKUP(Table8[[#This Row],[ID]], Table4[[#All],[meta]:[GDSC_ID2]], 3, 0)</f>
        <v>#N/A</v>
      </c>
      <c r="C819" t="str">
        <f>VLOOKUP(Table8[[#This Row],[ID]], Table6[[#All],[ID]:[CCLE_ID2]], 3, 0)</f>
        <v>MKN74</v>
      </c>
      <c r="D819" t="e">
        <f>VLOOKUP(Table8[[#This Row],[GDSC_ID]], Table1[[#All],[Source Name]:[Comment'[EGA_SAMPLE']]], 4, 0)</f>
        <v>#N/A</v>
      </c>
      <c r="E819" t="e">
        <f>VLOOKUP(Table8[[#This Row],[EGAN]], Table2[[#All],[V2]:[V4]], 3, 0)</f>
        <v>#N/A</v>
      </c>
      <c r="F819" t="str">
        <f>VLOOKUP(Table8[[#This Row],[CCLE_ID]], Table5[[#All],[Cell_Line]:[srr2]], 2, 0)</f>
        <v>SRR8615516</v>
      </c>
    </row>
    <row r="820" spans="1:6" x14ac:dyDescent="0.2">
      <c r="A820" s="3" t="s">
        <v>2488</v>
      </c>
      <c r="B820" t="str">
        <f>VLOOKUP(Table8[[#This Row],[ID]], Table4[[#All],[meta]:[GDSC_ID2]], 3, 0)</f>
        <v>MKN28</v>
      </c>
      <c r="C820" t="e">
        <f>VLOOKUP(Table8[[#This Row],[ID]], Table6[[#All],[ID]:[CCLE_ID2]], 3, 0)</f>
        <v>#N/A</v>
      </c>
      <c r="D820" t="str">
        <f>VLOOKUP(Table8[[#This Row],[GDSC_ID]], Table1[[#All],[Source Name]:[Comment'[EGA_SAMPLE']]], 4, 0)</f>
        <v>EGAN00001266168</v>
      </c>
      <c r="E820" t="str">
        <f>VLOOKUP(Table8[[#This Row],[EGAN]], Table2[[#All],[V2]:[V4]], 3, 0)</f>
        <v>EGAF00000864130</v>
      </c>
      <c r="F820" t="e">
        <f>VLOOKUP(Table8[[#This Row],[CCLE_ID]], Table5[[#All],[Cell_Line]:[srr2]], 2, 0)</f>
        <v>#N/A</v>
      </c>
    </row>
    <row r="821" spans="1:6" x14ac:dyDescent="0.2">
      <c r="A821" s="4" t="s">
        <v>8917</v>
      </c>
      <c r="B821" t="e">
        <f>VLOOKUP(Table8[[#This Row],[ID]], Table4[[#All],[meta]:[GDSC_ID2]], 3, 0)</f>
        <v>#N/A</v>
      </c>
      <c r="C821" t="str">
        <f>VLOOKUP(Table8[[#This Row],[ID]], Table6[[#All],[ID]:[CCLE_ID2]], 3, 0)</f>
        <v>ML-1</v>
      </c>
      <c r="D821" t="e">
        <f>VLOOKUP(Table8[[#This Row],[GDSC_ID]], Table1[[#All],[Source Name]:[Comment'[EGA_SAMPLE']]], 4, 0)</f>
        <v>#N/A</v>
      </c>
      <c r="E821" t="e">
        <f>VLOOKUP(Table8[[#This Row],[EGAN]], Table2[[#All],[V2]:[V4]], 3, 0)</f>
        <v>#N/A</v>
      </c>
      <c r="F821" t="str">
        <f>VLOOKUP(Table8[[#This Row],[CCLE_ID]], Table5[[#All],[Cell_Line]:[srr2]], 2, 0)</f>
        <v>SRR8616067</v>
      </c>
    </row>
    <row r="822" spans="1:6" x14ac:dyDescent="0.2">
      <c r="A822" s="3" t="s">
        <v>2496</v>
      </c>
      <c r="B822" t="str">
        <f>VLOOKUP(Table8[[#This Row],[ID]], Table4[[#All],[meta]:[GDSC_ID2]], 3, 0)</f>
        <v>ML-2</v>
      </c>
      <c r="C822" t="e">
        <f>VLOOKUP(Table8[[#This Row],[ID]], Table6[[#All],[ID]:[CCLE_ID2]], 3, 0)</f>
        <v>#N/A</v>
      </c>
      <c r="D822" t="str">
        <f>VLOOKUP(Table8[[#This Row],[GDSC_ID]], Table1[[#All],[Source Name]:[Comment'[EGA_SAMPLE']]], 4, 0)</f>
        <v>EGAN00001266169</v>
      </c>
      <c r="E822" t="str">
        <f>VLOOKUP(Table8[[#This Row],[EGAN]], Table2[[#All],[V2]:[V4]], 3, 0)</f>
        <v>EGAF00000864131</v>
      </c>
      <c r="F822" t="e">
        <f>VLOOKUP(Table8[[#This Row],[CCLE_ID]], Table5[[#All],[Cell_Line]:[srr2]], 2, 0)</f>
        <v>#N/A</v>
      </c>
    </row>
    <row r="823" spans="1:6" x14ac:dyDescent="0.2">
      <c r="A823" s="4" t="s">
        <v>2504</v>
      </c>
      <c r="B823" t="str">
        <f>VLOOKUP(Table8[[#This Row],[ID]], Table4[[#All],[meta]:[GDSC_ID2]], 3, 0)</f>
        <v>MLMA</v>
      </c>
      <c r="C823" t="e">
        <f>VLOOKUP(Table8[[#This Row],[ID]], Table6[[#All],[ID]:[CCLE_ID2]], 3, 0)</f>
        <v>#N/A</v>
      </c>
      <c r="D823" t="str">
        <f>VLOOKUP(Table8[[#This Row],[GDSC_ID]], Table1[[#All],[Source Name]:[Comment'[EGA_SAMPLE']]], 4, 0)</f>
        <v>EGAN00001266170</v>
      </c>
      <c r="E823" t="str">
        <f>VLOOKUP(Table8[[#This Row],[EGAN]], Table2[[#All],[V2]:[V4]], 3, 0)</f>
        <v>EGAF00000864132</v>
      </c>
      <c r="F823" t="e">
        <f>VLOOKUP(Table8[[#This Row],[CCLE_ID]], Table5[[#All],[Cell_Line]:[srr2]], 2, 0)</f>
        <v>#N/A</v>
      </c>
    </row>
    <row r="824" spans="1:6" x14ac:dyDescent="0.2">
      <c r="A824" s="3" t="s">
        <v>8926</v>
      </c>
      <c r="B824" t="e">
        <f>VLOOKUP(Table8[[#This Row],[ID]], Table4[[#All],[meta]:[GDSC_ID2]], 3, 0)</f>
        <v>#N/A</v>
      </c>
      <c r="C824" t="str">
        <f>VLOOKUP(Table8[[#This Row],[ID]], Table6[[#All],[ID]:[CCLE_ID2]], 3, 0)</f>
        <v>MM1-S</v>
      </c>
      <c r="D824" t="e">
        <f>VLOOKUP(Table8[[#This Row],[GDSC_ID]], Table1[[#All],[Source Name]:[Comment'[EGA_SAMPLE']]], 4, 0)</f>
        <v>#N/A</v>
      </c>
      <c r="E824" t="e">
        <f>VLOOKUP(Table8[[#This Row],[EGAN]], Table2[[#All],[V2]:[V4]], 3, 0)</f>
        <v>#N/A</v>
      </c>
      <c r="F824" t="str">
        <f>VLOOKUP(Table8[[#This Row],[CCLE_ID]], Table5[[#All],[Cell_Line]:[srr2]], 2, 0)</f>
        <v>SRR8616070</v>
      </c>
    </row>
    <row r="825" spans="1:6" x14ac:dyDescent="0.2">
      <c r="A825" s="4" t="s">
        <v>2512</v>
      </c>
      <c r="B825" t="str">
        <f>VLOOKUP(Table8[[#This Row],[ID]], Table4[[#All],[meta]:[GDSC_ID2]], 3, 0)</f>
        <v>MMAC-SF</v>
      </c>
      <c r="C825" t="e">
        <f>VLOOKUP(Table8[[#This Row],[ID]], Table6[[#All],[ID]:[CCLE_ID2]], 3, 0)</f>
        <v>#N/A</v>
      </c>
      <c r="D825" t="str">
        <f>VLOOKUP(Table8[[#This Row],[GDSC_ID]], Table1[[#All],[Source Name]:[Comment'[EGA_SAMPLE']]], 4, 0)</f>
        <v>EGAN00001252865</v>
      </c>
      <c r="E825" t="str">
        <f>VLOOKUP(Table8[[#This Row],[EGAN]], Table2[[#All],[V2]:[V4]], 3, 0)</f>
        <v>EGAF00000824161</v>
      </c>
      <c r="F825" t="e">
        <f>VLOOKUP(Table8[[#This Row],[CCLE_ID]], Table5[[#All],[Cell_Line]:[srr2]], 2, 0)</f>
        <v>#N/A</v>
      </c>
    </row>
    <row r="826" spans="1:6" x14ac:dyDescent="0.2">
      <c r="A826" s="3" t="s">
        <v>2523</v>
      </c>
      <c r="B826" t="str">
        <f>VLOOKUP(Table8[[#This Row],[ID]], Table4[[#All],[meta]:[GDSC_ID2]], 3, 0)</f>
        <v>MN-60</v>
      </c>
      <c r="C826" t="e">
        <f>VLOOKUP(Table8[[#This Row],[ID]], Table6[[#All],[ID]:[CCLE_ID2]], 3, 0)</f>
        <v>#N/A</v>
      </c>
      <c r="D826" t="str">
        <f>VLOOKUP(Table8[[#This Row],[GDSC_ID]], Table1[[#All],[Source Name]:[Comment'[EGA_SAMPLE']]], 4, 0)</f>
        <v>EGAN00001266171</v>
      </c>
      <c r="E826" t="str">
        <f>VLOOKUP(Table8[[#This Row],[EGAN]], Table2[[#All],[V2]:[V4]], 3, 0)</f>
        <v>EGAF00000864133</v>
      </c>
      <c r="F826" t="e">
        <f>VLOOKUP(Table8[[#This Row],[CCLE_ID]], Table5[[#All],[Cell_Line]:[srr2]], 2, 0)</f>
        <v>#N/A</v>
      </c>
    </row>
    <row r="827" spans="1:6" x14ac:dyDescent="0.2">
      <c r="A827" s="4" t="s">
        <v>2531</v>
      </c>
      <c r="B827" t="str">
        <f>VLOOKUP(Table8[[#This Row],[ID]], Table4[[#All],[meta]:[GDSC_ID2]], 3, 0)</f>
        <v>Mo-T</v>
      </c>
      <c r="C827" t="e">
        <f>VLOOKUP(Table8[[#This Row],[ID]], Table6[[#All],[ID]:[CCLE_ID2]], 3, 0)</f>
        <v>#N/A</v>
      </c>
      <c r="D827" t="str">
        <f>VLOOKUP(Table8[[#This Row],[GDSC_ID]], Table1[[#All],[Source Name]:[Comment'[EGA_SAMPLE']]], 4, 0)</f>
        <v>EGAN00001266175</v>
      </c>
      <c r="E827" t="str">
        <f>VLOOKUP(Table8[[#This Row],[EGAN]], Table2[[#All],[V2]:[V4]], 3, 0)</f>
        <v>EGAF00000864137</v>
      </c>
      <c r="F827" t="e">
        <f>VLOOKUP(Table8[[#This Row],[CCLE_ID]], Table5[[#All],[Cell_Line]:[srr2]], 2, 0)</f>
        <v>#N/A</v>
      </c>
    </row>
    <row r="828" spans="1:6" x14ac:dyDescent="0.2">
      <c r="A828" s="3" t="s">
        <v>2539</v>
      </c>
      <c r="B828" t="str">
        <f>VLOOKUP(Table8[[#This Row],[ID]], Table4[[#All],[meta]:[GDSC_ID2]], 3, 0)</f>
        <v>MOG-G-CCM</v>
      </c>
      <c r="C828" t="e">
        <f>VLOOKUP(Table8[[#This Row],[ID]], Table6[[#All],[ID]:[CCLE_ID2]], 3, 0)</f>
        <v>#N/A</v>
      </c>
      <c r="D828" t="str">
        <f>VLOOKUP(Table8[[#This Row],[GDSC_ID]], Table1[[#All],[Source Name]:[Comment'[EGA_SAMPLE']]], 4, 0)</f>
        <v>EGAN00001266172</v>
      </c>
      <c r="E828" t="str">
        <f>VLOOKUP(Table8[[#This Row],[EGAN]], Table2[[#All],[V2]:[V4]], 3, 0)</f>
        <v>EGAF00000864134</v>
      </c>
      <c r="F828" t="e">
        <f>VLOOKUP(Table8[[#This Row],[CCLE_ID]], Table5[[#All],[Cell_Line]:[srr2]], 2, 0)</f>
        <v>#N/A</v>
      </c>
    </row>
    <row r="829" spans="1:6" x14ac:dyDescent="0.2">
      <c r="A829" s="4" t="s">
        <v>2547</v>
      </c>
      <c r="B829" t="str">
        <f>VLOOKUP(Table8[[#This Row],[ID]], Table4[[#All],[meta]:[GDSC_ID2]], 3, 0)</f>
        <v>MOG-G-UVW</v>
      </c>
      <c r="C829" t="e">
        <f>VLOOKUP(Table8[[#This Row],[ID]], Table6[[#All],[ID]:[CCLE_ID2]], 3, 0)</f>
        <v>#N/A</v>
      </c>
      <c r="D829" t="str">
        <f>VLOOKUP(Table8[[#This Row],[GDSC_ID]], Table1[[#All],[Source Name]:[Comment'[EGA_SAMPLE']]], 4, 0)</f>
        <v>EGAN00001266173</v>
      </c>
      <c r="E829" t="str">
        <f>VLOOKUP(Table8[[#This Row],[EGAN]], Table2[[#All],[V2]:[V4]], 3, 0)</f>
        <v>EGAF00000864135</v>
      </c>
      <c r="F829" t="e">
        <f>VLOOKUP(Table8[[#This Row],[CCLE_ID]], Table5[[#All],[Cell_Line]:[srr2]], 2, 0)</f>
        <v>#N/A</v>
      </c>
    </row>
    <row r="830" spans="1:6" x14ac:dyDescent="0.2">
      <c r="A830" s="3" t="s">
        <v>8943</v>
      </c>
      <c r="B830" t="e">
        <f>VLOOKUP(Table8[[#This Row],[ID]], Table4[[#All],[meta]:[GDSC_ID2]], 3, 0)</f>
        <v>#N/A</v>
      </c>
      <c r="C830" t="str">
        <f>VLOOKUP(Table8[[#This Row],[ID]], Table6[[#All],[ID]:[CCLE_ID2]], 3, 0)</f>
        <v>MOLM-13</v>
      </c>
      <c r="D830" t="e">
        <f>VLOOKUP(Table8[[#This Row],[GDSC_ID]], Table1[[#All],[Source Name]:[Comment'[EGA_SAMPLE']]], 4, 0)</f>
        <v>#N/A</v>
      </c>
      <c r="E830" t="e">
        <f>VLOOKUP(Table8[[#This Row],[EGAN]], Table2[[#All],[V2]:[V4]], 3, 0)</f>
        <v>#N/A</v>
      </c>
      <c r="F830" t="str">
        <f>VLOOKUP(Table8[[#This Row],[CCLE_ID]], Table5[[#All],[Cell_Line]:[srr2]], 2, 0)</f>
        <v>SRR8616069</v>
      </c>
    </row>
    <row r="831" spans="1:6" x14ac:dyDescent="0.2">
      <c r="A831" s="4" t="s">
        <v>8947</v>
      </c>
      <c r="B831" t="e">
        <f>VLOOKUP(Table8[[#This Row],[ID]], Table4[[#All],[meta]:[GDSC_ID2]], 3, 0)</f>
        <v>#N/A</v>
      </c>
      <c r="C831" t="str">
        <f>VLOOKUP(Table8[[#This Row],[ID]], Table6[[#All],[ID]:[CCLE_ID2]], 3, 0)</f>
        <v>MOLM-16</v>
      </c>
      <c r="D831" t="e">
        <f>VLOOKUP(Table8[[#This Row],[GDSC_ID]], Table1[[#All],[Source Name]:[Comment'[EGA_SAMPLE']]], 4, 0)</f>
        <v>#N/A</v>
      </c>
      <c r="E831" t="e">
        <f>VLOOKUP(Table8[[#This Row],[EGAN]], Table2[[#All],[V2]:[V4]], 3, 0)</f>
        <v>#N/A</v>
      </c>
      <c r="F831" t="str">
        <f>VLOOKUP(Table8[[#This Row],[CCLE_ID]], Table5[[#All],[Cell_Line]:[srr2]], 2, 0)</f>
        <v>SRR8616064</v>
      </c>
    </row>
    <row r="832" spans="1:6" x14ac:dyDescent="0.2">
      <c r="A832" s="3" t="s">
        <v>8952</v>
      </c>
      <c r="B832" t="e">
        <f>VLOOKUP(Table8[[#This Row],[ID]], Table4[[#All],[meta]:[GDSC_ID2]], 3, 0)</f>
        <v>#N/A</v>
      </c>
      <c r="C832" t="str">
        <f>VLOOKUP(Table8[[#This Row],[ID]], Table6[[#All],[ID]:[CCLE_ID2]], 3, 0)</f>
        <v>MOLP-2</v>
      </c>
      <c r="D832" t="e">
        <f>VLOOKUP(Table8[[#This Row],[GDSC_ID]], Table1[[#All],[Source Name]:[Comment'[EGA_SAMPLE']]], 4, 0)</f>
        <v>#N/A</v>
      </c>
      <c r="E832" t="e">
        <f>VLOOKUP(Table8[[#This Row],[EGAN]], Table2[[#All],[V2]:[V4]], 3, 0)</f>
        <v>#N/A</v>
      </c>
      <c r="F832" t="str">
        <f>VLOOKUP(Table8[[#This Row],[CCLE_ID]], Table5[[#All],[Cell_Line]:[srr2]], 2, 0)</f>
        <v>SRR8616066</v>
      </c>
    </row>
    <row r="833" spans="1:6" x14ac:dyDescent="0.2">
      <c r="A833" s="4" t="s">
        <v>8956</v>
      </c>
      <c r="B833" t="e">
        <f>VLOOKUP(Table8[[#This Row],[ID]], Table4[[#All],[meta]:[GDSC_ID2]], 3, 0)</f>
        <v>#N/A</v>
      </c>
      <c r="C833" t="str">
        <f>VLOOKUP(Table8[[#This Row],[ID]], Table6[[#All],[ID]:[CCLE_ID2]], 3, 0)</f>
        <v>MOLP-8</v>
      </c>
      <c r="D833" t="e">
        <f>VLOOKUP(Table8[[#This Row],[GDSC_ID]], Table1[[#All],[Source Name]:[Comment'[EGA_SAMPLE']]], 4, 0)</f>
        <v>#N/A</v>
      </c>
      <c r="E833" t="e">
        <f>VLOOKUP(Table8[[#This Row],[EGAN]], Table2[[#All],[V2]:[V4]], 3, 0)</f>
        <v>#N/A</v>
      </c>
      <c r="F833" t="str">
        <f>VLOOKUP(Table8[[#This Row],[CCLE_ID]], Table5[[#All],[Cell_Line]:[srr2]], 2, 0)</f>
        <v>SRR8616065</v>
      </c>
    </row>
    <row r="834" spans="1:6" x14ac:dyDescent="0.2">
      <c r="A834" s="3" t="s">
        <v>8961</v>
      </c>
      <c r="B834" t="e">
        <f>VLOOKUP(Table8[[#This Row],[ID]], Table4[[#All],[meta]:[GDSC_ID2]], 3, 0)</f>
        <v>#N/A</v>
      </c>
      <c r="C834" t="str">
        <f>VLOOKUP(Table8[[#This Row],[ID]], Table6[[#All],[ID]:[CCLE_ID2]], 3, 0)</f>
        <v>MOLT-13</v>
      </c>
      <c r="D834" t="e">
        <f>VLOOKUP(Table8[[#This Row],[GDSC_ID]], Table1[[#All],[Source Name]:[Comment'[EGA_SAMPLE']]], 4, 0)</f>
        <v>#N/A</v>
      </c>
      <c r="E834" t="e">
        <f>VLOOKUP(Table8[[#This Row],[EGAN]], Table2[[#All],[V2]:[V4]], 3, 0)</f>
        <v>#N/A</v>
      </c>
      <c r="F834" t="str">
        <f>VLOOKUP(Table8[[#This Row],[CCLE_ID]], Table5[[#All],[Cell_Line]:[srr2]], 2, 0)</f>
        <v>SRR8616061</v>
      </c>
    </row>
    <row r="835" spans="1:6" x14ac:dyDescent="0.2">
      <c r="A835" s="4" t="s">
        <v>8965</v>
      </c>
      <c r="B835" t="e">
        <f>VLOOKUP(Table8[[#This Row],[ID]], Table4[[#All],[meta]:[GDSC_ID2]], 3, 0)</f>
        <v>#N/A</v>
      </c>
      <c r="C835" t="str">
        <f>VLOOKUP(Table8[[#This Row],[ID]], Table6[[#All],[ID]:[CCLE_ID2]], 3, 0)</f>
        <v>MOLT-16</v>
      </c>
      <c r="D835" t="e">
        <f>VLOOKUP(Table8[[#This Row],[GDSC_ID]], Table1[[#All],[Source Name]:[Comment'[EGA_SAMPLE']]], 4, 0)</f>
        <v>#N/A</v>
      </c>
      <c r="E835" t="e">
        <f>VLOOKUP(Table8[[#This Row],[EGAN]], Table2[[#All],[V2]:[V4]], 3, 0)</f>
        <v>#N/A</v>
      </c>
      <c r="F835" t="str">
        <f>VLOOKUP(Table8[[#This Row],[CCLE_ID]], Table5[[#All],[Cell_Line]:[srr2]], 2, 0)</f>
        <v>SRR8616060</v>
      </c>
    </row>
    <row r="836" spans="1:6" x14ac:dyDescent="0.2">
      <c r="A836" s="3" t="s">
        <v>2555</v>
      </c>
      <c r="B836" t="str">
        <f>VLOOKUP(Table8[[#This Row],[ID]], Table4[[#All],[meta]:[GDSC_ID2]], 3, 0)</f>
        <v>MOLT-4</v>
      </c>
      <c r="C836" t="e">
        <f>VLOOKUP(Table8[[#This Row],[ID]], Table6[[#All],[ID]:[CCLE_ID2]], 3, 0)</f>
        <v>#N/A</v>
      </c>
      <c r="D836" t="str">
        <f>VLOOKUP(Table8[[#This Row],[GDSC_ID]], Table1[[#All],[Source Name]:[Comment'[EGA_SAMPLE']]], 4, 0)</f>
        <v>EGAN00001266174</v>
      </c>
      <c r="E836" t="str">
        <f>VLOOKUP(Table8[[#This Row],[EGAN]], Table2[[#All],[V2]:[V4]], 3, 0)</f>
        <v>EGAF00000864136</v>
      </c>
      <c r="F836" t="e">
        <f>VLOOKUP(Table8[[#This Row],[CCLE_ID]], Table5[[#All],[Cell_Line]:[srr2]], 2, 0)</f>
        <v>#N/A</v>
      </c>
    </row>
    <row r="837" spans="1:6" x14ac:dyDescent="0.2">
      <c r="A837" s="4" t="s">
        <v>8972</v>
      </c>
      <c r="B837" t="e">
        <f>VLOOKUP(Table8[[#This Row],[ID]], Table4[[#All],[meta]:[GDSC_ID2]], 3, 0)</f>
        <v>#N/A</v>
      </c>
      <c r="C837" t="str">
        <f>VLOOKUP(Table8[[#This Row],[ID]], Table6[[#All],[ID]:[CCLE_ID2]], 3, 0)</f>
        <v>MONO-MAC-1</v>
      </c>
      <c r="D837" t="e">
        <f>VLOOKUP(Table8[[#This Row],[GDSC_ID]], Table1[[#All],[Source Name]:[Comment'[EGA_SAMPLE']]], 4, 0)</f>
        <v>#N/A</v>
      </c>
      <c r="E837" t="e">
        <f>VLOOKUP(Table8[[#This Row],[EGAN]], Table2[[#All],[V2]:[V4]], 3, 0)</f>
        <v>#N/A</v>
      </c>
      <c r="F837" t="str">
        <f>VLOOKUP(Table8[[#This Row],[CCLE_ID]], Table5[[#All],[Cell_Line]:[srr2]], 2, 0)</f>
        <v>SRR8615695</v>
      </c>
    </row>
    <row r="838" spans="1:6" x14ac:dyDescent="0.2">
      <c r="A838" s="3" t="s">
        <v>8975</v>
      </c>
      <c r="B838" t="e">
        <f>VLOOKUP(Table8[[#This Row],[ID]], Table4[[#All],[meta]:[GDSC_ID2]], 3, 0)</f>
        <v>#N/A</v>
      </c>
      <c r="C838" t="str">
        <f>VLOOKUP(Table8[[#This Row],[ID]], Table6[[#All],[ID]:[CCLE_ID2]], 3, 0)</f>
        <v>MONO-MAC-6</v>
      </c>
      <c r="D838" t="e">
        <f>VLOOKUP(Table8[[#This Row],[GDSC_ID]], Table1[[#All],[Source Name]:[Comment'[EGA_SAMPLE']]], 4, 0)</f>
        <v>#N/A</v>
      </c>
      <c r="E838" t="e">
        <f>VLOOKUP(Table8[[#This Row],[EGAN]], Table2[[#All],[V2]:[V4]], 3, 0)</f>
        <v>#N/A</v>
      </c>
      <c r="F838" t="str">
        <f>VLOOKUP(Table8[[#This Row],[CCLE_ID]], Table5[[#All],[Cell_Line]:[srr2]], 2, 0)</f>
        <v>SRR8615696</v>
      </c>
    </row>
    <row r="839" spans="1:6" x14ac:dyDescent="0.2">
      <c r="A839" s="4" t="s">
        <v>8979</v>
      </c>
      <c r="B839" t="e">
        <f>VLOOKUP(Table8[[#This Row],[ID]], Table4[[#All],[meta]:[GDSC_ID2]], 3, 0)</f>
        <v>#N/A</v>
      </c>
      <c r="C839" t="e">
        <f>VLOOKUP(Table8[[#This Row],[ID]], Table6[[#All],[ID]:[CCLE_ID2]], 3, 0)</f>
        <v>#N/A</v>
      </c>
      <c r="D839" t="e">
        <f>VLOOKUP(Table8[[#This Row],[GDSC_ID]], Table1[[#All],[Source Name]:[Comment'[EGA_SAMPLE']]], 4, 0)</f>
        <v>#N/A</v>
      </c>
      <c r="E839" t="e">
        <f>VLOOKUP(Table8[[#This Row],[EGAN]], Table2[[#All],[V2]:[V4]], 3, 0)</f>
        <v>#N/A</v>
      </c>
      <c r="F839" t="e">
        <f>VLOOKUP(Table8[[#This Row],[CCLE_ID]], Table5[[#All],[Cell_Line]:[srr2]], 2, 0)</f>
        <v>#N/A</v>
      </c>
    </row>
    <row r="840" spans="1:6" x14ac:dyDescent="0.2">
      <c r="A840" s="3" t="s">
        <v>8982</v>
      </c>
      <c r="B840" t="e">
        <f>VLOOKUP(Table8[[#This Row],[ID]], Table4[[#All],[meta]:[GDSC_ID2]], 3, 0)</f>
        <v>#N/A</v>
      </c>
      <c r="C840" t="str">
        <f>VLOOKUP(Table8[[#This Row],[ID]], Table6[[#All],[ID]:[CCLE_ID2]], 3, 0)</f>
        <v>MOR/CPR</v>
      </c>
      <c r="D840" t="e">
        <f>VLOOKUP(Table8[[#This Row],[GDSC_ID]], Table1[[#All],[Source Name]:[Comment'[EGA_SAMPLE']]], 4, 0)</f>
        <v>#N/A</v>
      </c>
      <c r="E840" t="e">
        <f>VLOOKUP(Table8[[#This Row],[EGAN]], Table2[[#All],[V2]:[V4]], 3, 0)</f>
        <v>#N/A</v>
      </c>
      <c r="F840" t="str">
        <f>VLOOKUP(Table8[[#This Row],[CCLE_ID]], Table5[[#All],[Cell_Line]:[srr2]], 2, 0)</f>
        <v>SRR8615698</v>
      </c>
    </row>
    <row r="841" spans="1:6" x14ac:dyDescent="0.2">
      <c r="A841" s="4" t="s">
        <v>8985</v>
      </c>
      <c r="B841" t="e">
        <f>VLOOKUP(Table8[[#This Row],[ID]], Table4[[#All],[meta]:[GDSC_ID2]], 3, 0)</f>
        <v>#N/A</v>
      </c>
      <c r="C841" t="e">
        <f>VLOOKUP(Table8[[#This Row],[ID]], Table6[[#All],[ID]:[CCLE_ID2]], 3, 0)</f>
        <v>#N/A</v>
      </c>
      <c r="D841" t="e">
        <f>VLOOKUP(Table8[[#This Row],[GDSC_ID]], Table1[[#All],[Source Name]:[Comment'[EGA_SAMPLE']]], 4, 0)</f>
        <v>#N/A</v>
      </c>
      <c r="E841" t="e">
        <f>VLOOKUP(Table8[[#This Row],[EGAN]], Table2[[#All],[V2]:[V4]], 3, 0)</f>
        <v>#N/A</v>
      </c>
      <c r="F841" t="e">
        <f>VLOOKUP(Table8[[#This Row],[CCLE_ID]], Table5[[#All],[Cell_Line]:[srr2]], 2, 0)</f>
        <v>#N/A</v>
      </c>
    </row>
    <row r="842" spans="1:6" x14ac:dyDescent="0.2">
      <c r="A842" s="3" t="s">
        <v>8988</v>
      </c>
      <c r="B842" t="e">
        <f>VLOOKUP(Table8[[#This Row],[ID]], Table4[[#All],[meta]:[GDSC_ID2]], 3, 0)</f>
        <v>#N/A</v>
      </c>
      <c r="C842" t="str">
        <f>VLOOKUP(Table8[[#This Row],[ID]], Table6[[#All],[ID]:[CCLE_ID2]], 3, 0)</f>
        <v>MPP 89</v>
      </c>
      <c r="D842" t="e">
        <f>VLOOKUP(Table8[[#This Row],[GDSC_ID]], Table1[[#All],[Source Name]:[Comment'[EGA_SAMPLE']]], 4, 0)</f>
        <v>#N/A</v>
      </c>
      <c r="E842" t="e">
        <f>VLOOKUP(Table8[[#This Row],[EGAN]], Table2[[#All],[V2]:[V4]], 3, 0)</f>
        <v>#N/A</v>
      </c>
      <c r="F842" t="str">
        <f>VLOOKUP(Table8[[#This Row],[CCLE_ID]], Table5[[#All],[Cell_Line]:[srr2]], 2, 0)</f>
        <v>SRR8615699</v>
      </c>
    </row>
    <row r="843" spans="1:6" x14ac:dyDescent="0.2">
      <c r="A843" s="4" t="s">
        <v>2563</v>
      </c>
      <c r="B843" t="str">
        <f>VLOOKUP(Table8[[#This Row],[ID]], Table4[[#All],[meta]:[GDSC_ID2]], 3, 0)</f>
        <v>MRK-nu-1</v>
      </c>
      <c r="C843" t="e">
        <f>VLOOKUP(Table8[[#This Row],[ID]], Table6[[#All],[ID]:[CCLE_ID2]], 3, 0)</f>
        <v>#N/A</v>
      </c>
      <c r="D843" t="str">
        <f>VLOOKUP(Table8[[#This Row],[GDSC_ID]], Table1[[#All],[Source Name]:[Comment'[EGA_SAMPLE']]], 4, 0)</f>
        <v>EGAN00001252846</v>
      </c>
      <c r="E843" t="str">
        <f>VLOOKUP(Table8[[#This Row],[EGAN]], Table2[[#All],[V2]:[V4]], 3, 0)</f>
        <v>EGAF00000824128</v>
      </c>
      <c r="F843" t="e">
        <f>VLOOKUP(Table8[[#This Row],[CCLE_ID]], Table5[[#All],[Cell_Line]:[srr2]], 2, 0)</f>
        <v>#N/A</v>
      </c>
    </row>
    <row r="844" spans="1:6" x14ac:dyDescent="0.2">
      <c r="A844" s="3" t="s">
        <v>2574</v>
      </c>
      <c r="B844" t="str">
        <f>VLOOKUP(Table8[[#This Row],[ID]], Table4[[#All],[meta]:[GDSC_ID2]], 3, 0)</f>
        <v>MS-1</v>
      </c>
      <c r="C844" t="e">
        <f>VLOOKUP(Table8[[#This Row],[ID]], Table6[[#All],[ID]:[CCLE_ID2]], 3, 0)</f>
        <v>#N/A</v>
      </c>
      <c r="D844" t="str">
        <f>VLOOKUP(Table8[[#This Row],[GDSC_ID]], Table1[[#All],[Source Name]:[Comment'[EGA_SAMPLE']]], 4, 0)</f>
        <v>EGAN00001236675</v>
      </c>
      <c r="E844" t="str">
        <f>VLOOKUP(Table8[[#This Row],[EGAN]], Table2[[#All],[V2]:[V4]], 3, 0)</f>
        <v>EGAF00000769310</v>
      </c>
      <c r="F844" t="e">
        <f>VLOOKUP(Table8[[#This Row],[CCLE_ID]], Table5[[#All],[Cell_Line]:[srr2]], 2, 0)</f>
        <v>#N/A</v>
      </c>
    </row>
    <row r="845" spans="1:6" x14ac:dyDescent="0.2">
      <c r="A845" s="4" t="s">
        <v>8996</v>
      </c>
      <c r="B845" t="e">
        <f>VLOOKUP(Table8[[#This Row],[ID]], Table4[[#All],[meta]:[GDSC_ID2]], 3, 0)</f>
        <v>#N/A</v>
      </c>
      <c r="C845" t="e">
        <f>VLOOKUP(Table8[[#This Row],[ID]], Table6[[#All],[ID]:[CCLE_ID2]], 3, 0)</f>
        <v>#N/A</v>
      </c>
      <c r="D845" t="e">
        <f>VLOOKUP(Table8[[#This Row],[GDSC_ID]], Table1[[#All],[Source Name]:[Comment'[EGA_SAMPLE']]], 4, 0)</f>
        <v>#N/A</v>
      </c>
      <c r="E845" t="e">
        <f>VLOOKUP(Table8[[#This Row],[EGAN]], Table2[[#All],[V2]:[V4]], 3, 0)</f>
        <v>#N/A</v>
      </c>
      <c r="F845" t="e">
        <f>VLOOKUP(Table8[[#This Row],[CCLE_ID]], Table5[[#All],[Cell_Line]:[srr2]], 2, 0)</f>
        <v>#N/A</v>
      </c>
    </row>
    <row r="846" spans="1:6" x14ac:dyDescent="0.2">
      <c r="A846" s="3" t="s">
        <v>2585</v>
      </c>
      <c r="B846" t="str">
        <f>VLOOKUP(Table8[[#This Row],[ID]], Table4[[#All],[meta]:[GDSC_ID2]], 3, 0)</f>
        <v>MS751</v>
      </c>
      <c r="C846" t="e">
        <f>VLOOKUP(Table8[[#This Row],[ID]], Table6[[#All],[ID]:[CCLE_ID2]], 3, 0)</f>
        <v>#N/A</v>
      </c>
      <c r="D846" t="str">
        <f>VLOOKUP(Table8[[#This Row],[GDSC_ID]], Table1[[#All],[Source Name]:[Comment'[EGA_SAMPLE']]], 4, 0)</f>
        <v>EGAN00001266176</v>
      </c>
      <c r="E846" t="str">
        <f>VLOOKUP(Table8[[#This Row],[EGAN]], Table2[[#All],[V2]:[V4]], 3, 0)</f>
        <v>EGAF00000864138</v>
      </c>
      <c r="F846" t="e">
        <f>VLOOKUP(Table8[[#This Row],[CCLE_ID]], Table5[[#All],[Cell_Line]:[srr2]], 2, 0)</f>
        <v>#N/A</v>
      </c>
    </row>
    <row r="847" spans="1:6" x14ac:dyDescent="0.2">
      <c r="A847" s="4" t="s">
        <v>9000</v>
      </c>
      <c r="B847" t="e">
        <f>VLOOKUP(Table8[[#This Row],[ID]], Table4[[#All],[meta]:[GDSC_ID2]], 3, 0)</f>
        <v>#N/A</v>
      </c>
      <c r="C847" t="str">
        <f>VLOOKUP(Table8[[#This Row],[ID]], Table6[[#All],[ID]:[CCLE_ID2]], 3, 0)</f>
        <v>MSTO-211H</v>
      </c>
      <c r="D847" t="e">
        <f>VLOOKUP(Table8[[#This Row],[GDSC_ID]], Table1[[#All],[Source Name]:[Comment'[EGA_SAMPLE']]], 4, 0)</f>
        <v>#N/A</v>
      </c>
      <c r="E847" t="e">
        <f>VLOOKUP(Table8[[#This Row],[EGAN]], Table2[[#All],[V2]:[V4]], 3, 0)</f>
        <v>#N/A</v>
      </c>
      <c r="F847" t="str">
        <f>VLOOKUP(Table8[[#This Row],[CCLE_ID]], Table5[[#All],[Cell_Line]:[srr2]], 2, 0)</f>
        <v>SRR8615700</v>
      </c>
    </row>
    <row r="848" spans="1:6" x14ac:dyDescent="0.2">
      <c r="A848" s="3" t="s">
        <v>9004</v>
      </c>
      <c r="B848" t="e">
        <f>VLOOKUP(Table8[[#This Row],[ID]], Table4[[#All],[meta]:[GDSC_ID2]], 3, 0)</f>
        <v>#N/A</v>
      </c>
      <c r="C848" t="e">
        <f>VLOOKUP(Table8[[#This Row],[ID]], Table6[[#All],[ID]:[CCLE_ID2]], 3, 0)</f>
        <v>#N/A</v>
      </c>
      <c r="D848" t="e">
        <f>VLOOKUP(Table8[[#This Row],[GDSC_ID]], Table1[[#All],[Source Name]:[Comment'[EGA_SAMPLE']]], 4, 0)</f>
        <v>#N/A</v>
      </c>
      <c r="E848" t="e">
        <f>VLOOKUP(Table8[[#This Row],[EGAN]], Table2[[#All],[V2]:[V4]], 3, 0)</f>
        <v>#N/A</v>
      </c>
      <c r="F848" t="e">
        <f>VLOOKUP(Table8[[#This Row],[CCLE_ID]], Table5[[#All],[Cell_Line]:[srr2]], 2, 0)</f>
        <v>#N/A</v>
      </c>
    </row>
    <row r="849" spans="1:6" x14ac:dyDescent="0.2">
      <c r="A849" s="4" t="s">
        <v>9007</v>
      </c>
      <c r="B849" t="e">
        <f>VLOOKUP(Table8[[#This Row],[ID]], Table4[[#All],[meta]:[GDSC_ID2]], 3, 0)</f>
        <v>#N/A</v>
      </c>
      <c r="C849" t="str">
        <f>VLOOKUP(Table8[[#This Row],[ID]], Table6[[#All],[ID]:[CCLE_ID2]], 3, 0)</f>
        <v>MUTZ-5</v>
      </c>
      <c r="D849" t="e">
        <f>VLOOKUP(Table8[[#This Row],[GDSC_ID]], Table1[[#All],[Source Name]:[Comment'[EGA_SAMPLE']]], 4, 0)</f>
        <v>#N/A</v>
      </c>
      <c r="E849" t="e">
        <f>VLOOKUP(Table8[[#This Row],[EGAN]], Table2[[#All],[V2]:[V4]], 3, 0)</f>
        <v>#N/A</v>
      </c>
      <c r="F849" t="str">
        <f>VLOOKUP(Table8[[#This Row],[CCLE_ID]], Table5[[#All],[Cell_Line]:[srr2]], 2, 0)</f>
        <v>SRR8615686</v>
      </c>
    </row>
    <row r="850" spans="1:6" x14ac:dyDescent="0.2">
      <c r="A850" s="3" t="s">
        <v>9010</v>
      </c>
      <c r="B850" t="e">
        <f>VLOOKUP(Table8[[#This Row],[ID]], Table4[[#All],[meta]:[GDSC_ID2]], 3, 0)</f>
        <v>#N/A</v>
      </c>
      <c r="C850" t="str">
        <f>VLOOKUP(Table8[[#This Row],[ID]], Table6[[#All],[ID]:[CCLE_ID2]], 3, 0)</f>
        <v>MV-4-11</v>
      </c>
      <c r="D850" t="e">
        <f>VLOOKUP(Table8[[#This Row],[GDSC_ID]], Table1[[#All],[Source Name]:[Comment'[EGA_SAMPLE']]], 4, 0)</f>
        <v>#N/A</v>
      </c>
      <c r="E850" t="e">
        <f>VLOOKUP(Table8[[#This Row],[EGAN]], Table2[[#All],[V2]:[V4]], 3, 0)</f>
        <v>#N/A</v>
      </c>
      <c r="F850" t="str">
        <f>VLOOKUP(Table8[[#This Row],[CCLE_ID]], Table5[[#All],[Cell_Line]:[srr2]], 2, 0)</f>
        <v>SRR8615687</v>
      </c>
    </row>
    <row r="851" spans="1:6" x14ac:dyDescent="0.2">
      <c r="A851" s="4" t="s">
        <v>9014</v>
      </c>
      <c r="B851" t="e">
        <f>VLOOKUP(Table8[[#This Row],[ID]], Table4[[#All],[meta]:[GDSC_ID2]], 3, 0)</f>
        <v>#N/A</v>
      </c>
      <c r="C851" t="e">
        <f>VLOOKUP(Table8[[#This Row],[ID]], Table6[[#All],[ID]:[CCLE_ID2]], 3, 0)</f>
        <v>#N/A</v>
      </c>
      <c r="D851" t="e">
        <f>VLOOKUP(Table8[[#This Row],[GDSC_ID]], Table1[[#All],[Source Name]:[Comment'[EGA_SAMPLE']]], 4, 0)</f>
        <v>#N/A</v>
      </c>
      <c r="E851" t="e">
        <f>VLOOKUP(Table8[[#This Row],[EGAN]], Table2[[#All],[V2]:[V4]], 3, 0)</f>
        <v>#N/A</v>
      </c>
      <c r="F851" t="e">
        <f>VLOOKUP(Table8[[#This Row],[CCLE_ID]], Table5[[#All],[Cell_Line]:[srr2]], 2, 0)</f>
        <v>#N/A</v>
      </c>
    </row>
    <row r="852" spans="1:6" x14ac:dyDescent="0.2">
      <c r="A852" s="3" t="s">
        <v>2593</v>
      </c>
      <c r="B852" t="str">
        <f>VLOOKUP(Table8[[#This Row],[ID]], Table4[[#All],[meta]:[GDSC_ID2]], 3, 0)</f>
        <v>MY-M12</v>
      </c>
      <c r="C852" t="e">
        <f>VLOOKUP(Table8[[#This Row],[ID]], Table6[[#All],[ID]:[CCLE_ID2]], 3, 0)</f>
        <v>#N/A</v>
      </c>
      <c r="D852" t="str">
        <f>VLOOKUP(Table8[[#This Row],[GDSC_ID]], Table1[[#All],[Source Name]:[Comment'[EGA_SAMPLE']]], 4, 0)</f>
        <v>EGAN00001266177</v>
      </c>
      <c r="E852" t="str">
        <f>VLOOKUP(Table8[[#This Row],[EGAN]], Table2[[#All],[V2]:[V4]], 3, 0)</f>
        <v>EGAF00000864139</v>
      </c>
      <c r="F852" t="e">
        <f>VLOOKUP(Table8[[#This Row],[CCLE_ID]], Table5[[#All],[Cell_Line]:[srr2]], 2, 0)</f>
        <v>#N/A</v>
      </c>
    </row>
    <row r="853" spans="1:6" x14ac:dyDescent="0.2">
      <c r="A853" s="4" t="s">
        <v>2602</v>
      </c>
      <c r="B853" t="str">
        <f>VLOOKUP(Table8[[#This Row],[ID]], Table4[[#All],[meta]:[GDSC_ID2]], 3, 0)</f>
        <v>MZ1-PC</v>
      </c>
      <c r="C853" t="e">
        <f>VLOOKUP(Table8[[#This Row],[ID]], Table6[[#All],[ID]:[CCLE_ID2]], 3, 0)</f>
        <v>#N/A</v>
      </c>
      <c r="D853" t="str">
        <f>VLOOKUP(Table8[[#This Row],[GDSC_ID]], Table1[[#All],[Source Name]:[Comment'[EGA_SAMPLE']]], 4, 0)</f>
        <v>EGAN00001266178</v>
      </c>
      <c r="E853" t="str">
        <f>VLOOKUP(Table8[[#This Row],[EGAN]], Table2[[#All],[V2]:[V4]], 3, 0)</f>
        <v>EGAF00000864140</v>
      </c>
      <c r="F853" t="e">
        <f>VLOOKUP(Table8[[#This Row],[CCLE_ID]], Table5[[#All],[Cell_Line]:[srr2]], 2, 0)</f>
        <v>#N/A</v>
      </c>
    </row>
    <row r="854" spans="1:6" x14ac:dyDescent="0.2">
      <c r="A854" s="3" t="s">
        <v>2611</v>
      </c>
      <c r="B854" t="str">
        <f>VLOOKUP(Table8[[#This Row],[ID]], Table4[[#All],[meta]:[GDSC_ID2]], 3, 0)</f>
        <v>MZ2-MEL</v>
      </c>
      <c r="C854" t="e">
        <f>VLOOKUP(Table8[[#This Row],[ID]], Table6[[#All],[ID]:[CCLE_ID2]], 3, 0)</f>
        <v>#N/A</v>
      </c>
      <c r="D854" t="str">
        <f>VLOOKUP(Table8[[#This Row],[GDSC_ID]], Table1[[#All],[Source Name]:[Comment'[EGA_SAMPLE']]], 4, 0)</f>
        <v>EGAN00001252866</v>
      </c>
      <c r="E854" t="str">
        <f>VLOOKUP(Table8[[#This Row],[EGAN]], Table2[[#All],[V2]:[V4]], 3, 0)</f>
        <v>EGAF00000824162</v>
      </c>
      <c r="F854" t="e">
        <f>VLOOKUP(Table8[[#This Row],[CCLE_ID]], Table5[[#All],[Cell_Line]:[srr2]], 2, 0)</f>
        <v>#N/A</v>
      </c>
    </row>
    <row r="855" spans="1:6" x14ac:dyDescent="0.2">
      <c r="A855" s="4" t="s">
        <v>2622</v>
      </c>
      <c r="B855" t="str">
        <f>VLOOKUP(Table8[[#This Row],[ID]], Table4[[#All],[meta]:[GDSC_ID2]], 3, 0)</f>
        <v>MZ7-mel</v>
      </c>
      <c r="C855" t="e">
        <f>VLOOKUP(Table8[[#This Row],[ID]], Table6[[#All],[ID]:[CCLE_ID2]], 3, 0)</f>
        <v>#N/A</v>
      </c>
      <c r="D855" t="str">
        <f>VLOOKUP(Table8[[#This Row],[GDSC_ID]], Table1[[#All],[Source Name]:[Comment'[EGA_SAMPLE']]], 4, 0)</f>
        <v>EGAN00001252867</v>
      </c>
      <c r="E855" t="str">
        <f>VLOOKUP(Table8[[#This Row],[EGAN]], Table2[[#All],[V2]:[V4]], 3, 0)</f>
        <v>EGAF00000824163</v>
      </c>
      <c r="F855" t="e">
        <f>VLOOKUP(Table8[[#This Row],[CCLE_ID]], Table5[[#All],[Cell_Line]:[srr2]], 2, 0)</f>
        <v>#N/A</v>
      </c>
    </row>
    <row r="856" spans="1:6" x14ac:dyDescent="0.2">
      <c r="A856" s="3" t="s">
        <v>9025</v>
      </c>
      <c r="B856" t="e">
        <f>VLOOKUP(Table8[[#This Row],[ID]], Table4[[#All],[meta]:[GDSC_ID2]], 3, 0)</f>
        <v>#N/A</v>
      </c>
      <c r="C856" t="str">
        <f>VLOOKUP(Table8[[#This Row],[ID]], Table6[[#All],[ID]:[CCLE_ID2]], 3, 0)</f>
        <v>NALM-1</v>
      </c>
      <c r="D856" t="e">
        <f>VLOOKUP(Table8[[#This Row],[GDSC_ID]], Table1[[#All],[Source Name]:[Comment'[EGA_SAMPLE']]], 4, 0)</f>
        <v>#N/A</v>
      </c>
      <c r="E856" t="e">
        <f>VLOOKUP(Table8[[#This Row],[EGAN]], Table2[[#All],[V2]:[V4]], 3, 0)</f>
        <v>#N/A</v>
      </c>
      <c r="F856" t="str">
        <f>VLOOKUP(Table8[[#This Row],[CCLE_ID]], Table5[[#All],[Cell_Line]:[srr2]], 2, 0)</f>
        <v>SRR8615314</v>
      </c>
    </row>
    <row r="857" spans="1:6" x14ac:dyDescent="0.2">
      <c r="A857" s="4" t="s">
        <v>9028</v>
      </c>
      <c r="B857" t="e">
        <f>VLOOKUP(Table8[[#This Row],[ID]], Table4[[#All],[meta]:[GDSC_ID2]], 3, 0)</f>
        <v>#N/A</v>
      </c>
      <c r="C857" t="str">
        <f>VLOOKUP(Table8[[#This Row],[ID]], Table6[[#All],[ID]:[CCLE_ID2]], 3, 0)</f>
        <v>NALM-19</v>
      </c>
      <c r="D857" t="e">
        <f>VLOOKUP(Table8[[#This Row],[GDSC_ID]], Table1[[#All],[Source Name]:[Comment'[EGA_SAMPLE']]], 4, 0)</f>
        <v>#N/A</v>
      </c>
      <c r="E857" t="e">
        <f>VLOOKUP(Table8[[#This Row],[EGAN]], Table2[[#All],[V2]:[V4]], 3, 0)</f>
        <v>#N/A</v>
      </c>
      <c r="F857" t="str">
        <f>VLOOKUP(Table8[[#This Row],[CCLE_ID]], Table5[[#All],[Cell_Line]:[srr2]], 2, 0)</f>
        <v>SRR8615318</v>
      </c>
    </row>
    <row r="858" spans="1:6" x14ac:dyDescent="0.2">
      <c r="A858" s="3" t="s">
        <v>9031</v>
      </c>
      <c r="B858" t="e">
        <f>VLOOKUP(Table8[[#This Row],[ID]], Table4[[#All],[meta]:[GDSC_ID2]], 3, 0)</f>
        <v>#N/A</v>
      </c>
      <c r="C858" t="str">
        <f>VLOOKUP(Table8[[#This Row],[ID]], Table6[[#All],[ID]:[CCLE_ID2]], 3, 0)</f>
        <v>NALM-6</v>
      </c>
      <c r="D858" t="e">
        <f>VLOOKUP(Table8[[#This Row],[GDSC_ID]], Table1[[#All],[Source Name]:[Comment'[EGA_SAMPLE']]], 4, 0)</f>
        <v>#N/A</v>
      </c>
      <c r="E858" t="e">
        <f>VLOOKUP(Table8[[#This Row],[EGAN]], Table2[[#All],[V2]:[V4]], 3, 0)</f>
        <v>#N/A</v>
      </c>
      <c r="F858" t="str">
        <f>VLOOKUP(Table8[[#This Row],[CCLE_ID]], Table5[[#All],[Cell_Line]:[srr2]], 2, 0)</f>
        <v>SRR8615346</v>
      </c>
    </row>
    <row r="859" spans="1:6" x14ac:dyDescent="0.2">
      <c r="A859" s="4" t="s">
        <v>9036</v>
      </c>
      <c r="B859" t="e">
        <f>VLOOKUP(Table8[[#This Row],[ID]], Table4[[#All],[meta]:[GDSC_ID2]], 3, 0)</f>
        <v>#N/A</v>
      </c>
      <c r="C859" t="str">
        <f>VLOOKUP(Table8[[#This Row],[ID]], Table6[[#All],[ID]:[CCLE_ID2]], 3, 0)</f>
        <v>NAMALWA</v>
      </c>
      <c r="D859" t="e">
        <f>VLOOKUP(Table8[[#This Row],[GDSC_ID]], Table1[[#All],[Source Name]:[Comment'[EGA_SAMPLE']]], 4, 0)</f>
        <v>#N/A</v>
      </c>
      <c r="E859" t="e">
        <f>VLOOKUP(Table8[[#This Row],[EGAN]], Table2[[#All],[V2]:[V4]], 3, 0)</f>
        <v>#N/A</v>
      </c>
      <c r="F859" t="str">
        <f>VLOOKUP(Table8[[#This Row],[CCLE_ID]], Table5[[#All],[Cell_Line]:[srr2]], 2, 0)</f>
        <v>SRR8615345</v>
      </c>
    </row>
    <row r="860" spans="1:6" x14ac:dyDescent="0.2">
      <c r="A860" s="3" t="s">
        <v>9041</v>
      </c>
      <c r="B860" t="e">
        <f>VLOOKUP(Table8[[#This Row],[ID]], Table4[[#All],[meta]:[GDSC_ID2]], 3, 0)</f>
        <v>#N/A</v>
      </c>
      <c r="C860" t="e">
        <f>VLOOKUP(Table8[[#This Row],[ID]], Table6[[#All],[ID]:[CCLE_ID2]], 3, 0)</f>
        <v>#N/A</v>
      </c>
      <c r="D860" t="e">
        <f>VLOOKUP(Table8[[#This Row],[GDSC_ID]], Table1[[#All],[Source Name]:[Comment'[EGA_SAMPLE']]], 4, 0)</f>
        <v>#N/A</v>
      </c>
      <c r="E860" t="e">
        <f>VLOOKUP(Table8[[#This Row],[EGAN]], Table2[[#All],[V2]:[V4]], 3, 0)</f>
        <v>#N/A</v>
      </c>
      <c r="F860" t="e">
        <f>VLOOKUP(Table8[[#This Row],[CCLE_ID]], Table5[[#All],[Cell_Line]:[srr2]], 2, 0)</f>
        <v>#N/A</v>
      </c>
    </row>
    <row r="861" spans="1:6" x14ac:dyDescent="0.2">
      <c r="A861" s="4" t="s">
        <v>9044</v>
      </c>
      <c r="B861" t="e">
        <f>VLOOKUP(Table8[[#This Row],[ID]], Table4[[#All],[meta]:[GDSC_ID2]], 3, 0)</f>
        <v>#N/A</v>
      </c>
      <c r="C861" t="str">
        <f>VLOOKUP(Table8[[#This Row],[ID]], Table6[[#All],[ID]:[CCLE_ID2]], 3, 0)</f>
        <v>NB-1</v>
      </c>
      <c r="D861" t="e">
        <f>VLOOKUP(Table8[[#This Row],[GDSC_ID]], Table1[[#All],[Source Name]:[Comment'[EGA_SAMPLE']]], 4, 0)</f>
        <v>#N/A</v>
      </c>
      <c r="E861" t="e">
        <f>VLOOKUP(Table8[[#This Row],[EGAN]], Table2[[#All],[V2]:[V4]], 3, 0)</f>
        <v>#N/A</v>
      </c>
      <c r="F861" t="str">
        <f>VLOOKUP(Table8[[#This Row],[CCLE_ID]], Table5[[#All],[Cell_Line]:[srr2]], 2, 0)</f>
        <v>SRR8615344</v>
      </c>
    </row>
    <row r="862" spans="1:6" x14ac:dyDescent="0.2">
      <c r="A862" s="3" t="s">
        <v>9048</v>
      </c>
      <c r="B862" t="e">
        <f>VLOOKUP(Table8[[#This Row],[ID]], Table4[[#All],[meta]:[GDSC_ID2]], 3, 0)</f>
        <v>#N/A</v>
      </c>
      <c r="C862" t="str">
        <f>VLOOKUP(Table8[[#This Row],[ID]], Table6[[#All],[ID]:[CCLE_ID2]], 3, 0)</f>
        <v>NB-4</v>
      </c>
      <c r="D862" t="e">
        <f>VLOOKUP(Table8[[#This Row],[GDSC_ID]], Table1[[#All],[Source Name]:[Comment'[EGA_SAMPLE']]], 4, 0)</f>
        <v>#N/A</v>
      </c>
      <c r="E862" t="e">
        <f>VLOOKUP(Table8[[#This Row],[EGAN]], Table2[[#All],[V2]:[V4]], 3, 0)</f>
        <v>#N/A</v>
      </c>
      <c r="F862" t="str">
        <f>VLOOKUP(Table8[[#This Row],[CCLE_ID]], Table5[[#All],[Cell_Line]:[srr2]], 2, 0)</f>
        <v>SRR8615343</v>
      </c>
    </row>
    <row r="863" spans="1:6" x14ac:dyDescent="0.2">
      <c r="A863" s="4" t="s">
        <v>2641</v>
      </c>
      <c r="B863" t="str">
        <f>VLOOKUP(Table8[[#This Row],[ID]], Table4[[#All],[meta]:[GDSC_ID2]], 3, 0)</f>
        <v>NB10</v>
      </c>
      <c r="C863" t="e">
        <f>VLOOKUP(Table8[[#This Row],[ID]], Table6[[#All],[ID]:[CCLE_ID2]], 3, 0)</f>
        <v>#N/A</v>
      </c>
      <c r="D863" t="str">
        <f>VLOOKUP(Table8[[#This Row],[GDSC_ID]], Table1[[#All],[Source Name]:[Comment'[EGA_SAMPLE']]], 4, 0)</f>
        <v>EGAN00001266180</v>
      </c>
      <c r="E863" t="str">
        <f>VLOOKUP(Table8[[#This Row],[EGAN]], Table2[[#All],[V2]:[V4]], 3, 0)</f>
        <v>EGAF00000864142</v>
      </c>
      <c r="F863" t="e">
        <f>VLOOKUP(Table8[[#This Row],[CCLE_ID]], Table5[[#All],[Cell_Line]:[srr2]], 2, 0)</f>
        <v>#N/A</v>
      </c>
    </row>
    <row r="864" spans="1:6" x14ac:dyDescent="0.2">
      <c r="A864" s="3" t="s">
        <v>2649</v>
      </c>
      <c r="B864" t="str">
        <f>VLOOKUP(Table8[[#This Row],[ID]], Table4[[#All],[meta]:[GDSC_ID2]], 3, 0)</f>
        <v>NB12</v>
      </c>
      <c r="C864" t="e">
        <f>VLOOKUP(Table8[[#This Row],[ID]], Table6[[#All],[ID]:[CCLE_ID2]], 3, 0)</f>
        <v>#N/A</v>
      </c>
      <c r="D864" t="str">
        <f>VLOOKUP(Table8[[#This Row],[GDSC_ID]], Table1[[#All],[Source Name]:[Comment'[EGA_SAMPLE']]], 4, 0)</f>
        <v>EGAN00001266181</v>
      </c>
      <c r="E864" t="str">
        <f>VLOOKUP(Table8[[#This Row],[EGAN]], Table2[[#All],[V2]:[V4]], 3, 0)</f>
        <v>EGAF00000864143</v>
      </c>
      <c r="F864" t="e">
        <f>VLOOKUP(Table8[[#This Row],[CCLE_ID]], Table5[[#All],[Cell_Line]:[srr2]], 2, 0)</f>
        <v>#N/A</v>
      </c>
    </row>
    <row r="865" spans="1:6" x14ac:dyDescent="0.2">
      <c r="A865" s="4" t="s">
        <v>2665</v>
      </c>
      <c r="B865" t="str">
        <f>VLOOKUP(Table8[[#This Row],[ID]], Table4[[#All],[meta]:[GDSC_ID2]], 3, 0)</f>
        <v>NB14</v>
      </c>
      <c r="C865" t="e">
        <f>VLOOKUP(Table8[[#This Row],[ID]], Table6[[#All],[ID]:[CCLE_ID2]], 3, 0)</f>
        <v>#N/A</v>
      </c>
      <c r="D865" t="str">
        <f>VLOOKUP(Table8[[#This Row],[GDSC_ID]], Table1[[#All],[Source Name]:[Comment'[EGA_SAMPLE']]], 4, 0)</f>
        <v>EGAN00001266183</v>
      </c>
      <c r="E865" t="str">
        <f>VLOOKUP(Table8[[#This Row],[EGAN]], Table2[[#All],[V2]:[V4]], 3, 0)</f>
        <v>EGAF00000864145</v>
      </c>
      <c r="F865" t="e">
        <f>VLOOKUP(Table8[[#This Row],[CCLE_ID]], Table5[[#All],[Cell_Line]:[srr2]], 2, 0)</f>
        <v>#N/A</v>
      </c>
    </row>
    <row r="866" spans="1:6" x14ac:dyDescent="0.2">
      <c r="A866" s="3" t="s">
        <v>2673</v>
      </c>
      <c r="B866" t="str">
        <f>VLOOKUP(Table8[[#This Row],[ID]], Table4[[#All],[meta]:[GDSC_ID2]], 3, 0)</f>
        <v>NB17</v>
      </c>
      <c r="C866" t="e">
        <f>VLOOKUP(Table8[[#This Row],[ID]], Table6[[#All],[ID]:[CCLE_ID2]], 3, 0)</f>
        <v>#N/A</v>
      </c>
      <c r="D866" t="str">
        <f>VLOOKUP(Table8[[#This Row],[GDSC_ID]], Table1[[#All],[Source Name]:[Comment'[EGA_SAMPLE']]], 4, 0)</f>
        <v>EGAN00001266184</v>
      </c>
      <c r="E866" t="str">
        <f>VLOOKUP(Table8[[#This Row],[EGAN]], Table2[[#All],[V2]:[V4]], 3, 0)</f>
        <v>EGAF00000864146</v>
      </c>
      <c r="F866" t="e">
        <f>VLOOKUP(Table8[[#This Row],[CCLE_ID]], Table5[[#All],[Cell_Line]:[srr2]], 2, 0)</f>
        <v>#N/A</v>
      </c>
    </row>
    <row r="867" spans="1:6" x14ac:dyDescent="0.2">
      <c r="A867" s="4" t="s">
        <v>2681</v>
      </c>
      <c r="B867" t="str">
        <f>VLOOKUP(Table8[[#This Row],[ID]], Table4[[#All],[meta]:[GDSC_ID2]], 3, 0)</f>
        <v>NB5</v>
      </c>
      <c r="C867" t="e">
        <f>VLOOKUP(Table8[[#This Row],[ID]], Table6[[#All],[ID]:[CCLE_ID2]], 3, 0)</f>
        <v>#N/A</v>
      </c>
      <c r="D867" t="str">
        <f>VLOOKUP(Table8[[#This Row],[GDSC_ID]], Table1[[#All],[Source Name]:[Comment'[EGA_SAMPLE']]], 4, 0)</f>
        <v>EGAN00001266185</v>
      </c>
      <c r="E867" t="str">
        <f>VLOOKUP(Table8[[#This Row],[EGAN]], Table2[[#All],[V2]:[V4]], 3, 0)</f>
        <v>EGAF00000864147</v>
      </c>
      <c r="F867" t="e">
        <f>VLOOKUP(Table8[[#This Row],[CCLE_ID]], Table5[[#All],[Cell_Line]:[srr2]], 2, 0)</f>
        <v>#N/A</v>
      </c>
    </row>
    <row r="868" spans="1:6" x14ac:dyDescent="0.2">
      <c r="A868" s="3" t="s">
        <v>2689</v>
      </c>
      <c r="B868" t="str">
        <f>VLOOKUP(Table8[[#This Row],[ID]], Table4[[#All],[meta]:[GDSC_ID2]], 3, 0)</f>
        <v>NB6</v>
      </c>
      <c r="C868" t="e">
        <f>VLOOKUP(Table8[[#This Row],[ID]], Table6[[#All],[ID]:[CCLE_ID2]], 3, 0)</f>
        <v>#N/A</v>
      </c>
      <c r="D868" t="str">
        <f>VLOOKUP(Table8[[#This Row],[GDSC_ID]], Table1[[#All],[Source Name]:[Comment'[EGA_SAMPLE']]], 4, 0)</f>
        <v>EGAN00001266186</v>
      </c>
      <c r="E868" t="str">
        <f>VLOOKUP(Table8[[#This Row],[EGAN]], Table2[[#All],[V2]:[V4]], 3, 0)</f>
        <v>EGAF00000864148</v>
      </c>
      <c r="F868" t="e">
        <f>VLOOKUP(Table8[[#This Row],[CCLE_ID]], Table5[[#All],[Cell_Line]:[srr2]], 2, 0)</f>
        <v>#N/A</v>
      </c>
    </row>
    <row r="869" spans="1:6" x14ac:dyDescent="0.2">
      <c r="A869" s="4" t="s">
        <v>2697</v>
      </c>
      <c r="B869" t="str">
        <f>VLOOKUP(Table8[[#This Row],[ID]], Table4[[#All],[meta]:[GDSC_ID2]], 3, 0)</f>
        <v>NB69</v>
      </c>
      <c r="C869" t="e">
        <f>VLOOKUP(Table8[[#This Row],[ID]], Table6[[#All],[ID]:[CCLE_ID2]], 3, 0)</f>
        <v>#N/A</v>
      </c>
      <c r="D869" t="str">
        <f>VLOOKUP(Table8[[#This Row],[GDSC_ID]], Table1[[#All],[Source Name]:[Comment'[EGA_SAMPLE']]], 4, 0)</f>
        <v>EGAN00001266187</v>
      </c>
      <c r="E869" t="str">
        <f>VLOOKUP(Table8[[#This Row],[EGAN]], Table2[[#All],[V2]:[V4]], 3, 0)</f>
        <v>EGAF00000864149</v>
      </c>
      <c r="F869" t="e">
        <f>VLOOKUP(Table8[[#This Row],[CCLE_ID]], Table5[[#All],[Cell_Line]:[srr2]], 2, 0)</f>
        <v>#N/A</v>
      </c>
    </row>
    <row r="870" spans="1:6" x14ac:dyDescent="0.2">
      <c r="A870" s="3" t="s">
        <v>2705</v>
      </c>
      <c r="B870" t="str">
        <f>VLOOKUP(Table8[[#This Row],[ID]], Table4[[#All],[meta]:[GDSC_ID2]], 3, 0)</f>
        <v>NB7</v>
      </c>
      <c r="C870" t="e">
        <f>VLOOKUP(Table8[[#This Row],[ID]], Table6[[#All],[ID]:[CCLE_ID2]], 3, 0)</f>
        <v>#N/A</v>
      </c>
      <c r="D870" t="str">
        <f>VLOOKUP(Table8[[#This Row],[GDSC_ID]], Table1[[#All],[Source Name]:[Comment'[EGA_SAMPLE']]], 4, 0)</f>
        <v>EGAN00001266188</v>
      </c>
      <c r="E870" t="str">
        <f>VLOOKUP(Table8[[#This Row],[EGAN]], Table2[[#All],[V2]:[V4]], 3, 0)</f>
        <v>EGAF00000864150</v>
      </c>
      <c r="F870" t="e">
        <f>VLOOKUP(Table8[[#This Row],[CCLE_ID]], Table5[[#All],[Cell_Line]:[srr2]], 2, 0)</f>
        <v>#N/A</v>
      </c>
    </row>
    <row r="871" spans="1:6" x14ac:dyDescent="0.2">
      <c r="A871" s="4" t="s">
        <v>9068</v>
      </c>
      <c r="B871" t="e">
        <f>VLOOKUP(Table8[[#This Row],[ID]], Table4[[#All],[meta]:[GDSC_ID2]], 3, 0)</f>
        <v>#N/A</v>
      </c>
      <c r="C871" t="str">
        <f>VLOOKUP(Table8[[#This Row],[ID]], Table6[[#All],[ID]:[CCLE_ID2]], 3, 0)</f>
        <v>NCC-StC-K140</v>
      </c>
      <c r="D871" t="e">
        <f>VLOOKUP(Table8[[#This Row],[GDSC_ID]], Table1[[#All],[Source Name]:[Comment'[EGA_SAMPLE']]], 4, 0)</f>
        <v>#N/A</v>
      </c>
      <c r="E871" t="e">
        <f>VLOOKUP(Table8[[#This Row],[EGAN]], Table2[[#All],[V2]:[V4]], 3, 0)</f>
        <v>#N/A</v>
      </c>
      <c r="F871" t="str">
        <f>VLOOKUP(Table8[[#This Row],[CCLE_ID]], Table5[[#All],[Cell_Line]:[srr2]], 2, 0)</f>
        <v>SRR8615342</v>
      </c>
    </row>
    <row r="872" spans="1:6" x14ac:dyDescent="0.2">
      <c r="A872" s="3" t="s">
        <v>2721</v>
      </c>
      <c r="B872" t="str">
        <f>VLOOKUP(Table8[[#This Row],[ID]], Table4[[#All],[meta]:[GDSC_ID2]], 3, 0)</f>
        <v>NCC010</v>
      </c>
      <c r="C872" t="e">
        <f>VLOOKUP(Table8[[#This Row],[ID]], Table6[[#All],[ID]:[CCLE_ID2]], 3, 0)</f>
        <v>#N/A</v>
      </c>
      <c r="D872" t="str">
        <f>VLOOKUP(Table8[[#This Row],[GDSC_ID]], Table1[[#All],[Source Name]:[Comment'[EGA_SAMPLE']]], 4, 0)</f>
        <v>EGAN00001252868</v>
      </c>
      <c r="E872" t="str">
        <f>VLOOKUP(Table8[[#This Row],[EGAN]], Table2[[#All],[V2]:[V4]], 3, 0)</f>
        <v>EGAF00000827262</v>
      </c>
      <c r="F872" t="e">
        <f>VLOOKUP(Table8[[#This Row],[CCLE_ID]], Table5[[#All],[Cell_Line]:[srr2]], 2, 0)</f>
        <v>#N/A</v>
      </c>
    </row>
    <row r="873" spans="1:6" x14ac:dyDescent="0.2">
      <c r="A873" s="4" t="s">
        <v>2733</v>
      </c>
      <c r="B873" t="str">
        <f>VLOOKUP(Table8[[#This Row],[ID]], Table4[[#All],[meta]:[GDSC_ID2]], 3, 0)</f>
        <v>NCC021</v>
      </c>
      <c r="C873" t="e">
        <f>VLOOKUP(Table8[[#This Row],[ID]], Table6[[#All],[ID]:[CCLE_ID2]], 3, 0)</f>
        <v>#N/A</v>
      </c>
      <c r="D873" t="str">
        <f>VLOOKUP(Table8[[#This Row],[GDSC_ID]], Table1[[#All],[Source Name]:[Comment'[EGA_SAMPLE']]], 4, 0)</f>
        <v>EGAN00001252869</v>
      </c>
      <c r="E873" t="str">
        <f>VLOOKUP(Table8[[#This Row],[EGAN]], Table2[[#All],[V2]:[V4]], 3, 0)</f>
        <v>EGAF00000824164</v>
      </c>
      <c r="F873" t="e">
        <f>VLOOKUP(Table8[[#This Row],[CCLE_ID]], Table5[[#All],[Cell_Line]:[srr2]], 2, 0)</f>
        <v>#N/A</v>
      </c>
    </row>
    <row r="874" spans="1:6" x14ac:dyDescent="0.2">
      <c r="A874" s="3" t="s">
        <v>2744</v>
      </c>
      <c r="B874" t="str">
        <f>VLOOKUP(Table8[[#This Row],[ID]], Table4[[#All],[meta]:[GDSC_ID2]], 3, 0)</f>
        <v>NCCIT</v>
      </c>
      <c r="C874" t="e">
        <f>VLOOKUP(Table8[[#This Row],[ID]], Table6[[#All],[ID]:[CCLE_ID2]], 3, 0)</f>
        <v>#N/A</v>
      </c>
      <c r="D874" t="str">
        <f>VLOOKUP(Table8[[#This Row],[GDSC_ID]], Table1[[#All],[Source Name]:[Comment'[EGA_SAMPLE']]], 4, 0)</f>
        <v>EGAN00001266189</v>
      </c>
      <c r="E874" t="str">
        <f>VLOOKUP(Table8[[#This Row],[EGAN]], Table2[[#All],[V2]:[V4]], 3, 0)</f>
        <v>EGAF00000864151</v>
      </c>
      <c r="F874" t="e">
        <f>VLOOKUP(Table8[[#This Row],[CCLE_ID]], Table5[[#All],[Cell_Line]:[srr2]], 2, 0)</f>
        <v>#N/A</v>
      </c>
    </row>
    <row r="875" spans="1:6" x14ac:dyDescent="0.2">
      <c r="A875" s="4" t="s">
        <v>9077</v>
      </c>
      <c r="B875" t="e">
        <f>VLOOKUP(Table8[[#This Row],[ID]], Table4[[#All],[meta]:[GDSC_ID2]], 3, 0)</f>
        <v>#N/A</v>
      </c>
      <c r="C875" t="str">
        <f>VLOOKUP(Table8[[#This Row],[ID]], Table6[[#All],[ID]:[CCLE_ID2]], 3, 0)</f>
        <v>NCI-H1048</v>
      </c>
      <c r="D875" t="e">
        <f>VLOOKUP(Table8[[#This Row],[GDSC_ID]], Table1[[#All],[Source Name]:[Comment'[EGA_SAMPLE']]], 4, 0)</f>
        <v>#N/A</v>
      </c>
      <c r="E875" t="e">
        <f>VLOOKUP(Table8[[#This Row],[EGAN]], Table2[[#All],[V2]:[V4]], 3, 0)</f>
        <v>#N/A</v>
      </c>
      <c r="F875" t="str">
        <f>VLOOKUP(Table8[[#This Row],[CCLE_ID]], Table5[[#All],[Cell_Line]:[srr2]], 2, 0)</f>
        <v>SRR8615341</v>
      </c>
    </row>
    <row r="876" spans="1:6" x14ac:dyDescent="0.2">
      <c r="A876" s="3" t="s">
        <v>9082</v>
      </c>
      <c r="B876" t="e">
        <f>VLOOKUP(Table8[[#This Row],[ID]], Table4[[#All],[meta]:[GDSC_ID2]], 3, 0)</f>
        <v>#N/A</v>
      </c>
      <c r="C876" t="str">
        <f>VLOOKUP(Table8[[#This Row],[ID]], Table6[[#All],[ID]:[CCLE_ID2]], 3, 0)</f>
        <v>NCI-H1092</v>
      </c>
      <c r="D876" t="e">
        <f>VLOOKUP(Table8[[#This Row],[GDSC_ID]], Table1[[#All],[Source Name]:[Comment'[EGA_SAMPLE']]], 4, 0)</f>
        <v>#N/A</v>
      </c>
      <c r="E876" t="e">
        <f>VLOOKUP(Table8[[#This Row],[EGAN]], Table2[[#All],[V2]:[V4]], 3, 0)</f>
        <v>#N/A</v>
      </c>
      <c r="F876" t="str">
        <f>VLOOKUP(Table8[[#This Row],[CCLE_ID]], Table5[[#All],[Cell_Line]:[srr2]], 2, 0)</f>
        <v>SRR8615331</v>
      </c>
    </row>
    <row r="877" spans="1:6" x14ac:dyDescent="0.2">
      <c r="A877" s="4" t="s">
        <v>9087</v>
      </c>
      <c r="B877" t="e">
        <f>VLOOKUP(Table8[[#This Row],[ID]], Table4[[#All],[meta]:[GDSC_ID2]], 3, 0)</f>
        <v>#N/A</v>
      </c>
      <c r="C877" t="str">
        <f>VLOOKUP(Table8[[#This Row],[ID]], Table6[[#All],[ID]:[CCLE_ID2]], 3, 0)</f>
        <v>NCI-H1105</v>
      </c>
      <c r="D877" t="e">
        <f>VLOOKUP(Table8[[#This Row],[GDSC_ID]], Table1[[#All],[Source Name]:[Comment'[EGA_SAMPLE']]], 4, 0)</f>
        <v>#N/A</v>
      </c>
      <c r="E877" t="e">
        <f>VLOOKUP(Table8[[#This Row],[EGAN]], Table2[[#All],[V2]:[V4]], 3, 0)</f>
        <v>#N/A</v>
      </c>
      <c r="F877" t="str">
        <f>VLOOKUP(Table8[[#This Row],[CCLE_ID]], Table5[[#All],[Cell_Line]:[srr2]], 2, 0)</f>
        <v>SRR8615329</v>
      </c>
    </row>
    <row r="878" spans="1:6" x14ac:dyDescent="0.2">
      <c r="A878" s="3" t="s">
        <v>9091</v>
      </c>
      <c r="B878" t="e">
        <f>VLOOKUP(Table8[[#This Row],[ID]], Table4[[#All],[meta]:[GDSC_ID2]], 3, 0)</f>
        <v>#N/A</v>
      </c>
      <c r="C878" t="str">
        <f>VLOOKUP(Table8[[#This Row],[ID]], Table6[[#All],[ID]:[CCLE_ID2]], 3, 0)</f>
        <v>NCI-H1155</v>
      </c>
      <c r="D878" t="e">
        <f>VLOOKUP(Table8[[#This Row],[GDSC_ID]], Table1[[#All],[Source Name]:[Comment'[EGA_SAMPLE']]], 4, 0)</f>
        <v>#N/A</v>
      </c>
      <c r="E878" t="e">
        <f>VLOOKUP(Table8[[#This Row],[EGAN]], Table2[[#All],[V2]:[V4]], 3, 0)</f>
        <v>#N/A</v>
      </c>
      <c r="F878" t="str">
        <f>VLOOKUP(Table8[[#This Row],[CCLE_ID]], Table5[[#All],[Cell_Line]:[srr2]], 2, 0)</f>
        <v>SRR8615600</v>
      </c>
    </row>
    <row r="879" spans="1:6" x14ac:dyDescent="0.2">
      <c r="A879" s="4" t="s">
        <v>9096</v>
      </c>
      <c r="B879" t="e">
        <f>VLOOKUP(Table8[[#This Row],[ID]], Table4[[#All],[meta]:[GDSC_ID2]], 3, 0)</f>
        <v>#N/A</v>
      </c>
      <c r="C879" t="str">
        <f>VLOOKUP(Table8[[#This Row],[ID]], Table6[[#All],[ID]:[CCLE_ID2]], 3, 0)</f>
        <v>NCI-H1184</v>
      </c>
      <c r="D879" t="e">
        <f>VLOOKUP(Table8[[#This Row],[GDSC_ID]], Table1[[#All],[Source Name]:[Comment'[EGA_SAMPLE']]], 4, 0)</f>
        <v>#N/A</v>
      </c>
      <c r="E879" t="e">
        <f>VLOOKUP(Table8[[#This Row],[EGAN]], Table2[[#All],[V2]:[V4]], 3, 0)</f>
        <v>#N/A</v>
      </c>
      <c r="F879" t="str">
        <f>VLOOKUP(Table8[[#This Row],[CCLE_ID]], Table5[[#All],[Cell_Line]:[srr2]], 2, 0)</f>
        <v>SRR8615901</v>
      </c>
    </row>
    <row r="880" spans="1:6" x14ac:dyDescent="0.2">
      <c r="A880" s="3" t="s">
        <v>2754</v>
      </c>
      <c r="B880" t="str">
        <f>VLOOKUP(Table8[[#This Row],[ID]], Table4[[#All],[meta]:[GDSC_ID2]], 3, 0)</f>
        <v>NCI-H128</v>
      </c>
      <c r="C880" t="e">
        <f>VLOOKUP(Table8[[#This Row],[ID]], Table6[[#All],[ID]:[CCLE_ID2]], 3, 0)</f>
        <v>#N/A</v>
      </c>
      <c r="D880" t="str">
        <f>VLOOKUP(Table8[[#This Row],[GDSC_ID]], Table1[[#All],[Source Name]:[Comment'[EGA_SAMPLE']]], 4, 0)</f>
        <v>EGAN00001236676</v>
      </c>
      <c r="E880" t="str">
        <f>VLOOKUP(Table8[[#This Row],[EGAN]], Table2[[#All],[V2]:[V4]], 3, 0)</f>
        <v>EGAF00000769311</v>
      </c>
      <c r="F880" t="e">
        <f>VLOOKUP(Table8[[#This Row],[CCLE_ID]], Table5[[#All],[Cell_Line]:[srr2]], 2, 0)</f>
        <v>#N/A</v>
      </c>
    </row>
    <row r="881" spans="1:6" x14ac:dyDescent="0.2">
      <c r="A881" s="4" t="s">
        <v>9101</v>
      </c>
      <c r="B881" t="e">
        <f>VLOOKUP(Table8[[#This Row],[ID]], Table4[[#All],[meta]:[GDSC_ID2]], 3, 0)</f>
        <v>#N/A</v>
      </c>
      <c r="C881" t="str">
        <f>VLOOKUP(Table8[[#This Row],[ID]], Table6[[#All],[ID]:[CCLE_ID2]], 3, 0)</f>
        <v>NCI-H1299</v>
      </c>
      <c r="D881" t="e">
        <f>VLOOKUP(Table8[[#This Row],[GDSC_ID]], Table1[[#All],[Source Name]:[Comment'[EGA_SAMPLE']]], 4, 0)</f>
        <v>#N/A</v>
      </c>
      <c r="E881" t="e">
        <f>VLOOKUP(Table8[[#This Row],[EGAN]], Table2[[#All],[V2]:[V4]], 3, 0)</f>
        <v>#N/A</v>
      </c>
      <c r="F881" t="str">
        <f>VLOOKUP(Table8[[#This Row],[CCLE_ID]], Table5[[#All],[Cell_Line]:[srr2]], 2, 0)</f>
        <v>SRR8615898</v>
      </c>
    </row>
    <row r="882" spans="1:6" x14ac:dyDescent="0.2">
      <c r="A882" s="3" t="s">
        <v>2765</v>
      </c>
      <c r="B882" t="str">
        <f>VLOOKUP(Table8[[#This Row],[ID]], Table4[[#All],[meta]:[GDSC_ID2]], 3, 0)</f>
        <v>NCI-H1304</v>
      </c>
      <c r="C882" t="e">
        <f>VLOOKUP(Table8[[#This Row],[ID]], Table6[[#All],[ID]:[CCLE_ID2]], 3, 0)</f>
        <v>#N/A</v>
      </c>
      <c r="D882" t="str">
        <f>VLOOKUP(Table8[[#This Row],[GDSC_ID]], Table1[[#All],[Source Name]:[Comment'[EGA_SAMPLE']]], 4, 0)</f>
        <v>EGAN00001236677</v>
      </c>
      <c r="E882" t="str">
        <f>VLOOKUP(Table8[[#This Row],[EGAN]], Table2[[#All],[V2]:[V4]], 3, 0)</f>
        <v>EGAF00000769312</v>
      </c>
      <c r="F882" t="e">
        <f>VLOOKUP(Table8[[#This Row],[CCLE_ID]], Table5[[#All],[Cell_Line]:[srr2]], 2, 0)</f>
        <v>#N/A</v>
      </c>
    </row>
    <row r="883" spans="1:6" x14ac:dyDescent="0.2">
      <c r="A883" s="4" t="s">
        <v>9108</v>
      </c>
      <c r="B883" t="e">
        <f>VLOOKUP(Table8[[#This Row],[ID]], Table4[[#All],[meta]:[GDSC_ID2]], 3, 0)</f>
        <v>#N/A</v>
      </c>
      <c r="C883" t="str">
        <f>VLOOKUP(Table8[[#This Row],[ID]], Table6[[#All],[ID]:[CCLE_ID2]], 3, 0)</f>
        <v>NCI-H1339</v>
      </c>
      <c r="D883" t="e">
        <f>VLOOKUP(Table8[[#This Row],[GDSC_ID]], Table1[[#All],[Source Name]:[Comment'[EGA_SAMPLE']]], 4, 0)</f>
        <v>#N/A</v>
      </c>
      <c r="E883" t="e">
        <f>VLOOKUP(Table8[[#This Row],[EGAN]], Table2[[#All],[V2]:[V4]], 3, 0)</f>
        <v>#N/A</v>
      </c>
      <c r="F883" t="str">
        <f>VLOOKUP(Table8[[#This Row],[CCLE_ID]], Table5[[#All],[Cell_Line]:[srr2]], 2, 0)</f>
        <v>SRR8615899</v>
      </c>
    </row>
    <row r="884" spans="1:6" x14ac:dyDescent="0.2">
      <c r="A884" s="3" t="s">
        <v>9111</v>
      </c>
      <c r="B884" t="e">
        <f>VLOOKUP(Table8[[#This Row],[ID]], Table4[[#All],[meta]:[GDSC_ID2]], 3, 0)</f>
        <v>#N/A</v>
      </c>
      <c r="C884" t="str">
        <f>VLOOKUP(Table8[[#This Row],[ID]], Table6[[#All],[ID]:[CCLE_ID2]], 3, 0)</f>
        <v>NCI-H1341</v>
      </c>
      <c r="D884" t="e">
        <f>VLOOKUP(Table8[[#This Row],[GDSC_ID]], Table1[[#All],[Source Name]:[Comment'[EGA_SAMPLE']]], 4, 0)</f>
        <v>#N/A</v>
      </c>
      <c r="E884" t="e">
        <f>VLOOKUP(Table8[[#This Row],[EGAN]], Table2[[#All],[V2]:[V4]], 3, 0)</f>
        <v>#N/A</v>
      </c>
      <c r="F884" t="str">
        <f>VLOOKUP(Table8[[#This Row],[CCLE_ID]], Table5[[#All],[Cell_Line]:[srr2]], 2, 0)</f>
        <v>SRR8615904</v>
      </c>
    </row>
    <row r="885" spans="1:6" x14ac:dyDescent="0.2">
      <c r="A885" s="4" t="s">
        <v>9115</v>
      </c>
      <c r="B885" t="e">
        <f>VLOOKUP(Table8[[#This Row],[ID]], Table4[[#All],[meta]:[GDSC_ID2]], 3, 0)</f>
        <v>#N/A</v>
      </c>
      <c r="C885" t="str">
        <f>VLOOKUP(Table8[[#This Row],[ID]], Table6[[#All],[ID]:[CCLE_ID2]], 3, 0)</f>
        <v>NCI-H1355</v>
      </c>
      <c r="D885" t="e">
        <f>VLOOKUP(Table8[[#This Row],[GDSC_ID]], Table1[[#All],[Source Name]:[Comment'[EGA_SAMPLE']]], 4, 0)</f>
        <v>#N/A</v>
      </c>
      <c r="E885" t="e">
        <f>VLOOKUP(Table8[[#This Row],[EGAN]], Table2[[#All],[V2]:[V4]], 3, 0)</f>
        <v>#N/A</v>
      </c>
      <c r="F885" t="str">
        <f>VLOOKUP(Table8[[#This Row],[CCLE_ID]], Table5[[#All],[Cell_Line]:[srr2]], 2, 0)</f>
        <v>SRR8615905</v>
      </c>
    </row>
    <row r="886" spans="1:6" x14ac:dyDescent="0.2">
      <c r="A886" s="3" t="s">
        <v>9118</v>
      </c>
      <c r="B886" t="e">
        <f>VLOOKUP(Table8[[#This Row],[ID]], Table4[[#All],[meta]:[GDSC_ID2]], 3, 0)</f>
        <v>#N/A</v>
      </c>
      <c r="C886" t="str">
        <f>VLOOKUP(Table8[[#This Row],[ID]], Table6[[#All],[ID]:[CCLE_ID2]], 3, 0)</f>
        <v>NCI-H1373</v>
      </c>
      <c r="D886" t="e">
        <f>VLOOKUP(Table8[[#This Row],[GDSC_ID]], Table1[[#All],[Source Name]:[Comment'[EGA_SAMPLE']]], 4, 0)</f>
        <v>#N/A</v>
      </c>
      <c r="E886" t="e">
        <f>VLOOKUP(Table8[[#This Row],[EGAN]], Table2[[#All],[V2]:[V4]], 3, 0)</f>
        <v>#N/A</v>
      </c>
      <c r="F886" t="str">
        <f>VLOOKUP(Table8[[#This Row],[CCLE_ID]], Table5[[#All],[Cell_Line]:[srr2]], 2, 0)</f>
        <v>SRR8615612</v>
      </c>
    </row>
    <row r="887" spans="1:6" x14ac:dyDescent="0.2">
      <c r="A887" s="4" t="s">
        <v>9120</v>
      </c>
      <c r="B887" t="e">
        <f>VLOOKUP(Table8[[#This Row],[ID]], Table4[[#All],[meta]:[GDSC_ID2]], 3, 0)</f>
        <v>#N/A</v>
      </c>
      <c r="C887" t="str">
        <f>VLOOKUP(Table8[[#This Row],[ID]], Table6[[#All],[ID]:[CCLE_ID2]], 3, 0)</f>
        <v>NCI-H1385</v>
      </c>
      <c r="D887" t="e">
        <f>VLOOKUP(Table8[[#This Row],[GDSC_ID]], Table1[[#All],[Source Name]:[Comment'[EGA_SAMPLE']]], 4, 0)</f>
        <v>#N/A</v>
      </c>
      <c r="E887" t="e">
        <f>VLOOKUP(Table8[[#This Row],[EGAN]], Table2[[#All],[V2]:[V4]], 3, 0)</f>
        <v>#N/A</v>
      </c>
      <c r="F887" t="str">
        <f>VLOOKUP(Table8[[#This Row],[CCLE_ID]], Table5[[#All],[Cell_Line]:[srr2]], 2, 0)</f>
        <v>SRR8615616</v>
      </c>
    </row>
    <row r="888" spans="1:6" x14ac:dyDescent="0.2">
      <c r="A888" s="3" t="s">
        <v>9123</v>
      </c>
      <c r="B888" t="e">
        <f>VLOOKUP(Table8[[#This Row],[ID]], Table4[[#All],[meta]:[GDSC_ID2]], 3, 0)</f>
        <v>#N/A</v>
      </c>
      <c r="C888" t="str">
        <f>VLOOKUP(Table8[[#This Row],[ID]], Table6[[#All],[ID]:[CCLE_ID2]], 3, 0)</f>
        <v>NCI-H1395</v>
      </c>
      <c r="D888" t="e">
        <f>VLOOKUP(Table8[[#This Row],[GDSC_ID]], Table1[[#All],[Source Name]:[Comment'[EGA_SAMPLE']]], 4, 0)</f>
        <v>#N/A</v>
      </c>
      <c r="E888" t="e">
        <f>VLOOKUP(Table8[[#This Row],[EGAN]], Table2[[#All],[V2]:[V4]], 3, 0)</f>
        <v>#N/A</v>
      </c>
      <c r="F888" t="str">
        <f>VLOOKUP(Table8[[#This Row],[CCLE_ID]], Table5[[#All],[Cell_Line]:[srr2]], 2, 0)</f>
        <v>SRR8615945</v>
      </c>
    </row>
    <row r="889" spans="1:6" x14ac:dyDescent="0.2">
      <c r="A889" s="4" t="s">
        <v>2776</v>
      </c>
      <c r="B889" t="str">
        <f>VLOOKUP(Table8[[#This Row],[ID]], Table4[[#All],[meta]:[GDSC_ID2]], 3, 0)</f>
        <v>NCI-H1417</v>
      </c>
      <c r="C889" t="e">
        <f>VLOOKUP(Table8[[#This Row],[ID]], Table6[[#All],[ID]:[CCLE_ID2]], 3, 0)</f>
        <v>#N/A</v>
      </c>
      <c r="D889" t="str">
        <f>VLOOKUP(Table8[[#This Row],[GDSC_ID]], Table1[[#All],[Source Name]:[Comment'[EGA_SAMPLE']]], 4, 0)</f>
        <v>EGAN00001236678</v>
      </c>
      <c r="E889" t="str">
        <f>VLOOKUP(Table8[[#This Row],[EGAN]], Table2[[#All],[V2]:[V4]], 3, 0)</f>
        <v>EGAF00000769313</v>
      </c>
      <c r="F889" t="e">
        <f>VLOOKUP(Table8[[#This Row],[CCLE_ID]], Table5[[#All],[Cell_Line]:[srr2]], 2, 0)</f>
        <v>#N/A</v>
      </c>
    </row>
    <row r="890" spans="1:6" x14ac:dyDescent="0.2">
      <c r="A890" s="3" t="s">
        <v>9130</v>
      </c>
      <c r="B890" t="e">
        <f>VLOOKUP(Table8[[#This Row],[ID]], Table4[[#All],[meta]:[GDSC_ID2]], 3, 0)</f>
        <v>#N/A</v>
      </c>
      <c r="C890" t="str">
        <f>VLOOKUP(Table8[[#This Row],[ID]], Table6[[#All],[ID]:[CCLE_ID2]], 3, 0)</f>
        <v>NCI-H1435</v>
      </c>
      <c r="D890" t="e">
        <f>VLOOKUP(Table8[[#This Row],[GDSC_ID]], Table1[[#All],[Source Name]:[Comment'[EGA_SAMPLE']]], 4, 0)</f>
        <v>#N/A</v>
      </c>
      <c r="E890" t="e">
        <f>VLOOKUP(Table8[[#This Row],[EGAN]], Table2[[#All],[V2]:[V4]], 3, 0)</f>
        <v>#N/A</v>
      </c>
      <c r="F890" t="str">
        <f>VLOOKUP(Table8[[#This Row],[CCLE_ID]], Table5[[#All],[Cell_Line]:[srr2]], 2, 0)</f>
        <v>SRR8615589</v>
      </c>
    </row>
    <row r="891" spans="1:6" x14ac:dyDescent="0.2">
      <c r="A891" s="4" t="s">
        <v>9135</v>
      </c>
      <c r="B891" t="e">
        <f>VLOOKUP(Table8[[#This Row],[ID]], Table4[[#All],[meta]:[GDSC_ID2]], 3, 0)</f>
        <v>#N/A</v>
      </c>
      <c r="C891" t="str">
        <f>VLOOKUP(Table8[[#This Row],[ID]], Table6[[#All],[ID]:[CCLE_ID2]], 3, 0)</f>
        <v>NCI-H1436</v>
      </c>
      <c r="D891" t="e">
        <f>VLOOKUP(Table8[[#This Row],[GDSC_ID]], Table1[[#All],[Source Name]:[Comment'[EGA_SAMPLE']]], 4, 0)</f>
        <v>#N/A</v>
      </c>
      <c r="E891" t="e">
        <f>VLOOKUP(Table8[[#This Row],[EGAN]], Table2[[#All],[V2]:[V4]], 3, 0)</f>
        <v>#N/A</v>
      </c>
      <c r="F891" t="str">
        <f>VLOOKUP(Table8[[#This Row],[CCLE_ID]], Table5[[#All],[Cell_Line]:[srr2]], 2, 0)</f>
        <v>SRR8615946</v>
      </c>
    </row>
    <row r="892" spans="1:6" x14ac:dyDescent="0.2">
      <c r="A892" s="3" t="s">
        <v>9139</v>
      </c>
      <c r="B892" t="e">
        <f>VLOOKUP(Table8[[#This Row],[ID]], Table4[[#All],[meta]:[GDSC_ID2]], 3, 0)</f>
        <v>#N/A</v>
      </c>
      <c r="C892" t="str">
        <f>VLOOKUP(Table8[[#This Row],[ID]], Table6[[#All],[ID]:[CCLE_ID2]], 3, 0)</f>
        <v>NCI-H1437</v>
      </c>
      <c r="D892" t="e">
        <f>VLOOKUP(Table8[[#This Row],[GDSC_ID]], Table1[[#All],[Source Name]:[Comment'[EGA_SAMPLE']]], 4, 0)</f>
        <v>#N/A</v>
      </c>
      <c r="E892" t="e">
        <f>VLOOKUP(Table8[[#This Row],[EGAN]], Table2[[#All],[V2]:[V4]], 3, 0)</f>
        <v>#N/A</v>
      </c>
      <c r="F892" t="str">
        <f>VLOOKUP(Table8[[#This Row],[CCLE_ID]], Table5[[#All],[Cell_Line]:[srr2]], 2, 0)</f>
        <v>SRR8615944</v>
      </c>
    </row>
    <row r="893" spans="1:6" x14ac:dyDescent="0.2">
      <c r="A893" s="4" t="s">
        <v>9144</v>
      </c>
      <c r="B893" t="e">
        <f>VLOOKUP(Table8[[#This Row],[ID]], Table4[[#All],[meta]:[GDSC_ID2]], 3, 0)</f>
        <v>#N/A</v>
      </c>
      <c r="C893" t="str">
        <f>VLOOKUP(Table8[[#This Row],[ID]], Table6[[#All],[ID]:[CCLE_ID2]], 3, 0)</f>
        <v>NCI-H146</v>
      </c>
      <c r="D893" t="e">
        <f>VLOOKUP(Table8[[#This Row],[GDSC_ID]], Table1[[#All],[Source Name]:[Comment'[EGA_SAMPLE']]], 4, 0)</f>
        <v>#N/A</v>
      </c>
      <c r="E893" t="e">
        <f>VLOOKUP(Table8[[#This Row],[EGAN]], Table2[[#All],[V2]:[V4]], 3, 0)</f>
        <v>#N/A</v>
      </c>
      <c r="F893" t="str">
        <f>VLOOKUP(Table8[[#This Row],[CCLE_ID]], Table5[[#All],[Cell_Line]:[srr2]], 2, 0)</f>
        <v>SRR8616188</v>
      </c>
    </row>
    <row r="894" spans="1:6" x14ac:dyDescent="0.2">
      <c r="A894" s="3" t="s">
        <v>9149</v>
      </c>
      <c r="B894" t="e">
        <f>VLOOKUP(Table8[[#This Row],[ID]], Table4[[#All],[meta]:[GDSC_ID2]], 3, 0)</f>
        <v>#N/A</v>
      </c>
      <c r="C894" t="str">
        <f>VLOOKUP(Table8[[#This Row],[ID]], Table6[[#All],[ID]:[CCLE_ID2]], 3, 0)</f>
        <v>NCI-H1563</v>
      </c>
      <c r="D894" t="e">
        <f>VLOOKUP(Table8[[#This Row],[GDSC_ID]], Table1[[#All],[Source Name]:[Comment'[EGA_SAMPLE']]], 4, 0)</f>
        <v>#N/A</v>
      </c>
      <c r="E894" t="e">
        <f>VLOOKUP(Table8[[#This Row],[EGAN]], Table2[[#All],[V2]:[V4]], 3, 0)</f>
        <v>#N/A</v>
      </c>
      <c r="F894" t="str">
        <f>VLOOKUP(Table8[[#This Row],[CCLE_ID]], Table5[[#All],[Cell_Line]:[srr2]], 2, 0)</f>
        <v>SRR8616187</v>
      </c>
    </row>
    <row r="895" spans="1:6" x14ac:dyDescent="0.2">
      <c r="A895" s="4" t="s">
        <v>9153</v>
      </c>
      <c r="B895" t="e">
        <f>VLOOKUP(Table8[[#This Row],[ID]], Table4[[#All],[meta]:[GDSC_ID2]], 3, 0)</f>
        <v>#N/A</v>
      </c>
      <c r="C895" t="str">
        <f>VLOOKUP(Table8[[#This Row],[ID]], Table6[[#All],[ID]:[CCLE_ID2]], 3, 0)</f>
        <v>NCI-H1568</v>
      </c>
      <c r="D895" t="e">
        <f>VLOOKUP(Table8[[#This Row],[GDSC_ID]], Table1[[#All],[Source Name]:[Comment'[EGA_SAMPLE']]], 4, 0)</f>
        <v>#N/A</v>
      </c>
      <c r="E895" t="e">
        <f>VLOOKUP(Table8[[#This Row],[EGAN]], Table2[[#All],[V2]:[V4]], 3, 0)</f>
        <v>#N/A</v>
      </c>
      <c r="F895" t="str">
        <f>VLOOKUP(Table8[[#This Row],[CCLE_ID]], Table5[[#All],[Cell_Line]:[srr2]], 2, 0)</f>
        <v>SRR8616190</v>
      </c>
    </row>
    <row r="896" spans="1:6" x14ac:dyDescent="0.2">
      <c r="A896" s="3" t="s">
        <v>9158</v>
      </c>
      <c r="B896" t="e">
        <f>VLOOKUP(Table8[[#This Row],[ID]], Table4[[#All],[meta]:[GDSC_ID2]], 3, 0)</f>
        <v>#N/A</v>
      </c>
      <c r="C896" t="str">
        <f>VLOOKUP(Table8[[#This Row],[ID]], Table6[[#All],[ID]:[CCLE_ID2]], 3, 0)</f>
        <v>NCI-H1573</v>
      </c>
      <c r="D896" t="e">
        <f>VLOOKUP(Table8[[#This Row],[GDSC_ID]], Table1[[#All],[Source Name]:[Comment'[EGA_SAMPLE']]], 4, 0)</f>
        <v>#N/A</v>
      </c>
      <c r="E896" t="e">
        <f>VLOOKUP(Table8[[#This Row],[EGAN]], Table2[[#All],[V2]:[V4]], 3, 0)</f>
        <v>#N/A</v>
      </c>
      <c r="F896" t="str">
        <f>VLOOKUP(Table8[[#This Row],[CCLE_ID]], Table5[[#All],[Cell_Line]:[srr2]], 2, 0)</f>
        <v>SRR8616189</v>
      </c>
    </row>
    <row r="897" spans="1:6" x14ac:dyDescent="0.2">
      <c r="A897" s="4" t="s">
        <v>9161</v>
      </c>
      <c r="B897" t="e">
        <f>VLOOKUP(Table8[[#This Row],[ID]], Table4[[#All],[meta]:[GDSC_ID2]], 3, 0)</f>
        <v>#N/A</v>
      </c>
      <c r="C897" t="str">
        <f>VLOOKUP(Table8[[#This Row],[ID]], Table6[[#All],[ID]:[CCLE_ID2]], 3, 0)</f>
        <v>NCI-H2077;NCI-H1581</v>
      </c>
      <c r="D897" t="e">
        <f>VLOOKUP(Table8[[#This Row],[GDSC_ID]], Table1[[#All],[Source Name]:[Comment'[EGA_SAMPLE']]], 4, 0)</f>
        <v>#N/A</v>
      </c>
      <c r="E897" t="e">
        <f>VLOOKUP(Table8[[#This Row],[EGAN]], Table2[[#All],[V2]:[V4]], 3, 0)</f>
        <v>#N/A</v>
      </c>
      <c r="F897" t="str">
        <f>VLOOKUP(Table8[[#This Row],[CCLE_ID]], Table5[[#All],[Cell_Line]:[srr2]], 2, 0)</f>
        <v>SRR8615794</v>
      </c>
    </row>
    <row r="898" spans="1:6" x14ac:dyDescent="0.2">
      <c r="A898" s="3" t="s">
        <v>9166</v>
      </c>
      <c r="B898" t="e">
        <f>VLOOKUP(Table8[[#This Row],[ID]], Table4[[#All],[meta]:[GDSC_ID2]], 3, 0)</f>
        <v>#N/A</v>
      </c>
      <c r="C898" t="str">
        <f>VLOOKUP(Table8[[#This Row],[ID]], Table6[[#All],[ID]:[CCLE_ID2]], 3, 0)</f>
        <v>NCI-H1618</v>
      </c>
      <c r="D898" t="e">
        <f>VLOOKUP(Table8[[#This Row],[GDSC_ID]], Table1[[#All],[Source Name]:[Comment'[EGA_SAMPLE']]], 4, 0)</f>
        <v>#N/A</v>
      </c>
      <c r="E898" t="e">
        <f>VLOOKUP(Table8[[#This Row],[EGAN]], Table2[[#All],[V2]:[V4]], 3, 0)</f>
        <v>#N/A</v>
      </c>
      <c r="F898" t="str">
        <f>VLOOKUP(Table8[[#This Row],[CCLE_ID]], Table5[[#All],[Cell_Line]:[srr2]], 2, 0)</f>
        <v>SRR8616191</v>
      </c>
    </row>
    <row r="899" spans="1:6" x14ac:dyDescent="0.2">
      <c r="A899" s="4" t="s">
        <v>9169</v>
      </c>
      <c r="B899" t="e">
        <f>VLOOKUP(Table8[[#This Row],[ID]], Table4[[#All],[meta]:[GDSC_ID2]], 3, 0)</f>
        <v>#N/A</v>
      </c>
      <c r="C899" t="str">
        <f>VLOOKUP(Table8[[#This Row],[ID]], Table6[[#All],[ID]:[CCLE_ID2]], 3, 0)</f>
        <v>NCI-H1623</v>
      </c>
      <c r="D899" t="e">
        <f>VLOOKUP(Table8[[#This Row],[GDSC_ID]], Table1[[#All],[Source Name]:[Comment'[EGA_SAMPLE']]], 4, 0)</f>
        <v>#N/A</v>
      </c>
      <c r="E899" t="e">
        <f>VLOOKUP(Table8[[#This Row],[EGAN]], Table2[[#All],[V2]:[V4]], 3, 0)</f>
        <v>#N/A</v>
      </c>
      <c r="F899" t="str">
        <f>VLOOKUP(Table8[[#This Row],[CCLE_ID]], Table5[[#All],[Cell_Line]:[srr2]], 2, 0)</f>
        <v>SRR8616062</v>
      </c>
    </row>
    <row r="900" spans="1:6" x14ac:dyDescent="0.2">
      <c r="A900" s="3" t="s">
        <v>9174</v>
      </c>
      <c r="B900" t="e">
        <f>VLOOKUP(Table8[[#This Row],[ID]], Table4[[#All],[meta]:[GDSC_ID2]], 3, 0)</f>
        <v>#N/A</v>
      </c>
      <c r="C900" t="str">
        <f>VLOOKUP(Table8[[#This Row],[ID]], Table6[[#All],[ID]:[CCLE_ID2]], 3, 0)</f>
        <v>NCI-H1648</v>
      </c>
      <c r="D900" t="e">
        <f>VLOOKUP(Table8[[#This Row],[GDSC_ID]], Table1[[#All],[Source Name]:[Comment'[EGA_SAMPLE']]], 4, 0)</f>
        <v>#N/A</v>
      </c>
      <c r="E900" t="e">
        <f>VLOOKUP(Table8[[#This Row],[EGAN]], Table2[[#All],[V2]:[V4]], 3, 0)</f>
        <v>#N/A</v>
      </c>
      <c r="F900" t="str">
        <f>VLOOKUP(Table8[[#This Row],[CCLE_ID]], Table5[[#All],[Cell_Line]:[srr2]], 2, 0)</f>
        <v>SRR8615954</v>
      </c>
    </row>
    <row r="901" spans="1:6" x14ac:dyDescent="0.2">
      <c r="A901" s="4" t="s">
        <v>9178</v>
      </c>
      <c r="B901" t="e">
        <f>VLOOKUP(Table8[[#This Row],[ID]], Table4[[#All],[meta]:[GDSC_ID2]], 3, 0)</f>
        <v>#N/A</v>
      </c>
      <c r="C901" t="str">
        <f>VLOOKUP(Table8[[#This Row],[ID]], Table6[[#All],[ID]:[CCLE_ID2]], 3, 0)</f>
        <v>NCI-H1650</v>
      </c>
      <c r="D901" t="e">
        <f>VLOOKUP(Table8[[#This Row],[GDSC_ID]], Table1[[#All],[Source Name]:[Comment'[EGA_SAMPLE']]], 4, 0)</f>
        <v>#N/A</v>
      </c>
      <c r="E901" t="e">
        <f>VLOOKUP(Table8[[#This Row],[EGAN]], Table2[[#All],[V2]:[V4]], 3, 0)</f>
        <v>#N/A</v>
      </c>
      <c r="F901" t="str">
        <f>VLOOKUP(Table8[[#This Row],[CCLE_ID]], Table5[[#All],[Cell_Line]:[srr2]], 2, 0)</f>
        <v>SRR8615987</v>
      </c>
    </row>
    <row r="902" spans="1:6" x14ac:dyDescent="0.2">
      <c r="A902" s="3" t="s">
        <v>9183</v>
      </c>
      <c r="B902" t="e">
        <f>VLOOKUP(Table8[[#This Row],[ID]], Table4[[#All],[meta]:[GDSC_ID2]], 3, 0)</f>
        <v>#N/A</v>
      </c>
      <c r="C902" t="str">
        <f>VLOOKUP(Table8[[#This Row],[ID]], Table6[[#All],[ID]:[CCLE_ID2]], 3, 0)</f>
        <v>NCI-H1651</v>
      </c>
      <c r="D902" t="e">
        <f>VLOOKUP(Table8[[#This Row],[GDSC_ID]], Table1[[#All],[Source Name]:[Comment'[EGA_SAMPLE']]], 4, 0)</f>
        <v>#N/A</v>
      </c>
      <c r="E902" t="e">
        <f>VLOOKUP(Table8[[#This Row],[EGAN]], Table2[[#All],[V2]:[V4]], 3, 0)</f>
        <v>#N/A</v>
      </c>
      <c r="F902" t="str">
        <f>VLOOKUP(Table8[[#This Row],[CCLE_ID]], Table5[[#All],[Cell_Line]:[srr2]], 2, 0)</f>
        <v>SRR8615988</v>
      </c>
    </row>
    <row r="903" spans="1:6" x14ac:dyDescent="0.2">
      <c r="A903" s="4" t="s">
        <v>9188</v>
      </c>
      <c r="B903" t="e">
        <f>VLOOKUP(Table8[[#This Row],[ID]], Table4[[#All],[meta]:[GDSC_ID2]], 3, 0)</f>
        <v>#N/A</v>
      </c>
      <c r="C903" t="str">
        <f>VLOOKUP(Table8[[#This Row],[ID]], Table6[[#All],[ID]:[CCLE_ID2]], 3, 0)</f>
        <v>NCI-H1666</v>
      </c>
      <c r="D903" t="e">
        <f>VLOOKUP(Table8[[#This Row],[GDSC_ID]], Table1[[#All],[Source Name]:[Comment'[EGA_SAMPLE']]], 4, 0)</f>
        <v>#N/A</v>
      </c>
      <c r="E903" t="e">
        <f>VLOOKUP(Table8[[#This Row],[EGAN]], Table2[[#All],[V2]:[V4]], 3, 0)</f>
        <v>#N/A</v>
      </c>
      <c r="F903" t="str">
        <f>VLOOKUP(Table8[[#This Row],[CCLE_ID]], Table5[[#All],[Cell_Line]:[srr2]], 2, 0)</f>
        <v>SRR8615989</v>
      </c>
    </row>
    <row r="904" spans="1:6" x14ac:dyDescent="0.2">
      <c r="A904" s="3" t="s">
        <v>2787</v>
      </c>
      <c r="B904" t="str">
        <f>VLOOKUP(Table8[[#This Row],[ID]], Table4[[#All],[meta]:[GDSC_ID2]], 3, 0)</f>
        <v>NCI-H1688</v>
      </c>
      <c r="C904" t="e">
        <f>VLOOKUP(Table8[[#This Row],[ID]], Table6[[#All],[ID]:[CCLE_ID2]], 3, 0)</f>
        <v>#N/A</v>
      </c>
      <c r="D904" t="str">
        <f>VLOOKUP(Table8[[#This Row],[GDSC_ID]], Table1[[#All],[Source Name]:[Comment'[EGA_SAMPLE']]], 4, 0)</f>
        <v>EGAN00001236679</v>
      </c>
      <c r="E904" t="str">
        <f>VLOOKUP(Table8[[#This Row],[EGAN]], Table2[[#All],[V2]:[V4]], 3, 0)</f>
        <v>EGAF00000769314</v>
      </c>
      <c r="F904" t="e">
        <f>VLOOKUP(Table8[[#This Row],[CCLE_ID]], Table5[[#All],[Cell_Line]:[srr2]], 2, 0)</f>
        <v>#N/A</v>
      </c>
    </row>
    <row r="905" spans="1:6" x14ac:dyDescent="0.2">
      <c r="A905" s="4" t="s">
        <v>9195</v>
      </c>
      <c r="B905" t="e">
        <f>VLOOKUP(Table8[[#This Row],[ID]], Table4[[#All],[meta]:[GDSC_ID2]], 3, 0)</f>
        <v>#N/A</v>
      </c>
      <c r="C905" t="str">
        <f>VLOOKUP(Table8[[#This Row],[ID]], Table6[[#All],[ID]:[CCLE_ID2]], 3, 0)</f>
        <v>NCI-H1693</v>
      </c>
      <c r="D905" t="e">
        <f>VLOOKUP(Table8[[#This Row],[GDSC_ID]], Table1[[#All],[Source Name]:[Comment'[EGA_SAMPLE']]], 4, 0)</f>
        <v>#N/A</v>
      </c>
      <c r="E905" t="e">
        <f>VLOOKUP(Table8[[#This Row],[EGAN]], Table2[[#All],[V2]:[V4]], 3, 0)</f>
        <v>#N/A</v>
      </c>
      <c r="F905" t="str">
        <f>VLOOKUP(Table8[[#This Row],[CCLE_ID]], Table5[[#All],[Cell_Line]:[srr2]], 2, 0)</f>
        <v>SRR8615990</v>
      </c>
    </row>
    <row r="906" spans="1:6" x14ac:dyDescent="0.2">
      <c r="A906" s="3" t="s">
        <v>9198</v>
      </c>
      <c r="B906" t="e">
        <f>VLOOKUP(Table8[[#This Row],[ID]], Table4[[#All],[meta]:[GDSC_ID2]], 3, 0)</f>
        <v>#N/A</v>
      </c>
      <c r="C906" t="str">
        <f>VLOOKUP(Table8[[#This Row],[ID]], Table6[[#All],[ID]:[CCLE_ID2]], 3, 0)</f>
        <v>NCI-H1694</v>
      </c>
      <c r="D906" t="e">
        <f>VLOOKUP(Table8[[#This Row],[GDSC_ID]], Table1[[#All],[Source Name]:[Comment'[EGA_SAMPLE']]], 4, 0)</f>
        <v>#N/A</v>
      </c>
      <c r="E906" t="e">
        <f>VLOOKUP(Table8[[#This Row],[EGAN]], Table2[[#All],[V2]:[V4]], 3, 0)</f>
        <v>#N/A</v>
      </c>
      <c r="F906" t="str">
        <f>VLOOKUP(Table8[[#This Row],[CCLE_ID]], Table5[[#All],[Cell_Line]:[srr2]], 2, 0)</f>
        <v>SRR8615983</v>
      </c>
    </row>
    <row r="907" spans="1:6" x14ac:dyDescent="0.2">
      <c r="A907" s="4" t="s">
        <v>9202</v>
      </c>
      <c r="B907" t="e">
        <f>VLOOKUP(Table8[[#This Row],[ID]], Table4[[#All],[meta]:[GDSC_ID2]], 3, 0)</f>
        <v>#N/A</v>
      </c>
      <c r="C907" t="str">
        <f>VLOOKUP(Table8[[#This Row],[ID]], Table6[[#All],[ID]:[CCLE_ID2]], 3, 0)</f>
        <v>NCI-H1703</v>
      </c>
      <c r="D907" t="e">
        <f>VLOOKUP(Table8[[#This Row],[GDSC_ID]], Table1[[#All],[Source Name]:[Comment'[EGA_SAMPLE']]], 4, 0)</f>
        <v>#N/A</v>
      </c>
      <c r="E907" t="e">
        <f>VLOOKUP(Table8[[#This Row],[EGAN]], Table2[[#All],[V2]:[V4]], 3, 0)</f>
        <v>#N/A</v>
      </c>
      <c r="F907" t="str">
        <f>VLOOKUP(Table8[[#This Row],[CCLE_ID]], Table5[[#All],[Cell_Line]:[srr2]], 2, 0)</f>
        <v>SRR8615984</v>
      </c>
    </row>
    <row r="908" spans="1:6" x14ac:dyDescent="0.2">
      <c r="A908" s="3" t="s">
        <v>9207</v>
      </c>
      <c r="B908" t="e">
        <f>VLOOKUP(Table8[[#This Row],[ID]], Table4[[#All],[meta]:[GDSC_ID2]], 3, 0)</f>
        <v>#N/A</v>
      </c>
      <c r="C908" t="str">
        <f>VLOOKUP(Table8[[#This Row],[ID]], Table6[[#All],[ID]:[CCLE_ID2]], 3, 0)</f>
        <v>NCI-H1734</v>
      </c>
      <c r="D908" t="e">
        <f>VLOOKUP(Table8[[#This Row],[GDSC_ID]], Table1[[#All],[Source Name]:[Comment'[EGA_SAMPLE']]], 4, 0)</f>
        <v>#N/A</v>
      </c>
      <c r="E908" t="e">
        <f>VLOOKUP(Table8[[#This Row],[EGAN]], Table2[[#All],[V2]:[V4]], 3, 0)</f>
        <v>#N/A</v>
      </c>
      <c r="F908" t="str">
        <f>VLOOKUP(Table8[[#This Row],[CCLE_ID]], Table5[[#All],[Cell_Line]:[srr2]], 2, 0)</f>
        <v>SRR8615985</v>
      </c>
    </row>
    <row r="909" spans="1:6" x14ac:dyDescent="0.2">
      <c r="A909" s="4" t="s">
        <v>9212</v>
      </c>
      <c r="B909" t="e">
        <f>VLOOKUP(Table8[[#This Row],[ID]], Table4[[#All],[meta]:[GDSC_ID2]], 3, 0)</f>
        <v>#N/A</v>
      </c>
      <c r="C909" t="str">
        <f>VLOOKUP(Table8[[#This Row],[ID]], Table6[[#All],[ID]:[CCLE_ID2]], 3, 0)</f>
        <v>NCI-H1755</v>
      </c>
      <c r="D909" t="e">
        <f>VLOOKUP(Table8[[#This Row],[GDSC_ID]], Table1[[#All],[Source Name]:[Comment'[EGA_SAMPLE']]], 4, 0)</f>
        <v>#N/A</v>
      </c>
      <c r="E909" t="e">
        <f>VLOOKUP(Table8[[#This Row],[EGAN]], Table2[[#All],[V2]:[V4]], 3, 0)</f>
        <v>#N/A</v>
      </c>
      <c r="F909" t="str">
        <f>VLOOKUP(Table8[[#This Row],[CCLE_ID]], Table5[[#All],[Cell_Line]:[srr2]], 2, 0)</f>
        <v>SRR8615986</v>
      </c>
    </row>
    <row r="910" spans="1:6" x14ac:dyDescent="0.2">
      <c r="A910" s="3" t="s">
        <v>2798</v>
      </c>
      <c r="B910" t="str">
        <f>VLOOKUP(Table8[[#This Row],[ID]], Table4[[#All],[meta]:[GDSC_ID2]], 3, 0)</f>
        <v>NCI-H1770</v>
      </c>
      <c r="C910" t="e">
        <f>VLOOKUP(Table8[[#This Row],[ID]], Table6[[#All],[ID]:[CCLE_ID2]], 3, 0)</f>
        <v>#N/A</v>
      </c>
      <c r="D910" t="str">
        <f>VLOOKUP(Table8[[#This Row],[GDSC_ID]], Table1[[#All],[Source Name]:[Comment'[EGA_SAMPLE']]], 4, 0)</f>
        <v>EGAN00001236680</v>
      </c>
      <c r="E910" t="str">
        <f>VLOOKUP(Table8[[#This Row],[EGAN]], Table2[[#All],[V2]:[V4]], 3, 0)</f>
        <v>EGAF00000769315</v>
      </c>
      <c r="F910" t="e">
        <f>VLOOKUP(Table8[[#This Row],[CCLE_ID]], Table5[[#All],[Cell_Line]:[srr2]], 2, 0)</f>
        <v>#N/A</v>
      </c>
    </row>
    <row r="911" spans="1:6" x14ac:dyDescent="0.2">
      <c r="A911" s="4" t="s">
        <v>9217</v>
      </c>
      <c r="B911" t="e">
        <f>VLOOKUP(Table8[[#This Row],[ID]], Table4[[#All],[meta]:[GDSC_ID2]], 3, 0)</f>
        <v>#N/A</v>
      </c>
      <c r="C911" t="str">
        <f>VLOOKUP(Table8[[#This Row],[ID]], Table6[[#All],[ID]:[CCLE_ID2]], 3, 0)</f>
        <v>NCI-H1781</v>
      </c>
      <c r="D911" t="e">
        <f>VLOOKUP(Table8[[#This Row],[GDSC_ID]], Table1[[#All],[Source Name]:[Comment'[EGA_SAMPLE']]], 4, 0)</f>
        <v>#N/A</v>
      </c>
      <c r="E911" t="e">
        <f>VLOOKUP(Table8[[#This Row],[EGAN]], Table2[[#All],[V2]:[V4]], 3, 0)</f>
        <v>#N/A</v>
      </c>
      <c r="F911" t="str">
        <f>VLOOKUP(Table8[[#This Row],[CCLE_ID]], Table5[[#All],[Cell_Line]:[srr2]], 2, 0)</f>
        <v>SRR8615979</v>
      </c>
    </row>
    <row r="912" spans="1:6" x14ac:dyDescent="0.2">
      <c r="A912" s="3" t="s">
        <v>9222</v>
      </c>
      <c r="B912" t="e">
        <f>VLOOKUP(Table8[[#This Row],[ID]], Table4[[#All],[meta]:[GDSC_ID2]], 3, 0)</f>
        <v>#N/A</v>
      </c>
      <c r="C912" t="str">
        <f>VLOOKUP(Table8[[#This Row],[ID]], Table6[[#All],[ID]:[CCLE_ID2]], 3, 0)</f>
        <v>NCI-H1792</v>
      </c>
      <c r="D912" t="e">
        <f>VLOOKUP(Table8[[#This Row],[GDSC_ID]], Table1[[#All],[Source Name]:[Comment'[EGA_SAMPLE']]], 4, 0)</f>
        <v>#N/A</v>
      </c>
      <c r="E912" t="e">
        <f>VLOOKUP(Table8[[#This Row],[EGAN]], Table2[[#All],[V2]:[V4]], 3, 0)</f>
        <v>#N/A</v>
      </c>
      <c r="F912" t="str">
        <f>VLOOKUP(Table8[[#This Row],[CCLE_ID]], Table5[[#All],[Cell_Line]:[srr2]], 2, 0)</f>
        <v>SRR8615980</v>
      </c>
    </row>
    <row r="913" spans="1:6" x14ac:dyDescent="0.2">
      <c r="A913" s="4" t="s">
        <v>9225</v>
      </c>
      <c r="B913" t="e">
        <f>VLOOKUP(Table8[[#This Row],[ID]], Table4[[#All],[meta]:[GDSC_ID2]], 3, 0)</f>
        <v>#N/A</v>
      </c>
      <c r="C913" t="str">
        <f>VLOOKUP(Table8[[#This Row],[ID]], Table6[[#All],[ID]:[CCLE_ID2]], 3, 0)</f>
        <v>NCI-H1793</v>
      </c>
      <c r="D913" t="e">
        <f>VLOOKUP(Table8[[#This Row],[GDSC_ID]], Table1[[#All],[Source Name]:[Comment'[EGA_SAMPLE']]], 4, 0)</f>
        <v>#N/A</v>
      </c>
      <c r="E913" t="e">
        <f>VLOOKUP(Table8[[#This Row],[EGAN]], Table2[[#All],[V2]:[V4]], 3, 0)</f>
        <v>#N/A</v>
      </c>
      <c r="F913" t="str">
        <f>VLOOKUP(Table8[[#This Row],[CCLE_ID]], Table5[[#All],[Cell_Line]:[srr2]], 2, 0)</f>
        <v>SRR8615611</v>
      </c>
    </row>
    <row r="914" spans="1:6" x14ac:dyDescent="0.2">
      <c r="A914" s="3" t="s">
        <v>2809</v>
      </c>
      <c r="B914" t="str">
        <f>VLOOKUP(Table8[[#This Row],[ID]], Table4[[#All],[meta]:[GDSC_ID2]], 3, 0)</f>
        <v>NCI-H1836</v>
      </c>
      <c r="C914" t="str">
        <f>VLOOKUP(Table8[[#This Row],[ID]], Table6[[#All],[ID]:[CCLE_ID2]], 3, 0)</f>
        <v>NCI-H1836</v>
      </c>
      <c r="D914" t="str">
        <f>VLOOKUP(Table8[[#This Row],[GDSC_ID]], Table1[[#All],[Source Name]:[Comment'[EGA_SAMPLE']]], 4, 0)</f>
        <v>EGAN00001236681</v>
      </c>
      <c r="E914" t="str">
        <f>VLOOKUP(Table8[[#This Row],[EGAN]], Table2[[#All],[V2]:[V4]], 3, 0)</f>
        <v>EGAF00000769316</v>
      </c>
      <c r="F914" t="str">
        <f>VLOOKUP(Table8[[#This Row],[CCLE_ID]], Table5[[#All],[Cell_Line]:[srr2]], 2, 0)</f>
        <v>SRR8615609</v>
      </c>
    </row>
    <row r="915" spans="1:6" x14ac:dyDescent="0.2">
      <c r="A915" s="4" t="s">
        <v>9233</v>
      </c>
      <c r="B915" t="e">
        <f>VLOOKUP(Table8[[#This Row],[ID]], Table4[[#All],[meta]:[GDSC_ID2]], 3, 0)</f>
        <v>#N/A</v>
      </c>
      <c r="C915" t="str">
        <f>VLOOKUP(Table8[[#This Row],[ID]], Table6[[#All],[ID]:[CCLE_ID2]], 3, 0)</f>
        <v>NCI-H1838</v>
      </c>
      <c r="D915" t="e">
        <f>VLOOKUP(Table8[[#This Row],[GDSC_ID]], Table1[[#All],[Source Name]:[Comment'[EGA_SAMPLE']]], 4, 0)</f>
        <v>#N/A</v>
      </c>
      <c r="E915" t="e">
        <f>VLOOKUP(Table8[[#This Row],[EGAN]], Table2[[#All],[V2]:[V4]], 3, 0)</f>
        <v>#N/A</v>
      </c>
      <c r="F915" t="str">
        <f>VLOOKUP(Table8[[#This Row],[CCLE_ID]], Table5[[#All],[Cell_Line]:[srr2]], 2, 0)</f>
        <v>SRR8615608</v>
      </c>
    </row>
    <row r="916" spans="1:6" x14ac:dyDescent="0.2">
      <c r="A916" s="3" t="s">
        <v>9238</v>
      </c>
      <c r="B916" t="e">
        <f>VLOOKUP(Table8[[#This Row],[ID]], Table4[[#All],[meta]:[GDSC_ID2]], 3, 0)</f>
        <v>#N/A</v>
      </c>
      <c r="C916" t="str">
        <f>VLOOKUP(Table8[[#This Row],[ID]], Table6[[#All],[ID]:[CCLE_ID2]], 3, 0)</f>
        <v>NCI-H1869</v>
      </c>
      <c r="D916" t="e">
        <f>VLOOKUP(Table8[[#This Row],[GDSC_ID]], Table1[[#All],[Source Name]:[Comment'[EGA_SAMPLE']]], 4, 0)</f>
        <v>#N/A</v>
      </c>
      <c r="E916" t="e">
        <f>VLOOKUP(Table8[[#This Row],[EGAN]], Table2[[#All],[V2]:[V4]], 3, 0)</f>
        <v>#N/A</v>
      </c>
      <c r="F916" t="str">
        <f>VLOOKUP(Table8[[#This Row],[CCLE_ID]], Table5[[#All],[Cell_Line]:[srr2]], 2, 0)</f>
        <v>SRR8615615</v>
      </c>
    </row>
    <row r="917" spans="1:6" x14ac:dyDescent="0.2">
      <c r="A917" s="4" t="s">
        <v>2820</v>
      </c>
      <c r="B917" t="str">
        <f>VLOOKUP(Table8[[#This Row],[ID]], Table4[[#All],[meta]:[GDSC_ID2]], 3, 0)</f>
        <v>NCI-H187</v>
      </c>
      <c r="C917" t="e">
        <f>VLOOKUP(Table8[[#This Row],[ID]], Table6[[#All],[ID]:[CCLE_ID2]], 3, 0)</f>
        <v>#N/A</v>
      </c>
      <c r="D917" t="str">
        <f>VLOOKUP(Table8[[#This Row],[GDSC_ID]], Table1[[#All],[Source Name]:[Comment'[EGA_SAMPLE']]], 4, 0)</f>
        <v>EGAN00001236682</v>
      </c>
      <c r="E917" t="str">
        <f>VLOOKUP(Table8[[#This Row],[EGAN]], Table2[[#All],[V2]:[V4]], 3, 0)</f>
        <v>EGAF00000769317</v>
      </c>
      <c r="F917" t="e">
        <f>VLOOKUP(Table8[[#This Row],[CCLE_ID]], Table5[[#All],[Cell_Line]:[srr2]], 2, 0)</f>
        <v>#N/A</v>
      </c>
    </row>
    <row r="918" spans="1:6" x14ac:dyDescent="0.2">
      <c r="A918" s="3" t="s">
        <v>9246</v>
      </c>
      <c r="B918" t="e">
        <f>VLOOKUP(Table8[[#This Row],[ID]], Table4[[#All],[meta]:[GDSC_ID2]], 3, 0)</f>
        <v>#N/A</v>
      </c>
      <c r="C918" t="str">
        <f>VLOOKUP(Table8[[#This Row],[ID]], Table6[[#All],[ID]:[CCLE_ID2]], 3, 0)</f>
        <v>NCI-H1876</v>
      </c>
      <c r="D918" t="e">
        <f>VLOOKUP(Table8[[#This Row],[GDSC_ID]], Table1[[#All],[Source Name]:[Comment'[EGA_SAMPLE']]], 4, 0)</f>
        <v>#N/A</v>
      </c>
      <c r="E918" t="e">
        <f>VLOOKUP(Table8[[#This Row],[EGAN]], Table2[[#All],[V2]:[V4]], 3, 0)</f>
        <v>#N/A</v>
      </c>
      <c r="F918" t="str">
        <f>VLOOKUP(Table8[[#This Row],[CCLE_ID]], Table5[[#All],[Cell_Line]:[srr2]], 2, 0)</f>
        <v>SRR8615614</v>
      </c>
    </row>
    <row r="919" spans="1:6" x14ac:dyDescent="0.2">
      <c r="A919" s="4" t="s">
        <v>9250</v>
      </c>
      <c r="B919" t="e">
        <f>VLOOKUP(Table8[[#This Row],[ID]], Table4[[#All],[meta]:[GDSC_ID2]], 3, 0)</f>
        <v>#N/A</v>
      </c>
      <c r="C919" t="e">
        <f>VLOOKUP(Table8[[#This Row],[ID]], Table6[[#All],[ID]:[CCLE_ID2]], 3, 0)</f>
        <v>#N/A</v>
      </c>
      <c r="D919" t="e">
        <f>VLOOKUP(Table8[[#This Row],[GDSC_ID]], Table1[[#All],[Source Name]:[Comment'[EGA_SAMPLE']]], 4, 0)</f>
        <v>#N/A</v>
      </c>
      <c r="E919" t="e">
        <f>VLOOKUP(Table8[[#This Row],[EGAN]], Table2[[#All],[V2]:[V4]], 3, 0)</f>
        <v>#N/A</v>
      </c>
      <c r="F919" t="e">
        <f>VLOOKUP(Table8[[#This Row],[CCLE_ID]], Table5[[#All],[Cell_Line]:[srr2]], 2, 0)</f>
        <v>#N/A</v>
      </c>
    </row>
    <row r="920" spans="1:6" x14ac:dyDescent="0.2">
      <c r="A920" s="3" t="s">
        <v>9253</v>
      </c>
      <c r="B920" t="e">
        <f>VLOOKUP(Table8[[#This Row],[ID]], Table4[[#All],[meta]:[GDSC_ID2]], 3, 0)</f>
        <v>#N/A</v>
      </c>
      <c r="C920" t="str">
        <f>VLOOKUP(Table8[[#This Row],[ID]], Table6[[#All],[ID]:[CCLE_ID2]], 3, 0)</f>
        <v>NCI-H1915</v>
      </c>
      <c r="D920" t="e">
        <f>VLOOKUP(Table8[[#This Row],[GDSC_ID]], Table1[[#All],[Source Name]:[Comment'[EGA_SAMPLE']]], 4, 0)</f>
        <v>#N/A</v>
      </c>
      <c r="E920" t="e">
        <f>VLOOKUP(Table8[[#This Row],[EGAN]], Table2[[#All],[V2]:[V4]], 3, 0)</f>
        <v>#N/A</v>
      </c>
      <c r="F920" t="str">
        <f>VLOOKUP(Table8[[#This Row],[CCLE_ID]], Table5[[#All],[Cell_Line]:[srr2]], 2, 0)</f>
        <v>SRR8615613</v>
      </c>
    </row>
    <row r="921" spans="1:6" x14ac:dyDescent="0.2">
      <c r="A921" s="4" t="s">
        <v>9258</v>
      </c>
      <c r="B921" t="e">
        <f>VLOOKUP(Table8[[#This Row],[ID]], Table4[[#All],[meta]:[GDSC_ID2]], 3, 0)</f>
        <v>#N/A</v>
      </c>
      <c r="C921" t="str">
        <f>VLOOKUP(Table8[[#This Row],[ID]], Table6[[#All],[ID]:[CCLE_ID2]], 3, 0)</f>
        <v>NCI-H1930</v>
      </c>
      <c r="D921" t="e">
        <f>VLOOKUP(Table8[[#This Row],[GDSC_ID]], Table1[[#All],[Source Name]:[Comment'[EGA_SAMPLE']]], 4, 0)</f>
        <v>#N/A</v>
      </c>
      <c r="E921" t="e">
        <f>VLOOKUP(Table8[[#This Row],[EGAN]], Table2[[#All],[V2]:[V4]], 3, 0)</f>
        <v>#N/A</v>
      </c>
      <c r="F921" t="str">
        <f>VLOOKUP(Table8[[#This Row],[CCLE_ID]], Table5[[#All],[Cell_Line]:[srr2]], 2, 0)</f>
        <v>SRR8615764</v>
      </c>
    </row>
    <row r="922" spans="1:6" x14ac:dyDescent="0.2">
      <c r="A922" s="3" t="s">
        <v>9262</v>
      </c>
      <c r="B922" t="e">
        <f>VLOOKUP(Table8[[#This Row],[ID]], Table4[[#All],[meta]:[GDSC_ID2]], 3, 0)</f>
        <v>#N/A</v>
      </c>
      <c r="C922" t="str">
        <f>VLOOKUP(Table8[[#This Row],[ID]], Table6[[#All],[ID]:[CCLE_ID2]], 3, 0)</f>
        <v>NCI-H1944</v>
      </c>
      <c r="D922" t="e">
        <f>VLOOKUP(Table8[[#This Row],[GDSC_ID]], Table1[[#All],[Source Name]:[Comment'[EGA_SAMPLE']]], 4, 0)</f>
        <v>#N/A</v>
      </c>
      <c r="E922" t="e">
        <f>VLOOKUP(Table8[[#This Row],[EGAN]], Table2[[#All],[V2]:[V4]], 3, 0)</f>
        <v>#N/A</v>
      </c>
      <c r="F922" t="str">
        <f>VLOOKUP(Table8[[#This Row],[CCLE_ID]], Table5[[#All],[Cell_Line]:[srr2]], 2, 0)</f>
        <v>SRR8615603</v>
      </c>
    </row>
    <row r="923" spans="1:6" x14ac:dyDescent="0.2">
      <c r="A923" s="4" t="s">
        <v>9267</v>
      </c>
      <c r="B923" t="e">
        <f>VLOOKUP(Table8[[#This Row],[ID]], Table4[[#All],[meta]:[GDSC_ID2]], 3, 0)</f>
        <v>#N/A</v>
      </c>
      <c r="C923" t="str">
        <f>VLOOKUP(Table8[[#This Row],[ID]], Table6[[#All],[ID]:[CCLE_ID2]], 3, 0)</f>
        <v>NCI-H196</v>
      </c>
      <c r="D923" t="e">
        <f>VLOOKUP(Table8[[#This Row],[GDSC_ID]], Table1[[#All],[Source Name]:[Comment'[EGA_SAMPLE']]], 4, 0)</f>
        <v>#N/A</v>
      </c>
      <c r="E923" t="e">
        <f>VLOOKUP(Table8[[#This Row],[EGAN]], Table2[[#All],[V2]:[V4]], 3, 0)</f>
        <v>#N/A</v>
      </c>
      <c r="F923" t="str">
        <f>VLOOKUP(Table8[[#This Row],[CCLE_ID]], Table5[[#All],[Cell_Line]:[srr2]], 2, 0)</f>
        <v>SRR8615261</v>
      </c>
    </row>
    <row r="924" spans="1:6" x14ac:dyDescent="0.2">
      <c r="A924" s="3" t="s">
        <v>9272</v>
      </c>
      <c r="B924" t="e">
        <f>VLOOKUP(Table8[[#This Row],[ID]], Table4[[#All],[meta]:[GDSC_ID2]], 3, 0)</f>
        <v>#N/A</v>
      </c>
      <c r="C924" t="str">
        <f>VLOOKUP(Table8[[#This Row],[ID]], Table6[[#All],[ID]:[CCLE_ID2]], 3, 0)</f>
        <v>NCI-H1963</v>
      </c>
      <c r="D924" t="e">
        <f>VLOOKUP(Table8[[#This Row],[GDSC_ID]], Table1[[#All],[Source Name]:[Comment'[EGA_SAMPLE']]], 4, 0)</f>
        <v>#N/A</v>
      </c>
      <c r="E924" t="e">
        <f>VLOOKUP(Table8[[#This Row],[EGAN]], Table2[[#All],[V2]:[V4]], 3, 0)</f>
        <v>#N/A</v>
      </c>
      <c r="F924" t="str">
        <f>VLOOKUP(Table8[[#This Row],[CCLE_ID]], Table5[[#All],[Cell_Line]:[srr2]], 2, 0)</f>
        <v>SRR8615602</v>
      </c>
    </row>
    <row r="925" spans="1:6" x14ac:dyDescent="0.2">
      <c r="A925" s="4" t="s">
        <v>9276</v>
      </c>
      <c r="B925" t="e">
        <f>VLOOKUP(Table8[[#This Row],[ID]], Table4[[#All],[meta]:[GDSC_ID2]], 3, 0)</f>
        <v>#N/A</v>
      </c>
      <c r="C925" t="str">
        <f>VLOOKUP(Table8[[#This Row],[ID]], Table6[[#All],[ID]:[CCLE_ID2]], 3, 0)</f>
        <v>NCI-H1975</v>
      </c>
      <c r="D925" t="e">
        <f>VLOOKUP(Table8[[#This Row],[GDSC_ID]], Table1[[#All],[Source Name]:[Comment'[EGA_SAMPLE']]], 4, 0)</f>
        <v>#N/A</v>
      </c>
      <c r="E925" t="e">
        <f>VLOOKUP(Table8[[#This Row],[EGAN]], Table2[[#All],[V2]:[V4]], 3, 0)</f>
        <v>#N/A</v>
      </c>
      <c r="F925" t="str">
        <f>VLOOKUP(Table8[[#This Row],[CCLE_ID]], Table5[[#All],[Cell_Line]:[srr2]], 2, 0)</f>
        <v>SRR8615260</v>
      </c>
    </row>
    <row r="926" spans="1:6" x14ac:dyDescent="0.2">
      <c r="A926" s="3" t="s">
        <v>2831</v>
      </c>
      <c r="B926" t="str">
        <f>VLOOKUP(Table8[[#This Row],[ID]], Table4[[#All],[meta]:[GDSC_ID2]], 3, 0)</f>
        <v>NCI-H1993</v>
      </c>
      <c r="C926" t="e">
        <f>VLOOKUP(Table8[[#This Row],[ID]], Table6[[#All],[ID]:[CCLE_ID2]], 3, 0)</f>
        <v>#N/A</v>
      </c>
      <c r="D926" t="str">
        <f>VLOOKUP(Table8[[#This Row],[GDSC_ID]], Table1[[#All],[Source Name]:[Comment'[EGA_SAMPLE']]], 4, 0)</f>
        <v>EGAN00001236683</v>
      </c>
      <c r="E926" t="str">
        <f>VLOOKUP(Table8[[#This Row],[EGAN]], Table2[[#All],[V2]:[V4]], 3, 0)</f>
        <v>EGAF00000769318</v>
      </c>
      <c r="F926" t="e">
        <f>VLOOKUP(Table8[[#This Row],[CCLE_ID]], Table5[[#All],[Cell_Line]:[srr2]], 2, 0)</f>
        <v>#N/A</v>
      </c>
    </row>
    <row r="927" spans="1:6" x14ac:dyDescent="0.2">
      <c r="A927" s="4" t="s">
        <v>9283</v>
      </c>
      <c r="B927" t="e">
        <f>VLOOKUP(Table8[[#This Row],[ID]], Table4[[#All],[meta]:[GDSC_ID2]], 3, 0)</f>
        <v>#N/A</v>
      </c>
      <c r="C927" t="str">
        <f>VLOOKUP(Table8[[#This Row],[ID]], Table6[[#All],[ID]:[CCLE_ID2]], 3, 0)</f>
        <v>NCI-H2009</v>
      </c>
      <c r="D927" t="e">
        <f>VLOOKUP(Table8[[#This Row],[GDSC_ID]], Table1[[#All],[Source Name]:[Comment'[EGA_SAMPLE']]], 4, 0)</f>
        <v>#N/A</v>
      </c>
      <c r="E927" t="e">
        <f>VLOOKUP(Table8[[#This Row],[EGAN]], Table2[[#All],[V2]:[V4]], 3, 0)</f>
        <v>#N/A</v>
      </c>
      <c r="F927" t="str">
        <f>VLOOKUP(Table8[[#This Row],[CCLE_ID]], Table5[[#All],[Cell_Line]:[srr2]], 2, 0)</f>
        <v>SRR8615258</v>
      </c>
    </row>
    <row r="928" spans="1:6" x14ac:dyDescent="0.2">
      <c r="A928" s="3" t="s">
        <v>9288</v>
      </c>
      <c r="B928" t="e">
        <f>VLOOKUP(Table8[[#This Row],[ID]], Table4[[#All],[meta]:[GDSC_ID2]], 3, 0)</f>
        <v>#N/A</v>
      </c>
      <c r="C928" t="str">
        <f>VLOOKUP(Table8[[#This Row],[ID]], Table6[[#All],[ID]:[CCLE_ID2]], 3, 0)</f>
        <v>NCI-H2023</v>
      </c>
      <c r="D928" t="e">
        <f>VLOOKUP(Table8[[#This Row],[GDSC_ID]], Table1[[#All],[Source Name]:[Comment'[EGA_SAMPLE']]], 4, 0)</f>
        <v>#N/A</v>
      </c>
      <c r="E928" t="e">
        <f>VLOOKUP(Table8[[#This Row],[EGAN]], Table2[[#All],[V2]:[V4]], 3, 0)</f>
        <v>#N/A</v>
      </c>
      <c r="F928" t="str">
        <f>VLOOKUP(Table8[[#This Row],[CCLE_ID]], Table5[[#All],[Cell_Line]:[srr2]], 2, 0)</f>
        <v>SRR8615257</v>
      </c>
    </row>
    <row r="929" spans="1:6" x14ac:dyDescent="0.2">
      <c r="A929" s="4" t="s">
        <v>9293</v>
      </c>
      <c r="B929" t="e">
        <f>VLOOKUP(Table8[[#This Row],[ID]], Table4[[#All],[meta]:[GDSC_ID2]], 3, 0)</f>
        <v>#N/A</v>
      </c>
      <c r="C929" t="str">
        <f>VLOOKUP(Table8[[#This Row],[ID]], Table6[[#All],[ID]:[CCLE_ID2]], 3, 0)</f>
        <v>NCI-H2029</v>
      </c>
      <c r="D929" t="e">
        <f>VLOOKUP(Table8[[#This Row],[GDSC_ID]], Table1[[#All],[Source Name]:[Comment'[EGA_SAMPLE']]], 4, 0)</f>
        <v>#N/A</v>
      </c>
      <c r="E929" t="e">
        <f>VLOOKUP(Table8[[#This Row],[EGAN]], Table2[[#All],[V2]:[V4]], 3, 0)</f>
        <v>#N/A</v>
      </c>
      <c r="F929" t="str">
        <f>VLOOKUP(Table8[[#This Row],[CCLE_ID]], Table5[[#All],[Cell_Line]:[srr2]], 2, 0)</f>
        <v>SRR8615256</v>
      </c>
    </row>
    <row r="930" spans="1:6" x14ac:dyDescent="0.2">
      <c r="A930" s="3" t="s">
        <v>9297</v>
      </c>
      <c r="B930" t="e">
        <f>VLOOKUP(Table8[[#This Row],[ID]], Table4[[#All],[meta]:[GDSC_ID2]], 3, 0)</f>
        <v>#N/A</v>
      </c>
      <c r="C930" t="str">
        <f>VLOOKUP(Table8[[#This Row],[ID]], Table6[[#All],[ID]:[CCLE_ID2]], 3, 0)</f>
        <v>NCI-H2030</v>
      </c>
      <c r="D930" t="e">
        <f>VLOOKUP(Table8[[#This Row],[GDSC_ID]], Table1[[#All],[Source Name]:[Comment'[EGA_SAMPLE']]], 4, 0)</f>
        <v>#N/A</v>
      </c>
      <c r="E930" t="e">
        <f>VLOOKUP(Table8[[#This Row],[EGAN]], Table2[[#All],[V2]:[V4]], 3, 0)</f>
        <v>#N/A</v>
      </c>
      <c r="F930" t="str">
        <f>VLOOKUP(Table8[[#This Row],[CCLE_ID]], Table5[[#All],[Cell_Line]:[srr2]], 2, 0)</f>
        <v>SRR8615255</v>
      </c>
    </row>
    <row r="931" spans="1:6" x14ac:dyDescent="0.2">
      <c r="A931" s="4" t="s">
        <v>9302</v>
      </c>
      <c r="B931" t="e">
        <f>VLOOKUP(Table8[[#This Row],[ID]], Table4[[#All],[meta]:[GDSC_ID2]], 3, 0)</f>
        <v>#N/A</v>
      </c>
      <c r="C931" t="str">
        <f>VLOOKUP(Table8[[#This Row],[ID]], Table6[[#All],[ID]:[CCLE_ID2]], 3, 0)</f>
        <v>NCI-H2052</v>
      </c>
      <c r="D931" t="e">
        <f>VLOOKUP(Table8[[#This Row],[GDSC_ID]], Table1[[#All],[Source Name]:[Comment'[EGA_SAMPLE']]], 4, 0)</f>
        <v>#N/A</v>
      </c>
      <c r="E931" t="e">
        <f>VLOOKUP(Table8[[#This Row],[EGAN]], Table2[[#All],[V2]:[V4]], 3, 0)</f>
        <v>#N/A</v>
      </c>
      <c r="F931" t="str">
        <f>VLOOKUP(Table8[[#This Row],[CCLE_ID]], Table5[[#All],[Cell_Line]:[srr2]], 2, 0)</f>
        <v>SRR8615254</v>
      </c>
    </row>
    <row r="932" spans="1:6" x14ac:dyDescent="0.2">
      <c r="A932" s="3" t="s">
        <v>9307</v>
      </c>
      <c r="B932" t="e">
        <f>VLOOKUP(Table8[[#This Row],[ID]], Table4[[#All],[meta]:[GDSC_ID2]], 3, 0)</f>
        <v>#N/A</v>
      </c>
      <c r="C932" t="str">
        <f>VLOOKUP(Table8[[#This Row],[ID]], Table6[[#All],[ID]:[CCLE_ID2]], 3, 0)</f>
        <v>NCI-H2066</v>
      </c>
      <c r="D932" t="e">
        <f>VLOOKUP(Table8[[#This Row],[GDSC_ID]], Table1[[#All],[Source Name]:[Comment'[EGA_SAMPLE']]], 4, 0)</f>
        <v>#N/A</v>
      </c>
      <c r="E932" t="e">
        <f>VLOOKUP(Table8[[#This Row],[EGAN]], Table2[[#All],[V2]:[V4]], 3, 0)</f>
        <v>#N/A</v>
      </c>
      <c r="F932" t="str">
        <f>VLOOKUP(Table8[[#This Row],[CCLE_ID]], Table5[[#All],[Cell_Line]:[srr2]], 2, 0)</f>
        <v>SRR8615253</v>
      </c>
    </row>
    <row r="933" spans="1:6" x14ac:dyDescent="0.2">
      <c r="A933" s="4" t="s">
        <v>9311</v>
      </c>
      <c r="B933" t="e">
        <f>VLOOKUP(Table8[[#This Row],[ID]], Table4[[#All],[meta]:[GDSC_ID2]], 3, 0)</f>
        <v>#N/A</v>
      </c>
      <c r="C933" t="str">
        <f>VLOOKUP(Table8[[#This Row],[ID]], Table6[[#All],[ID]:[CCLE_ID2]], 3, 0)</f>
        <v>NCI-H2073</v>
      </c>
      <c r="D933" t="e">
        <f>VLOOKUP(Table8[[#This Row],[GDSC_ID]], Table1[[#All],[Source Name]:[Comment'[EGA_SAMPLE']]], 4, 0)</f>
        <v>#N/A</v>
      </c>
      <c r="E933" t="e">
        <f>VLOOKUP(Table8[[#This Row],[EGAN]], Table2[[#All],[V2]:[V4]], 3, 0)</f>
        <v>#N/A</v>
      </c>
      <c r="F933" t="str">
        <f>VLOOKUP(Table8[[#This Row],[CCLE_ID]], Table5[[#All],[Cell_Line]:[srr2]], 2, 0)</f>
        <v>SRR8615252</v>
      </c>
    </row>
    <row r="934" spans="1:6" x14ac:dyDescent="0.2">
      <c r="A934" s="3" t="s">
        <v>9315</v>
      </c>
      <c r="B934" t="e">
        <f>VLOOKUP(Table8[[#This Row],[ID]], Table4[[#All],[meta]:[GDSC_ID2]], 3, 0)</f>
        <v>#N/A</v>
      </c>
      <c r="C934" t="str">
        <f>VLOOKUP(Table8[[#This Row],[ID]], Table6[[#All],[ID]:[CCLE_ID2]], 3, 0)</f>
        <v>NCI-H2081</v>
      </c>
      <c r="D934" t="e">
        <f>VLOOKUP(Table8[[#This Row],[GDSC_ID]], Table1[[#All],[Source Name]:[Comment'[EGA_SAMPLE']]], 4, 0)</f>
        <v>#N/A</v>
      </c>
      <c r="E934" t="e">
        <f>VLOOKUP(Table8[[#This Row],[EGAN]], Table2[[#All],[V2]:[V4]], 3, 0)</f>
        <v>#N/A</v>
      </c>
      <c r="F934" t="str">
        <f>VLOOKUP(Table8[[#This Row],[CCLE_ID]], Table5[[#All],[Cell_Line]:[srr2]], 2, 0)</f>
        <v>SRR8615601</v>
      </c>
    </row>
    <row r="935" spans="1:6" x14ac:dyDescent="0.2">
      <c r="A935" s="4" t="s">
        <v>9320</v>
      </c>
      <c r="B935" t="e">
        <f>VLOOKUP(Table8[[#This Row],[ID]], Table4[[#All],[meta]:[GDSC_ID2]], 3, 0)</f>
        <v>#N/A</v>
      </c>
      <c r="C935" t="str">
        <f>VLOOKUP(Table8[[#This Row],[ID]], Table6[[#All],[ID]:[CCLE_ID2]], 3, 0)</f>
        <v>NCI-H2085</v>
      </c>
      <c r="D935" t="e">
        <f>VLOOKUP(Table8[[#This Row],[GDSC_ID]], Table1[[#All],[Source Name]:[Comment'[EGA_SAMPLE']]], 4, 0)</f>
        <v>#N/A</v>
      </c>
      <c r="E935" t="e">
        <f>VLOOKUP(Table8[[#This Row],[EGAN]], Table2[[#All],[V2]:[V4]], 3, 0)</f>
        <v>#N/A</v>
      </c>
      <c r="F935" t="str">
        <f>VLOOKUP(Table8[[#This Row],[CCLE_ID]], Table5[[#All],[Cell_Line]:[srr2]], 2, 0)</f>
        <v>SRR8615796</v>
      </c>
    </row>
    <row r="936" spans="1:6" x14ac:dyDescent="0.2">
      <c r="A936" s="3" t="s">
        <v>9324</v>
      </c>
      <c r="B936" t="e">
        <f>VLOOKUP(Table8[[#This Row],[ID]], Table4[[#All],[meta]:[GDSC_ID2]], 3, 0)</f>
        <v>#N/A</v>
      </c>
      <c r="C936" t="str">
        <f>VLOOKUP(Table8[[#This Row],[ID]], Table6[[#All],[ID]:[CCLE_ID2]], 3, 0)</f>
        <v>NCI-H2087</v>
      </c>
      <c r="D936" t="e">
        <f>VLOOKUP(Table8[[#This Row],[GDSC_ID]], Table1[[#All],[Source Name]:[Comment'[EGA_SAMPLE']]], 4, 0)</f>
        <v>#N/A</v>
      </c>
      <c r="E936" t="e">
        <f>VLOOKUP(Table8[[#This Row],[EGAN]], Table2[[#All],[V2]:[V4]], 3, 0)</f>
        <v>#N/A</v>
      </c>
      <c r="F936" t="str">
        <f>VLOOKUP(Table8[[#This Row],[CCLE_ID]], Table5[[#All],[Cell_Line]:[srr2]], 2, 0)</f>
        <v>SRR8615802</v>
      </c>
    </row>
    <row r="937" spans="1:6" x14ac:dyDescent="0.2">
      <c r="A937" s="4" t="s">
        <v>9328</v>
      </c>
      <c r="B937" t="e">
        <f>VLOOKUP(Table8[[#This Row],[ID]], Table4[[#All],[meta]:[GDSC_ID2]], 3, 0)</f>
        <v>#N/A</v>
      </c>
      <c r="C937" t="str">
        <f>VLOOKUP(Table8[[#This Row],[ID]], Table6[[#All],[ID]:[CCLE_ID2]], 3, 0)</f>
        <v>NCI-H209</v>
      </c>
      <c r="D937" t="e">
        <f>VLOOKUP(Table8[[#This Row],[GDSC_ID]], Table1[[#All],[Source Name]:[Comment'[EGA_SAMPLE']]], 4, 0)</f>
        <v>#N/A</v>
      </c>
      <c r="E937" t="e">
        <f>VLOOKUP(Table8[[#This Row],[EGAN]], Table2[[#All],[V2]:[V4]], 3, 0)</f>
        <v>#N/A</v>
      </c>
      <c r="F937" t="str">
        <f>VLOOKUP(Table8[[#This Row],[CCLE_ID]], Table5[[#All],[Cell_Line]:[srr2]], 2, 0)</f>
        <v>SRR8615604</v>
      </c>
    </row>
    <row r="938" spans="1:6" x14ac:dyDescent="0.2">
      <c r="A938" s="3" t="s">
        <v>9333</v>
      </c>
      <c r="B938" t="e">
        <f>VLOOKUP(Table8[[#This Row],[ID]], Table4[[#All],[meta]:[GDSC_ID2]], 3, 0)</f>
        <v>#N/A</v>
      </c>
      <c r="C938" t="str">
        <f>VLOOKUP(Table8[[#This Row],[ID]], Table6[[#All],[ID]:[CCLE_ID2]], 3, 0)</f>
        <v>NCI-H2106</v>
      </c>
      <c r="D938" t="e">
        <f>VLOOKUP(Table8[[#This Row],[GDSC_ID]], Table1[[#All],[Source Name]:[Comment'[EGA_SAMPLE']]], 4, 0)</f>
        <v>#N/A</v>
      </c>
      <c r="E938" t="e">
        <f>VLOOKUP(Table8[[#This Row],[EGAN]], Table2[[#All],[V2]:[V4]], 3, 0)</f>
        <v>#N/A</v>
      </c>
      <c r="F938" t="str">
        <f>VLOOKUP(Table8[[#This Row],[CCLE_ID]], Table5[[#All],[Cell_Line]:[srr2]], 2, 0)</f>
        <v>SRR8615605</v>
      </c>
    </row>
    <row r="939" spans="1:6" x14ac:dyDescent="0.2">
      <c r="A939" s="4" t="s">
        <v>9337</v>
      </c>
      <c r="B939" t="e">
        <f>VLOOKUP(Table8[[#This Row],[ID]], Table4[[#All],[meta]:[GDSC_ID2]], 3, 0)</f>
        <v>#N/A</v>
      </c>
      <c r="C939" t="str">
        <f>VLOOKUP(Table8[[#This Row],[ID]], Table6[[#All],[ID]:[CCLE_ID2]], 3, 0)</f>
        <v>NCI-H211</v>
      </c>
      <c r="D939" t="e">
        <f>VLOOKUP(Table8[[#This Row],[GDSC_ID]], Table1[[#All],[Source Name]:[Comment'[EGA_SAMPLE']]], 4, 0)</f>
        <v>#N/A</v>
      </c>
      <c r="E939" t="e">
        <f>VLOOKUP(Table8[[#This Row],[EGAN]], Table2[[#All],[V2]:[V4]], 3, 0)</f>
        <v>#N/A</v>
      </c>
      <c r="F939" t="str">
        <f>VLOOKUP(Table8[[#This Row],[CCLE_ID]], Table5[[#All],[Cell_Line]:[srr2]], 2, 0)</f>
        <v>SRR8615607</v>
      </c>
    </row>
    <row r="940" spans="1:6" x14ac:dyDescent="0.2">
      <c r="A940" s="3" t="s">
        <v>9340</v>
      </c>
      <c r="B940" t="e">
        <f>VLOOKUP(Table8[[#This Row],[ID]], Table4[[#All],[meta]:[GDSC_ID2]], 3, 0)</f>
        <v>#N/A</v>
      </c>
      <c r="C940" t="str">
        <f>VLOOKUP(Table8[[#This Row],[ID]], Table6[[#All],[ID]:[CCLE_ID2]], 3, 0)</f>
        <v>NCI-H2110</v>
      </c>
      <c r="D940" t="e">
        <f>VLOOKUP(Table8[[#This Row],[GDSC_ID]], Table1[[#All],[Source Name]:[Comment'[EGA_SAMPLE']]], 4, 0)</f>
        <v>#N/A</v>
      </c>
      <c r="E940" t="e">
        <f>VLOOKUP(Table8[[#This Row],[EGAN]], Table2[[#All],[V2]:[V4]], 3, 0)</f>
        <v>#N/A</v>
      </c>
      <c r="F940" t="str">
        <f>VLOOKUP(Table8[[#This Row],[CCLE_ID]], Table5[[#All],[Cell_Line]:[srr2]], 2, 0)</f>
        <v>SRR8615606</v>
      </c>
    </row>
    <row r="941" spans="1:6" x14ac:dyDescent="0.2">
      <c r="A941" s="4" t="s">
        <v>9345</v>
      </c>
      <c r="B941" t="e">
        <f>VLOOKUP(Table8[[#This Row],[ID]], Table4[[#All],[meta]:[GDSC_ID2]], 3, 0)</f>
        <v>#N/A</v>
      </c>
      <c r="C941" t="str">
        <f>VLOOKUP(Table8[[#This Row],[ID]], Table6[[#All],[ID]:[CCLE_ID2]], 3, 0)</f>
        <v>NCI-H2122</v>
      </c>
      <c r="D941" t="e">
        <f>VLOOKUP(Table8[[#This Row],[GDSC_ID]], Table1[[#All],[Source Name]:[Comment'[EGA_SAMPLE']]], 4, 0)</f>
        <v>#N/A</v>
      </c>
      <c r="E941" t="e">
        <f>VLOOKUP(Table8[[#This Row],[EGAN]], Table2[[#All],[V2]:[V4]], 3, 0)</f>
        <v>#N/A</v>
      </c>
      <c r="F941" t="str">
        <f>VLOOKUP(Table8[[#This Row],[CCLE_ID]], Table5[[#All],[Cell_Line]:[srr2]], 2, 0)</f>
        <v>SRR8615813</v>
      </c>
    </row>
    <row r="942" spans="1:6" x14ac:dyDescent="0.2">
      <c r="A942" s="3" t="s">
        <v>9350</v>
      </c>
      <c r="B942" t="e">
        <f>VLOOKUP(Table8[[#This Row],[ID]], Table4[[#All],[meta]:[GDSC_ID2]], 3, 0)</f>
        <v>#N/A</v>
      </c>
      <c r="C942" t="str">
        <f>VLOOKUP(Table8[[#This Row],[ID]], Table6[[#All],[ID]:[CCLE_ID2]], 3, 0)</f>
        <v>NCI-H2126</v>
      </c>
      <c r="D942" t="e">
        <f>VLOOKUP(Table8[[#This Row],[GDSC_ID]], Table1[[#All],[Source Name]:[Comment'[EGA_SAMPLE']]], 4, 0)</f>
        <v>#N/A</v>
      </c>
      <c r="E942" t="e">
        <f>VLOOKUP(Table8[[#This Row],[EGAN]], Table2[[#All],[V2]:[V4]], 3, 0)</f>
        <v>#N/A</v>
      </c>
      <c r="F942" t="str">
        <f>VLOOKUP(Table8[[#This Row],[CCLE_ID]], Table5[[#All],[Cell_Line]:[srr2]], 2, 0)</f>
        <v>SRR8615814</v>
      </c>
    </row>
    <row r="943" spans="1:6" x14ac:dyDescent="0.2">
      <c r="A943" s="4" t="s">
        <v>2842</v>
      </c>
      <c r="B943" t="str">
        <f>VLOOKUP(Table8[[#This Row],[ID]], Table4[[#All],[meta]:[GDSC_ID2]], 3, 0)</f>
        <v>NCI-H2135</v>
      </c>
      <c r="C943" t="e">
        <f>VLOOKUP(Table8[[#This Row],[ID]], Table6[[#All],[ID]:[CCLE_ID2]], 3, 0)</f>
        <v>#N/A</v>
      </c>
      <c r="D943" t="str">
        <f>VLOOKUP(Table8[[#This Row],[GDSC_ID]], Table1[[#All],[Source Name]:[Comment'[EGA_SAMPLE']]], 4, 0)</f>
        <v>EGAN00001236684</v>
      </c>
      <c r="E943" t="str">
        <f>VLOOKUP(Table8[[#This Row],[EGAN]], Table2[[#All],[V2]:[V4]], 3, 0)</f>
        <v>EGAF00000773572</v>
      </c>
      <c r="F943" t="e">
        <f>VLOOKUP(Table8[[#This Row],[CCLE_ID]], Table5[[#All],[Cell_Line]:[srr2]], 2, 0)</f>
        <v>#N/A</v>
      </c>
    </row>
    <row r="944" spans="1:6" x14ac:dyDescent="0.2">
      <c r="A944" s="3" t="s">
        <v>2853</v>
      </c>
      <c r="B944" t="str">
        <f>VLOOKUP(Table8[[#This Row],[ID]], Table4[[#All],[meta]:[GDSC_ID2]], 3, 0)</f>
        <v>NCI-H2141</v>
      </c>
      <c r="C944" t="e">
        <f>VLOOKUP(Table8[[#This Row],[ID]], Table6[[#All],[ID]:[CCLE_ID2]], 3, 0)</f>
        <v>#N/A</v>
      </c>
      <c r="D944" t="str">
        <f>VLOOKUP(Table8[[#This Row],[GDSC_ID]], Table1[[#All],[Source Name]:[Comment'[EGA_SAMPLE']]], 4, 0)</f>
        <v>EGAN00001236685</v>
      </c>
      <c r="E944" t="str">
        <f>VLOOKUP(Table8[[#This Row],[EGAN]], Table2[[#All],[V2]:[V4]], 3, 0)</f>
        <v>EGAF00000773573</v>
      </c>
      <c r="F944" t="e">
        <f>VLOOKUP(Table8[[#This Row],[CCLE_ID]], Table5[[#All],[Cell_Line]:[srr2]], 2, 0)</f>
        <v>#N/A</v>
      </c>
    </row>
    <row r="945" spans="1:6" x14ac:dyDescent="0.2">
      <c r="A945" s="4" t="s">
        <v>9361</v>
      </c>
      <c r="B945" t="e">
        <f>VLOOKUP(Table8[[#This Row],[ID]], Table4[[#All],[meta]:[GDSC_ID2]], 3, 0)</f>
        <v>#N/A</v>
      </c>
      <c r="C945" t="str">
        <f>VLOOKUP(Table8[[#This Row],[ID]], Table6[[#All],[ID]:[CCLE_ID2]], 3, 0)</f>
        <v>NCI-H2170</v>
      </c>
      <c r="D945" t="e">
        <f>VLOOKUP(Table8[[#This Row],[GDSC_ID]], Table1[[#All],[Source Name]:[Comment'[EGA_SAMPLE']]], 4, 0)</f>
        <v>#N/A</v>
      </c>
      <c r="E945" t="e">
        <f>VLOOKUP(Table8[[#This Row],[EGAN]], Table2[[#All],[V2]:[V4]], 3, 0)</f>
        <v>#N/A</v>
      </c>
      <c r="F945" t="str">
        <f>VLOOKUP(Table8[[#This Row],[CCLE_ID]], Table5[[#All],[Cell_Line]:[srr2]], 2, 0)</f>
        <v>SRR8616108</v>
      </c>
    </row>
    <row r="946" spans="1:6" x14ac:dyDescent="0.2">
      <c r="A946" s="3" t="s">
        <v>9366</v>
      </c>
      <c r="B946" t="e">
        <f>VLOOKUP(Table8[[#This Row],[ID]], Table4[[#All],[meta]:[GDSC_ID2]], 3, 0)</f>
        <v>#N/A</v>
      </c>
      <c r="C946" t="str">
        <f>VLOOKUP(Table8[[#This Row],[ID]], Table6[[#All],[ID]:[CCLE_ID2]], 3, 0)</f>
        <v>NCI-H2171</v>
      </c>
      <c r="D946" t="e">
        <f>VLOOKUP(Table8[[#This Row],[GDSC_ID]], Table1[[#All],[Source Name]:[Comment'[EGA_SAMPLE']]], 4, 0)</f>
        <v>#N/A</v>
      </c>
      <c r="E946" t="e">
        <f>VLOOKUP(Table8[[#This Row],[EGAN]], Table2[[#All],[V2]:[V4]], 3, 0)</f>
        <v>#N/A</v>
      </c>
      <c r="F946" t="str">
        <f>VLOOKUP(Table8[[#This Row],[CCLE_ID]], Table5[[#All],[Cell_Line]:[srr2]], 2, 0)</f>
        <v>SRR8616107</v>
      </c>
    </row>
    <row r="947" spans="1:6" x14ac:dyDescent="0.2">
      <c r="A947" s="4" t="s">
        <v>9371</v>
      </c>
      <c r="B947" t="e">
        <f>VLOOKUP(Table8[[#This Row],[ID]], Table4[[#All],[meta]:[GDSC_ID2]], 3, 0)</f>
        <v>#N/A</v>
      </c>
      <c r="C947" t="str">
        <f>VLOOKUP(Table8[[#This Row],[ID]], Table6[[#All],[ID]:[CCLE_ID2]], 3, 0)</f>
        <v>NCI-H2172</v>
      </c>
      <c r="D947" t="e">
        <f>VLOOKUP(Table8[[#This Row],[GDSC_ID]], Table1[[#All],[Source Name]:[Comment'[EGA_SAMPLE']]], 4, 0)</f>
        <v>#N/A</v>
      </c>
      <c r="E947" t="e">
        <f>VLOOKUP(Table8[[#This Row],[EGAN]], Table2[[#All],[V2]:[V4]], 3, 0)</f>
        <v>#N/A</v>
      </c>
      <c r="F947" t="str">
        <f>VLOOKUP(Table8[[#This Row],[CCLE_ID]], Table5[[#All],[Cell_Line]:[srr2]], 2, 0)</f>
        <v>SRR8616110</v>
      </c>
    </row>
    <row r="948" spans="1:6" x14ac:dyDescent="0.2">
      <c r="A948" s="3" t="s">
        <v>9376</v>
      </c>
      <c r="B948" t="e">
        <f>VLOOKUP(Table8[[#This Row],[ID]], Table4[[#All],[meta]:[GDSC_ID2]], 3, 0)</f>
        <v>#N/A</v>
      </c>
      <c r="C948" t="str">
        <f>VLOOKUP(Table8[[#This Row],[ID]], Table6[[#All],[ID]:[CCLE_ID2]], 3, 0)</f>
        <v>NCI-H2196</v>
      </c>
      <c r="D948" t="e">
        <f>VLOOKUP(Table8[[#This Row],[GDSC_ID]], Table1[[#All],[Source Name]:[Comment'[EGA_SAMPLE']]], 4, 0)</f>
        <v>#N/A</v>
      </c>
      <c r="E948" t="e">
        <f>VLOOKUP(Table8[[#This Row],[EGAN]], Table2[[#All],[V2]:[V4]], 3, 0)</f>
        <v>#N/A</v>
      </c>
      <c r="F948" t="str">
        <f>VLOOKUP(Table8[[#This Row],[CCLE_ID]], Table5[[#All],[Cell_Line]:[srr2]], 2, 0)</f>
        <v>SRR8616109</v>
      </c>
    </row>
    <row r="949" spans="1:6" x14ac:dyDescent="0.2">
      <c r="A949" s="4" t="s">
        <v>9380</v>
      </c>
      <c r="B949" t="e">
        <f>VLOOKUP(Table8[[#This Row],[ID]], Table4[[#All],[meta]:[GDSC_ID2]], 3, 0)</f>
        <v>#N/A</v>
      </c>
      <c r="C949" t="e">
        <f>VLOOKUP(Table8[[#This Row],[ID]], Table6[[#All],[ID]:[CCLE_ID2]], 3, 0)</f>
        <v>#N/A</v>
      </c>
      <c r="D949" t="e">
        <f>VLOOKUP(Table8[[#This Row],[GDSC_ID]], Table1[[#All],[Source Name]:[Comment'[EGA_SAMPLE']]], 4, 0)</f>
        <v>#N/A</v>
      </c>
      <c r="E949" t="e">
        <f>VLOOKUP(Table8[[#This Row],[EGAN]], Table2[[#All],[V2]:[V4]], 3, 0)</f>
        <v>#N/A</v>
      </c>
      <c r="F949" t="e">
        <f>VLOOKUP(Table8[[#This Row],[CCLE_ID]], Table5[[#All],[Cell_Line]:[srr2]], 2, 0)</f>
        <v>#N/A</v>
      </c>
    </row>
    <row r="950" spans="1:6" x14ac:dyDescent="0.2">
      <c r="A950" s="3" t="s">
        <v>9382</v>
      </c>
      <c r="B950" t="e">
        <f>VLOOKUP(Table8[[#This Row],[ID]], Table4[[#All],[meta]:[GDSC_ID2]], 3, 0)</f>
        <v>#N/A</v>
      </c>
      <c r="C950" t="str">
        <f>VLOOKUP(Table8[[#This Row],[ID]], Table6[[#All],[ID]:[CCLE_ID2]], 3, 0)</f>
        <v>NCI-H2227</v>
      </c>
      <c r="D950" t="e">
        <f>VLOOKUP(Table8[[#This Row],[GDSC_ID]], Table1[[#All],[Source Name]:[Comment'[EGA_SAMPLE']]], 4, 0)</f>
        <v>#N/A</v>
      </c>
      <c r="E950" t="e">
        <f>VLOOKUP(Table8[[#This Row],[EGAN]], Table2[[#All],[V2]:[V4]], 3, 0)</f>
        <v>#N/A</v>
      </c>
      <c r="F950" t="str">
        <f>VLOOKUP(Table8[[#This Row],[CCLE_ID]], Table5[[#All],[Cell_Line]:[srr2]], 2, 0)</f>
        <v>SRR8616112</v>
      </c>
    </row>
    <row r="951" spans="1:6" x14ac:dyDescent="0.2">
      <c r="A951" s="4" t="s">
        <v>9386</v>
      </c>
      <c r="B951" t="e">
        <f>VLOOKUP(Table8[[#This Row],[ID]], Table4[[#All],[meta]:[GDSC_ID2]], 3, 0)</f>
        <v>#N/A</v>
      </c>
      <c r="C951" t="str">
        <f>VLOOKUP(Table8[[#This Row],[ID]], Table6[[#All],[ID]:[CCLE_ID2]], 3, 0)</f>
        <v>NCI-H2228</v>
      </c>
      <c r="D951" t="e">
        <f>VLOOKUP(Table8[[#This Row],[GDSC_ID]], Table1[[#All],[Source Name]:[Comment'[EGA_SAMPLE']]], 4, 0)</f>
        <v>#N/A</v>
      </c>
      <c r="E951" t="e">
        <f>VLOOKUP(Table8[[#This Row],[EGAN]], Table2[[#All],[V2]:[V4]], 3, 0)</f>
        <v>#N/A</v>
      </c>
      <c r="F951" t="str">
        <f>VLOOKUP(Table8[[#This Row],[CCLE_ID]], Table5[[#All],[Cell_Line]:[srr2]], 2, 0)</f>
        <v>SRR8616111</v>
      </c>
    </row>
    <row r="952" spans="1:6" x14ac:dyDescent="0.2">
      <c r="A952" s="3" t="s">
        <v>9391</v>
      </c>
      <c r="B952" t="e">
        <f>VLOOKUP(Table8[[#This Row],[ID]], Table4[[#All],[meta]:[GDSC_ID2]], 3, 0)</f>
        <v>#N/A</v>
      </c>
      <c r="C952" t="str">
        <f>VLOOKUP(Table8[[#This Row],[ID]], Table6[[#All],[ID]:[CCLE_ID2]], 3, 0)</f>
        <v>NCI-H226</v>
      </c>
      <c r="D952" t="e">
        <f>VLOOKUP(Table8[[#This Row],[GDSC_ID]], Table1[[#All],[Source Name]:[Comment'[EGA_SAMPLE']]], 4, 0)</f>
        <v>#N/A</v>
      </c>
      <c r="E952" t="e">
        <f>VLOOKUP(Table8[[#This Row],[EGAN]], Table2[[#All],[V2]:[V4]], 3, 0)</f>
        <v>#N/A</v>
      </c>
      <c r="F952" t="str">
        <f>VLOOKUP(Table8[[#This Row],[CCLE_ID]], Table5[[#All],[Cell_Line]:[srr2]], 2, 0)</f>
        <v>SRR8616114</v>
      </c>
    </row>
    <row r="953" spans="1:6" x14ac:dyDescent="0.2">
      <c r="A953" s="4" t="s">
        <v>9396</v>
      </c>
      <c r="B953" t="e">
        <f>VLOOKUP(Table8[[#This Row],[ID]], Table4[[#All],[meta]:[GDSC_ID2]], 3, 0)</f>
        <v>#N/A</v>
      </c>
      <c r="C953" t="str">
        <f>VLOOKUP(Table8[[#This Row],[ID]], Table6[[#All],[ID]:[CCLE_ID2]], 3, 0)</f>
        <v>NCI-H2286</v>
      </c>
      <c r="D953" t="e">
        <f>VLOOKUP(Table8[[#This Row],[GDSC_ID]], Table1[[#All],[Source Name]:[Comment'[EGA_SAMPLE']]], 4, 0)</f>
        <v>#N/A</v>
      </c>
      <c r="E953" t="e">
        <f>VLOOKUP(Table8[[#This Row],[EGAN]], Table2[[#All],[V2]:[V4]], 3, 0)</f>
        <v>#N/A</v>
      </c>
      <c r="F953" t="str">
        <f>VLOOKUP(Table8[[#This Row],[CCLE_ID]], Table5[[#All],[Cell_Line]:[srr2]], 2, 0)</f>
        <v>SRR8616113</v>
      </c>
    </row>
    <row r="954" spans="1:6" x14ac:dyDescent="0.2">
      <c r="A954" s="3" t="s">
        <v>9399</v>
      </c>
      <c r="B954" t="e">
        <f>VLOOKUP(Table8[[#This Row],[ID]], Table4[[#All],[meta]:[GDSC_ID2]], 3, 0)</f>
        <v>#N/A</v>
      </c>
      <c r="C954" t="str">
        <f>VLOOKUP(Table8[[#This Row],[ID]], Table6[[#All],[ID]:[CCLE_ID2]], 3, 0)</f>
        <v>NCI-H2291</v>
      </c>
      <c r="D954" t="e">
        <f>VLOOKUP(Table8[[#This Row],[GDSC_ID]], Table1[[#All],[Source Name]:[Comment'[EGA_SAMPLE']]], 4, 0)</f>
        <v>#N/A</v>
      </c>
      <c r="E954" t="e">
        <f>VLOOKUP(Table8[[#This Row],[EGAN]], Table2[[#All],[V2]:[V4]], 3, 0)</f>
        <v>#N/A</v>
      </c>
      <c r="F954" t="str">
        <f>VLOOKUP(Table8[[#This Row],[CCLE_ID]], Table5[[#All],[Cell_Line]:[srr2]], 2, 0)</f>
        <v>SRR8616106</v>
      </c>
    </row>
    <row r="955" spans="1:6" x14ac:dyDescent="0.2">
      <c r="A955" s="4" t="s">
        <v>9403</v>
      </c>
      <c r="B955" t="e">
        <f>VLOOKUP(Table8[[#This Row],[ID]], Table4[[#All],[meta]:[GDSC_ID2]], 3, 0)</f>
        <v>#N/A</v>
      </c>
      <c r="C955" t="str">
        <f>VLOOKUP(Table8[[#This Row],[ID]], Table6[[#All],[ID]:[CCLE_ID2]], 3, 0)</f>
        <v>NCI-H23</v>
      </c>
      <c r="D955" t="e">
        <f>VLOOKUP(Table8[[#This Row],[GDSC_ID]], Table1[[#All],[Source Name]:[Comment'[EGA_SAMPLE']]], 4, 0)</f>
        <v>#N/A</v>
      </c>
      <c r="E955" t="e">
        <f>VLOOKUP(Table8[[#This Row],[EGAN]], Table2[[#All],[V2]:[V4]], 3, 0)</f>
        <v>#N/A</v>
      </c>
      <c r="F955" t="str">
        <f>VLOOKUP(Table8[[#This Row],[CCLE_ID]], Table5[[#All],[Cell_Line]:[srr2]], 2, 0)</f>
        <v>SRR8615538</v>
      </c>
    </row>
    <row r="956" spans="1:6" x14ac:dyDescent="0.2">
      <c r="A956" s="3" t="s">
        <v>9408</v>
      </c>
      <c r="B956" t="e">
        <f>VLOOKUP(Table8[[#This Row],[ID]], Table4[[#All],[meta]:[GDSC_ID2]], 3, 0)</f>
        <v>#N/A</v>
      </c>
      <c r="C956" t="str">
        <f>VLOOKUP(Table8[[#This Row],[ID]], Table6[[#All],[ID]:[CCLE_ID2]], 3, 0)</f>
        <v>NCI-H2342</v>
      </c>
      <c r="D956" t="e">
        <f>VLOOKUP(Table8[[#This Row],[GDSC_ID]], Table1[[#All],[Source Name]:[Comment'[EGA_SAMPLE']]], 4, 0)</f>
        <v>#N/A</v>
      </c>
      <c r="E956" t="e">
        <f>VLOOKUP(Table8[[#This Row],[EGAN]], Table2[[#All],[V2]:[V4]], 3, 0)</f>
        <v>#N/A</v>
      </c>
      <c r="F956" t="str">
        <f>VLOOKUP(Table8[[#This Row],[CCLE_ID]], Table5[[#All],[Cell_Line]:[srr2]], 2, 0)</f>
        <v>SRR8616105</v>
      </c>
    </row>
    <row r="957" spans="1:6" x14ac:dyDescent="0.2">
      <c r="A957" s="4" t="s">
        <v>9412</v>
      </c>
      <c r="B957" t="e">
        <f>VLOOKUP(Table8[[#This Row],[ID]], Table4[[#All],[meta]:[GDSC_ID2]], 3, 0)</f>
        <v>#N/A</v>
      </c>
      <c r="C957" t="str">
        <f>VLOOKUP(Table8[[#This Row],[ID]], Table6[[#All],[ID]:[CCLE_ID2]], 3, 0)</f>
        <v>NCI-H2347</v>
      </c>
      <c r="D957" t="e">
        <f>VLOOKUP(Table8[[#This Row],[GDSC_ID]], Table1[[#All],[Source Name]:[Comment'[EGA_SAMPLE']]], 4, 0)</f>
        <v>#N/A</v>
      </c>
      <c r="E957" t="e">
        <f>VLOOKUP(Table8[[#This Row],[EGAN]], Table2[[#All],[V2]:[V4]], 3, 0)</f>
        <v>#N/A</v>
      </c>
      <c r="F957" t="str">
        <f>VLOOKUP(Table8[[#This Row],[CCLE_ID]], Table5[[#All],[Cell_Line]:[srr2]], 2, 0)</f>
        <v>SRR8615537</v>
      </c>
    </row>
    <row r="958" spans="1:6" x14ac:dyDescent="0.2">
      <c r="A958" s="3" t="s">
        <v>9417</v>
      </c>
      <c r="B958" t="e">
        <f>VLOOKUP(Table8[[#This Row],[ID]], Table4[[#All],[meta]:[GDSC_ID2]], 3, 0)</f>
        <v>#N/A</v>
      </c>
      <c r="C958" t="e">
        <f>VLOOKUP(Table8[[#This Row],[ID]], Table6[[#All],[ID]:[CCLE_ID2]], 3, 0)</f>
        <v>#N/A</v>
      </c>
      <c r="D958" t="e">
        <f>VLOOKUP(Table8[[#This Row],[GDSC_ID]], Table1[[#All],[Source Name]:[Comment'[EGA_SAMPLE']]], 4, 0)</f>
        <v>#N/A</v>
      </c>
      <c r="E958" t="e">
        <f>VLOOKUP(Table8[[#This Row],[EGAN]], Table2[[#All],[V2]:[V4]], 3, 0)</f>
        <v>#N/A</v>
      </c>
      <c r="F958" t="e">
        <f>VLOOKUP(Table8[[#This Row],[CCLE_ID]], Table5[[#All],[Cell_Line]:[srr2]], 2, 0)</f>
        <v>#N/A</v>
      </c>
    </row>
    <row r="959" spans="1:6" x14ac:dyDescent="0.2">
      <c r="A959" s="4" t="s">
        <v>9419</v>
      </c>
      <c r="B959" t="e">
        <f>VLOOKUP(Table8[[#This Row],[ID]], Table4[[#All],[meta]:[GDSC_ID2]], 3, 0)</f>
        <v>#N/A</v>
      </c>
      <c r="C959" t="e">
        <f>VLOOKUP(Table8[[#This Row],[ID]], Table6[[#All],[ID]:[CCLE_ID2]], 3, 0)</f>
        <v>#N/A</v>
      </c>
      <c r="D959" t="e">
        <f>VLOOKUP(Table8[[#This Row],[GDSC_ID]], Table1[[#All],[Source Name]:[Comment'[EGA_SAMPLE']]], 4, 0)</f>
        <v>#N/A</v>
      </c>
      <c r="E959" t="e">
        <f>VLOOKUP(Table8[[#This Row],[EGAN]], Table2[[#All],[V2]:[V4]], 3, 0)</f>
        <v>#N/A</v>
      </c>
      <c r="F959" t="e">
        <f>VLOOKUP(Table8[[#This Row],[CCLE_ID]], Table5[[#All],[Cell_Line]:[srr2]], 2, 0)</f>
        <v>#N/A</v>
      </c>
    </row>
    <row r="960" spans="1:6" x14ac:dyDescent="0.2">
      <c r="A960" s="3" t="s">
        <v>9421</v>
      </c>
      <c r="B960" t="e">
        <f>VLOOKUP(Table8[[#This Row],[ID]], Table4[[#All],[meta]:[GDSC_ID2]], 3, 0)</f>
        <v>#N/A</v>
      </c>
      <c r="C960" t="str">
        <f>VLOOKUP(Table8[[#This Row],[ID]], Table6[[#All],[ID]:[CCLE_ID2]], 3, 0)</f>
        <v>NCI-H2405</v>
      </c>
      <c r="D960" t="e">
        <f>VLOOKUP(Table8[[#This Row],[GDSC_ID]], Table1[[#All],[Source Name]:[Comment'[EGA_SAMPLE']]], 4, 0)</f>
        <v>#N/A</v>
      </c>
      <c r="E960" t="e">
        <f>VLOOKUP(Table8[[#This Row],[EGAN]], Table2[[#All],[V2]:[V4]], 3, 0)</f>
        <v>#N/A</v>
      </c>
      <c r="F960" t="str">
        <f>VLOOKUP(Table8[[#This Row],[CCLE_ID]], Table5[[#All],[Cell_Line]:[srr2]], 2, 0)</f>
        <v>SRR8615535</v>
      </c>
    </row>
    <row r="961" spans="1:6" x14ac:dyDescent="0.2">
      <c r="A961" s="4" t="s">
        <v>9425</v>
      </c>
      <c r="B961" t="e">
        <f>VLOOKUP(Table8[[#This Row],[ID]], Table4[[#All],[meta]:[GDSC_ID2]], 3, 0)</f>
        <v>#N/A</v>
      </c>
      <c r="C961" t="str">
        <f>VLOOKUP(Table8[[#This Row],[ID]], Table6[[#All],[ID]:[CCLE_ID2]], 3, 0)</f>
        <v>NCI-H2444</v>
      </c>
      <c r="D961" t="e">
        <f>VLOOKUP(Table8[[#This Row],[GDSC_ID]], Table1[[#All],[Source Name]:[Comment'[EGA_SAMPLE']]], 4, 0)</f>
        <v>#N/A</v>
      </c>
      <c r="E961" t="e">
        <f>VLOOKUP(Table8[[#This Row],[EGAN]], Table2[[#All],[V2]:[V4]], 3, 0)</f>
        <v>#N/A</v>
      </c>
      <c r="F961" t="str">
        <f>VLOOKUP(Table8[[#This Row],[CCLE_ID]], Table5[[#All],[Cell_Line]:[srr2]], 2, 0)</f>
        <v>SRR8615536</v>
      </c>
    </row>
    <row r="962" spans="1:6" x14ac:dyDescent="0.2">
      <c r="A962" s="3" t="s">
        <v>9429</v>
      </c>
      <c r="B962" t="e">
        <f>VLOOKUP(Table8[[#This Row],[ID]], Table4[[#All],[meta]:[GDSC_ID2]], 3, 0)</f>
        <v>#N/A</v>
      </c>
      <c r="C962" t="str">
        <f>VLOOKUP(Table8[[#This Row],[ID]], Table6[[#All],[ID]:[CCLE_ID2]], 3, 0)</f>
        <v>NCI-H2452</v>
      </c>
      <c r="D962" t="e">
        <f>VLOOKUP(Table8[[#This Row],[GDSC_ID]], Table1[[#All],[Source Name]:[Comment'[EGA_SAMPLE']]], 4, 0)</f>
        <v>#N/A</v>
      </c>
      <c r="E962" t="e">
        <f>VLOOKUP(Table8[[#This Row],[EGAN]], Table2[[#All],[V2]:[V4]], 3, 0)</f>
        <v>#N/A</v>
      </c>
      <c r="F962" t="str">
        <f>VLOOKUP(Table8[[#This Row],[CCLE_ID]], Table5[[#All],[Cell_Line]:[srr2]], 2, 0)</f>
        <v>SRR8615541</v>
      </c>
    </row>
    <row r="963" spans="1:6" x14ac:dyDescent="0.2">
      <c r="A963" s="4" t="s">
        <v>9434</v>
      </c>
      <c r="B963" t="str">
        <f>VLOOKUP(Table8[[#This Row],[ID]], Table4[[#All],[meta]:[GDSC_ID2]], 3, 0)</f>
        <v>H2461</v>
      </c>
      <c r="C963" t="e">
        <f>VLOOKUP(Table8[[#This Row],[ID]], Table6[[#All],[ID]:[CCLE_ID2]], 3, 0)</f>
        <v>#N/A</v>
      </c>
      <c r="D963" t="str">
        <f>VLOOKUP(Table8[[#This Row],[GDSC_ID]], Table1[[#All],[Source Name]:[Comment'[EGA_SAMPLE']]], 4, 0)</f>
        <v>EGAN00001202155</v>
      </c>
      <c r="E963" t="str">
        <f>VLOOKUP(Table8[[#This Row],[EGAN]], Table2[[#All],[V2]:[V4]], 3, 0)</f>
        <v>EGAF00000660852</v>
      </c>
      <c r="F963" t="e">
        <f>VLOOKUP(Table8[[#This Row],[CCLE_ID]], Table5[[#All],[Cell_Line]:[srr2]], 2, 0)</f>
        <v>#N/A</v>
      </c>
    </row>
    <row r="964" spans="1:6" x14ac:dyDescent="0.2">
      <c r="A964" s="3" t="s">
        <v>9437</v>
      </c>
      <c r="B964" t="e">
        <f>VLOOKUP(Table8[[#This Row],[ID]], Table4[[#All],[meta]:[GDSC_ID2]], 3, 0)</f>
        <v>#N/A</v>
      </c>
      <c r="C964" t="e">
        <f>VLOOKUP(Table8[[#This Row],[ID]], Table6[[#All],[ID]:[CCLE_ID2]], 3, 0)</f>
        <v>#N/A</v>
      </c>
      <c r="D964" t="e">
        <f>VLOOKUP(Table8[[#This Row],[GDSC_ID]], Table1[[#All],[Source Name]:[Comment'[EGA_SAMPLE']]], 4, 0)</f>
        <v>#N/A</v>
      </c>
      <c r="E964" t="e">
        <f>VLOOKUP(Table8[[#This Row],[EGAN]], Table2[[#All],[V2]:[V4]], 3, 0)</f>
        <v>#N/A</v>
      </c>
      <c r="F964" t="e">
        <f>VLOOKUP(Table8[[#This Row],[CCLE_ID]], Table5[[#All],[Cell_Line]:[srr2]], 2, 0)</f>
        <v>#N/A</v>
      </c>
    </row>
    <row r="965" spans="1:6" x14ac:dyDescent="0.2">
      <c r="A965" s="4" t="s">
        <v>9439</v>
      </c>
      <c r="B965" t="e">
        <f>VLOOKUP(Table8[[#This Row],[ID]], Table4[[#All],[meta]:[GDSC_ID2]], 3, 0)</f>
        <v>#N/A</v>
      </c>
      <c r="C965" t="e">
        <f>VLOOKUP(Table8[[#This Row],[ID]], Table6[[#All],[ID]:[CCLE_ID2]], 3, 0)</f>
        <v>#N/A</v>
      </c>
      <c r="D965" t="e">
        <f>VLOOKUP(Table8[[#This Row],[GDSC_ID]], Table1[[#All],[Source Name]:[Comment'[EGA_SAMPLE']]], 4, 0)</f>
        <v>#N/A</v>
      </c>
      <c r="E965" t="e">
        <f>VLOOKUP(Table8[[#This Row],[EGAN]], Table2[[#All],[V2]:[V4]], 3, 0)</f>
        <v>#N/A</v>
      </c>
      <c r="F965" t="e">
        <f>VLOOKUP(Table8[[#This Row],[CCLE_ID]], Table5[[#All],[Cell_Line]:[srr2]], 2, 0)</f>
        <v>#N/A</v>
      </c>
    </row>
    <row r="966" spans="1:6" x14ac:dyDescent="0.2">
      <c r="A966" s="3" t="s">
        <v>9441</v>
      </c>
      <c r="B966" t="e">
        <f>VLOOKUP(Table8[[#This Row],[ID]], Table4[[#All],[meta]:[GDSC_ID2]], 3, 0)</f>
        <v>#N/A</v>
      </c>
      <c r="C966" t="e">
        <f>VLOOKUP(Table8[[#This Row],[ID]], Table6[[#All],[ID]:[CCLE_ID2]], 3, 0)</f>
        <v>#N/A</v>
      </c>
      <c r="D966" t="e">
        <f>VLOOKUP(Table8[[#This Row],[GDSC_ID]], Table1[[#All],[Source Name]:[Comment'[EGA_SAMPLE']]], 4, 0)</f>
        <v>#N/A</v>
      </c>
      <c r="E966" t="e">
        <f>VLOOKUP(Table8[[#This Row],[EGAN]], Table2[[#All],[V2]:[V4]], 3, 0)</f>
        <v>#N/A</v>
      </c>
      <c r="F966" t="e">
        <f>VLOOKUP(Table8[[#This Row],[CCLE_ID]], Table5[[#All],[Cell_Line]:[srr2]], 2, 0)</f>
        <v>#N/A</v>
      </c>
    </row>
    <row r="967" spans="1:6" x14ac:dyDescent="0.2">
      <c r="A967" s="4" t="s">
        <v>9442</v>
      </c>
      <c r="B967" t="e">
        <f>VLOOKUP(Table8[[#This Row],[ID]], Table4[[#All],[meta]:[GDSC_ID2]], 3, 0)</f>
        <v>#N/A</v>
      </c>
      <c r="C967" t="e">
        <f>VLOOKUP(Table8[[#This Row],[ID]], Table6[[#All],[ID]:[CCLE_ID2]], 3, 0)</f>
        <v>#N/A</v>
      </c>
      <c r="D967" t="e">
        <f>VLOOKUP(Table8[[#This Row],[GDSC_ID]], Table1[[#All],[Source Name]:[Comment'[EGA_SAMPLE']]], 4, 0)</f>
        <v>#N/A</v>
      </c>
      <c r="E967" t="e">
        <f>VLOOKUP(Table8[[#This Row],[EGAN]], Table2[[#All],[V2]:[V4]], 3, 0)</f>
        <v>#N/A</v>
      </c>
      <c r="F967" t="e">
        <f>VLOOKUP(Table8[[#This Row],[CCLE_ID]], Table5[[#All],[Cell_Line]:[srr2]], 2, 0)</f>
        <v>#N/A</v>
      </c>
    </row>
    <row r="968" spans="1:6" x14ac:dyDescent="0.2">
      <c r="A968" s="3" t="s">
        <v>9444</v>
      </c>
      <c r="B968" t="e">
        <f>VLOOKUP(Table8[[#This Row],[ID]], Table4[[#All],[meta]:[GDSC_ID2]], 3, 0)</f>
        <v>#N/A</v>
      </c>
      <c r="C968" t="str">
        <f>VLOOKUP(Table8[[#This Row],[ID]], Table6[[#All],[ID]:[CCLE_ID2]], 3, 0)</f>
        <v>NCI-H28</v>
      </c>
      <c r="D968" t="e">
        <f>VLOOKUP(Table8[[#This Row],[GDSC_ID]], Table1[[#All],[Source Name]:[Comment'[EGA_SAMPLE']]], 4, 0)</f>
        <v>#N/A</v>
      </c>
      <c r="E968" t="e">
        <f>VLOOKUP(Table8[[#This Row],[EGAN]], Table2[[#All],[V2]:[V4]], 3, 0)</f>
        <v>#N/A</v>
      </c>
      <c r="F968" t="str">
        <f>VLOOKUP(Table8[[#This Row],[CCLE_ID]], Table5[[#All],[Cell_Line]:[srr2]], 2, 0)</f>
        <v>SRR8615540</v>
      </c>
    </row>
    <row r="969" spans="1:6" x14ac:dyDescent="0.2">
      <c r="A969" s="4" t="s">
        <v>9449</v>
      </c>
      <c r="B969" t="e">
        <f>VLOOKUP(Table8[[#This Row],[ID]], Table4[[#All],[meta]:[GDSC_ID2]], 3, 0)</f>
        <v>#N/A</v>
      </c>
      <c r="C969" t="e">
        <f>VLOOKUP(Table8[[#This Row],[ID]], Table6[[#All],[ID]:[CCLE_ID2]], 3, 0)</f>
        <v>#N/A</v>
      </c>
      <c r="D969" t="e">
        <f>VLOOKUP(Table8[[#This Row],[GDSC_ID]], Table1[[#All],[Source Name]:[Comment'[EGA_SAMPLE']]], 4, 0)</f>
        <v>#N/A</v>
      </c>
      <c r="E969" t="e">
        <f>VLOOKUP(Table8[[#This Row],[EGAN]], Table2[[#All],[V2]:[V4]], 3, 0)</f>
        <v>#N/A</v>
      </c>
      <c r="F969" t="e">
        <f>VLOOKUP(Table8[[#This Row],[CCLE_ID]], Table5[[#All],[Cell_Line]:[srr2]], 2, 0)</f>
        <v>#N/A</v>
      </c>
    </row>
    <row r="970" spans="1:6" x14ac:dyDescent="0.2">
      <c r="A970" s="3" t="s">
        <v>9451</v>
      </c>
      <c r="B970" t="e">
        <f>VLOOKUP(Table8[[#This Row],[ID]], Table4[[#All],[meta]:[GDSC_ID2]], 3, 0)</f>
        <v>#N/A</v>
      </c>
      <c r="C970" t="e">
        <f>VLOOKUP(Table8[[#This Row],[ID]], Table6[[#All],[ID]:[CCLE_ID2]], 3, 0)</f>
        <v>#N/A</v>
      </c>
      <c r="D970" t="e">
        <f>VLOOKUP(Table8[[#This Row],[GDSC_ID]], Table1[[#All],[Source Name]:[Comment'[EGA_SAMPLE']]], 4, 0)</f>
        <v>#N/A</v>
      </c>
      <c r="E970" t="e">
        <f>VLOOKUP(Table8[[#This Row],[EGAN]], Table2[[#All],[V2]:[V4]], 3, 0)</f>
        <v>#N/A</v>
      </c>
      <c r="F970" t="e">
        <f>VLOOKUP(Table8[[#This Row],[CCLE_ID]], Table5[[#All],[Cell_Line]:[srr2]], 2, 0)</f>
        <v>#N/A</v>
      </c>
    </row>
    <row r="971" spans="1:6" x14ac:dyDescent="0.2">
      <c r="A971" s="4" t="s">
        <v>9453</v>
      </c>
      <c r="B971" t="e">
        <f>VLOOKUP(Table8[[#This Row],[ID]], Table4[[#All],[meta]:[GDSC_ID2]], 3, 0)</f>
        <v>#N/A</v>
      </c>
      <c r="C971" t="e">
        <f>VLOOKUP(Table8[[#This Row],[ID]], Table6[[#All],[ID]:[CCLE_ID2]], 3, 0)</f>
        <v>#N/A</v>
      </c>
      <c r="D971" t="e">
        <f>VLOOKUP(Table8[[#This Row],[GDSC_ID]], Table1[[#All],[Source Name]:[Comment'[EGA_SAMPLE']]], 4, 0)</f>
        <v>#N/A</v>
      </c>
      <c r="E971" t="e">
        <f>VLOOKUP(Table8[[#This Row],[EGAN]], Table2[[#All],[V2]:[V4]], 3, 0)</f>
        <v>#N/A</v>
      </c>
      <c r="F971" t="e">
        <f>VLOOKUP(Table8[[#This Row],[CCLE_ID]], Table5[[#All],[Cell_Line]:[srr2]], 2, 0)</f>
        <v>#N/A</v>
      </c>
    </row>
    <row r="972" spans="1:6" x14ac:dyDescent="0.2">
      <c r="A972" s="3" t="s">
        <v>9455</v>
      </c>
      <c r="B972" t="e">
        <f>VLOOKUP(Table8[[#This Row],[ID]], Table4[[#All],[meta]:[GDSC_ID2]], 3, 0)</f>
        <v>#N/A</v>
      </c>
      <c r="C972" t="str">
        <f>VLOOKUP(Table8[[#This Row],[ID]], Table6[[#All],[ID]:[CCLE_ID2]], 3, 0)</f>
        <v>NCI-H292</v>
      </c>
      <c r="D972" t="e">
        <f>VLOOKUP(Table8[[#This Row],[GDSC_ID]], Table1[[#All],[Source Name]:[Comment'[EGA_SAMPLE']]], 4, 0)</f>
        <v>#N/A</v>
      </c>
      <c r="E972" t="e">
        <f>VLOOKUP(Table8[[#This Row],[EGAN]], Table2[[#All],[V2]:[V4]], 3, 0)</f>
        <v>#N/A</v>
      </c>
      <c r="F972" t="str">
        <f>VLOOKUP(Table8[[#This Row],[CCLE_ID]], Table5[[#All],[Cell_Line]:[srr2]], 2, 0)</f>
        <v>SRR8615529</v>
      </c>
    </row>
    <row r="973" spans="1:6" x14ac:dyDescent="0.2">
      <c r="A973" s="4" t="s">
        <v>2875</v>
      </c>
      <c r="B973" t="str">
        <f>VLOOKUP(Table8[[#This Row],[ID]], Table4[[#All],[meta]:[GDSC_ID2]], 3, 0)</f>
        <v>NCI-H3122</v>
      </c>
      <c r="C973" t="str">
        <f>VLOOKUP(Table8[[#This Row],[ID]], Table6[[#All],[ID]:[CCLE_ID2]], 3, 0)</f>
        <v>NCI-H3122</v>
      </c>
      <c r="D973" t="str">
        <f>VLOOKUP(Table8[[#This Row],[GDSC_ID]], Table1[[#All],[Source Name]:[Comment'[EGA_SAMPLE']]], 4, 0)</f>
        <v>EGAN00001236687</v>
      </c>
      <c r="E973" t="str">
        <f>VLOOKUP(Table8[[#This Row],[EGAN]], Table2[[#All],[V2]:[V4]], 3, 0)</f>
        <v>EGAF00000773575</v>
      </c>
      <c r="F973" t="str">
        <f>VLOOKUP(Table8[[#This Row],[CCLE_ID]], Table5[[#All],[Cell_Line]:[srr2]], 2, 0)</f>
        <v>SRR8615530</v>
      </c>
    </row>
    <row r="974" spans="1:6" x14ac:dyDescent="0.2">
      <c r="A974" s="3" t="s">
        <v>9462</v>
      </c>
      <c r="B974" t="e">
        <f>VLOOKUP(Table8[[#This Row],[ID]], Table4[[#All],[meta]:[GDSC_ID2]], 3, 0)</f>
        <v>#N/A</v>
      </c>
      <c r="C974" t="str">
        <f>VLOOKUP(Table8[[#This Row],[ID]], Table6[[#All],[ID]:[CCLE_ID2]], 3, 0)</f>
        <v>NCI-H322</v>
      </c>
      <c r="D974" t="e">
        <f>VLOOKUP(Table8[[#This Row],[GDSC_ID]], Table1[[#All],[Source Name]:[Comment'[EGA_SAMPLE']]], 4, 0)</f>
        <v>#N/A</v>
      </c>
      <c r="E974" t="e">
        <f>VLOOKUP(Table8[[#This Row],[EGAN]], Table2[[#All],[V2]:[V4]], 3, 0)</f>
        <v>#N/A</v>
      </c>
      <c r="F974" t="str">
        <f>VLOOKUP(Table8[[#This Row],[CCLE_ID]], Table5[[#All],[Cell_Line]:[srr2]], 2, 0)</f>
        <v>SRR8615807</v>
      </c>
    </row>
    <row r="975" spans="1:6" x14ac:dyDescent="0.2">
      <c r="A975" s="4" t="s">
        <v>9464</v>
      </c>
      <c r="B975" t="e">
        <f>VLOOKUP(Table8[[#This Row],[ID]], Table4[[#All],[meta]:[GDSC_ID2]], 3, 0)</f>
        <v>#N/A</v>
      </c>
      <c r="C975" t="e">
        <f>VLOOKUP(Table8[[#This Row],[ID]], Table6[[#All],[ID]:[CCLE_ID2]], 3, 0)</f>
        <v>#N/A</v>
      </c>
      <c r="D975" t="e">
        <f>VLOOKUP(Table8[[#This Row],[GDSC_ID]], Table1[[#All],[Source Name]:[Comment'[EGA_SAMPLE']]], 4, 0)</f>
        <v>#N/A</v>
      </c>
      <c r="E975" t="e">
        <f>VLOOKUP(Table8[[#This Row],[EGAN]], Table2[[#All],[V2]:[V4]], 3, 0)</f>
        <v>#N/A</v>
      </c>
      <c r="F975" t="e">
        <f>VLOOKUP(Table8[[#This Row],[CCLE_ID]], Table5[[#All],[Cell_Line]:[srr2]], 2, 0)</f>
        <v>#N/A</v>
      </c>
    </row>
    <row r="976" spans="1:6" x14ac:dyDescent="0.2">
      <c r="A976" s="3" t="s">
        <v>9467</v>
      </c>
      <c r="B976" t="e">
        <f>VLOOKUP(Table8[[#This Row],[ID]], Table4[[#All],[meta]:[GDSC_ID2]], 3, 0)</f>
        <v>#N/A</v>
      </c>
      <c r="C976" t="e">
        <f>VLOOKUP(Table8[[#This Row],[ID]], Table6[[#All],[ID]:[CCLE_ID2]], 3, 0)</f>
        <v>#N/A</v>
      </c>
      <c r="D976" t="e">
        <f>VLOOKUP(Table8[[#This Row],[GDSC_ID]], Table1[[#All],[Source Name]:[Comment'[EGA_SAMPLE']]], 4, 0)</f>
        <v>#N/A</v>
      </c>
      <c r="E976" t="e">
        <f>VLOOKUP(Table8[[#This Row],[EGAN]], Table2[[#All],[V2]:[V4]], 3, 0)</f>
        <v>#N/A</v>
      </c>
      <c r="F976" t="e">
        <f>VLOOKUP(Table8[[#This Row],[CCLE_ID]], Table5[[#All],[Cell_Line]:[srr2]], 2, 0)</f>
        <v>#N/A</v>
      </c>
    </row>
    <row r="977" spans="1:6" x14ac:dyDescent="0.2">
      <c r="A977" s="4" t="s">
        <v>9469</v>
      </c>
      <c r="B977" t="e">
        <f>VLOOKUP(Table8[[#This Row],[ID]], Table4[[#All],[meta]:[GDSC_ID2]], 3, 0)</f>
        <v>#N/A</v>
      </c>
      <c r="C977" t="str">
        <f>VLOOKUP(Table8[[#This Row],[ID]], Table6[[#All],[ID]:[CCLE_ID2]], 3, 0)</f>
        <v>NCI-H3255</v>
      </c>
      <c r="D977" t="e">
        <f>VLOOKUP(Table8[[#This Row],[GDSC_ID]], Table1[[#All],[Source Name]:[Comment'[EGA_SAMPLE']]], 4, 0)</f>
        <v>#N/A</v>
      </c>
      <c r="E977" t="e">
        <f>VLOOKUP(Table8[[#This Row],[EGAN]], Table2[[#All],[V2]:[V4]], 3, 0)</f>
        <v>#N/A</v>
      </c>
      <c r="F977" t="str">
        <f>VLOOKUP(Table8[[#This Row],[CCLE_ID]], Table5[[#All],[Cell_Line]:[srr2]], 2, 0)</f>
        <v>SRR8615806</v>
      </c>
    </row>
    <row r="978" spans="1:6" x14ac:dyDescent="0.2">
      <c r="A978" s="3" t="s">
        <v>2886</v>
      </c>
      <c r="B978" t="str">
        <f>VLOOKUP(Table8[[#This Row],[ID]], Table4[[#All],[meta]:[GDSC_ID2]], 3, 0)</f>
        <v>NCI-H345</v>
      </c>
      <c r="C978" t="e">
        <f>VLOOKUP(Table8[[#This Row],[ID]], Table6[[#All],[ID]:[CCLE_ID2]], 3, 0)</f>
        <v>#N/A</v>
      </c>
      <c r="D978" t="str">
        <f>VLOOKUP(Table8[[#This Row],[GDSC_ID]], Table1[[#All],[Source Name]:[Comment'[EGA_SAMPLE']]], 4, 0)</f>
        <v>EGAN00001236688</v>
      </c>
      <c r="E978" t="str">
        <f>VLOOKUP(Table8[[#This Row],[EGAN]], Table2[[#All],[V2]:[V4]], 3, 0)</f>
        <v>EGAF00000773576</v>
      </c>
      <c r="F978" t="e">
        <f>VLOOKUP(Table8[[#This Row],[CCLE_ID]], Table5[[#All],[Cell_Line]:[srr2]], 2, 0)</f>
        <v>#N/A</v>
      </c>
    </row>
    <row r="979" spans="1:6" x14ac:dyDescent="0.2">
      <c r="A979" s="4" t="s">
        <v>9474</v>
      </c>
      <c r="B979" t="e">
        <f>VLOOKUP(Table8[[#This Row],[ID]], Table4[[#All],[meta]:[GDSC_ID2]], 3, 0)</f>
        <v>#N/A</v>
      </c>
      <c r="C979" t="str">
        <f>VLOOKUP(Table8[[#This Row],[ID]], Table6[[#All],[ID]:[CCLE_ID2]], 3, 0)</f>
        <v>NCI-H358</v>
      </c>
      <c r="D979" t="e">
        <f>VLOOKUP(Table8[[#This Row],[GDSC_ID]], Table1[[#All],[Source Name]:[Comment'[EGA_SAMPLE']]], 4, 0)</f>
        <v>#N/A</v>
      </c>
      <c r="E979" t="e">
        <f>VLOOKUP(Table8[[#This Row],[EGAN]], Table2[[#All],[V2]:[V4]], 3, 0)</f>
        <v>#N/A</v>
      </c>
      <c r="F979" t="str">
        <f>VLOOKUP(Table8[[#This Row],[CCLE_ID]], Table5[[#All],[Cell_Line]:[srr2]], 2, 0)</f>
        <v>SRR8615805</v>
      </c>
    </row>
    <row r="980" spans="1:6" x14ac:dyDescent="0.2">
      <c r="A980" s="3" t="s">
        <v>2897</v>
      </c>
      <c r="B980" t="str">
        <f>VLOOKUP(Table8[[#This Row],[ID]], Table4[[#All],[meta]:[GDSC_ID2]], 3, 0)</f>
        <v>NCI-H378</v>
      </c>
      <c r="C980" t="e">
        <f>VLOOKUP(Table8[[#This Row],[ID]], Table6[[#All],[ID]:[CCLE_ID2]], 3, 0)</f>
        <v>#N/A</v>
      </c>
      <c r="D980" t="str">
        <f>VLOOKUP(Table8[[#This Row],[GDSC_ID]], Table1[[#All],[Source Name]:[Comment'[EGA_SAMPLE']]], 4, 0)</f>
        <v>EGAN00001236689</v>
      </c>
      <c r="E980" t="str">
        <f>VLOOKUP(Table8[[#This Row],[EGAN]], Table2[[#All],[V2]:[V4]], 3, 0)</f>
        <v>EGAF00000773577</v>
      </c>
      <c r="F980" t="e">
        <f>VLOOKUP(Table8[[#This Row],[CCLE_ID]], Table5[[#All],[Cell_Line]:[srr2]], 2, 0)</f>
        <v>#N/A</v>
      </c>
    </row>
    <row r="981" spans="1:6" x14ac:dyDescent="0.2">
      <c r="A981" s="4" t="s">
        <v>9481</v>
      </c>
      <c r="B981" t="e">
        <f>VLOOKUP(Table8[[#This Row],[ID]], Table4[[#All],[meta]:[GDSC_ID2]], 3, 0)</f>
        <v>#N/A</v>
      </c>
      <c r="C981" t="str">
        <f>VLOOKUP(Table8[[#This Row],[ID]], Table6[[#All],[ID]:[CCLE_ID2]], 3, 0)</f>
        <v>NCI-H441</v>
      </c>
      <c r="D981" t="e">
        <f>VLOOKUP(Table8[[#This Row],[GDSC_ID]], Table1[[#All],[Source Name]:[Comment'[EGA_SAMPLE']]], 4, 0)</f>
        <v>#N/A</v>
      </c>
      <c r="E981" t="e">
        <f>VLOOKUP(Table8[[#This Row],[EGAN]], Table2[[#All],[V2]:[V4]], 3, 0)</f>
        <v>#N/A</v>
      </c>
      <c r="F981" t="str">
        <f>VLOOKUP(Table8[[#This Row],[CCLE_ID]], Table5[[#All],[Cell_Line]:[srr2]], 2, 0)</f>
        <v>SRR8615804</v>
      </c>
    </row>
    <row r="982" spans="1:6" x14ac:dyDescent="0.2">
      <c r="A982" s="3" t="s">
        <v>9486</v>
      </c>
      <c r="B982" t="e">
        <f>VLOOKUP(Table8[[#This Row],[ID]], Table4[[#All],[meta]:[GDSC_ID2]], 3, 0)</f>
        <v>#N/A</v>
      </c>
      <c r="C982" t="str">
        <f>VLOOKUP(Table8[[#This Row],[ID]], Table6[[#All],[ID]:[CCLE_ID2]], 3, 0)</f>
        <v>NCI-H446</v>
      </c>
      <c r="D982" t="e">
        <f>VLOOKUP(Table8[[#This Row],[GDSC_ID]], Table1[[#All],[Source Name]:[Comment'[EGA_SAMPLE']]], 4, 0)</f>
        <v>#N/A</v>
      </c>
      <c r="E982" t="e">
        <f>VLOOKUP(Table8[[#This Row],[EGAN]], Table2[[#All],[V2]:[V4]], 3, 0)</f>
        <v>#N/A</v>
      </c>
      <c r="F982" t="str">
        <f>VLOOKUP(Table8[[#This Row],[CCLE_ID]], Table5[[#All],[Cell_Line]:[srr2]], 2, 0)</f>
        <v>SRR8615811</v>
      </c>
    </row>
    <row r="983" spans="1:6" x14ac:dyDescent="0.2">
      <c r="A983" s="4" t="s">
        <v>9491</v>
      </c>
      <c r="B983" t="e">
        <f>VLOOKUP(Table8[[#This Row],[ID]], Table4[[#All],[meta]:[GDSC_ID2]], 3, 0)</f>
        <v>#N/A</v>
      </c>
      <c r="C983" t="str">
        <f>VLOOKUP(Table8[[#This Row],[ID]], Table6[[#All],[ID]:[CCLE_ID2]], 3, 0)</f>
        <v>NCI-H460</v>
      </c>
      <c r="D983" t="e">
        <f>VLOOKUP(Table8[[#This Row],[GDSC_ID]], Table1[[#All],[Source Name]:[Comment'[EGA_SAMPLE']]], 4, 0)</f>
        <v>#N/A</v>
      </c>
      <c r="E983" t="e">
        <f>VLOOKUP(Table8[[#This Row],[EGAN]], Table2[[#All],[V2]:[V4]], 3, 0)</f>
        <v>#N/A</v>
      </c>
      <c r="F983" t="str">
        <f>VLOOKUP(Table8[[#This Row],[CCLE_ID]], Table5[[#All],[Cell_Line]:[srr2]], 2, 0)</f>
        <v>SRR8615810</v>
      </c>
    </row>
    <row r="984" spans="1:6" x14ac:dyDescent="0.2">
      <c r="A984" s="3" t="s">
        <v>9496</v>
      </c>
      <c r="B984" t="e">
        <f>VLOOKUP(Table8[[#This Row],[ID]], Table4[[#All],[meta]:[GDSC_ID2]], 3, 0)</f>
        <v>#N/A</v>
      </c>
      <c r="C984" t="str">
        <f>VLOOKUP(Table8[[#This Row],[ID]], Table6[[#All],[ID]:[CCLE_ID2]], 3, 0)</f>
        <v>NCI-H508</v>
      </c>
      <c r="D984" t="e">
        <f>VLOOKUP(Table8[[#This Row],[GDSC_ID]], Table1[[#All],[Source Name]:[Comment'[EGA_SAMPLE']]], 4, 0)</f>
        <v>#N/A</v>
      </c>
      <c r="E984" t="e">
        <f>VLOOKUP(Table8[[#This Row],[EGAN]], Table2[[#All],[V2]:[V4]], 3, 0)</f>
        <v>#N/A</v>
      </c>
      <c r="F984" t="str">
        <f>VLOOKUP(Table8[[#This Row],[CCLE_ID]], Table5[[#All],[Cell_Line]:[srr2]], 2, 0)</f>
        <v>SRR8615809</v>
      </c>
    </row>
    <row r="985" spans="1:6" x14ac:dyDescent="0.2">
      <c r="A985" s="4" t="s">
        <v>9500</v>
      </c>
      <c r="B985" t="str">
        <f>VLOOKUP(Table8[[#This Row],[ID]], Table4[[#All],[meta]:[GDSC_ID2]], 3, 0)</f>
        <v>NCI-H510A</v>
      </c>
      <c r="C985" t="str">
        <f>VLOOKUP(Table8[[#This Row],[ID]], Table6[[#All],[ID]:[CCLE_ID2]], 3, 0)</f>
        <v>NCI-H510</v>
      </c>
      <c r="D985" t="str">
        <f>VLOOKUP(Table8[[#This Row],[GDSC_ID]], Table1[[#All],[Source Name]:[Comment'[EGA_SAMPLE']]], 4, 0)</f>
        <v>EGAN00001252847</v>
      </c>
      <c r="E985" t="str">
        <f>VLOOKUP(Table8[[#This Row],[EGAN]], Table2[[#All],[V2]:[V4]], 3, 0)</f>
        <v>EGAF00000824129</v>
      </c>
      <c r="F985" t="str">
        <f>VLOOKUP(Table8[[#This Row],[CCLE_ID]], Table5[[#All],[Cell_Line]:[srr2]], 2, 0)</f>
        <v>SRR8615808</v>
      </c>
    </row>
    <row r="986" spans="1:6" x14ac:dyDescent="0.2">
      <c r="A986" s="3" t="s">
        <v>9505</v>
      </c>
      <c r="B986" t="e">
        <f>VLOOKUP(Table8[[#This Row],[ID]], Table4[[#All],[meta]:[GDSC_ID2]], 3, 0)</f>
        <v>#N/A</v>
      </c>
      <c r="C986" t="str">
        <f>VLOOKUP(Table8[[#This Row],[ID]], Table6[[#All],[ID]:[CCLE_ID2]], 3, 0)</f>
        <v>NCI-H520</v>
      </c>
      <c r="D986" t="e">
        <f>VLOOKUP(Table8[[#This Row],[GDSC_ID]], Table1[[#All],[Source Name]:[Comment'[EGA_SAMPLE']]], 4, 0)</f>
        <v>#N/A</v>
      </c>
      <c r="E986" t="e">
        <f>VLOOKUP(Table8[[#This Row],[EGAN]], Table2[[#All],[V2]:[V4]], 3, 0)</f>
        <v>#N/A</v>
      </c>
      <c r="F986" t="str">
        <f>VLOOKUP(Table8[[#This Row],[CCLE_ID]], Table5[[#All],[Cell_Line]:[srr2]], 2, 0)</f>
        <v>SRR8615799</v>
      </c>
    </row>
    <row r="987" spans="1:6" x14ac:dyDescent="0.2">
      <c r="A987" s="4" t="s">
        <v>9510</v>
      </c>
      <c r="B987" t="e">
        <f>VLOOKUP(Table8[[#This Row],[ID]], Table4[[#All],[meta]:[GDSC_ID2]], 3, 0)</f>
        <v>#N/A</v>
      </c>
      <c r="C987" t="str">
        <f>VLOOKUP(Table8[[#This Row],[ID]], Table6[[#All],[ID]:[CCLE_ID2]], 3, 0)</f>
        <v>NCI-H522</v>
      </c>
      <c r="D987" t="e">
        <f>VLOOKUP(Table8[[#This Row],[GDSC_ID]], Table1[[#All],[Source Name]:[Comment'[EGA_SAMPLE']]], 4, 0)</f>
        <v>#N/A</v>
      </c>
      <c r="E987" t="e">
        <f>VLOOKUP(Table8[[#This Row],[EGAN]], Table2[[#All],[V2]:[V4]], 3, 0)</f>
        <v>#N/A</v>
      </c>
      <c r="F987" t="str">
        <f>VLOOKUP(Table8[[#This Row],[CCLE_ID]], Table5[[#All],[Cell_Line]:[srr2]], 2, 0)</f>
        <v>SRR8615798</v>
      </c>
    </row>
    <row r="988" spans="1:6" x14ac:dyDescent="0.2">
      <c r="A988" s="3" t="s">
        <v>9515</v>
      </c>
      <c r="B988" t="e">
        <f>VLOOKUP(Table8[[#This Row],[ID]], Table4[[#All],[meta]:[GDSC_ID2]], 3, 0)</f>
        <v>#N/A</v>
      </c>
      <c r="C988" t="str">
        <f>VLOOKUP(Table8[[#This Row],[ID]], Table6[[#All],[ID]:[CCLE_ID2]], 3, 0)</f>
        <v>NCI-H524</v>
      </c>
      <c r="D988" t="e">
        <f>VLOOKUP(Table8[[#This Row],[GDSC_ID]], Table1[[#All],[Source Name]:[Comment'[EGA_SAMPLE']]], 4, 0)</f>
        <v>#N/A</v>
      </c>
      <c r="E988" t="e">
        <f>VLOOKUP(Table8[[#This Row],[EGAN]], Table2[[#All],[V2]:[V4]], 3, 0)</f>
        <v>#N/A</v>
      </c>
      <c r="F988" t="str">
        <f>VLOOKUP(Table8[[#This Row],[CCLE_ID]], Table5[[#All],[Cell_Line]:[srr2]], 2, 0)</f>
        <v>SRR8616160</v>
      </c>
    </row>
    <row r="989" spans="1:6" x14ac:dyDescent="0.2">
      <c r="A989" s="4" t="s">
        <v>9519</v>
      </c>
      <c r="B989" t="e">
        <f>VLOOKUP(Table8[[#This Row],[ID]], Table4[[#All],[meta]:[GDSC_ID2]], 3, 0)</f>
        <v>#N/A</v>
      </c>
      <c r="C989" t="str">
        <f>VLOOKUP(Table8[[#This Row],[ID]], Table6[[#All],[ID]:[CCLE_ID2]], 3, 0)</f>
        <v>NCI-H526</v>
      </c>
      <c r="D989" t="e">
        <f>VLOOKUP(Table8[[#This Row],[GDSC_ID]], Table1[[#All],[Source Name]:[Comment'[EGA_SAMPLE']]], 4, 0)</f>
        <v>#N/A</v>
      </c>
      <c r="E989" t="e">
        <f>VLOOKUP(Table8[[#This Row],[EGAN]], Table2[[#All],[V2]:[V4]], 3, 0)</f>
        <v>#N/A</v>
      </c>
      <c r="F989" t="str">
        <f>VLOOKUP(Table8[[#This Row],[CCLE_ID]], Table5[[#All],[Cell_Line]:[srr2]], 2, 0)</f>
        <v>SRR8616161</v>
      </c>
    </row>
    <row r="990" spans="1:6" x14ac:dyDescent="0.2">
      <c r="A990" s="3" t="s">
        <v>9523</v>
      </c>
      <c r="B990" t="e">
        <f>VLOOKUP(Table8[[#This Row],[ID]], Table4[[#All],[meta]:[GDSC_ID2]], 3, 0)</f>
        <v>#N/A</v>
      </c>
      <c r="C990" t="str">
        <f>VLOOKUP(Table8[[#This Row],[ID]], Table6[[#All],[ID]:[CCLE_ID2]], 3, 0)</f>
        <v>NCI-H596</v>
      </c>
      <c r="D990" t="e">
        <f>VLOOKUP(Table8[[#This Row],[GDSC_ID]], Table1[[#All],[Source Name]:[Comment'[EGA_SAMPLE']]], 4, 0)</f>
        <v>#N/A</v>
      </c>
      <c r="E990" t="e">
        <f>VLOOKUP(Table8[[#This Row],[EGAN]], Table2[[#All],[V2]:[V4]], 3, 0)</f>
        <v>#N/A</v>
      </c>
      <c r="F990" t="str">
        <f>VLOOKUP(Table8[[#This Row],[CCLE_ID]], Table5[[#All],[Cell_Line]:[srr2]], 2, 0)</f>
        <v>SRR8616162</v>
      </c>
    </row>
    <row r="991" spans="1:6" x14ac:dyDescent="0.2">
      <c r="A991" s="4" t="s">
        <v>2920</v>
      </c>
      <c r="B991" t="str">
        <f>VLOOKUP(Table8[[#This Row],[ID]], Table4[[#All],[meta]:[GDSC_ID2]], 3, 0)</f>
        <v>NCI-H630</v>
      </c>
      <c r="C991" t="e">
        <f>VLOOKUP(Table8[[#This Row],[ID]], Table6[[#All],[ID]:[CCLE_ID2]], 3, 0)</f>
        <v>#N/A</v>
      </c>
      <c r="D991" t="str">
        <f>VLOOKUP(Table8[[#This Row],[GDSC_ID]], Table1[[#All],[Source Name]:[Comment'[EGA_SAMPLE']]], 4, 0)</f>
        <v>EGAN00001202177</v>
      </c>
      <c r="E991" t="str">
        <f>VLOOKUP(Table8[[#This Row],[EGAN]], Table2[[#All],[V2]:[V4]], 3, 0)</f>
        <v>EGAF00000684736</v>
      </c>
      <c r="F991" t="e">
        <f>VLOOKUP(Table8[[#This Row],[CCLE_ID]], Table5[[#All],[Cell_Line]:[srr2]], 2, 0)</f>
        <v>#N/A</v>
      </c>
    </row>
    <row r="992" spans="1:6" x14ac:dyDescent="0.2">
      <c r="A992" s="3" t="s">
        <v>2931</v>
      </c>
      <c r="B992" t="str">
        <f>VLOOKUP(Table8[[#This Row],[ID]], Table4[[#All],[meta]:[GDSC_ID2]], 3, 0)</f>
        <v>NCI-H64</v>
      </c>
      <c r="C992" t="e">
        <f>VLOOKUP(Table8[[#This Row],[ID]], Table6[[#All],[ID]:[CCLE_ID2]], 3, 0)</f>
        <v>#N/A</v>
      </c>
      <c r="D992" t="str">
        <f>VLOOKUP(Table8[[#This Row],[GDSC_ID]], Table1[[#All],[Source Name]:[Comment'[EGA_SAMPLE']]], 4, 0)</f>
        <v>EGAN00001252848</v>
      </c>
      <c r="E992" t="str">
        <f>VLOOKUP(Table8[[#This Row],[EGAN]], Table2[[#All],[V2]:[V4]], 3, 0)</f>
        <v>EGAF00000824130</v>
      </c>
      <c r="F992" t="e">
        <f>VLOOKUP(Table8[[#This Row],[CCLE_ID]], Table5[[#All],[Cell_Line]:[srr2]], 2, 0)</f>
        <v>#N/A</v>
      </c>
    </row>
    <row r="993" spans="1:6" x14ac:dyDescent="0.2">
      <c r="A993" s="4" t="s">
        <v>9532</v>
      </c>
      <c r="B993" t="e">
        <f>VLOOKUP(Table8[[#This Row],[ID]], Table4[[#All],[meta]:[GDSC_ID2]], 3, 0)</f>
        <v>#N/A</v>
      </c>
      <c r="C993" t="str">
        <f>VLOOKUP(Table8[[#This Row],[ID]], Table6[[#All],[ID]:[CCLE_ID2]], 3, 0)</f>
        <v>NCI-H647</v>
      </c>
      <c r="D993" t="e">
        <f>VLOOKUP(Table8[[#This Row],[GDSC_ID]], Table1[[#All],[Source Name]:[Comment'[EGA_SAMPLE']]], 4, 0)</f>
        <v>#N/A</v>
      </c>
      <c r="E993" t="e">
        <f>VLOOKUP(Table8[[#This Row],[EGAN]], Table2[[#All],[V2]:[V4]], 3, 0)</f>
        <v>#N/A</v>
      </c>
      <c r="F993" t="str">
        <f>VLOOKUP(Table8[[#This Row],[CCLE_ID]], Table5[[#All],[Cell_Line]:[srr2]], 2, 0)</f>
        <v>SRR8616163</v>
      </c>
    </row>
    <row r="994" spans="1:6" x14ac:dyDescent="0.2">
      <c r="A994" s="3" t="s">
        <v>9536</v>
      </c>
      <c r="B994" t="e">
        <f>VLOOKUP(Table8[[#This Row],[ID]], Table4[[#All],[meta]:[GDSC_ID2]], 3, 0)</f>
        <v>#N/A</v>
      </c>
      <c r="C994" t="str">
        <f>VLOOKUP(Table8[[#This Row],[ID]], Table6[[#All],[ID]:[CCLE_ID2]], 3, 0)</f>
        <v>NCI-H650</v>
      </c>
      <c r="D994" t="e">
        <f>VLOOKUP(Table8[[#This Row],[GDSC_ID]], Table1[[#All],[Source Name]:[Comment'[EGA_SAMPLE']]], 4, 0)</f>
        <v>#N/A</v>
      </c>
      <c r="E994" t="e">
        <f>VLOOKUP(Table8[[#This Row],[EGAN]], Table2[[#All],[V2]:[V4]], 3, 0)</f>
        <v>#N/A</v>
      </c>
      <c r="F994" t="str">
        <f>VLOOKUP(Table8[[#This Row],[CCLE_ID]], Table5[[#All],[Cell_Line]:[srr2]], 2, 0)</f>
        <v>SRR8616156</v>
      </c>
    </row>
    <row r="995" spans="1:6" x14ac:dyDescent="0.2">
      <c r="A995" s="4" t="s">
        <v>9541</v>
      </c>
      <c r="B995" t="e">
        <f>VLOOKUP(Table8[[#This Row],[ID]], Table4[[#All],[meta]:[GDSC_ID2]], 3, 0)</f>
        <v>#N/A</v>
      </c>
      <c r="C995" t="str">
        <f>VLOOKUP(Table8[[#This Row],[ID]], Table6[[#All],[ID]:[CCLE_ID2]], 3, 0)</f>
        <v>NCI-H660</v>
      </c>
      <c r="D995" t="e">
        <f>VLOOKUP(Table8[[#This Row],[GDSC_ID]], Table1[[#All],[Source Name]:[Comment'[EGA_SAMPLE']]], 4, 0)</f>
        <v>#N/A</v>
      </c>
      <c r="E995" t="e">
        <f>VLOOKUP(Table8[[#This Row],[EGAN]], Table2[[#All],[V2]:[V4]], 3, 0)</f>
        <v>#N/A</v>
      </c>
      <c r="F995" t="str">
        <f>VLOOKUP(Table8[[#This Row],[CCLE_ID]], Table5[[#All],[Cell_Line]:[srr2]], 2, 0)</f>
        <v>SRR8616157</v>
      </c>
    </row>
    <row r="996" spans="1:6" x14ac:dyDescent="0.2">
      <c r="A996" s="3" t="s">
        <v>2942</v>
      </c>
      <c r="B996" t="str">
        <f>VLOOKUP(Table8[[#This Row],[ID]], Table4[[#All],[meta]:[GDSC_ID2]], 3, 0)</f>
        <v>NCI-H661</v>
      </c>
      <c r="C996" t="str">
        <f>VLOOKUP(Table8[[#This Row],[ID]], Table6[[#All],[ID]:[CCLE_ID2]], 3, 0)</f>
        <v>NCI-H661</v>
      </c>
      <c r="D996" t="str">
        <f>VLOOKUP(Table8[[#This Row],[GDSC_ID]], Table1[[#All],[Source Name]:[Comment'[EGA_SAMPLE']]], 4, 0)</f>
        <v>EGAN00001280538</v>
      </c>
      <c r="E996" t="str">
        <f>VLOOKUP(Table8[[#This Row],[EGAN]], Table2[[#All],[V2]:[V4]], 3, 0)</f>
        <v>EGAF00000908962</v>
      </c>
      <c r="F996" t="str">
        <f>VLOOKUP(Table8[[#This Row],[CCLE_ID]], Table5[[#All],[Cell_Line]:[srr2]], 2, 0)</f>
        <v>SRR8616158</v>
      </c>
    </row>
    <row r="997" spans="1:6" x14ac:dyDescent="0.2">
      <c r="A997" s="4" t="s">
        <v>9548</v>
      </c>
      <c r="B997" t="e">
        <f>VLOOKUP(Table8[[#This Row],[ID]], Table4[[#All],[meta]:[GDSC_ID2]], 3, 0)</f>
        <v>#N/A</v>
      </c>
      <c r="C997" t="str">
        <f>VLOOKUP(Table8[[#This Row],[ID]], Table6[[#All],[ID]:[CCLE_ID2]], 3, 0)</f>
        <v>NCI-H69</v>
      </c>
      <c r="D997" t="e">
        <f>VLOOKUP(Table8[[#This Row],[GDSC_ID]], Table1[[#All],[Source Name]:[Comment'[EGA_SAMPLE']]], 4, 0)</f>
        <v>#N/A</v>
      </c>
      <c r="E997" t="e">
        <f>VLOOKUP(Table8[[#This Row],[EGAN]], Table2[[#All],[V2]:[V4]], 3, 0)</f>
        <v>#N/A</v>
      </c>
      <c r="F997" t="str">
        <f>VLOOKUP(Table8[[#This Row],[CCLE_ID]], Table5[[#All],[Cell_Line]:[srr2]], 2, 0)</f>
        <v>SRR8616152</v>
      </c>
    </row>
    <row r="998" spans="1:6" x14ac:dyDescent="0.2">
      <c r="A998" s="3" t="s">
        <v>9551</v>
      </c>
      <c r="B998" t="e">
        <f>VLOOKUP(Table8[[#This Row],[ID]], Table4[[#All],[meta]:[GDSC_ID2]], 3, 0)</f>
        <v>#N/A</v>
      </c>
      <c r="C998" t="str">
        <f>VLOOKUP(Table8[[#This Row],[ID]], Table6[[#All],[ID]:[CCLE_ID2]], 3, 0)</f>
        <v>NCI-H716</v>
      </c>
      <c r="D998" t="e">
        <f>VLOOKUP(Table8[[#This Row],[GDSC_ID]], Table1[[#All],[Source Name]:[Comment'[EGA_SAMPLE']]], 4, 0)</f>
        <v>#N/A</v>
      </c>
      <c r="E998" t="e">
        <f>VLOOKUP(Table8[[#This Row],[EGAN]], Table2[[#All],[V2]:[V4]], 3, 0)</f>
        <v>#N/A</v>
      </c>
      <c r="F998" t="str">
        <f>VLOOKUP(Table8[[#This Row],[CCLE_ID]], Table5[[#All],[Cell_Line]:[srr2]], 2, 0)</f>
        <v>SRR8616153</v>
      </c>
    </row>
    <row r="999" spans="1:6" x14ac:dyDescent="0.2">
      <c r="A999" s="4" t="s">
        <v>2951</v>
      </c>
      <c r="B999" t="str">
        <f>VLOOKUP(Table8[[#This Row],[ID]], Table4[[#All],[meta]:[GDSC_ID2]], 3, 0)</f>
        <v>NCI-H720</v>
      </c>
      <c r="C999" t="e">
        <f>VLOOKUP(Table8[[#This Row],[ID]], Table6[[#All],[ID]:[CCLE_ID2]], 3, 0)</f>
        <v>#N/A</v>
      </c>
      <c r="D999" t="str">
        <f>VLOOKUP(Table8[[#This Row],[GDSC_ID]], Table1[[#All],[Source Name]:[Comment'[EGA_SAMPLE']]], 4, 0)</f>
        <v>EGAN00001252849</v>
      </c>
      <c r="E999" t="str">
        <f>VLOOKUP(Table8[[#This Row],[EGAN]], Table2[[#All],[V2]:[V4]], 3, 0)</f>
        <v>EGAF00000824131</v>
      </c>
      <c r="F999" t="e">
        <f>VLOOKUP(Table8[[#This Row],[CCLE_ID]], Table5[[#All],[Cell_Line]:[srr2]], 2, 0)</f>
        <v>#N/A</v>
      </c>
    </row>
    <row r="1000" spans="1:6" x14ac:dyDescent="0.2">
      <c r="A1000" s="3" t="s">
        <v>9558</v>
      </c>
      <c r="B1000" t="e">
        <f>VLOOKUP(Table8[[#This Row],[ID]], Table4[[#All],[meta]:[GDSC_ID2]], 3, 0)</f>
        <v>#N/A</v>
      </c>
      <c r="C1000" t="str">
        <f>VLOOKUP(Table8[[#This Row],[ID]], Table6[[#All],[ID]:[CCLE_ID2]], 3, 0)</f>
        <v>NCI-H727</v>
      </c>
      <c r="D1000" t="e">
        <f>VLOOKUP(Table8[[#This Row],[GDSC_ID]], Table1[[#All],[Source Name]:[Comment'[EGA_SAMPLE']]], 4, 0)</f>
        <v>#N/A</v>
      </c>
      <c r="E1000" t="e">
        <f>VLOOKUP(Table8[[#This Row],[EGAN]], Table2[[#All],[V2]:[V4]], 3, 0)</f>
        <v>#N/A</v>
      </c>
      <c r="F1000" t="str">
        <f>VLOOKUP(Table8[[#This Row],[CCLE_ID]], Table5[[#All],[Cell_Line]:[srr2]], 2, 0)</f>
        <v>SRR8615465</v>
      </c>
    </row>
    <row r="1001" spans="1:6" x14ac:dyDescent="0.2">
      <c r="A1001" s="4" t="s">
        <v>2963</v>
      </c>
      <c r="B1001" t="str">
        <f>VLOOKUP(Table8[[#This Row],[ID]], Table4[[#All],[meta]:[GDSC_ID2]], 3, 0)</f>
        <v>NCI-H740</v>
      </c>
      <c r="C1001" t="e">
        <f>VLOOKUP(Table8[[#This Row],[ID]], Table6[[#All],[ID]:[CCLE_ID2]], 3, 0)</f>
        <v>#N/A</v>
      </c>
      <c r="D1001" t="str">
        <f>VLOOKUP(Table8[[#This Row],[GDSC_ID]], Table1[[#All],[Source Name]:[Comment'[EGA_SAMPLE']]], 4, 0)</f>
        <v>EGAN00001252850</v>
      </c>
      <c r="E1001" t="str">
        <f>VLOOKUP(Table8[[#This Row],[EGAN]], Table2[[#All],[V2]:[V4]], 3, 0)</f>
        <v>EGAF00000824132</v>
      </c>
      <c r="F1001" t="e">
        <f>VLOOKUP(Table8[[#This Row],[CCLE_ID]], Table5[[#All],[Cell_Line]:[srr2]], 2, 0)</f>
        <v>#N/A</v>
      </c>
    </row>
    <row r="1002" spans="1:6" x14ac:dyDescent="0.2">
      <c r="A1002" s="3" t="s">
        <v>9565</v>
      </c>
      <c r="B1002" t="e">
        <f>VLOOKUP(Table8[[#This Row],[ID]], Table4[[#All],[meta]:[GDSC_ID2]], 3, 0)</f>
        <v>#N/A</v>
      </c>
      <c r="C1002" t="str">
        <f>VLOOKUP(Table8[[#This Row],[ID]], Table6[[#All],[ID]:[CCLE_ID2]], 3, 0)</f>
        <v>NCI-H747</v>
      </c>
      <c r="D1002" t="e">
        <f>VLOOKUP(Table8[[#This Row],[GDSC_ID]], Table1[[#All],[Source Name]:[Comment'[EGA_SAMPLE']]], 4, 0)</f>
        <v>#N/A</v>
      </c>
      <c r="E1002" t="e">
        <f>VLOOKUP(Table8[[#This Row],[EGAN]], Table2[[#All],[V2]:[V4]], 3, 0)</f>
        <v>#N/A</v>
      </c>
      <c r="F1002" t="str">
        <f>VLOOKUP(Table8[[#This Row],[CCLE_ID]], Table5[[#All],[Cell_Line]:[srr2]], 2, 0)</f>
        <v>SRR8615462</v>
      </c>
    </row>
    <row r="1003" spans="1:6" x14ac:dyDescent="0.2">
      <c r="A1003" s="4" t="s">
        <v>2974</v>
      </c>
      <c r="B1003" t="str">
        <f>VLOOKUP(Table8[[#This Row],[ID]], Table4[[#All],[meta]:[GDSC_ID2]], 3, 0)</f>
        <v>NCI-H748</v>
      </c>
      <c r="C1003" t="e">
        <f>VLOOKUP(Table8[[#This Row],[ID]], Table6[[#All],[ID]:[CCLE_ID2]], 3, 0)</f>
        <v>#N/A</v>
      </c>
      <c r="D1003" t="str">
        <f>VLOOKUP(Table8[[#This Row],[GDSC_ID]], Table1[[#All],[Source Name]:[Comment'[EGA_SAMPLE']]], 4, 0)</f>
        <v>EGAN00001252870</v>
      </c>
      <c r="E1003" t="str">
        <f>VLOOKUP(Table8[[#This Row],[EGAN]], Table2[[#All],[V2]:[V4]], 3, 0)</f>
        <v>EGAF00000824165</v>
      </c>
      <c r="F1003" t="e">
        <f>VLOOKUP(Table8[[#This Row],[CCLE_ID]], Table5[[#All],[Cell_Line]:[srr2]], 2, 0)</f>
        <v>#N/A</v>
      </c>
    </row>
    <row r="1004" spans="1:6" x14ac:dyDescent="0.2">
      <c r="A1004" s="3" t="s">
        <v>9571</v>
      </c>
      <c r="B1004" t="e">
        <f>VLOOKUP(Table8[[#This Row],[ID]], Table4[[#All],[meta]:[GDSC_ID2]], 3, 0)</f>
        <v>#N/A</v>
      </c>
      <c r="C1004" t="str">
        <f>VLOOKUP(Table8[[#This Row],[ID]], Table6[[#All],[ID]:[CCLE_ID2]], 3, 0)</f>
        <v>NCI-H810</v>
      </c>
      <c r="D1004" t="e">
        <f>VLOOKUP(Table8[[#This Row],[GDSC_ID]], Table1[[#All],[Source Name]:[Comment'[EGA_SAMPLE']]], 4, 0)</f>
        <v>#N/A</v>
      </c>
      <c r="E1004" t="e">
        <f>VLOOKUP(Table8[[#This Row],[EGAN]], Table2[[#All],[V2]:[V4]], 3, 0)</f>
        <v>#N/A</v>
      </c>
      <c r="F1004" t="str">
        <f>VLOOKUP(Table8[[#This Row],[CCLE_ID]], Table5[[#All],[Cell_Line]:[srr2]], 2, 0)</f>
        <v>SRR8615982</v>
      </c>
    </row>
    <row r="1005" spans="1:6" x14ac:dyDescent="0.2">
      <c r="A1005" s="4" t="s">
        <v>9576</v>
      </c>
      <c r="B1005" t="e">
        <f>VLOOKUP(Table8[[#This Row],[ID]], Table4[[#All],[meta]:[GDSC_ID2]], 3, 0)</f>
        <v>#N/A</v>
      </c>
      <c r="C1005" t="str">
        <f>VLOOKUP(Table8[[#This Row],[ID]], Table6[[#All],[ID]:[CCLE_ID2]], 3, 0)</f>
        <v>NCI-H82</v>
      </c>
      <c r="D1005" t="e">
        <f>VLOOKUP(Table8[[#This Row],[GDSC_ID]], Table1[[#All],[Source Name]:[Comment'[EGA_SAMPLE']]], 4, 0)</f>
        <v>#N/A</v>
      </c>
      <c r="E1005" t="e">
        <f>VLOOKUP(Table8[[#This Row],[EGAN]], Table2[[#All],[V2]:[V4]], 3, 0)</f>
        <v>#N/A</v>
      </c>
      <c r="F1005" t="str">
        <f>VLOOKUP(Table8[[#This Row],[CCLE_ID]], Table5[[#All],[Cell_Line]:[srr2]], 2, 0)</f>
        <v>SRR8615981</v>
      </c>
    </row>
    <row r="1006" spans="1:6" x14ac:dyDescent="0.2">
      <c r="A1006" s="3" t="s">
        <v>2985</v>
      </c>
      <c r="B1006" t="str">
        <f>VLOOKUP(Table8[[#This Row],[ID]], Table4[[#All],[meta]:[GDSC_ID2]], 3, 0)</f>
        <v>NCI-H820</v>
      </c>
      <c r="C1006" t="e">
        <f>VLOOKUP(Table8[[#This Row],[ID]], Table6[[#All],[ID]:[CCLE_ID2]], 3, 0)</f>
        <v>#N/A</v>
      </c>
      <c r="D1006" t="str">
        <f>VLOOKUP(Table8[[#This Row],[GDSC_ID]], Table1[[#All],[Source Name]:[Comment'[EGA_SAMPLE']]], 4, 0)</f>
        <v>EGAN00001252871</v>
      </c>
      <c r="E1006" t="str">
        <f>VLOOKUP(Table8[[#This Row],[EGAN]], Table2[[#All],[V2]:[V4]], 3, 0)</f>
        <v>EGAF00000824166</v>
      </c>
      <c r="F1006" t="e">
        <f>VLOOKUP(Table8[[#This Row],[CCLE_ID]], Table5[[#All],[Cell_Line]:[srr2]], 2, 0)</f>
        <v>#N/A</v>
      </c>
    </row>
    <row r="1007" spans="1:6" x14ac:dyDescent="0.2">
      <c r="A1007" s="4" t="s">
        <v>9584</v>
      </c>
      <c r="B1007" t="e">
        <f>VLOOKUP(Table8[[#This Row],[ID]], Table4[[#All],[meta]:[GDSC_ID2]], 3, 0)</f>
        <v>#N/A</v>
      </c>
      <c r="C1007" t="str">
        <f>VLOOKUP(Table8[[#This Row],[ID]], Table6[[#All],[ID]:[CCLE_ID2]], 3, 0)</f>
        <v>NCI-H838</v>
      </c>
      <c r="D1007" t="e">
        <f>VLOOKUP(Table8[[#This Row],[GDSC_ID]], Table1[[#All],[Source Name]:[Comment'[EGA_SAMPLE']]], 4, 0)</f>
        <v>#N/A</v>
      </c>
      <c r="E1007" t="e">
        <f>VLOOKUP(Table8[[#This Row],[EGAN]], Table2[[#All],[V2]:[V4]], 3, 0)</f>
        <v>#N/A</v>
      </c>
      <c r="F1007" t="str">
        <f>VLOOKUP(Table8[[#This Row],[CCLE_ID]], Table5[[#All],[Cell_Line]:[srr2]], 2, 0)</f>
        <v>SRR8615976</v>
      </c>
    </row>
    <row r="1008" spans="1:6" x14ac:dyDescent="0.2">
      <c r="A1008" s="3" t="s">
        <v>9588</v>
      </c>
      <c r="B1008" t="e">
        <f>VLOOKUP(Table8[[#This Row],[ID]], Table4[[#All],[meta]:[GDSC_ID2]], 3, 0)</f>
        <v>#N/A</v>
      </c>
      <c r="C1008" t="str">
        <f>VLOOKUP(Table8[[#This Row],[ID]], Table6[[#All],[ID]:[CCLE_ID2]], 3, 0)</f>
        <v>NCI-H841</v>
      </c>
      <c r="D1008" t="e">
        <f>VLOOKUP(Table8[[#This Row],[GDSC_ID]], Table1[[#All],[Source Name]:[Comment'[EGA_SAMPLE']]], 4, 0)</f>
        <v>#N/A</v>
      </c>
      <c r="E1008" t="e">
        <f>VLOOKUP(Table8[[#This Row],[EGAN]], Table2[[#All],[V2]:[V4]], 3, 0)</f>
        <v>#N/A</v>
      </c>
      <c r="F1008" t="str">
        <f>VLOOKUP(Table8[[#This Row],[CCLE_ID]], Table5[[#All],[Cell_Line]:[srr2]], 2, 0)</f>
        <v>SRR8615975</v>
      </c>
    </row>
    <row r="1009" spans="1:6" x14ac:dyDescent="0.2">
      <c r="A1009" s="4" t="s">
        <v>3009</v>
      </c>
      <c r="B1009" t="str">
        <f>VLOOKUP(Table8[[#This Row],[ID]], Table4[[#All],[meta]:[GDSC_ID2]], 3, 0)</f>
        <v>NCI-H847</v>
      </c>
      <c r="C1009" t="e">
        <f>VLOOKUP(Table8[[#This Row],[ID]], Table6[[#All],[ID]:[CCLE_ID2]], 3, 0)</f>
        <v>#N/A</v>
      </c>
      <c r="D1009" t="str">
        <f>VLOOKUP(Table8[[#This Row],[GDSC_ID]], Table1[[#All],[Source Name]:[Comment'[EGA_SAMPLE']]], 4, 0)</f>
        <v>EGAN00001252873</v>
      </c>
      <c r="E1009" t="str">
        <f>VLOOKUP(Table8[[#This Row],[EGAN]], Table2[[#All],[V2]:[V4]], 3, 0)</f>
        <v>EGAF00000824168</v>
      </c>
      <c r="F1009" t="e">
        <f>VLOOKUP(Table8[[#This Row],[CCLE_ID]], Table5[[#All],[Cell_Line]:[srr2]], 2, 0)</f>
        <v>#N/A</v>
      </c>
    </row>
    <row r="1010" spans="1:6" x14ac:dyDescent="0.2">
      <c r="A1010" s="3" t="s">
        <v>9595</v>
      </c>
      <c r="B1010" t="e">
        <f>VLOOKUP(Table8[[#This Row],[ID]], Table4[[#All],[meta]:[GDSC_ID2]], 3, 0)</f>
        <v>#N/A</v>
      </c>
      <c r="C1010" t="str">
        <f>VLOOKUP(Table8[[#This Row],[ID]], Table6[[#All],[ID]:[CCLE_ID2]], 3, 0)</f>
        <v>NCI-H854</v>
      </c>
      <c r="D1010" t="e">
        <f>VLOOKUP(Table8[[#This Row],[GDSC_ID]], Table1[[#All],[Source Name]:[Comment'[EGA_SAMPLE']]], 4, 0)</f>
        <v>#N/A</v>
      </c>
      <c r="E1010" t="e">
        <f>VLOOKUP(Table8[[#This Row],[EGAN]], Table2[[#All],[V2]:[V4]], 3, 0)</f>
        <v>#N/A</v>
      </c>
      <c r="F1010" t="str">
        <f>VLOOKUP(Table8[[#This Row],[CCLE_ID]], Table5[[#All],[Cell_Line]:[srr2]], 2, 0)</f>
        <v>SRR8615978</v>
      </c>
    </row>
    <row r="1011" spans="1:6" x14ac:dyDescent="0.2">
      <c r="A1011" s="4" t="s">
        <v>9598</v>
      </c>
      <c r="B1011" t="e">
        <f>VLOOKUP(Table8[[#This Row],[ID]], Table4[[#All],[meta]:[GDSC_ID2]], 3, 0)</f>
        <v>#N/A</v>
      </c>
      <c r="C1011" t="str">
        <f>VLOOKUP(Table8[[#This Row],[ID]], Table6[[#All],[ID]:[CCLE_ID2]], 3, 0)</f>
        <v>NCI-H889</v>
      </c>
      <c r="D1011" t="e">
        <f>VLOOKUP(Table8[[#This Row],[GDSC_ID]], Table1[[#All],[Source Name]:[Comment'[EGA_SAMPLE']]], 4, 0)</f>
        <v>#N/A</v>
      </c>
      <c r="E1011" t="e">
        <f>VLOOKUP(Table8[[#This Row],[EGAN]], Table2[[#All],[V2]:[V4]], 3, 0)</f>
        <v>#N/A</v>
      </c>
      <c r="F1011" t="str">
        <f>VLOOKUP(Table8[[#This Row],[CCLE_ID]], Table5[[#All],[Cell_Line]:[srr2]], 2, 0)</f>
        <v>SRR8615977</v>
      </c>
    </row>
    <row r="1012" spans="1:6" x14ac:dyDescent="0.2">
      <c r="A1012" s="3" t="s">
        <v>9602</v>
      </c>
      <c r="B1012" t="e">
        <f>VLOOKUP(Table8[[#This Row],[ID]], Table4[[#All],[meta]:[GDSC_ID2]], 3, 0)</f>
        <v>#N/A</v>
      </c>
      <c r="C1012" t="e">
        <f>VLOOKUP(Table8[[#This Row],[ID]], Table6[[#All],[ID]:[CCLE_ID2]], 3, 0)</f>
        <v>#N/A</v>
      </c>
      <c r="D1012" t="e">
        <f>VLOOKUP(Table8[[#This Row],[GDSC_ID]], Table1[[#All],[Source Name]:[Comment'[EGA_SAMPLE']]], 4, 0)</f>
        <v>#N/A</v>
      </c>
      <c r="E1012" t="e">
        <f>VLOOKUP(Table8[[#This Row],[EGAN]], Table2[[#All],[V2]:[V4]], 3, 0)</f>
        <v>#N/A</v>
      </c>
      <c r="F1012" t="e">
        <f>VLOOKUP(Table8[[#This Row],[CCLE_ID]], Table5[[#All],[Cell_Line]:[srr2]], 2, 0)</f>
        <v>#N/A</v>
      </c>
    </row>
    <row r="1013" spans="1:6" x14ac:dyDescent="0.2">
      <c r="A1013" s="4" t="s">
        <v>9605</v>
      </c>
      <c r="B1013" t="e">
        <f>VLOOKUP(Table8[[#This Row],[ID]], Table4[[#All],[meta]:[GDSC_ID2]], 3, 0)</f>
        <v>#N/A</v>
      </c>
      <c r="C1013" t="str">
        <f>VLOOKUP(Table8[[#This Row],[ID]], Table6[[#All],[ID]:[CCLE_ID2]], 3, 0)</f>
        <v>NCI-H929</v>
      </c>
      <c r="D1013" t="e">
        <f>VLOOKUP(Table8[[#This Row],[GDSC_ID]], Table1[[#All],[Source Name]:[Comment'[EGA_SAMPLE']]], 4, 0)</f>
        <v>#N/A</v>
      </c>
      <c r="E1013" t="e">
        <f>VLOOKUP(Table8[[#This Row],[EGAN]], Table2[[#All],[V2]:[V4]], 3, 0)</f>
        <v>#N/A</v>
      </c>
      <c r="F1013" t="str">
        <f>VLOOKUP(Table8[[#This Row],[CCLE_ID]], Table5[[#All],[Cell_Line]:[srr2]], 2, 0)</f>
        <v>SRR8615498</v>
      </c>
    </row>
    <row r="1014" spans="1:6" x14ac:dyDescent="0.2">
      <c r="A1014" s="3" t="s">
        <v>9610</v>
      </c>
      <c r="B1014" t="e">
        <f>VLOOKUP(Table8[[#This Row],[ID]], Table4[[#All],[meta]:[GDSC_ID2]], 3, 0)</f>
        <v>#N/A</v>
      </c>
      <c r="C1014" t="e">
        <f>VLOOKUP(Table8[[#This Row],[ID]], Table6[[#All],[ID]:[CCLE_ID2]], 3, 0)</f>
        <v>#N/A</v>
      </c>
      <c r="D1014" t="e">
        <f>VLOOKUP(Table8[[#This Row],[GDSC_ID]], Table1[[#All],[Source Name]:[Comment'[EGA_SAMPLE']]], 4, 0)</f>
        <v>#N/A</v>
      </c>
      <c r="E1014" t="e">
        <f>VLOOKUP(Table8[[#This Row],[EGAN]], Table2[[#All],[V2]:[V4]], 3, 0)</f>
        <v>#N/A</v>
      </c>
      <c r="F1014" t="e">
        <f>VLOOKUP(Table8[[#This Row],[CCLE_ID]], Table5[[#All],[Cell_Line]:[srr2]], 2, 0)</f>
        <v>#N/A</v>
      </c>
    </row>
    <row r="1015" spans="1:6" x14ac:dyDescent="0.2">
      <c r="A1015" s="4" t="s">
        <v>9613</v>
      </c>
      <c r="B1015" t="e">
        <f>VLOOKUP(Table8[[#This Row],[ID]], Table4[[#All],[meta]:[GDSC_ID2]], 3, 0)</f>
        <v>#N/A</v>
      </c>
      <c r="C1015" t="str">
        <f>VLOOKUP(Table8[[#This Row],[ID]], Table6[[#All],[ID]:[CCLE_ID2]], 3, 0)</f>
        <v>NCI-N87</v>
      </c>
      <c r="D1015" t="e">
        <f>VLOOKUP(Table8[[#This Row],[GDSC_ID]], Table1[[#All],[Source Name]:[Comment'[EGA_SAMPLE']]], 4, 0)</f>
        <v>#N/A</v>
      </c>
      <c r="E1015" t="e">
        <f>VLOOKUP(Table8[[#This Row],[EGAN]], Table2[[#All],[V2]:[V4]], 3, 0)</f>
        <v>#N/A</v>
      </c>
      <c r="F1015" t="str">
        <f>VLOOKUP(Table8[[#This Row],[CCLE_ID]], Table5[[#All],[Cell_Line]:[srr2]], 2, 0)</f>
        <v>SRR8615495</v>
      </c>
    </row>
    <row r="1016" spans="1:6" x14ac:dyDescent="0.2">
      <c r="A1016" s="3" t="s">
        <v>9618</v>
      </c>
      <c r="B1016" t="e">
        <f>VLOOKUP(Table8[[#This Row],[ID]], Table4[[#All],[meta]:[GDSC_ID2]], 3, 0)</f>
        <v>#N/A</v>
      </c>
      <c r="C1016" t="e">
        <f>VLOOKUP(Table8[[#This Row],[ID]], Table6[[#All],[ID]:[CCLE_ID2]], 3, 0)</f>
        <v>#N/A</v>
      </c>
      <c r="D1016" t="e">
        <f>VLOOKUP(Table8[[#This Row],[GDSC_ID]], Table1[[#All],[Source Name]:[Comment'[EGA_SAMPLE']]], 4, 0)</f>
        <v>#N/A</v>
      </c>
      <c r="E1016" t="e">
        <f>VLOOKUP(Table8[[#This Row],[EGAN]], Table2[[#All],[V2]:[V4]], 3, 0)</f>
        <v>#N/A</v>
      </c>
      <c r="F1016" t="e">
        <f>VLOOKUP(Table8[[#This Row],[CCLE_ID]], Table5[[#All],[Cell_Line]:[srr2]], 2, 0)</f>
        <v>#N/A</v>
      </c>
    </row>
    <row r="1017" spans="1:6" x14ac:dyDescent="0.2">
      <c r="A1017" s="4" t="s">
        <v>3020</v>
      </c>
      <c r="B1017" t="str">
        <f>VLOOKUP(Table8[[#This Row],[ID]], Table4[[#All],[meta]:[GDSC_ID2]], 3, 0)</f>
        <v>NCI-SNU-1</v>
      </c>
      <c r="C1017" t="e">
        <f>VLOOKUP(Table8[[#This Row],[ID]], Table6[[#All],[ID]:[CCLE_ID2]], 3, 0)</f>
        <v>#N/A</v>
      </c>
      <c r="D1017" t="str">
        <f>VLOOKUP(Table8[[#This Row],[GDSC_ID]], Table1[[#All],[Source Name]:[Comment'[EGA_SAMPLE']]], 4, 0)</f>
        <v>EGAN00001266190</v>
      </c>
      <c r="E1017" t="str">
        <f>VLOOKUP(Table8[[#This Row],[EGAN]], Table2[[#All],[V2]:[V4]], 3, 0)</f>
        <v>EGAF00000864152</v>
      </c>
      <c r="F1017" t="e">
        <f>VLOOKUP(Table8[[#This Row],[CCLE_ID]], Table5[[#All],[Cell_Line]:[srr2]], 2, 0)</f>
        <v>#N/A</v>
      </c>
    </row>
    <row r="1018" spans="1:6" x14ac:dyDescent="0.2">
      <c r="A1018" s="3" t="s">
        <v>3028</v>
      </c>
      <c r="B1018" t="str">
        <f>VLOOKUP(Table8[[#This Row],[ID]], Table4[[#All],[meta]:[GDSC_ID2]], 3, 0)</f>
        <v>NCI-SNU-16</v>
      </c>
      <c r="C1018" t="e">
        <f>VLOOKUP(Table8[[#This Row],[ID]], Table6[[#All],[ID]:[CCLE_ID2]], 3, 0)</f>
        <v>#N/A</v>
      </c>
      <c r="D1018" t="str">
        <f>VLOOKUP(Table8[[#This Row],[GDSC_ID]], Table1[[#All],[Source Name]:[Comment'[EGA_SAMPLE']]], 4, 0)</f>
        <v>EGAN00001266191</v>
      </c>
      <c r="E1018" t="str">
        <f>VLOOKUP(Table8[[#This Row],[EGAN]], Table2[[#All],[V2]:[V4]], 3, 0)</f>
        <v>EGAF00000864153</v>
      </c>
      <c r="F1018" t="e">
        <f>VLOOKUP(Table8[[#This Row],[CCLE_ID]], Table5[[#All],[Cell_Line]:[srr2]], 2, 0)</f>
        <v>#N/A</v>
      </c>
    </row>
    <row r="1019" spans="1:6" x14ac:dyDescent="0.2">
      <c r="A1019" s="4" t="s">
        <v>9626</v>
      </c>
      <c r="B1019" t="e">
        <f>VLOOKUP(Table8[[#This Row],[ID]], Table4[[#All],[meta]:[GDSC_ID2]], 3, 0)</f>
        <v>#N/A</v>
      </c>
      <c r="C1019" t="e">
        <f>VLOOKUP(Table8[[#This Row],[ID]], Table6[[#All],[ID]:[CCLE_ID2]], 3, 0)</f>
        <v>#N/A</v>
      </c>
      <c r="D1019" t="e">
        <f>VLOOKUP(Table8[[#This Row],[GDSC_ID]], Table1[[#All],[Source Name]:[Comment'[EGA_SAMPLE']]], 4, 0)</f>
        <v>#N/A</v>
      </c>
      <c r="E1019" t="e">
        <f>VLOOKUP(Table8[[#This Row],[EGAN]], Table2[[#All],[V2]:[V4]], 3, 0)</f>
        <v>#N/A</v>
      </c>
      <c r="F1019" t="e">
        <f>VLOOKUP(Table8[[#This Row],[CCLE_ID]], Table5[[#All],[Cell_Line]:[srr2]], 2, 0)</f>
        <v>#N/A</v>
      </c>
    </row>
    <row r="1020" spans="1:6" x14ac:dyDescent="0.2">
      <c r="A1020" s="3" t="s">
        <v>9629</v>
      </c>
      <c r="B1020" t="e">
        <f>VLOOKUP(Table8[[#This Row],[ID]], Table4[[#All],[meta]:[GDSC_ID2]], 3, 0)</f>
        <v>#N/A</v>
      </c>
      <c r="C1020" t="str">
        <f>VLOOKUP(Table8[[#This Row],[ID]], Table6[[#All],[ID]:[CCLE_ID2]], 3, 0)</f>
        <v>NCO2</v>
      </c>
      <c r="D1020" t="e">
        <f>VLOOKUP(Table8[[#This Row],[GDSC_ID]], Table1[[#All],[Source Name]:[Comment'[EGA_SAMPLE']]], 4, 0)</f>
        <v>#N/A</v>
      </c>
      <c r="E1020" t="e">
        <f>VLOOKUP(Table8[[#This Row],[EGAN]], Table2[[#All],[V2]:[V4]], 3, 0)</f>
        <v>#N/A</v>
      </c>
      <c r="F1020" t="str">
        <f>VLOOKUP(Table8[[#This Row],[CCLE_ID]], Table5[[#All],[Cell_Line]:[srr2]], 2, 0)</f>
        <v>SRR8615446</v>
      </c>
    </row>
    <row r="1021" spans="1:6" x14ac:dyDescent="0.2">
      <c r="A1021" s="4" t="s">
        <v>3036</v>
      </c>
      <c r="B1021" t="str">
        <f>VLOOKUP(Table8[[#This Row],[ID]], Table4[[#All],[meta]:[GDSC_ID2]], 3, 0)</f>
        <v>NEC8</v>
      </c>
      <c r="C1021" t="e">
        <f>VLOOKUP(Table8[[#This Row],[ID]], Table6[[#All],[ID]:[CCLE_ID2]], 3, 0)</f>
        <v>#N/A</v>
      </c>
      <c r="D1021" t="str">
        <f>VLOOKUP(Table8[[#This Row],[GDSC_ID]], Table1[[#All],[Source Name]:[Comment'[EGA_SAMPLE']]], 4, 0)</f>
        <v>EGAN00001266192</v>
      </c>
      <c r="E1021" t="str">
        <f>VLOOKUP(Table8[[#This Row],[EGAN]], Table2[[#All],[V2]:[V4]], 3, 0)</f>
        <v>EGAF00000864154</v>
      </c>
      <c r="F1021" t="e">
        <f>VLOOKUP(Table8[[#This Row],[CCLE_ID]], Table5[[#All],[Cell_Line]:[srr2]], 2, 0)</f>
        <v>#N/A</v>
      </c>
    </row>
    <row r="1022" spans="1:6" x14ac:dyDescent="0.2">
      <c r="A1022" s="3" t="s">
        <v>3044</v>
      </c>
      <c r="B1022" t="str">
        <f>VLOOKUP(Table8[[#This Row],[ID]], Table4[[#All],[meta]:[GDSC_ID2]], 3, 0)</f>
        <v>NH-12</v>
      </c>
      <c r="C1022" t="e">
        <f>VLOOKUP(Table8[[#This Row],[ID]], Table6[[#All],[ID]:[CCLE_ID2]], 3, 0)</f>
        <v>#N/A</v>
      </c>
      <c r="D1022" t="str">
        <f>VLOOKUP(Table8[[#This Row],[GDSC_ID]], Table1[[#All],[Source Name]:[Comment'[EGA_SAMPLE']]], 4, 0)</f>
        <v>EGAN00001266193</v>
      </c>
      <c r="E1022" t="str">
        <f>VLOOKUP(Table8[[#This Row],[EGAN]], Table2[[#All],[V2]:[V4]], 3, 0)</f>
        <v>EGAF00000864155</v>
      </c>
      <c r="F1022" t="e">
        <f>VLOOKUP(Table8[[#This Row],[CCLE_ID]], Table5[[#All],[Cell_Line]:[srr2]], 2, 0)</f>
        <v>#N/A</v>
      </c>
    </row>
    <row r="1023" spans="1:6" x14ac:dyDescent="0.2">
      <c r="A1023" s="4" t="s">
        <v>9636</v>
      </c>
      <c r="B1023" t="e">
        <f>VLOOKUP(Table8[[#This Row],[ID]], Table4[[#All],[meta]:[GDSC_ID2]], 3, 0)</f>
        <v>#N/A</v>
      </c>
      <c r="C1023" t="str">
        <f>VLOOKUP(Table8[[#This Row],[ID]], Table6[[#All],[ID]:[CCLE_ID2]], 3, 0)</f>
        <v>NH-6</v>
      </c>
      <c r="D1023" t="e">
        <f>VLOOKUP(Table8[[#This Row],[GDSC_ID]], Table1[[#All],[Source Name]:[Comment'[EGA_SAMPLE']]], 4, 0)</f>
        <v>#N/A</v>
      </c>
      <c r="E1023" t="e">
        <f>VLOOKUP(Table8[[#This Row],[EGAN]], Table2[[#All],[V2]:[V4]], 3, 0)</f>
        <v>#N/A</v>
      </c>
      <c r="F1023" t="str">
        <f>VLOOKUP(Table8[[#This Row],[CCLE_ID]], Table5[[#All],[Cell_Line]:[srr2]], 2, 0)</f>
        <v>SRR8615447</v>
      </c>
    </row>
    <row r="1024" spans="1:6" x14ac:dyDescent="0.2">
      <c r="A1024" s="3" t="s">
        <v>9639</v>
      </c>
      <c r="B1024" t="e">
        <f>VLOOKUP(Table8[[#This Row],[ID]], Table4[[#All],[meta]:[GDSC_ID2]], 3, 0)</f>
        <v>#N/A</v>
      </c>
      <c r="C1024" t="str">
        <f>VLOOKUP(Table8[[#This Row],[ID]], Table6[[#All],[ID]:[CCLE_ID2]], 3, 0)</f>
        <v>NIH:OVCAR-3</v>
      </c>
      <c r="D1024" t="e">
        <f>VLOOKUP(Table8[[#This Row],[GDSC_ID]], Table1[[#All],[Source Name]:[Comment'[EGA_SAMPLE']]], 4, 0)</f>
        <v>#N/A</v>
      </c>
      <c r="E1024" t="e">
        <f>VLOOKUP(Table8[[#This Row],[EGAN]], Table2[[#All],[V2]:[V4]], 3, 0)</f>
        <v>#N/A</v>
      </c>
      <c r="F1024" t="str">
        <f>VLOOKUP(Table8[[#This Row],[CCLE_ID]], Table5[[#All],[Cell_Line]:[srr2]], 2, 0)</f>
        <v>SRR8615445</v>
      </c>
    </row>
    <row r="1025" spans="1:6" x14ac:dyDescent="0.2">
      <c r="A1025" s="4" t="s">
        <v>9644</v>
      </c>
      <c r="B1025" t="e">
        <f>VLOOKUP(Table8[[#This Row],[ID]], Table4[[#All],[meta]:[GDSC_ID2]], 3, 0)</f>
        <v>#N/A</v>
      </c>
      <c r="C1025" t="e">
        <f>VLOOKUP(Table8[[#This Row],[ID]], Table6[[#All],[ID]:[CCLE_ID2]], 3, 0)</f>
        <v>#N/A</v>
      </c>
      <c r="D1025" t="e">
        <f>VLOOKUP(Table8[[#This Row],[GDSC_ID]], Table1[[#All],[Source Name]:[Comment'[EGA_SAMPLE']]], 4, 0)</f>
        <v>#N/A</v>
      </c>
      <c r="E1025" t="e">
        <f>VLOOKUP(Table8[[#This Row],[EGAN]], Table2[[#All],[V2]:[V4]], 3, 0)</f>
        <v>#N/A</v>
      </c>
      <c r="F1025" t="e">
        <f>VLOOKUP(Table8[[#This Row],[CCLE_ID]], Table5[[#All],[Cell_Line]:[srr2]], 2, 0)</f>
        <v>#N/A</v>
      </c>
    </row>
    <row r="1026" spans="1:6" x14ac:dyDescent="0.2">
      <c r="A1026" s="3" t="s">
        <v>3052</v>
      </c>
      <c r="B1026" t="str">
        <f>VLOOKUP(Table8[[#This Row],[ID]], Table4[[#All],[meta]:[GDSC_ID2]], 3, 0)</f>
        <v>NKM-1</v>
      </c>
      <c r="C1026" t="e">
        <f>VLOOKUP(Table8[[#This Row],[ID]], Table6[[#All],[ID]:[CCLE_ID2]], 3, 0)</f>
        <v>#N/A</v>
      </c>
      <c r="D1026" t="str">
        <f>VLOOKUP(Table8[[#This Row],[GDSC_ID]], Table1[[#All],[Source Name]:[Comment'[EGA_SAMPLE']]], 4, 0)</f>
        <v>EGAN00001266194</v>
      </c>
      <c r="E1026" t="str">
        <f>VLOOKUP(Table8[[#This Row],[EGAN]], Table2[[#All],[V2]:[V4]], 3, 0)</f>
        <v>EGAF00000864156</v>
      </c>
      <c r="F1026" t="e">
        <f>VLOOKUP(Table8[[#This Row],[CCLE_ID]], Table5[[#All],[Cell_Line]:[srr2]], 2, 0)</f>
        <v>#N/A</v>
      </c>
    </row>
    <row r="1027" spans="1:6" x14ac:dyDescent="0.2">
      <c r="A1027" s="4" t="s">
        <v>9649</v>
      </c>
      <c r="B1027" t="e">
        <f>VLOOKUP(Table8[[#This Row],[ID]], Table4[[#All],[meta]:[GDSC_ID2]], 3, 0)</f>
        <v>#N/A</v>
      </c>
      <c r="C1027" t="str">
        <f>VLOOKUP(Table8[[#This Row],[ID]], Table6[[#All],[ID]:[CCLE_ID2]], 3, 0)</f>
        <v>NMC-G1</v>
      </c>
      <c r="D1027" t="e">
        <f>VLOOKUP(Table8[[#This Row],[GDSC_ID]], Table1[[#All],[Source Name]:[Comment'[EGA_SAMPLE']]], 4, 0)</f>
        <v>#N/A</v>
      </c>
      <c r="E1027" t="e">
        <f>VLOOKUP(Table8[[#This Row],[EGAN]], Table2[[#All],[V2]:[V4]], 3, 0)</f>
        <v>#N/A</v>
      </c>
      <c r="F1027" t="str">
        <f>VLOOKUP(Table8[[#This Row],[CCLE_ID]], Table5[[#All],[Cell_Line]:[srr2]], 2, 0)</f>
        <v>SRR8615442</v>
      </c>
    </row>
    <row r="1028" spans="1:6" x14ac:dyDescent="0.2">
      <c r="A1028" s="3" t="s">
        <v>3060</v>
      </c>
      <c r="B1028" t="str">
        <f>VLOOKUP(Table8[[#This Row],[ID]], Table4[[#All],[meta]:[GDSC_ID2]], 3, 0)</f>
        <v>no-10</v>
      </c>
      <c r="C1028" t="e">
        <f>VLOOKUP(Table8[[#This Row],[ID]], Table6[[#All],[ID]:[CCLE_ID2]], 3, 0)</f>
        <v>#N/A</v>
      </c>
      <c r="D1028" t="str">
        <f>VLOOKUP(Table8[[#This Row],[GDSC_ID]], Table1[[#All],[Source Name]:[Comment'[EGA_SAMPLE']]], 4, 0)</f>
        <v>EGAN00001266195</v>
      </c>
      <c r="E1028" t="str">
        <f>VLOOKUP(Table8[[#This Row],[EGAN]], Table2[[#All],[V2]:[V4]], 3, 0)</f>
        <v>EGAF00000864157</v>
      </c>
      <c r="F1028" t="e">
        <f>VLOOKUP(Table8[[#This Row],[CCLE_ID]], Table5[[#All],[Cell_Line]:[srr2]], 2, 0)</f>
        <v>#N/A</v>
      </c>
    </row>
    <row r="1029" spans="1:6" x14ac:dyDescent="0.2">
      <c r="A1029" s="4" t="s">
        <v>3068</v>
      </c>
      <c r="B1029" t="str">
        <f>VLOOKUP(Table8[[#This Row],[ID]], Table4[[#All],[meta]:[GDSC_ID2]], 3, 0)</f>
        <v>no-11</v>
      </c>
      <c r="C1029" t="e">
        <f>VLOOKUP(Table8[[#This Row],[ID]], Table6[[#All],[ID]:[CCLE_ID2]], 3, 0)</f>
        <v>#N/A</v>
      </c>
      <c r="D1029" t="str">
        <f>VLOOKUP(Table8[[#This Row],[GDSC_ID]], Table1[[#All],[Source Name]:[Comment'[EGA_SAMPLE']]], 4, 0)</f>
        <v>EGAN00001266196</v>
      </c>
      <c r="E1029" t="str">
        <f>VLOOKUP(Table8[[#This Row],[EGAN]], Table2[[#All],[V2]:[V4]], 3, 0)</f>
        <v>EGAF00000864158</v>
      </c>
      <c r="F1029" t="e">
        <f>VLOOKUP(Table8[[#This Row],[CCLE_ID]], Table5[[#All],[Cell_Line]:[srr2]], 2, 0)</f>
        <v>#N/A</v>
      </c>
    </row>
    <row r="1030" spans="1:6" x14ac:dyDescent="0.2">
      <c r="A1030" s="3" t="s">
        <v>9657</v>
      </c>
      <c r="B1030" t="e">
        <f>VLOOKUP(Table8[[#This Row],[ID]], Table4[[#All],[meta]:[GDSC_ID2]], 3, 0)</f>
        <v>#N/A</v>
      </c>
      <c r="C1030" t="str">
        <f>VLOOKUP(Table8[[#This Row],[ID]], Table6[[#All],[ID]:[CCLE_ID2]], 3, 0)</f>
        <v>NOMO-1</v>
      </c>
      <c r="D1030" t="e">
        <f>VLOOKUP(Table8[[#This Row],[GDSC_ID]], Table1[[#All],[Source Name]:[Comment'[EGA_SAMPLE']]], 4, 0)</f>
        <v>#N/A</v>
      </c>
      <c r="E1030" t="e">
        <f>VLOOKUP(Table8[[#This Row],[EGAN]], Table2[[#All],[V2]:[V4]], 3, 0)</f>
        <v>#N/A</v>
      </c>
      <c r="F1030" t="str">
        <f>VLOOKUP(Table8[[#This Row],[CCLE_ID]], Table5[[#All],[Cell_Line]:[srr2]], 2, 0)</f>
        <v>SRR8615443</v>
      </c>
    </row>
    <row r="1031" spans="1:6" x14ac:dyDescent="0.2">
      <c r="A1031" s="4" t="s">
        <v>3076</v>
      </c>
      <c r="B1031" t="str">
        <f>VLOOKUP(Table8[[#This Row],[ID]], Table4[[#All],[meta]:[GDSC_ID2]], 3, 0)</f>
        <v>NOS-1</v>
      </c>
      <c r="C1031" t="e">
        <f>VLOOKUP(Table8[[#This Row],[ID]], Table6[[#All],[ID]:[CCLE_ID2]], 3, 0)</f>
        <v>#N/A</v>
      </c>
      <c r="D1031" t="str">
        <f>VLOOKUP(Table8[[#This Row],[GDSC_ID]], Table1[[#All],[Source Name]:[Comment'[EGA_SAMPLE']]], 4, 0)</f>
        <v>EGAN00001236690</v>
      </c>
      <c r="E1031" t="str">
        <f>VLOOKUP(Table8[[#This Row],[EGAN]], Table2[[#All],[V2]:[V4]], 3, 0)</f>
        <v>EGAF00000773578</v>
      </c>
      <c r="F1031" t="e">
        <f>VLOOKUP(Table8[[#This Row],[CCLE_ID]], Table5[[#All],[Cell_Line]:[srr2]], 2, 0)</f>
        <v>#N/A</v>
      </c>
    </row>
    <row r="1032" spans="1:6" x14ac:dyDescent="0.2">
      <c r="A1032" s="3" t="s">
        <v>9663</v>
      </c>
      <c r="B1032" t="str">
        <f>VLOOKUP(Table8[[#This Row],[ID]], Table4[[#All],[meta]:[GDSC_ID2]], 3, 0)</f>
        <v>NTERA-2cl-D1</v>
      </c>
      <c r="C1032" t="e">
        <f>VLOOKUP(Table8[[#This Row],[ID]], Table6[[#All],[ID]:[CCLE_ID2]], 3, 0)</f>
        <v>#N/A</v>
      </c>
      <c r="D1032" t="str">
        <f>VLOOKUP(Table8[[#This Row],[GDSC_ID]], Table1[[#All],[Source Name]:[Comment'[EGA_SAMPLE']]], 4, 0)</f>
        <v>EGAN00001266197</v>
      </c>
      <c r="E1032" t="str">
        <f>VLOOKUP(Table8[[#This Row],[EGAN]], Table2[[#All],[V2]:[V4]], 3, 0)</f>
        <v>EGAF00000866033</v>
      </c>
      <c r="F1032" t="e">
        <f>VLOOKUP(Table8[[#This Row],[CCLE_ID]], Table5[[#All],[Cell_Line]:[srr2]], 2, 0)</f>
        <v>#N/A</v>
      </c>
    </row>
    <row r="1033" spans="1:6" x14ac:dyDescent="0.2">
      <c r="A1033" s="4" t="s">
        <v>9666</v>
      </c>
      <c r="B1033" t="e">
        <f>VLOOKUP(Table8[[#This Row],[ID]], Table4[[#All],[meta]:[GDSC_ID2]], 3, 0)</f>
        <v>#N/A</v>
      </c>
      <c r="C1033" t="str">
        <f>VLOOKUP(Table8[[#This Row],[ID]], Table6[[#All],[ID]:[CCLE_ID2]], 3, 0)</f>
        <v>NU-DHL-1</v>
      </c>
      <c r="D1033" t="e">
        <f>VLOOKUP(Table8[[#This Row],[GDSC_ID]], Table1[[#All],[Source Name]:[Comment'[EGA_SAMPLE']]], 4, 0)</f>
        <v>#N/A</v>
      </c>
      <c r="E1033" t="e">
        <f>VLOOKUP(Table8[[#This Row],[EGAN]], Table2[[#All],[V2]:[V4]], 3, 0)</f>
        <v>#N/A</v>
      </c>
      <c r="F1033" t="str">
        <f>VLOOKUP(Table8[[#This Row],[CCLE_ID]], Table5[[#All],[Cell_Line]:[srr2]], 2, 0)</f>
        <v>SRR8615440</v>
      </c>
    </row>
    <row r="1034" spans="1:6" x14ac:dyDescent="0.2">
      <c r="A1034" s="3" t="s">
        <v>9669</v>
      </c>
      <c r="B1034" t="e">
        <f>VLOOKUP(Table8[[#This Row],[ID]], Table4[[#All],[meta]:[GDSC_ID2]], 3, 0)</f>
        <v>#N/A</v>
      </c>
      <c r="C1034" t="str">
        <f>VLOOKUP(Table8[[#This Row],[ID]], Table6[[#All],[ID]:[CCLE_ID2]], 3, 0)</f>
        <v>NU-DUL-1</v>
      </c>
      <c r="D1034" t="e">
        <f>VLOOKUP(Table8[[#This Row],[GDSC_ID]], Table1[[#All],[Source Name]:[Comment'[EGA_SAMPLE']]], 4, 0)</f>
        <v>#N/A</v>
      </c>
      <c r="E1034" t="e">
        <f>VLOOKUP(Table8[[#This Row],[EGAN]], Table2[[#All],[V2]:[V4]], 3, 0)</f>
        <v>#N/A</v>
      </c>
      <c r="F1034" t="str">
        <f>VLOOKUP(Table8[[#This Row],[CCLE_ID]], Table5[[#All],[Cell_Line]:[srr2]], 2, 0)</f>
        <v>SRR8615441</v>
      </c>
    </row>
    <row r="1035" spans="1:6" x14ac:dyDescent="0.2">
      <c r="A1035" s="4" t="s">
        <v>9673</v>
      </c>
      <c r="B1035" t="e">
        <f>VLOOKUP(Table8[[#This Row],[ID]], Table4[[#All],[meta]:[GDSC_ID2]], 3, 0)</f>
        <v>#N/A</v>
      </c>
      <c r="C1035" t="str">
        <f>VLOOKUP(Table8[[#This Row],[ID]], Table6[[#All],[ID]:[CCLE_ID2]], 3, 0)</f>
        <v>NUGC-2</v>
      </c>
      <c r="D1035" t="e">
        <f>VLOOKUP(Table8[[#This Row],[GDSC_ID]], Table1[[#All],[Source Name]:[Comment'[EGA_SAMPLE']]], 4, 0)</f>
        <v>#N/A</v>
      </c>
      <c r="E1035" t="e">
        <f>VLOOKUP(Table8[[#This Row],[EGAN]], Table2[[#All],[V2]:[V4]], 3, 0)</f>
        <v>#N/A</v>
      </c>
      <c r="F1035" t="str">
        <f>VLOOKUP(Table8[[#This Row],[CCLE_ID]], Table5[[#All],[Cell_Line]:[srr2]], 2, 0)</f>
        <v>SRR8615449</v>
      </c>
    </row>
    <row r="1036" spans="1:6" x14ac:dyDescent="0.2">
      <c r="A1036" s="3" t="s">
        <v>9677</v>
      </c>
      <c r="B1036" t="e">
        <f>VLOOKUP(Table8[[#This Row],[ID]], Table4[[#All],[meta]:[GDSC_ID2]], 3, 0)</f>
        <v>#N/A</v>
      </c>
      <c r="C1036" t="str">
        <f>VLOOKUP(Table8[[#This Row],[ID]], Table6[[#All],[ID]:[CCLE_ID2]], 3, 0)</f>
        <v>NUGC-3</v>
      </c>
      <c r="D1036" t="e">
        <f>VLOOKUP(Table8[[#This Row],[GDSC_ID]], Table1[[#All],[Source Name]:[Comment'[EGA_SAMPLE']]], 4, 0)</f>
        <v>#N/A</v>
      </c>
      <c r="E1036" t="e">
        <f>VLOOKUP(Table8[[#This Row],[EGAN]], Table2[[#All],[V2]:[V4]], 3, 0)</f>
        <v>#N/A</v>
      </c>
      <c r="F1036" t="str">
        <f>VLOOKUP(Table8[[#This Row],[CCLE_ID]], Table5[[#All],[Cell_Line]:[srr2]], 2, 0)</f>
        <v>SRR8615450</v>
      </c>
    </row>
    <row r="1037" spans="1:6" x14ac:dyDescent="0.2">
      <c r="A1037" s="4" t="s">
        <v>9682</v>
      </c>
      <c r="B1037" t="e">
        <f>VLOOKUP(Table8[[#This Row],[ID]], Table4[[#All],[meta]:[GDSC_ID2]], 3, 0)</f>
        <v>#N/A</v>
      </c>
      <c r="C1037" t="str">
        <f>VLOOKUP(Table8[[#This Row],[ID]], Table6[[#All],[ID]:[CCLE_ID2]], 3, 0)</f>
        <v>NUGC-4</v>
      </c>
      <c r="D1037" t="e">
        <f>VLOOKUP(Table8[[#This Row],[GDSC_ID]], Table1[[#All],[Source Name]:[Comment'[EGA_SAMPLE']]], 4, 0)</f>
        <v>#N/A</v>
      </c>
      <c r="E1037" t="e">
        <f>VLOOKUP(Table8[[#This Row],[EGAN]], Table2[[#All],[V2]:[V4]], 3, 0)</f>
        <v>#N/A</v>
      </c>
      <c r="F1037" t="str">
        <f>VLOOKUP(Table8[[#This Row],[CCLE_ID]], Table5[[#All],[Cell_Line]:[srr2]], 2, 0)</f>
        <v>SRR8615244</v>
      </c>
    </row>
    <row r="1038" spans="1:6" x14ac:dyDescent="0.2">
      <c r="A1038" s="3" t="s">
        <v>3105</v>
      </c>
      <c r="B1038" t="str">
        <f>VLOOKUP(Table8[[#This Row],[ID]], Table4[[#All],[meta]:[GDSC_ID2]], 3, 0)</f>
        <v>NY</v>
      </c>
      <c r="C1038" t="e">
        <f>VLOOKUP(Table8[[#This Row],[ID]], Table6[[#All],[ID]:[CCLE_ID2]], 3, 0)</f>
        <v>#N/A</v>
      </c>
      <c r="D1038" t="str">
        <f>VLOOKUP(Table8[[#This Row],[GDSC_ID]], Table1[[#All],[Source Name]:[Comment'[EGA_SAMPLE']]], 4, 0)</f>
        <v>EGAN00001236691</v>
      </c>
      <c r="E1038" t="str">
        <f>VLOOKUP(Table8[[#This Row],[EGAN]], Table2[[#All],[V2]:[V4]], 3, 0)</f>
        <v>EGAF00000773579</v>
      </c>
      <c r="F1038" t="e">
        <f>VLOOKUP(Table8[[#This Row],[CCLE_ID]], Table5[[#All],[Cell_Line]:[srr2]], 2, 0)</f>
        <v>#N/A</v>
      </c>
    </row>
    <row r="1039" spans="1:6" x14ac:dyDescent="0.2">
      <c r="A1039" s="4" t="s">
        <v>3116</v>
      </c>
      <c r="B1039" t="str">
        <f>VLOOKUP(Table8[[#This Row],[ID]], Table4[[#All],[meta]:[GDSC_ID2]], 3, 0)</f>
        <v>OACM5-1</v>
      </c>
      <c r="C1039" t="e">
        <f>VLOOKUP(Table8[[#This Row],[ID]], Table6[[#All],[ID]:[CCLE_ID2]], 3, 0)</f>
        <v>#N/A</v>
      </c>
      <c r="D1039" t="str">
        <f>VLOOKUP(Table8[[#This Row],[GDSC_ID]], Table1[[#All],[Source Name]:[Comment'[EGA_SAMPLE']]], 4, 0)</f>
        <v>EGAN00001266198</v>
      </c>
      <c r="E1039" t="str">
        <f>VLOOKUP(Table8[[#This Row],[EGAN]], Table2[[#All],[V2]:[V4]], 3, 0)</f>
        <v>EGAF00000866034</v>
      </c>
      <c r="F1039" t="e">
        <f>VLOOKUP(Table8[[#This Row],[CCLE_ID]], Table5[[#All],[Cell_Line]:[srr2]], 2, 0)</f>
        <v>#N/A</v>
      </c>
    </row>
    <row r="1040" spans="1:6" x14ac:dyDescent="0.2">
      <c r="A1040" s="3" t="s">
        <v>3124</v>
      </c>
      <c r="B1040" t="str">
        <f>VLOOKUP(Table8[[#This Row],[ID]], Table4[[#All],[meta]:[GDSC_ID2]], 3, 0)</f>
        <v>OACp4C</v>
      </c>
      <c r="C1040" t="e">
        <f>VLOOKUP(Table8[[#This Row],[ID]], Table6[[#All],[ID]:[CCLE_ID2]], 3, 0)</f>
        <v>#N/A</v>
      </c>
      <c r="D1040" t="str">
        <f>VLOOKUP(Table8[[#This Row],[GDSC_ID]], Table1[[#All],[Source Name]:[Comment'[EGA_SAMPLE']]], 4, 0)</f>
        <v>EGAN00001266199</v>
      </c>
      <c r="E1040" t="str">
        <f>VLOOKUP(Table8[[#This Row],[EGAN]], Table2[[#All],[V2]:[V4]], 3, 0)</f>
        <v>EGAF00000866035</v>
      </c>
      <c r="F1040" t="e">
        <f>VLOOKUP(Table8[[#This Row],[CCLE_ID]], Table5[[#All],[Cell_Line]:[srr2]], 2, 0)</f>
        <v>#N/A</v>
      </c>
    </row>
    <row r="1041" spans="1:6" x14ac:dyDescent="0.2">
      <c r="A1041" s="4" t="s">
        <v>9693</v>
      </c>
      <c r="B1041" t="e">
        <f>VLOOKUP(Table8[[#This Row],[ID]], Table4[[#All],[meta]:[GDSC_ID2]], 3, 0)</f>
        <v>#N/A</v>
      </c>
      <c r="C1041" t="str">
        <f>VLOOKUP(Table8[[#This Row],[ID]], Table6[[#All],[ID]:[CCLE_ID2]], 3, 0)</f>
        <v>OAW28</v>
      </c>
      <c r="D1041" t="e">
        <f>VLOOKUP(Table8[[#This Row],[GDSC_ID]], Table1[[#All],[Source Name]:[Comment'[EGA_SAMPLE']]], 4, 0)</f>
        <v>#N/A</v>
      </c>
      <c r="E1041" t="e">
        <f>VLOOKUP(Table8[[#This Row],[EGAN]], Table2[[#All],[V2]:[V4]], 3, 0)</f>
        <v>#N/A</v>
      </c>
      <c r="F1041" t="str">
        <f>VLOOKUP(Table8[[#This Row],[CCLE_ID]], Table5[[#All],[Cell_Line]:[srr2]], 2, 0)</f>
        <v>SRR8615243</v>
      </c>
    </row>
    <row r="1042" spans="1:6" x14ac:dyDescent="0.2">
      <c r="A1042" s="3" t="s">
        <v>9698</v>
      </c>
      <c r="B1042" t="e">
        <f>VLOOKUP(Table8[[#This Row],[ID]], Table4[[#All],[meta]:[GDSC_ID2]], 3, 0)</f>
        <v>#N/A</v>
      </c>
      <c r="C1042" t="str">
        <f>VLOOKUP(Table8[[#This Row],[ID]], Table6[[#All],[ID]:[CCLE_ID2]], 3, 0)</f>
        <v>OAW42</v>
      </c>
      <c r="D1042" t="e">
        <f>VLOOKUP(Table8[[#This Row],[GDSC_ID]], Table1[[#All],[Source Name]:[Comment'[EGA_SAMPLE']]], 4, 0)</f>
        <v>#N/A</v>
      </c>
      <c r="E1042" t="e">
        <f>VLOOKUP(Table8[[#This Row],[EGAN]], Table2[[#All],[V2]:[V4]], 3, 0)</f>
        <v>#N/A</v>
      </c>
      <c r="F1042" t="str">
        <f>VLOOKUP(Table8[[#This Row],[CCLE_ID]], Table5[[#All],[Cell_Line]:[srr2]], 2, 0)</f>
        <v>SRR8615514</v>
      </c>
    </row>
    <row r="1043" spans="1:6" x14ac:dyDescent="0.2">
      <c r="A1043" s="4" t="s">
        <v>9703</v>
      </c>
      <c r="B1043" t="e">
        <f>VLOOKUP(Table8[[#This Row],[ID]], Table4[[#All],[meta]:[GDSC_ID2]], 3, 0)</f>
        <v>#N/A</v>
      </c>
      <c r="C1043" t="e">
        <f>VLOOKUP(Table8[[#This Row],[ID]], Table6[[#All],[ID]:[CCLE_ID2]], 3, 0)</f>
        <v>#N/A</v>
      </c>
      <c r="D1043" t="e">
        <f>VLOOKUP(Table8[[#This Row],[GDSC_ID]], Table1[[#All],[Source Name]:[Comment'[EGA_SAMPLE']]], 4, 0)</f>
        <v>#N/A</v>
      </c>
      <c r="E1043" t="e">
        <f>VLOOKUP(Table8[[#This Row],[EGAN]], Table2[[#All],[V2]:[V4]], 3, 0)</f>
        <v>#N/A</v>
      </c>
      <c r="F1043" t="e">
        <f>VLOOKUP(Table8[[#This Row],[CCLE_ID]], Table5[[#All],[Cell_Line]:[srr2]], 2, 0)</f>
        <v>#N/A</v>
      </c>
    </row>
    <row r="1044" spans="1:6" x14ac:dyDescent="0.2">
      <c r="A1044" s="3" t="s">
        <v>9704</v>
      </c>
      <c r="B1044" t="e">
        <f>VLOOKUP(Table8[[#This Row],[ID]], Table4[[#All],[meta]:[GDSC_ID2]], 3, 0)</f>
        <v>#N/A</v>
      </c>
      <c r="C1044" t="str">
        <f>VLOOKUP(Table8[[#This Row],[ID]], Table6[[#All],[ID]:[CCLE_ID2]], 3, 0)</f>
        <v>OC 314</v>
      </c>
      <c r="D1044" t="e">
        <f>VLOOKUP(Table8[[#This Row],[GDSC_ID]], Table1[[#All],[Source Name]:[Comment'[EGA_SAMPLE']]], 4, 0)</f>
        <v>#N/A</v>
      </c>
      <c r="E1044" t="e">
        <f>VLOOKUP(Table8[[#This Row],[EGAN]], Table2[[#All],[V2]:[V4]], 3, 0)</f>
        <v>#N/A</v>
      </c>
      <c r="F1044" t="str">
        <f>VLOOKUP(Table8[[#This Row],[CCLE_ID]], Table5[[#All],[Cell_Line]:[srr2]], 2, 0)</f>
        <v>SRR8615513</v>
      </c>
    </row>
    <row r="1045" spans="1:6" x14ac:dyDescent="0.2">
      <c r="A1045" s="4" t="s">
        <v>9708</v>
      </c>
      <c r="B1045" t="e">
        <f>VLOOKUP(Table8[[#This Row],[ID]], Table4[[#All],[meta]:[GDSC_ID2]], 3, 0)</f>
        <v>#N/A</v>
      </c>
      <c r="C1045" t="e">
        <f>VLOOKUP(Table8[[#This Row],[ID]], Table6[[#All],[ID]:[CCLE_ID2]], 3, 0)</f>
        <v>#N/A</v>
      </c>
      <c r="D1045" t="e">
        <f>VLOOKUP(Table8[[#This Row],[GDSC_ID]], Table1[[#All],[Source Name]:[Comment'[EGA_SAMPLE']]], 4, 0)</f>
        <v>#N/A</v>
      </c>
      <c r="E1045" t="e">
        <f>VLOOKUP(Table8[[#This Row],[EGAN]], Table2[[#All],[V2]:[V4]], 3, 0)</f>
        <v>#N/A</v>
      </c>
      <c r="F1045" t="e">
        <f>VLOOKUP(Table8[[#This Row],[CCLE_ID]], Table5[[#All],[Cell_Line]:[srr2]], 2, 0)</f>
        <v>#N/A</v>
      </c>
    </row>
    <row r="1046" spans="1:6" x14ac:dyDescent="0.2">
      <c r="A1046" s="3" t="s">
        <v>9711</v>
      </c>
      <c r="B1046" t="e">
        <f>VLOOKUP(Table8[[#This Row],[ID]], Table4[[#All],[meta]:[GDSC_ID2]], 3, 0)</f>
        <v>#N/A</v>
      </c>
      <c r="C1046" t="str">
        <f>VLOOKUP(Table8[[#This Row],[ID]], Table6[[#All],[ID]:[CCLE_ID2]], 3, 0)</f>
        <v>OCI-AML2</v>
      </c>
      <c r="D1046" t="e">
        <f>VLOOKUP(Table8[[#This Row],[GDSC_ID]], Table1[[#All],[Source Name]:[Comment'[EGA_SAMPLE']]], 4, 0)</f>
        <v>#N/A</v>
      </c>
      <c r="E1046" t="e">
        <f>VLOOKUP(Table8[[#This Row],[EGAN]], Table2[[#All],[V2]:[V4]], 3, 0)</f>
        <v>#N/A</v>
      </c>
      <c r="F1046" t="str">
        <f>VLOOKUP(Table8[[#This Row],[CCLE_ID]], Table5[[#All],[Cell_Line]:[srr2]], 2, 0)</f>
        <v>SRR8615512</v>
      </c>
    </row>
    <row r="1047" spans="1:6" x14ac:dyDescent="0.2">
      <c r="A1047" s="4" t="s">
        <v>9716</v>
      </c>
      <c r="B1047" t="e">
        <f>VLOOKUP(Table8[[#This Row],[ID]], Table4[[#All],[meta]:[GDSC_ID2]], 3, 0)</f>
        <v>#N/A</v>
      </c>
      <c r="C1047" t="str">
        <f>VLOOKUP(Table8[[#This Row],[ID]], Table6[[#All],[ID]:[CCLE_ID2]], 3, 0)</f>
        <v>OCI-AML3</v>
      </c>
      <c r="D1047" t="e">
        <f>VLOOKUP(Table8[[#This Row],[GDSC_ID]], Table1[[#All],[Source Name]:[Comment'[EGA_SAMPLE']]], 4, 0)</f>
        <v>#N/A</v>
      </c>
      <c r="E1047" t="e">
        <f>VLOOKUP(Table8[[#This Row],[EGAN]], Table2[[#All],[V2]:[V4]], 3, 0)</f>
        <v>#N/A</v>
      </c>
      <c r="F1047" t="str">
        <f>VLOOKUP(Table8[[#This Row],[CCLE_ID]], Table5[[#All],[Cell_Line]:[srr2]], 2, 0)</f>
        <v>SRR8615242</v>
      </c>
    </row>
    <row r="1048" spans="1:6" x14ac:dyDescent="0.2">
      <c r="A1048" s="3" t="s">
        <v>9721</v>
      </c>
      <c r="B1048" t="e">
        <f>VLOOKUP(Table8[[#This Row],[ID]], Table4[[#All],[meta]:[GDSC_ID2]], 3, 0)</f>
        <v>#N/A</v>
      </c>
      <c r="C1048" t="str">
        <f>VLOOKUP(Table8[[#This Row],[ID]], Table6[[#All],[ID]:[CCLE_ID2]], 3, 0)</f>
        <v>OCI-AML5</v>
      </c>
      <c r="D1048" t="e">
        <f>VLOOKUP(Table8[[#This Row],[GDSC_ID]], Table1[[#All],[Source Name]:[Comment'[EGA_SAMPLE']]], 4, 0)</f>
        <v>#N/A</v>
      </c>
      <c r="E1048" t="e">
        <f>VLOOKUP(Table8[[#This Row],[EGAN]], Table2[[#All],[V2]:[V4]], 3, 0)</f>
        <v>#N/A</v>
      </c>
      <c r="F1048" t="str">
        <f>VLOOKUP(Table8[[#This Row],[CCLE_ID]], Table5[[#All],[Cell_Line]:[srr2]], 2, 0)</f>
        <v>SRR8615510</v>
      </c>
    </row>
    <row r="1049" spans="1:6" x14ac:dyDescent="0.2">
      <c r="A1049" s="4" t="s">
        <v>9726</v>
      </c>
      <c r="B1049" t="e">
        <f>VLOOKUP(Table8[[#This Row],[ID]], Table4[[#All],[meta]:[GDSC_ID2]], 3, 0)</f>
        <v>#N/A</v>
      </c>
      <c r="C1049" t="str">
        <f>VLOOKUP(Table8[[#This Row],[ID]], Table6[[#All],[ID]:[CCLE_ID2]], 3, 0)</f>
        <v>OCI-LY-19</v>
      </c>
      <c r="D1049" t="e">
        <f>VLOOKUP(Table8[[#This Row],[GDSC_ID]], Table1[[#All],[Source Name]:[Comment'[EGA_SAMPLE']]], 4, 0)</f>
        <v>#N/A</v>
      </c>
      <c r="E1049" t="e">
        <f>VLOOKUP(Table8[[#This Row],[EGAN]], Table2[[#All],[V2]:[V4]], 3, 0)</f>
        <v>#N/A</v>
      </c>
      <c r="F1049" t="str">
        <f>VLOOKUP(Table8[[#This Row],[CCLE_ID]], Table5[[#All],[Cell_Line]:[srr2]], 2, 0)</f>
        <v>SRR8615509</v>
      </c>
    </row>
    <row r="1050" spans="1:6" x14ac:dyDescent="0.2">
      <c r="A1050" s="3" t="s">
        <v>9731</v>
      </c>
      <c r="B1050" t="str">
        <f>VLOOKUP(Table8[[#This Row],[ID]], Table4[[#All],[meta]:[GDSC_ID2]], 3, 0)</f>
        <v>OCI-LY7</v>
      </c>
      <c r="C1050" t="e">
        <f>VLOOKUP(Table8[[#This Row],[ID]], Table6[[#All],[ID]:[CCLE_ID2]], 3, 0)</f>
        <v>#N/A</v>
      </c>
      <c r="D1050" t="str">
        <f>VLOOKUP(Table8[[#This Row],[GDSC_ID]], Table1[[#All],[Source Name]:[Comment'[EGA_SAMPLE']]], 4, 0)</f>
        <v>EGAN00001266200</v>
      </c>
      <c r="E1050" t="str">
        <f>VLOOKUP(Table8[[#This Row],[EGAN]], Table2[[#All],[V2]:[V4]], 3, 0)</f>
        <v>EGAF00000866036</v>
      </c>
      <c r="F1050" t="e">
        <f>VLOOKUP(Table8[[#This Row],[CCLE_ID]], Table5[[#All],[Cell_Line]:[srr2]], 2, 0)</f>
        <v>#N/A</v>
      </c>
    </row>
    <row r="1051" spans="1:6" x14ac:dyDescent="0.2">
      <c r="A1051" s="4" t="s">
        <v>9735</v>
      </c>
      <c r="B1051" t="e">
        <f>VLOOKUP(Table8[[#This Row],[ID]], Table4[[#All],[meta]:[GDSC_ID2]], 3, 0)</f>
        <v>#N/A</v>
      </c>
      <c r="C1051" t="e">
        <f>VLOOKUP(Table8[[#This Row],[ID]], Table6[[#All],[ID]:[CCLE_ID2]], 3, 0)</f>
        <v>#N/A</v>
      </c>
      <c r="D1051" t="e">
        <f>VLOOKUP(Table8[[#This Row],[GDSC_ID]], Table1[[#All],[Source Name]:[Comment'[EGA_SAMPLE']]], 4, 0)</f>
        <v>#N/A</v>
      </c>
      <c r="E1051" t="e">
        <f>VLOOKUP(Table8[[#This Row],[EGAN]], Table2[[#All],[V2]:[V4]], 3, 0)</f>
        <v>#N/A</v>
      </c>
      <c r="F1051" t="e">
        <f>VLOOKUP(Table8[[#This Row],[CCLE_ID]], Table5[[#All],[Cell_Line]:[srr2]], 2, 0)</f>
        <v>#N/A</v>
      </c>
    </row>
    <row r="1052" spans="1:6" x14ac:dyDescent="0.2">
      <c r="A1052" s="3" t="s">
        <v>9738</v>
      </c>
      <c r="B1052" t="e">
        <f>VLOOKUP(Table8[[#This Row],[ID]], Table4[[#All],[meta]:[GDSC_ID2]], 3, 0)</f>
        <v>#N/A</v>
      </c>
      <c r="C1052" t="str">
        <f>VLOOKUP(Table8[[#This Row],[ID]], Table6[[#All],[ID]:[CCLE_ID2]], 3, 0)</f>
        <v>OCI-LY3</v>
      </c>
      <c r="D1052" t="e">
        <f>VLOOKUP(Table8[[#This Row],[GDSC_ID]], Table1[[#All],[Source Name]:[Comment'[EGA_SAMPLE']]], 4, 0)</f>
        <v>#N/A</v>
      </c>
      <c r="E1052" t="e">
        <f>VLOOKUP(Table8[[#This Row],[EGAN]], Table2[[#All],[V2]:[V4]], 3, 0)</f>
        <v>#N/A</v>
      </c>
      <c r="F1052" t="str">
        <f>VLOOKUP(Table8[[#This Row],[CCLE_ID]], Table5[[#All],[Cell_Line]:[srr2]], 2, 0)</f>
        <v>SRR8615263</v>
      </c>
    </row>
    <row r="1053" spans="1:6" x14ac:dyDescent="0.2">
      <c r="A1053" s="4" t="s">
        <v>9742</v>
      </c>
      <c r="B1053" t="e">
        <f>VLOOKUP(Table8[[#This Row],[ID]], Table4[[#All],[meta]:[GDSC_ID2]], 3, 0)</f>
        <v>#N/A</v>
      </c>
      <c r="C1053" t="str">
        <f>VLOOKUP(Table8[[#This Row],[ID]], Table6[[#All],[ID]:[CCLE_ID2]], 3, 0)</f>
        <v>OCI-M1</v>
      </c>
      <c r="D1053" t="e">
        <f>VLOOKUP(Table8[[#This Row],[GDSC_ID]], Table1[[#All],[Source Name]:[Comment'[EGA_SAMPLE']]], 4, 0)</f>
        <v>#N/A</v>
      </c>
      <c r="E1053" t="e">
        <f>VLOOKUP(Table8[[#This Row],[EGAN]], Table2[[#All],[V2]:[V4]], 3, 0)</f>
        <v>#N/A</v>
      </c>
      <c r="F1053" t="str">
        <f>VLOOKUP(Table8[[#This Row],[CCLE_ID]], Table5[[#All],[Cell_Line]:[srr2]], 2, 0)</f>
        <v>SRR8615262</v>
      </c>
    </row>
    <row r="1054" spans="1:6" x14ac:dyDescent="0.2">
      <c r="A1054" s="3" t="s">
        <v>9747</v>
      </c>
      <c r="B1054" t="e">
        <f>VLOOKUP(Table8[[#This Row],[ID]], Table4[[#All],[meta]:[GDSC_ID2]], 3, 0)</f>
        <v>#N/A</v>
      </c>
      <c r="C1054" t="e">
        <f>VLOOKUP(Table8[[#This Row],[ID]], Table6[[#All],[ID]:[CCLE_ID2]], 3, 0)</f>
        <v>#N/A</v>
      </c>
      <c r="D1054" t="e">
        <f>VLOOKUP(Table8[[#This Row],[GDSC_ID]], Table1[[#All],[Source Name]:[Comment'[EGA_SAMPLE']]], 4, 0)</f>
        <v>#N/A</v>
      </c>
      <c r="E1054" t="e">
        <f>VLOOKUP(Table8[[#This Row],[EGAN]], Table2[[#All],[V2]:[V4]], 3, 0)</f>
        <v>#N/A</v>
      </c>
      <c r="F1054" t="e">
        <f>VLOOKUP(Table8[[#This Row],[CCLE_ID]], Table5[[#All],[Cell_Line]:[srr2]], 2, 0)</f>
        <v>#N/A</v>
      </c>
    </row>
    <row r="1055" spans="1:6" x14ac:dyDescent="0.2">
      <c r="A1055" s="4" t="s">
        <v>3140</v>
      </c>
      <c r="B1055" t="str">
        <f>VLOOKUP(Table8[[#This Row],[ID]], Table4[[#All],[meta]:[GDSC_ID2]], 3, 0)</f>
        <v>OCUB-M</v>
      </c>
      <c r="C1055" t="e">
        <f>VLOOKUP(Table8[[#This Row],[ID]], Table6[[#All],[ID]:[CCLE_ID2]], 3, 0)</f>
        <v>#N/A</v>
      </c>
      <c r="D1055" t="str">
        <f>VLOOKUP(Table8[[#This Row],[GDSC_ID]], Table1[[#All],[Source Name]:[Comment'[EGA_SAMPLE']]], 4, 0)</f>
        <v>EGAN00001252874</v>
      </c>
      <c r="E1055" t="str">
        <f>VLOOKUP(Table8[[#This Row],[EGAN]], Table2[[#All],[V2]:[V4]], 3, 0)</f>
        <v>EGAF00000824169</v>
      </c>
      <c r="F1055" t="e">
        <f>VLOOKUP(Table8[[#This Row],[CCLE_ID]], Table5[[#All],[Cell_Line]:[srr2]], 2, 0)</f>
        <v>#N/A</v>
      </c>
    </row>
    <row r="1056" spans="1:6" x14ac:dyDescent="0.2">
      <c r="A1056" s="3" t="s">
        <v>9752</v>
      </c>
      <c r="B1056" t="e">
        <f>VLOOKUP(Table8[[#This Row],[ID]], Table4[[#All],[meta]:[GDSC_ID2]], 3, 0)</f>
        <v>#N/A</v>
      </c>
      <c r="C1056" t="str">
        <f>VLOOKUP(Table8[[#This Row],[ID]], Table6[[#All],[ID]:[CCLE_ID2]], 3, 0)</f>
        <v>OCUM-1</v>
      </c>
      <c r="D1056" t="e">
        <f>VLOOKUP(Table8[[#This Row],[GDSC_ID]], Table1[[#All],[Source Name]:[Comment'[EGA_SAMPLE']]], 4, 0)</f>
        <v>#N/A</v>
      </c>
      <c r="E1056" t="e">
        <f>VLOOKUP(Table8[[#This Row],[EGAN]], Table2[[#All],[V2]:[V4]], 3, 0)</f>
        <v>#N/A</v>
      </c>
      <c r="F1056" t="str">
        <f>VLOOKUP(Table8[[#This Row],[CCLE_ID]], Table5[[#All],[Cell_Line]:[srr2]], 2, 0)</f>
        <v>SRR8615225</v>
      </c>
    </row>
    <row r="1057" spans="1:6" x14ac:dyDescent="0.2">
      <c r="A1057" s="4" t="s">
        <v>9757</v>
      </c>
      <c r="B1057" t="e">
        <f>VLOOKUP(Table8[[#This Row],[ID]], Table4[[#All],[meta]:[GDSC_ID2]], 3, 0)</f>
        <v>#N/A</v>
      </c>
      <c r="C1057" t="str">
        <f>VLOOKUP(Table8[[#This Row],[ID]], Table6[[#All],[ID]:[CCLE_ID2]], 3, 0)</f>
        <v>OE19</v>
      </c>
      <c r="D1057" t="e">
        <f>VLOOKUP(Table8[[#This Row],[GDSC_ID]], Table1[[#All],[Source Name]:[Comment'[EGA_SAMPLE']]], 4, 0)</f>
        <v>#N/A</v>
      </c>
      <c r="E1057" t="e">
        <f>VLOOKUP(Table8[[#This Row],[EGAN]], Table2[[#All],[V2]:[V4]], 3, 0)</f>
        <v>#N/A</v>
      </c>
      <c r="F1057" t="str">
        <f>VLOOKUP(Table8[[#This Row],[CCLE_ID]], Table5[[#All],[Cell_Line]:[srr2]], 2, 0)</f>
        <v>SRR8615226</v>
      </c>
    </row>
    <row r="1058" spans="1:6" x14ac:dyDescent="0.2">
      <c r="A1058" s="3" t="s">
        <v>9761</v>
      </c>
      <c r="B1058" t="e">
        <f>VLOOKUP(Table8[[#This Row],[ID]], Table4[[#All],[meta]:[GDSC_ID2]], 3, 0)</f>
        <v>#N/A</v>
      </c>
      <c r="C1058" t="str">
        <f>VLOOKUP(Table8[[#This Row],[ID]], Table6[[#All],[ID]:[CCLE_ID2]], 3, 0)</f>
        <v>OE21</v>
      </c>
      <c r="D1058" t="e">
        <f>VLOOKUP(Table8[[#This Row],[GDSC_ID]], Table1[[#All],[Source Name]:[Comment'[EGA_SAMPLE']]], 4, 0)</f>
        <v>#N/A</v>
      </c>
      <c r="E1058" t="e">
        <f>VLOOKUP(Table8[[#This Row],[EGAN]], Table2[[#All],[V2]:[V4]], 3, 0)</f>
        <v>#N/A</v>
      </c>
      <c r="F1058" t="str">
        <f>VLOOKUP(Table8[[#This Row],[CCLE_ID]], Table5[[#All],[Cell_Line]:[srr2]], 2, 0)</f>
        <v>SRR8615227</v>
      </c>
    </row>
    <row r="1059" spans="1:6" x14ac:dyDescent="0.2">
      <c r="A1059" s="4" t="s">
        <v>9765</v>
      </c>
      <c r="B1059" t="e">
        <f>VLOOKUP(Table8[[#This Row],[ID]], Table4[[#All],[meta]:[GDSC_ID2]], 3, 0)</f>
        <v>#N/A</v>
      </c>
      <c r="C1059" t="str">
        <f>VLOOKUP(Table8[[#This Row],[ID]], Table6[[#All],[ID]:[CCLE_ID2]], 3, 0)</f>
        <v>OE33</v>
      </c>
      <c r="D1059" t="e">
        <f>VLOOKUP(Table8[[#This Row],[GDSC_ID]], Table1[[#All],[Source Name]:[Comment'[EGA_SAMPLE']]], 4, 0)</f>
        <v>#N/A</v>
      </c>
      <c r="E1059" t="e">
        <f>VLOOKUP(Table8[[#This Row],[EGAN]], Table2[[#All],[V2]:[V4]], 3, 0)</f>
        <v>#N/A</v>
      </c>
      <c r="F1059" t="str">
        <f>VLOOKUP(Table8[[#This Row],[CCLE_ID]], Table5[[#All],[Cell_Line]:[srr2]], 2, 0)</f>
        <v>SRR8615228</v>
      </c>
    </row>
    <row r="1060" spans="1:6" x14ac:dyDescent="0.2">
      <c r="A1060" s="3" t="s">
        <v>9769</v>
      </c>
      <c r="B1060" t="e">
        <f>VLOOKUP(Table8[[#This Row],[ID]], Table4[[#All],[meta]:[GDSC_ID2]], 3, 0)</f>
        <v>#N/A</v>
      </c>
      <c r="C1060" t="str">
        <f>VLOOKUP(Table8[[#This Row],[ID]], Table6[[#All],[ID]:[CCLE_ID2]], 3, 0)</f>
        <v>OELE</v>
      </c>
      <c r="D1060" t="e">
        <f>VLOOKUP(Table8[[#This Row],[GDSC_ID]], Table1[[#All],[Source Name]:[Comment'[EGA_SAMPLE']]], 4, 0)</f>
        <v>#N/A</v>
      </c>
      <c r="E1060" t="e">
        <f>VLOOKUP(Table8[[#This Row],[EGAN]], Table2[[#All],[V2]:[V4]], 3, 0)</f>
        <v>#N/A</v>
      </c>
      <c r="F1060" t="str">
        <f>VLOOKUP(Table8[[#This Row],[CCLE_ID]], Table5[[#All],[Cell_Line]:[srr2]], 2, 0)</f>
        <v>SRR8615229</v>
      </c>
    </row>
    <row r="1061" spans="1:6" x14ac:dyDescent="0.2">
      <c r="A1061" s="4" t="s">
        <v>9772</v>
      </c>
      <c r="B1061" t="e">
        <f>VLOOKUP(Table8[[#This Row],[ID]], Table4[[#All],[meta]:[GDSC_ID2]], 3, 0)</f>
        <v>#N/A</v>
      </c>
      <c r="C1061" t="e">
        <f>VLOOKUP(Table8[[#This Row],[ID]], Table6[[#All],[ID]:[CCLE_ID2]], 3, 0)</f>
        <v>#N/A</v>
      </c>
      <c r="D1061" t="e">
        <f>VLOOKUP(Table8[[#This Row],[GDSC_ID]], Table1[[#All],[Source Name]:[Comment'[EGA_SAMPLE']]], 4, 0)</f>
        <v>#N/A</v>
      </c>
      <c r="E1061" t="e">
        <f>VLOOKUP(Table8[[#This Row],[EGAN]], Table2[[#All],[V2]:[V4]], 3, 0)</f>
        <v>#N/A</v>
      </c>
      <c r="F1061" t="e">
        <f>VLOOKUP(Table8[[#This Row],[CCLE_ID]], Table5[[#All],[Cell_Line]:[srr2]], 2, 0)</f>
        <v>#N/A</v>
      </c>
    </row>
    <row r="1062" spans="1:6" x14ac:dyDescent="0.2">
      <c r="A1062" s="3" t="s">
        <v>3162</v>
      </c>
      <c r="B1062" t="str">
        <f>VLOOKUP(Table8[[#This Row],[ID]], Table4[[#All],[meta]:[GDSC_ID2]], 3, 0)</f>
        <v>OMC-1</v>
      </c>
      <c r="C1062" t="e">
        <f>VLOOKUP(Table8[[#This Row],[ID]], Table6[[#All],[ID]:[CCLE_ID2]], 3, 0)</f>
        <v>#N/A</v>
      </c>
      <c r="D1062" t="str">
        <f>VLOOKUP(Table8[[#This Row],[GDSC_ID]], Table1[[#All],[Source Name]:[Comment'[EGA_SAMPLE']]], 4, 0)</f>
        <v>EGAN00001266201</v>
      </c>
      <c r="E1062" t="str">
        <f>VLOOKUP(Table8[[#This Row],[EGAN]], Table2[[#All],[V2]:[V4]], 3, 0)</f>
        <v>EGAF00000866037</v>
      </c>
      <c r="F1062" t="e">
        <f>VLOOKUP(Table8[[#This Row],[CCLE_ID]], Table5[[#All],[Cell_Line]:[srr2]], 2, 0)</f>
        <v>#N/A</v>
      </c>
    </row>
    <row r="1063" spans="1:6" x14ac:dyDescent="0.2">
      <c r="A1063" s="4" t="s">
        <v>9777</v>
      </c>
      <c r="B1063" t="e">
        <f>VLOOKUP(Table8[[#This Row],[ID]], Table4[[#All],[meta]:[GDSC_ID2]], 3, 0)</f>
        <v>#N/A</v>
      </c>
      <c r="C1063" t="str">
        <f>VLOOKUP(Table8[[#This Row],[ID]], Table6[[#All],[ID]:[CCLE_ID2]], 3, 0)</f>
        <v>ONCO-DG-1</v>
      </c>
      <c r="D1063" t="e">
        <f>VLOOKUP(Table8[[#This Row],[GDSC_ID]], Table1[[#All],[Source Name]:[Comment'[EGA_SAMPLE']]], 4, 0)</f>
        <v>#N/A</v>
      </c>
      <c r="E1063" t="e">
        <f>VLOOKUP(Table8[[#This Row],[EGAN]], Table2[[#All],[V2]:[V4]], 3, 0)</f>
        <v>#N/A</v>
      </c>
      <c r="F1063" t="str">
        <f>VLOOKUP(Table8[[#This Row],[CCLE_ID]], Table5[[#All],[Cell_Line]:[srr2]], 2, 0)</f>
        <v>SRR8615230</v>
      </c>
    </row>
    <row r="1064" spans="1:6" x14ac:dyDescent="0.2">
      <c r="A1064" s="3" t="s">
        <v>9780</v>
      </c>
      <c r="B1064" t="e">
        <f>VLOOKUP(Table8[[#This Row],[ID]], Table4[[#All],[meta]:[GDSC_ID2]], 3, 0)</f>
        <v>#N/A</v>
      </c>
      <c r="C1064" t="str">
        <f>VLOOKUP(Table8[[#This Row],[ID]], Table6[[#All],[ID]:[CCLE_ID2]], 3, 0)</f>
        <v>ONS-76</v>
      </c>
      <c r="D1064" t="e">
        <f>VLOOKUP(Table8[[#This Row],[GDSC_ID]], Table1[[#All],[Source Name]:[Comment'[EGA_SAMPLE']]], 4, 0)</f>
        <v>#N/A</v>
      </c>
      <c r="E1064" t="e">
        <f>VLOOKUP(Table8[[#This Row],[EGAN]], Table2[[#All],[V2]:[V4]], 3, 0)</f>
        <v>#N/A</v>
      </c>
      <c r="F1064" t="str">
        <f>VLOOKUP(Table8[[#This Row],[CCLE_ID]], Table5[[#All],[Cell_Line]:[srr2]], 2, 0)</f>
        <v>SRR8615867</v>
      </c>
    </row>
    <row r="1065" spans="1:6" x14ac:dyDescent="0.2">
      <c r="A1065" s="4" t="s">
        <v>9784</v>
      </c>
      <c r="B1065" t="e">
        <f>VLOOKUP(Table8[[#This Row],[ID]], Table4[[#All],[meta]:[GDSC_ID2]], 3, 0)</f>
        <v>#N/A</v>
      </c>
      <c r="C1065" t="str">
        <f>VLOOKUP(Table8[[#This Row],[ID]], Table6[[#All],[ID]:[CCLE_ID2]], 3, 0)</f>
        <v>OPM-2</v>
      </c>
      <c r="D1065" t="e">
        <f>VLOOKUP(Table8[[#This Row],[GDSC_ID]], Table1[[#All],[Source Name]:[Comment'[EGA_SAMPLE']]], 4, 0)</f>
        <v>#N/A</v>
      </c>
      <c r="E1065" t="e">
        <f>VLOOKUP(Table8[[#This Row],[EGAN]], Table2[[#All],[V2]:[V4]], 3, 0)</f>
        <v>#N/A</v>
      </c>
      <c r="F1065" t="str">
        <f>VLOOKUP(Table8[[#This Row],[CCLE_ID]], Table5[[#All],[Cell_Line]:[srr2]], 2, 0)</f>
        <v>SRR8615877</v>
      </c>
    </row>
    <row r="1066" spans="1:6" x14ac:dyDescent="0.2">
      <c r="A1066" s="3" t="s">
        <v>9789</v>
      </c>
      <c r="B1066" t="e">
        <f>VLOOKUP(Table8[[#This Row],[ID]], Table4[[#All],[meta]:[GDSC_ID2]], 3, 0)</f>
        <v>#N/A</v>
      </c>
      <c r="C1066" t="str">
        <f>VLOOKUP(Table8[[#This Row],[ID]], Table6[[#All],[ID]:[CCLE_ID2]], 3, 0)</f>
        <v>OS-RC-2</v>
      </c>
      <c r="D1066" t="e">
        <f>VLOOKUP(Table8[[#This Row],[GDSC_ID]], Table1[[#All],[Source Name]:[Comment'[EGA_SAMPLE']]], 4, 0)</f>
        <v>#N/A</v>
      </c>
      <c r="E1066" t="e">
        <f>VLOOKUP(Table8[[#This Row],[EGAN]], Table2[[#All],[V2]:[V4]], 3, 0)</f>
        <v>#N/A</v>
      </c>
      <c r="F1066" t="str">
        <f>VLOOKUP(Table8[[#This Row],[CCLE_ID]], Table5[[#All],[Cell_Line]:[srr2]], 2, 0)</f>
        <v>SRR8615878</v>
      </c>
    </row>
    <row r="1067" spans="1:6" x14ac:dyDescent="0.2">
      <c r="A1067" s="4" t="s">
        <v>3170</v>
      </c>
      <c r="B1067" t="str">
        <f>VLOOKUP(Table8[[#This Row],[ID]], Table4[[#All],[meta]:[GDSC_ID2]], 3, 0)</f>
        <v>OSC-19</v>
      </c>
      <c r="C1067" t="e">
        <f>VLOOKUP(Table8[[#This Row],[ID]], Table6[[#All],[ID]:[CCLE_ID2]], 3, 0)</f>
        <v>#N/A</v>
      </c>
      <c r="D1067" t="str">
        <f>VLOOKUP(Table8[[#This Row],[GDSC_ID]], Table1[[#All],[Source Name]:[Comment'[EGA_SAMPLE']]], 4, 0)</f>
        <v>EGAN00001266202</v>
      </c>
      <c r="E1067" t="str">
        <f>VLOOKUP(Table8[[#This Row],[EGAN]], Table2[[#All],[V2]:[V4]], 3, 0)</f>
        <v>EGAF00000866038</v>
      </c>
      <c r="F1067" t="e">
        <f>VLOOKUP(Table8[[#This Row],[CCLE_ID]], Table5[[#All],[Cell_Line]:[srr2]], 2, 0)</f>
        <v>#N/A</v>
      </c>
    </row>
    <row r="1068" spans="1:6" x14ac:dyDescent="0.2">
      <c r="A1068" s="3" t="s">
        <v>3178</v>
      </c>
      <c r="B1068" t="str">
        <f>VLOOKUP(Table8[[#This Row],[ID]], Table4[[#All],[meta]:[GDSC_ID2]], 3, 0)</f>
        <v>OSC-20</v>
      </c>
      <c r="C1068" t="e">
        <f>VLOOKUP(Table8[[#This Row],[ID]], Table6[[#All],[ID]:[CCLE_ID2]], 3, 0)</f>
        <v>#N/A</v>
      </c>
      <c r="D1068" t="str">
        <f>VLOOKUP(Table8[[#This Row],[GDSC_ID]], Table1[[#All],[Source Name]:[Comment'[EGA_SAMPLE']]], 4, 0)</f>
        <v>EGAN00001266203</v>
      </c>
      <c r="E1068" t="str">
        <f>VLOOKUP(Table8[[#This Row],[EGAN]], Table2[[#All],[V2]:[V4]], 3, 0)</f>
        <v>EGAF00000866039</v>
      </c>
      <c r="F1068" t="e">
        <f>VLOOKUP(Table8[[#This Row],[CCLE_ID]], Table5[[#All],[Cell_Line]:[srr2]], 2, 0)</f>
        <v>#N/A</v>
      </c>
    </row>
    <row r="1069" spans="1:6" x14ac:dyDescent="0.2">
      <c r="A1069" s="4" t="s">
        <v>9797</v>
      </c>
      <c r="B1069" t="e">
        <f>VLOOKUP(Table8[[#This Row],[ID]], Table4[[#All],[meta]:[GDSC_ID2]], 3, 0)</f>
        <v>#N/A</v>
      </c>
      <c r="C1069" t="str">
        <f>VLOOKUP(Table8[[#This Row],[ID]], Table6[[#All],[ID]:[CCLE_ID2]], 3, 0)</f>
        <v>OUMS-23</v>
      </c>
      <c r="D1069" t="e">
        <f>VLOOKUP(Table8[[#This Row],[GDSC_ID]], Table1[[#All],[Source Name]:[Comment'[EGA_SAMPLE']]], 4, 0)</f>
        <v>#N/A</v>
      </c>
      <c r="E1069" t="e">
        <f>VLOOKUP(Table8[[#This Row],[EGAN]], Table2[[#All],[V2]:[V4]], 3, 0)</f>
        <v>#N/A</v>
      </c>
      <c r="F1069" t="str">
        <f>VLOOKUP(Table8[[#This Row],[CCLE_ID]], Table5[[#All],[Cell_Line]:[srr2]], 2, 0)</f>
        <v>SRR8615875</v>
      </c>
    </row>
    <row r="1070" spans="1:6" x14ac:dyDescent="0.2">
      <c r="A1070" s="3" t="s">
        <v>9802</v>
      </c>
      <c r="B1070" t="e">
        <f>VLOOKUP(Table8[[#This Row],[ID]], Table4[[#All],[meta]:[GDSC_ID2]], 3, 0)</f>
        <v>#N/A</v>
      </c>
      <c r="C1070" t="e">
        <f>VLOOKUP(Table8[[#This Row],[ID]], Table6[[#All],[ID]:[CCLE_ID2]], 3, 0)</f>
        <v>#N/A</v>
      </c>
      <c r="D1070" t="e">
        <f>VLOOKUP(Table8[[#This Row],[GDSC_ID]], Table1[[#All],[Source Name]:[Comment'[EGA_SAMPLE']]], 4, 0)</f>
        <v>#N/A</v>
      </c>
      <c r="E1070" t="e">
        <f>VLOOKUP(Table8[[#This Row],[EGAN]], Table2[[#All],[V2]:[V4]], 3, 0)</f>
        <v>#N/A</v>
      </c>
      <c r="F1070" t="e">
        <f>VLOOKUP(Table8[[#This Row],[CCLE_ID]], Table5[[#All],[Cell_Line]:[srr2]], 2, 0)</f>
        <v>#N/A</v>
      </c>
    </row>
    <row r="1071" spans="1:6" x14ac:dyDescent="0.2">
      <c r="A1071" s="4" t="s">
        <v>3197</v>
      </c>
      <c r="B1071" t="str">
        <f>VLOOKUP(Table8[[#This Row],[ID]], Table4[[#All],[meta]:[GDSC_ID2]], 3, 0)</f>
        <v>OV-17R</v>
      </c>
      <c r="C1071" t="e">
        <f>VLOOKUP(Table8[[#This Row],[ID]], Table6[[#All],[ID]:[CCLE_ID2]], 3, 0)</f>
        <v>#N/A</v>
      </c>
      <c r="D1071" t="str">
        <f>VLOOKUP(Table8[[#This Row],[GDSC_ID]], Table1[[#All],[Source Name]:[Comment'[EGA_SAMPLE']]], 4, 0)</f>
        <v>EGAN00001266204</v>
      </c>
      <c r="E1071" t="str">
        <f>VLOOKUP(Table8[[#This Row],[EGAN]], Table2[[#All],[V2]:[V4]], 3, 0)</f>
        <v>EGAF00000866040</v>
      </c>
      <c r="F1071" t="e">
        <f>VLOOKUP(Table8[[#This Row],[CCLE_ID]], Table5[[#All],[Cell_Line]:[srr2]], 2, 0)</f>
        <v>#N/A</v>
      </c>
    </row>
    <row r="1072" spans="1:6" x14ac:dyDescent="0.2">
      <c r="A1072" s="3" t="s">
        <v>9807</v>
      </c>
      <c r="B1072" t="e">
        <f>VLOOKUP(Table8[[#This Row],[ID]], Table4[[#All],[meta]:[GDSC_ID2]], 3, 0)</f>
        <v>#N/A</v>
      </c>
      <c r="C1072" t="str">
        <f>VLOOKUP(Table8[[#This Row],[ID]], Table6[[#All],[ID]:[CCLE_ID2]], 3, 0)</f>
        <v>OV56</v>
      </c>
      <c r="D1072" t="e">
        <f>VLOOKUP(Table8[[#This Row],[GDSC_ID]], Table1[[#All],[Source Name]:[Comment'[EGA_SAMPLE']]], 4, 0)</f>
        <v>#N/A</v>
      </c>
      <c r="E1072" t="e">
        <f>VLOOKUP(Table8[[#This Row],[EGAN]], Table2[[#All],[V2]:[V4]], 3, 0)</f>
        <v>#N/A</v>
      </c>
      <c r="F1072" t="str">
        <f>VLOOKUP(Table8[[#This Row],[CCLE_ID]], Table5[[#All],[Cell_Line]:[srr2]], 2, 0)</f>
        <v>SRR8615876</v>
      </c>
    </row>
    <row r="1073" spans="1:6" x14ac:dyDescent="0.2">
      <c r="A1073" s="4" t="s">
        <v>9811</v>
      </c>
      <c r="B1073" t="e">
        <f>VLOOKUP(Table8[[#This Row],[ID]], Table4[[#All],[meta]:[GDSC_ID2]], 3, 0)</f>
        <v>#N/A</v>
      </c>
      <c r="C1073" t="str">
        <f>VLOOKUP(Table8[[#This Row],[ID]], Table6[[#All],[ID]:[CCLE_ID2]], 3, 0)</f>
        <v>OV7</v>
      </c>
      <c r="D1073" t="e">
        <f>VLOOKUP(Table8[[#This Row],[GDSC_ID]], Table1[[#All],[Source Name]:[Comment'[EGA_SAMPLE']]], 4, 0)</f>
        <v>#N/A</v>
      </c>
      <c r="E1073" t="e">
        <f>VLOOKUP(Table8[[#This Row],[EGAN]], Table2[[#All],[V2]:[V4]], 3, 0)</f>
        <v>#N/A</v>
      </c>
      <c r="F1073" t="str">
        <f>VLOOKUP(Table8[[#This Row],[CCLE_ID]], Table5[[#All],[Cell_Line]:[srr2]], 2, 0)</f>
        <v>SRR8615873</v>
      </c>
    </row>
    <row r="1074" spans="1:6" x14ac:dyDescent="0.2">
      <c r="A1074" s="3" t="s">
        <v>9816</v>
      </c>
      <c r="B1074" t="e">
        <f>VLOOKUP(Table8[[#This Row],[ID]], Table4[[#All],[meta]:[GDSC_ID2]], 3, 0)</f>
        <v>#N/A</v>
      </c>
      <c r="C1074" t="str">
        <f>VLOOKUP(Table8[[#This Row],[ID]], Table6[[#All],[ID]:[CCLE_ID2]], 3, 0)</f>
        <v>OV-90</v>
      </c>
      <c r="D1074" t="e">
        <f>VLOOKUP(Table8[[#This Row],[GDSC_ID]], Table1[[#All],[Source Name]:[Comment'[EGA_SAMPLE']]], 4, 0)</f>
        <v>#N/A</v>
      </c>
      <c r="E1074" t="e">
        <f>VLOOKUP(Table8[[#This Row],[EGAN]], Table2[[#All],[V2]:[V4]], 3, 0)</f>
        <v>#N/A</v>
      </c>
      <c r="F1074" t="str">
        <f>VLOOKUP(Table8[[#This Row],[CCLE_ID]], Table5[[#All],[Cell_Line]:[srr2]], 2, 0)</f>
        <v>SRR8615874</v>
      </c>
    </row>
    <row r="1075" spans="1:6" x14ac:dyDescent="0.2">
      <c r="A1075" s="4" t="s">
        <v>9821</v>
      </c>
      <c r="B1075" t="e">
        <f>VLOOKUP(Table8[[#This Row],[ID]], Table4[[#All],[meta]:[GDSC_ID2]], 3, 0)</f>
        <v>#N/A</v>
      </c>
      <c r="C1075" t="e">
        <f>VLOOKUP(Table8[[#This Row],[ID]], Table6[[#All],[ID]:[CCLE_ID2]], 3, 0)</f>
        <v>#N/A</v>
      </c>
      <c r="D1075" t="e">
        <f>VLOOKUP(Table8[[#This Row],[GDSC_ID]], Table1[[#All],[Source Name]:[Comment'[EGA_SAMPLE']]], 4, 0)</f>
        <v>#N/A</v>
      </c>
      <c r="E1075" t="e">
        <f>VLOOKUP(Table8[[#This Row],[EGAN]], Table2[[#All],[V2]:[V4]], 3, 0)</f>
        <v>#N/A</v>
      </c>
      <c r="F1075" t="e">
        <f>VLOOKUP(Table8[[#This Row],[CCLE_ID]], Table5[[#All],[Cell_Line]:[srr2]], 2, 0)</f>
        <v>#N/A</v>
      </c>
    </row>
    <row r="1076" spans="1:6" x14ac:dyDescent="0.2">
      <c r="A1076" s="3" t="s">
        <v>9824</v>
      </c>
      <c r="B1076" t="str">
        <f>VLOOKUP(Table8[[#This Row],[ID]], Table4[[#All],[meta]:[GDSC_ID2]], 3, 0)</f>
        <v>OVCA420</v>
      </c>
      <c r="C1076" t="e">
        <f>VLOOKUP(Table8[[#This Row],[ID]], Table6[[#All],[ID]:[CCLE_ID2]], 3, 0)</f>
        <v>#N/A</v>
      </c>
      <c r="D1076" t="str">
        <f>VLOOKUP(Table8[[#This Row],[GDSC_ID]], Table1[[#All],[Source Name]:[Comment'[EGA_SAMPLE']]], 4, 0)</f>
        <v>EGAN00001266205</v>
      </c>
      <c r="E1076" t="str">
        <f>VLOOKUP(Table8[[#This Row],[EGAN]], Table2[[#All],[V2]:[V4]], 3, 0)</f>
        <v>EGAF00000864159</v>
      </c>
      <c r="F1076" t="e">
        <f>VLOOKUP(Table8[[#This Row],[CCLE_ID]], Table5[[#All],[Cell_Line]:[srr2]], 2, 0)</f>
        <v>#N/A</v>
      </c>
    </row>
    <row r="1077" spans="1:6" x14ac:dyDescent="0.2">
      <c r="A1077" s="4" t="s">
        <v>9828</v>
      </c>
      <c r="B1077" t="e">
        <f>VLOOKUP(Table8[[#This Row],[ID]], Table4[[#All],[meta]:[GDSC_ID2]], 3, 0)</f>
        <v>#N/A</v>
      </c>
      <c r="C1077" t="e">
        <f>VLOOKUP(Table8[[#This Row],[ID]], Table6[[#All],[ID]:[CCLE_ID2]], 3, 0)</f>
        <v>#N/A</v>
      </c>
      <c r="D1077" t="e">
        <f>VLOOKUP(Table8[[#This Row],[GDSC_ID]], Table1[[#All],[Source Name]:[Comment'[EGA_SAMPLE']]], 4, 0)</f>
        <v>#N/A</v>
      </c>
      <c r="E1077" t="e">
        <f>VLOOKUP(Table8[[#This Row],[EGAN]], Table2[[#All],[V2]:[V4]], 3, 0)</f>
        <v>#N/A</v>
      </c>
      <c r="F1077" t="e">
        <f>VLOOKUP(Table8[[#This Row],[CCLE_ID]], Table5[[#All],[Cell_Line]:[srr2]], 2, 0)</f>
        <v>#N/A</v>
      </c>
    </row>
    <row r="1078" spans="1:6" x14ac:dyDescent="0.2">
      <c r="A1078" s="3" t="s">
        <v>9831</v>
      </c>
      <c r="B1078" t="str">
        <f>VLOOKUP(Table8[[#This Row],[ID]], Table4[[#All],[meta]:[GDSC_ID2]], 3, 0)</f>
        <v>OVCA433</v>
      </c>
      <c r="C1078" t="e">
        <f>VLOOKUP(Table8[[#This Row],[ID]], Table6[[#All],[ID]:[CCLE_ID2]], 3, 0)</f>
        <v>#N/A</v>
      </c>
      <c r="D1078" t="str">
        <f>VLOOKUP(Table8[[#This Row],[GDSC_ID]], Table1[[#All],[Source Name]:[Comment'[EGA_SAMPLE']]], 4, 0)</f>
        <v>EGAN00001266206</v>
      </c>
      <c r="E1078" t="str">
        <f>VLOOKUP(Table8[[#This Row],[EGAN]], Table2[[#All],[V2]:[V4]], 3, 0)</f>
        <v>EGAF00000864160</v>
      </c>
      <c r="F1078" t="e">
        <f>VLOOKUP(Table8[[#This Row],[CCLE_ID]], Table5[[#All],[Cell_Line]:[srr2]], 2, 0)</f>
        <v>#N/A</v>
      </c>
    </row>
    <row r="1079" spans="1:6" x14ac:dyDescent="0.2">
      <c r="A1079" s="4" t="s">
        <v>9835</v>
      </c>
      <c r="B1079" t="e">
        <f>VLOOKUP(Table8[[#This Row],[ID]], Table4[[#All],[meta]:[GDSC_ID2]], 3, 0)</f>
        <v>#N/A</v>
      </c>
      <c r="C1079" t="str">
        <f>VLOOKUP(Table8[[#This Row],[ID]], Table6[[#All],[ID]:[CCLE_ID2]], 3, 0)</f>
        <v>OVCAR-4</v>
      </c>
      <c r="D1079" t="e">
        <f>VLOOKUP(Table8[[#This Row],[GDSC_ID]], Table1[[#All],[Source Name]:[Comment'[EGA_SAMPLE']]], 4, 0)</f>
        <v>#N/A</v>
      </c>
      <c r="E1079" t="e">
        <f>VLOOKUP(Table8[[#This Row],[EGAN]], Table2[[#All],[V2]:[V4]], 3, 0)</f>
        <v>#N/A</v>
      </c>
      <c r="F1079" t="str">
        <f>VLOOKUP(Table8[[#This Row],[CCLE_ID]], Table5[[#All],[Cell_Line]:[srr2]], 2, 0)</f>
        <v>SRR8615870</v>
      </c>
    </row>
    <row r="1080" spans="1:6" x14ac:dyDescent="0.2">
      <c r="A1080" s="3" t="s">
        <v>3221</v>
      </c>
      <c r="B1080" t="str">
        <f>VLOOKUP(Table8[[#This Row],[ID]], Table4[[#All],[meta]:[GDSC_ID2]], 3, 0)</f>
        <v>OVCAR-5</v>
      </c>
      <c r="C1080" t="e">
        <f>VLOOKUP(Table8[[#This Row],[ID]], Table6[[#All],[ID]:[CCLE_ID2]], 3, 0)</f>
        <v>#N/A</v>
      </c>
      <c r="D1080" t="str">
        <f>VLOOKUP(Table8[[#This Row],[GDSC_ID]], Table1[[#All],[Source Name]:[Comment'[EGA_SAMPLE']]], 4, 0)</f>
        <v>EGAN00001266207</v>
      </c>
      <c r="E1080" t="str">
        <f>VLOOKUP(Table8[[#This Row],[EGAN]], Table2[[#All],[V2]:[V4]], 3, 0)</f>
        <v>EGAF00000864161</v>
      </c>
      <c r="F1080" t="e">
        <f>VLOOKUP(Table8[[#This Row],[CCLE_ID]], Table5[[#All],[Cell_Line]:[srr2]], 2, 0)</f>
        <v>#N/A</v>
      </c>
    </row>
    <row r="1081" spans="1:6" x14ac:dyDescent="0.2">
      <c r="A1081" s="4" t="s">
        <v>9842</v>
      </c>
      <c r="B1081" t="e">
        <f>VLOOKUP(Table8[[#This Row],[ID]], Table4[[#All],[meta]:[GDSC_ID2]], 3, 0)</f>
        <v>#N/A</v>
      </c>
      <c r="C1081" t="str">
        <f>VLOOKUP(Table8[[#This Row],[ID]], Table6[[#All],[ID]:[CCLE_ID2]], 3, 0)</f>
        <v>OVCAR-8</v>
      </c>
      <c r="D1081" t="e">
        <f>VLOOKUP(Table8[[#This Row],[GDSC_ID]], Table1[[#All],[Source Name]:[Comment'[EGA_SAMPLE']]], 4, 0)</f>
        <v>#N/A</v>
      </c>
      <c r="E1081" t="e">
        <f>VLOOKUP(Table8[[#This Row],[EGAN]], Table2[[#All],[V2]:[V4]], 3, 0)</f>
        <v>#N/A</v>
      </c>
      <c r="F1081" t="str">
        <f>VLOOKUP(Table8[[#This Row],[CCLE_ID]], Table5[[#All],[Cell_Line]:[srr2]], 2, 0)</f>
        <v>SRR8615871</v>
      </c>
    </row>
    <row r="1082" spans="1:6" x14ac:dyDescent="0.2">
      <c r="A1082" s="3" t="s">
        <v>9847</v>
      </c>
      <c r="B1082" t="e">
        <f>VLOOKUP(Table8[[#This Row],[ID]], Table4[[#All],[meta]:[GDSC_ID2]], 3, 0)</f>
        <v>#N/A</v>
      </c>
      <c r="C1082" t="str">
        <f>VLOOKUP(Table8[[#This Row],[ID]], Table6[[#All],[ID]:[CCLE_ID2]], 3, 0)</f>
        <v>OVISE</v>
      </c>
      <c r="D1082" t="e">
        <f>VLOOKUP(Table8[[#This Row],[GDSC_ID]], Table1[[#All],[Source Name]:[Comment'[EGA_SAMPLE']]], 4, 0)</f>
        <v>#N/A</v>
      </c>
      <c r="E1082" t="e">
        <f>VLOOKUP(Table8[[#This Row],[EGAN]], Table2[[#All],[V2]:[V4]], 3, 0)</f>
        <v>#N/A</v>
      </c>
      <c r="F1082" t="str">
        <f>VLOOKUP(Table8[[#This Row],[CCLE_ID]], Table5[[#All],[Cell_Line]:[srr2]], 2, 0)</f>
        <v>SRR8615879</v>
      </c>
    </row>
    <row r="1083" spans="1:6" x14ac:dyDescent="0.2">
      <c r="A1083" s="4" t="s">
        <v>9852</v>
      </c>
      <c r="B1083" t="e">
        <f>VLOOKUP(Table8[[#This Row],[ID]], Table4[[#All],[meta]:[GDSC_ID2]], 3, 0)</f>
        <v>#N/A</v>
      </c>
      <c r="C1083" t="str">
        <f>VLOOKUP(Table8[[#This Row],[ID]], Table6[[#All],[ID]:[CCLE_ID2]], 3, 0)</f>
        <v>OVK18</v>
      </c>
      <c r="D1083" t="e">
        <f>VLOOKUP(Table8[[#This Row],[GDSC_ID]], Table1[[#All],[Source Name]:[Comment'[EGA_SAMPLE']]], 4, 0)</f>
        <v>#N/A</v>
      </c>
      <c r="E1083" t="e">
        <f>VLOOKUP(Table8[[#This Row],[EGAN]], Table2[[#All],[V2]:[V4]], 3, 0)</f>
        <v>#N/A</v>
      </c>
      <c r="F1083" t="str">
        <f>VLOOKUP(Table8[[#This Row],[CCLE_ID]], Table5[[#All],[Cell_Line]:[srr2]], 2, 0)</f>
        <v>SRR8615880</v>
      </c>
    </row>
    <row r="1084" spans="1:6" x14ac:dyDescent="0.2">
      <c r="A1084" s="3" t="s">
        <v>3229</v>
      </c>
      <c r="B1084" t="str">
        <f>VLOOKUP(Table8[[#This Row],[ID]], Table4[[#All],[meta]:[GDSC_ID2]], 3, 0)</f>
        <v>OVKATE</v>
      </c>
      <c r="C1084" t="str">
        <f>VLOOKUP(Table8[[#This Row],[ID]], Table6[[#All],[ID]:[CCLE_ID2]], 3, 0)</f>
        <v>OVKATE</v>
      </c>
      <c r="D1084" t="str">
        <f>VLOOKUP(Table8[[#This Row],[GDSC_ID]], Table1[[#All],[Source Name]:[Comment'[EGA_SAMPLE']]], 4, 0)</f>
        <v>EGAN00001266208</v>
      </c>
      <c r="E1084" t="str">
        <f>VLOOKUP(Table8[[#This Row],[EGAN]], Table2[[#All],[V2]:[V4]], 3, 0)</f>
        <v>EGAF00000864162</v>
      </c>
      <c r="F1084" t="str">
        <f>VLOOKUP(Table8[[#This Row],[CCLE_ID]], Table5[[#All],[Cell_Line]:[srr2]], 2, 0)</f>
        <v>SRR8615753</v>
      </c>
    </row>
    <row r="1085" spans="1:6" x14ac:dyDescent="0.2">
      <c r="A1085" s="4" t="s">
        <v>9860</v>
      </c>
      <c r="B1085" t="e">
        <f>VLOOKUP(Table8[[#This Row],[ID]], Table4[[#All],[meta]:[GDSC_ID2]], 3, 0)</f>
        <v>#N/A</v>
      </c>
      <c r="C1085" t="str">
        <f>VLOOKUP(Table8[[#This Row],[ID]], Table6[[#All],[ID]:[CCLE_ID2]], 3, 0)</f>
        <v>OVMANA</v>
      </c>
      <c r="D1085" t="e">
        <f>VLOOKUP(Table8[[#This Row],[GDSC_ID]], Table1[[#All],[Source Name]:[Comment'[EGA_SAMPLE']]], 4, 0)</f>
        <v>#N/A</v>
      </c>
      <c r="E1085" t="e">
        <f>VLOOKUP(Table8[[#This Row],[EGAN]], Table2[[#All],[V2]:[V4]], 3, 0)</f>
        <v>#N/A</v>
      </c>
      <c r="F1085" t="str">
        <f>VLOOKUP(Table8[[#This Row],[CCLE_ID]], Table5[[#All],[Cell_Line]:[srr2]], 2, 0)</f>
        <v>SRR8615734</v>
      </c>
    </row>
    <row r="1086" spans="1:6" x14ac:dyDescent="0.2">
      <c r="A1086" s="3" t="s">
        <v>3237</v>
      </c>
      <c r="B1086" t="str">
        <f>VLOOKUP(Table8[[#This Row],[ID]], Table4[[#All],[meta]:[GDSC_ID2]], 3, 0)</f>
        <v>OVMIU</v>
      </c>
      <c r="C1086" t="e">
        <f>VLOOKUP(Table8[[#This Row],[ID]], Table6[[#All],[ID]:[CCLE_ID2]], 3, 0)</f>
        <v>#N/A</v>
      </c>
      <c r="D1086" t="str">
        <f>VLOOKUP(Table8[[#This Row],[GDSC_ID]], Table1[[#All],[Source Name]:[Comment'[EGA_SAMPLE']]], 4, 0)</f>
        <v>EGAN00001266209</v>
      </c>
      <c r="E1086" t="str">
        <f>VLOOKUP(Table8[[#This Row],[EGAN]], Table2[[#All],[V2]:[V4]], 3, 0)</f>
        <v>EGAF00000864163</v>
      </c>
      <c r="F1086" t="e">
        <f>VLOOKUP(Table8[[#This Row],[CCLE_ID]], Table5[[#All],[Cell_Line]:[srr2]], 2, 0)</f>
        <v>#N/A</v>
      </c>
    </row>
    <row r="1087" spans="1:6" x14ac:dyDescent="0.2">
      <c r="A1087" s="4" t="s">
        <v>9866</v>
      </c>
      <c r="B1087" t="e">
        <f>VLOOKUP(Table8[[#This Row],[ID]], Table4[[#All],[meta]:[GDSC_ID2]], 3, 0)</f>
        <v>#N/A</v>
      </c>
      <c r="C1087" t="str">
        <f>VLOOKUP(Table8[[#This Row],[ID]], Table6[[#All],[ID]:[CCLE_ID2]], 3, 0)</f>
        <v>OVSAHO</v>
      </c>
      <c r="D1087" t="e">
        <f>VLOOKUP(Table8[[#This Row],[GDSC_ID]], Table1[[#All],[Source Name]:[Comment'[EGA_SAMPLE']]], 4, 0)</f>
        <v>#N/A</v>
      </c>
      <c r="E1087" t="e">
        <f>VLOOKUP(Table8[[#This Row],[EGAN]], Table2[[#All],[V2]:[V4]], 3, 0)</f>
        <v>#N/A</v>
      </c>
      <c r="F1087" t="str">
        <f>VLOOKUP(Table8[[#This Row],[CCLE_ID]], Table5[[#All],[Cell_Line]:[srr2]], 2, 0)</f>
        <v>SRR8616155</v>
      </c>
    </row>
    <row r="1088" spans="1:6" x14ac:dyDescent="0.2">
      <c r="A1088" s="3" t="s">
        <v>9870</v>
      </c>
      <c r="B1088" t="e">
        <f>VLOOKUP(Table8[[#This Row],[ID]], Table4[[#All],[meta]:[GDSC_ID2]], 3, 0)</f>
        <v>#N/A</v>
      </c>
      <c r="C1088" t="str">
        <f>VLOOKUP(Table8[[#This Row],[ID]], Table6[[#All],[ID]:[CCLE_ID2]], 3, 0)</f>
        <v>OVTOKO</v>
      </c>
      <c r="D1088" t="e">
        <f>VLOOKUP(Table8[[#This Row],[GDSC_ID]], Table1[[#All],[Source Name]:[Comment'[EGA_SAMPLE']]], 4, 0)</f>
        <v>#N/A</v>
      </c>
      <c r="E1088" t="e">
        <f>VLOOKUP(Table8[[#This Row],[EGAN]], Table2[[#All],[V2]:[V4]], 3, 0)</f>
        <v>#N/A</v>
      </c>
      <c r="F1088" t="str">
        <f>VLOOKUP(Table8[[#This Row],[CCLE_ID]], Table5[[#All],[Cell_Line]:[srr2]], 2, 0)</f>
        <v>SRR8616154</v>
      </c>
    </row>
    <row r="1089" spans="1:6" x14ac:dyDescent="0.2">
      <c r="A1089" s="4" t="s">
        <v>9875</v>
      </c>
      <c r="B1089" t="e">
        <f>VLOOKUP(Table8[[#This Row],[ID]], Table4[[#All],[meta]:[GDSC_ID2]], 3, 0)</f>
        <v>#N/A</v>
      </c>
      <c r="C1089" t="str">
        <f>VLOOKUP(Table8[[#This Row],[ID]], Table6[[#All],[ID]:[CCLE_ID2]], 3, 0)</f>
        <v>P12-ICHIKAWA</v>
      </c>
      <c r="D1089" t="e">
        <f>VLOOKUP(Table8[[#This Row],[GDSC_ID]], Table1[[#All],[Source Name]:[Comment'[EGA_SAMPLE']]], 4, 0)</f>
        <v>#N/A</v>
      </c>
      <c r="E1089" t="e">
        <f>VLOOKUP(Table8[[#This Row],[EGAN]], Table2[[#All],[V2]:[V4]], 3, 0)</f>
        <v>#N/A</v>
      </c>
      <c r="F1089" t="str">
        <f>VLOOKUP(Table8[[#This Row],[CCLE_ID]], Table5[[#All],[Cell_Line]:[srr2]], 2, 0)</f>
        <v>SRR8616149</v>
      </c>
    </row>
    <row r="1090" spans="1:6" x14ac:dyDescent="0.2">
      <c r="A1090" s="3" t="s">
        <v>3245</v>
      </c>
      <c r="B1090" t="str">
        <f>VLOOKUP(Table8[[#This Row],[ID]], Table4[[#All],[meta]:[GDSC_ID2]], 3, 0)</f>
        <v>P30-OHK</v>
      </c>
      <c r="C1090" t="e">
        <f>VLOOKUP(Table8[[#This Row],[ID]], Table6[[#All],[ID]:[CCLE_ID2]], 3, 0)</f>
        <v>#N/A</v>
      </c>
      <c r="D1090" t="str">
        <f>VLOOKUP(Table8[[#This Row],[GDSC_ID]], Table1[[#All],[Source Name]:[Comment'[EGA_SAMPLE']]], 4, 0)</f>
        <v>EGAN00001266210</v>
      </c>
      <c r="E1090" t="str">
        <f>VLOOKUP(Table8[[#This Row],[EGAN]], Table2[[#All],[V2]:[V4]], 3, 0)</f>
        <v>EGAF00000864164</v>
      </c>
      <c r="F1090" t="e">
        <f>VLOOKUP(Table8[[#This Row],[CCLE_ID]], Table5[[#All],[Cell_Line]:[srr2]], 2, 0)</f>
        <v>#N/A</v>
      </c>
    </row>
    <row r="1091" spans="1:6" x14ac:dyDescent="0.2">
      <c r="A1091" s="4" t="s">
        <v>9881</v>
      </c>
      <c r="B1091" t="e">
        <f>VLOOKUP(Table8[[#This Row],[ID]], Table4[[#All],[meta]:[GDSC_ID2]], 3, 0)</f>
        <v>#N/A</v>
      </c>
      <c r="C1091" t="str">
        <f>VLOOKUP(Table8[[#This Row],[ID]], Table6[[#All],[ID]:[CCLE_ID2]], 3, 0)</f>
        <v>P31/FUJ</v>
      </c>
      <c r="D1091" t="e">
        <f>VLOOKUP(Table8[[#This Row],[GDSC_ID]], Table1[[#All],[Source Name]:[Comment'[EGA_SAMPLE']]], 4, 0)</f>
        <v>#N/A</v>
      </c>
      <c r="E1091" t="e">
        <f>VLOOKUP(Table8[[#This Row],[EGAN]], Table2[[#All],[V2]:[V4]], 3, 0)</f>
        <v>#N/A</v>
      </c>
      <c r="F1091" t="str">
        <f>VLOOKUP(Table8[[#This Row],[CCLE_ID]], Table5[[#All],[Cell_Line]:[srr2]], 2, 0)</f>
        <v>SRR8616148</v>
      </c>
    </row>
    <row r="1092" spans="1:6" x14ac:dyDescent="0.2">
      <c r="A1092" s="3" t="s">
        <v>3253</v>
      </c>
      <c r="B1092" t="str">
        <f>VLOOKUP(Table8[[#This Row],[ID]], Table4[[#All],[meta]:[GDSC_ID2]], 3, 0)</f>
        <v>P32-ISH</v>
      </c>
      <c r="C1092" t="e">
        <f>VLOOKUP(Table8[[#This Row],[ID]], Table6[[#All],[ID]:[CCLE_ID2]], 3, 0)</f>
        <v>#N/A</v>
      </c>
      <c r="D1092" t="str">
        <f>VLOOKUP(Table8[[#This Row],[GDSC_ID]], Table1[[#All],[Source Name]:[Comment'[EGA_SAMPLE']]], 4, 0)</f>
        <v>EGAN00001266211</v>
      </c>
      <c r="E1092" t="str">
        <f>VLOOKUP(Table8[[#This Row],[EGAN]], Table2[[#All],[V2]:[V4]], 3, 0)</f>
        <v>EGAF00000864165</v>
      </c>
      <c r="F1092" t="e">
        <f>VLOOKUP(Table8[[#This Row],[CCLE_ID]], Table5[[#All],[Cell_Line]:[srr2]], 2, 0)</f>
        <v>#N/A</v>
      </c>
    </row>
    <row r="1093" spans="1:6" x14ac:dyDescent="0.2">
      <c r="A1093" s="4" t="s">
        <v>9887</v>
      </c>
      <c r="B1093" t="e">
        <f>VLOOKUP(Table8[[#This Row],[ID]], Table4[[#All],[meta]:[GDSC_ID2]], 3, 0)</f>
        <v>#N/A</v>
      </c>
      <c r="C1093" t="str">
        <f>VLOOKUP(Table8[[#This Row],[ID]], Table6[[#All],[ID]:[CCLE_ID2]], 3, 0)</f>
        <v>P3HR-1</v>
      </c>
      <c r="D1093" t="e">
        <f>VLOOKUP(Table8[[#This Row],[GDSC_ID]], Table1[[#All],[Source Name]:[Comment'[EGA_SAMPLE']]], 4, 0)</f>
        <v>#N/A</v>
      </c>
      <c r="E1093" t="e">
        <f>VLOOKUP(Table8[[#This Row],[EGAN]], Table2[[#All],[V2]:[V4]], 3, 0)</f>
        <v>#N/A</v>
      </c>
      <c r="F1093" t="str">
        <f>VLOOKUP(Table8[[#This Row],[CCLE_ID]], Table5[[#All],[Cell_Line]:[srr2]], 2, 0)</f>
        <v>SRR8616151</v>
      </c>
    </row>
    <row r="1094" spans="1:6" x14ac:dyDescent="0.2">
      <c r="A1094" s="3" t="s">
        <v>3261</v>
      </c>
      <c r="B1094" t="str">
        <f>VLOOKUP(Table8[[#This Row],[ID]], Table4[[#All],[meta]:[GDSC_ID2]], 3, 0)</f>
        <v>PA-1</v>
      </c>
      <c r="C1094" t="e">
        <f>VLOOKUP(Table8[[#This Row],[ID]], Table6[[#All],[ID]:[CCLE_ID2]], 3, 0)</f>
        <v>#N/A</v>
      </c>
      <c r="D1094" t="str">
        <f>VLOOKUP(Table8[[#This Row],[GDSC_ID]], Table1[[#All],[Source Name]:[Comment'[EGA_SAMPLE']]], 4, 0)</f>
        <v>EGAN00001266212</v>
      </c>
      <c r="E1094" t="str">
        <f>VLOOKUP(Table8[[#This Row],[EGAN]], Table2[[#All],[V2]:[V4]], 3, 0)</f>
        <v>EGAF00000864166</v>
      </c>
      <c r="F1094" t="e">
        <f>VLOOKUP(Table8[[#This Row],[CCLE_ID]], Table5[[#All],[Cell_Line]:[srr2]], 2, 0)</f>
        <v>#N/A</v>
      </c>
    </row>
    <row r="1095" spans="1:6" x14ac:dyDescent="0.2">
      <c r="A1095" s="4" t="s">
        <v>9893</v>
      </c>
      <c r="B1095" t="e">
        <f>VLOOKUP(Table8[[#This Row],[ID]], Table4[[#All],[meta]:[GDSC_ID2]], 3, 0)</f>
        <v>#N/A</v>
      </c>
      <c r="C1095" t="str">
        <f>VLOOKUP(Table8[[#This Row],[ID]], Table6[[#All],[ID]:[CCLE_ID2]], 3, 0)</f>
        <v>PA-TU-8902</v>
      </c>
      <c r="D1095" t="e">
        <f>VLOOKUP(Table8[[#This Row],[GDSC_ID]], Table1[[#All],[Source Name]:[Comment'[EGA_SAMPLE']]], 4, 0)</f>
        <v>#N/A</v>
      </c>
      <c r="E1095" t="e">
        <f>VLOOKUP(Table8[[#This Row],[EGAN]], Table2[[#All],[V2]:[V4]], 3, 0)</f>
        <v>#N/A</v>
      </c>
      <c r="F1095" t="str">
        <f>VLOOKUP(Table8[[#This Row],[CCLE_ID]], Table5[[#All],[Cell_Line]:[srr2]], 2, 0)</f>
        <v>SRR8615691</v>
      </c>
    </row>
    <row r="1096" spans="1:6" x14ac:dyDescent="0.2">
      <c r="A1096" s="3" t="s">
        <v>9898</v>
      </c>
      <c r="B1096" t="e">
        <f>VLOOKUP(Table8[[#This Row],[ID]], Table4[[#All],[meta]:[GDSC_ID2]], 3, 0)</f>
        <v>#N/A</v>
      </c>
      <c r="C1096" t="str">
        <f>VLOOKUP(Table8[[#This Row],[ID]], Table6[[#All],[ID]:[CCLE_ID2]], 3, 0)</f>
        <v>PA-TU-8988S</v>
      </c>
      <c r="D1096" t="e">
        <f>VLOOKUP(Table8[[#This Row],[GDSC_ID]], Table1[[#All],[Source Name]:[Comment'[EGA_SAMPLE']]], 4, 0)</f>
        <v>#N/A</v>
      </c>
      <c r="E1096" t="e">
        <f>VLOOKUP(Table8[[#This Row],[EGAN]], Table2[[#All],[V2]:[V4]], 3, 0)</f>
        <v>#N/A</v>
      </c>
      <c r="F1096" t="str">
        <f>VLOOKUP(Table8[[#This Row],[CCLE_ID]], Table5[[#All],[Cell_Line]:[srr2]], 2, 0)</f>
        <v>SRR8615795</v>
      </c>
    </row>
    <row r="1097" spans="1:6" x14ac:dyDescent="0.2">
      <c r="A1097" s="4" t="s">
        <v>9902</v>
      </c>
      <c r="B1097" t="e">
        <f>VLOOKUP(Table8[[#This Row],[ID]], Table4[[#All],[meta]:[GDSC_ID2]], 3, 0)</f>
        <v>#N/A</v>
      </c>
      <c r="C1097" t="str">
        <f>VLOOKUP(Table8[[#This Row],[ID]], Table6[[#All],[ID]:[CCLE_ID2]], 3, 0)</f>
        <v>PA-TU-8988T</v>
      </c>
      <c r="D1097" t="e">
        <f>VLOOKUP(Table8[[#This Row],[GDSC_ID]], Table1[[#All],[Source Name]:[Comment'[EGA_SAMPLE']]], 4, 0)</f>
        <v>#N/A</v>
      </c>
      <c r="E1097" t="e">
        <f>VLOOKUP(Table8[[#This Row],[EGAN]], Table2[[#All],[V2]:[V4]], 3, 0)</f>
        <v>#N/A</v>
      </c>
      <c r="F1097" t="str">
        <f>VLOOKUP(Table8[[#This Row],[CCLE_ID]], Table5[[#All],[Cell_Line]:[srr2]], 2, 0)</f>
        <v>SRR8615359</v>
      </c>
    </row>
    <row r="1098" spans="1:6" x14ac:dyDescent="0.2">
      <c r="A1098" s="3" t="s">
        <v>9907</v>
      </c>
      <c r="B1098" t="e">
        <f>VLOOKUP(Table8[[#This Row],[ID]], Table4[[#All],[meta]:[GDSC_ID2]], 3, 0)</f>
        <v>#N/A</v>
      </c>
      <c r="C1098" t="str">
        <f>VLOOKUP(Table8[[#This Row],[ID]], Table6[[#All],[ID]:[CCLE_ID2]], 3, 0)</f>
        <v>Panc 02.03</v>
      </c>
      <c r="D1098" t="e">
        <f>VLOOKUP(Table8[[#This Row],[GDSC_ID]], Table1[[#All],[Source Name]:[Comment'[EGA_SAMPLE']]], 4, 0)</f>
        <v>#N/A</v>
      </c>
      <c r="E1098" t="e">
        <f>VLOOKUP(Table8[[#This Row],[EGAN]], Table2[[#All],[V2]:[V4]], 3, 0)</f>
        <v>#N/A</v>
      </c>
      <c r="F1098" t="str">
        <f>VLOOKUP(Table8[[#This Row],[CCLE_ID]], Table5[[#All],[Cell_Line]:[srr2]], 2, 0)</f>
        <v>SRR8616150</v>
      </c>
    </row>
    <row r="1099" spans="1:6" x14ac:dyDescent="0.2">
      <c r="A1099" s="4" t="s">
        <v>9912</v>
      </c>
      <c r="B1099" t="e">
        <f>VLOOKUP(Table8[[#This Row],[ID]], Table4[[#All],[meta]:[GDSC_ID2]], 3, 0)</f>
        <v>#N/A</v>
      </c>
      <c r="C1099" t="str">
        <f>VLOOKUP(Table8[[#This Row],[ID]], Table6[[#All],[ID]:[CCLE_ID2]], 3, 0)</f>
        <v>Panc 02.13</v>
      </c>
      <c r="D1099" t="e">
        <f>VLOOKUP(Table8[[#This Row],[GDSC_ID]], Table1[[#All],[Source Name]:[Comment'[EGA_SAMPLE']]], 4, 0)</f>
        <v>#N/A</v>
      </c>
      <c r="E1099" t="e">
        <f>VLOOKUP(Table8[[#This Row],[EGAN]], Table2[[#All],[V2]:[V4]], 3, 0)</f>
        <v>#N/A</v>
      </c>
      <c r="F1099" t="str">
        <f>VLOOKUP(Table8[[#This Row],[CCLE_ID]], Table5[[#All],[Cell_Line]:[srr2]], 2, 0)</f>
        <v>SRR8615241</v>
      </c>
    </row>
    <row r="1100" spans="1:6" x14ac:dyDescent="0.2">
      <c r="A1100" s="3" t="s">
        <v>9915</v>
      </c>
      <c r="B1100" t="e">
        <f>VLOOKUP(Table8[[#This Row],[ID]], Table4[[#All],[meta]:[GDSC_ID2]], 3, 0)</f>
        <v>#N/A</v>
      </c>
      <c r="C1100" t="str">
        <f>VLOOKUP(Table8[[#This Row],[ID]], Table6[[#All],[ID]:[CCLE_ID2]], 3, 0)</f>
        <v>Panc 03.27</v>
      </c>
      <c r="D1100" t="e">
        <f>VLOOKUP(Table8[[#This Row],[GDSC_ID]], Table1[[#All],[Source Name]:[Comment'[EGA_SAMPLE']]], 4, 0)</f>
        <v>#N/A</v>
      </c>
      <c r="E1100" t="e">
        <f>VLOOKUP(Table8[[#This Row],[EGAN]], Table2[[#All],[V2]:[V4]], 3, 0)</f>
        <v>#N/A</v>
      </c>
      <c r="F1100" t="str">
        <f>VLOOKUP(Table8[[#This Row],[CCLE_ID]], Table5[[#All],[Cell_Line]:[srr2]], 2, 0)</f>
        <v>SRR8615436</v>
      </c>
    </row>
    <row r="1101" spans="1:6" x14ac:dyDescent="0.2">
      <c r="A1101" s="4" t="s">
        <v>9920</v>
      </c>
      <c r="B1101" t="e">
        <f>VLOOKUP(Table8[[#This Row],[ID]], Table4[[#All],[meta]:[GDSC_ID2]], 3, 0)</f>
        <v>#N/A</v>
      </c>
      <c r="C1101" t="str">
        <f>VLOOKUP(Table8[[#This Row],[ID]], Table6[[#All],[ID]:[CCLE_ID2]], 3, 0)</f>
        <v>Panc 04.03</v>
      </c>
      <c r="D1101" t="e">
        <f>VLOOKUP(Table8[[#This Row],[GDSC_ID]], Table1[[#All],[Source Name]:[Comment'[EGA_SAMPLE']]], 4, 0)</f>
        <v>#N/A</v>
      </c>
      <c r="E1101" t="e">
        <f>VLOOKUP(Table8[[#This Row],[EGAN]], Table2[[#All],[V2]:[V4]], 3, 0)</f>
        <v>#N/A</v>
      </c>
      <c r="F1101" t="str">
        <f>VLOOKUP(Table8[[#This Row],[CCLE_ID]], Table5[[#All],[Cell_Line]:[srr2]], 2, 0)</f>
        <v>SRR8615765</v>
      </c>
    </row>
    <row r="1102" spans="1:6" x14ac:dyDescent="0.2">
      <c r="A1102" s="3" t="s">
        <v>9925</v>
      </c>
      <c r="B1102" t="e">
        <f>VLOOKUP(Table8[[#This Row],[ID]], Table4[[#All],[meta]:[GDSC_ID2]], 3, 0)</f>
        <v>#N/A</v>
      </c>
      <c r="C1102" t="str">
        <f>VLOOKUP(Table8[[#This Row],[ID]], Table6[[#All],[ID]:[CCLE_ID2]], 3, 0)</f>
        <v>Panc 05.04</v>
      </c>
      <c r="D1102" t="e">
        <f>VLOOKUP(Table8[[#This Row],[GDSC_ID]], Table1[[#All],[Source Name]:[Comment'[EGA_SAMPLE']]], 4, 0)</f>
        <v>#N/A</v>
      </c>
      <c r="E1102" t="e">
        <f>VLOOKUP(Table8[[#This Row],[EGAN]], Table2[[#All],[V2]:[V4]], 3, 0)</f>
        <v>#N/A</v>
      </c>
      <c r="F1102" t="str">
        <f>VLOOKUP(Table8[[#This Row],[CCLE_ID]], Table5[[#All],[Cell_Line]:[srr2]], 2, 0)</f>
        <v>SRR8615370</v>
      </c>
    </row>
    <row r="1103" spans="1:6" x14ac:dyDescent="0.2">
      <c r="A1103" s="4" t="s">
        <v>9929</v>
      </c>
      <c r="B1103" t="e">
        <f>VLOOKUP(Table8[[#This Row],[ID]], Table4[[#All],[meta]:[GDSC_ID2]], 3, 0)</f>
        <v>#N/A</v>
      </c>
      <c r="C1103" t="str">
        <f>VLOOKUP(Table8[[#This Row],[ID]], Table6[[#All],[ID]:[CCLE_ID2]], 3, 0)</f>
        <v>Panc 08.13</v>
      </c>
      <c r="D1103" t="e">
        <f>VLOOKUP(Table8[[#This Row],[GDSC_ID]], Table1[[#All],[Source Name]:[Comment'[EGA_SAMPLE']]], 4, 0)</f>
        <v>#N/A</v>
      </c>
      <c r="E1103" t="e">
        <f>VLOOKUP(Table8[[#This Row],[EGAN]], Table2[[#All],[V2]:[V4]], 3, 0)</f>
        <v>#N/A</v>
      </c>
      <c r="F1103" t="str">
        <f>VLOOKUP(Table8[[#This Row],[CCLE_ID]], Table5[[#All],[Cell_Line]:[srr2]], 2, 0)</f>
        <v>SRR8615371</v>
      </c>
    </row>
    <row r="1104" spans="1:6" x14ac:dyDescent="0.2">
      <c r="A1104" s="3" t="s">
        <v>9934</v>
      </c>
      <c r="B1104" t="e">
        <f>VLOOKUP(Table8[[#This Row],[ID]], Table4[[#All],[meta]:[GDSC_ID2]], 3, 0)</f>
        <v>#N/A</v>
      </c>
      <c r="C1104" t="str">
        <f>VLOOKUP(Table8[[#This Row],[ID]], Table6[[#All],[ID]:[CCLE_ID2]], 3, 0)</f>
        <v>Panc 10.05</v>
      </c>
      <c r="D1104" t="e">
        <f>VLOOKUP(Table8[[#This Row],[GDSC_ID]], Table1[[#All],[Source Name]:[Comment'[EGA_SAMPLE']]], 4, 0)</f>
        <v>#N/A</v>
      </c>
      <c r="E1104" t="e">
        <f>VLOOKUP(Table8[[#This Row],[EGAN]], Table2[[#All],[V2]:[V4]], 3, 0)</f>
        <v>#N/A</v>
      </c>
      <c r="F1104" t="str">
        <f>VLOOKUP(Table8[[#This Row],[CCLE_ID]], Table5[[#All],[Cell_Line]:[srr2]], 2, 0)</f>
        <v>SRR8615377</v>
      </c>
    </row>
    <row r="1105" spans="1:6" x14ac:dyDescent="0.2">
      <c r="A1105" s="4" t="s">
        <v>9938</v>
      </c>
      <c r="B1105" t="e">
        <f>VLOOKUP(Table8[[#This Row],[ID]], Table4[[#All],[meta]:[GDSC_ID2]], 3, 0)</f>
        <v>#N/A</v>
      </c>
      <c r="C1105" t="str">
        <f>VLOOKUP(Table8[[#This Row],[ID]], Table6[[#All],[ID]:[CCLE_ID2]], 3, 0)</f>
        <v>PANC-1</v>
      </c>
      <c r="D1105" t="e">
        <f>VLOOKUP(Table8[[#This Row],[GDSC_ID]], Table1[[#All],[Source Name]:[Comment'[EGA_SAMPLE']]], 4, 0)</f>
        <v>#N/A</v>
      </c>
      <c r="E1105" t="e">
        <f>VLOOKUP(Table8[[#This Row],[EGAN]], Table2[[#All],[V2]:[V4]], 3, 0)</f>
        <v>#N/A</v>
      </c>
      <c r="F1105" t="str">
        <f>VLOOKUP(Table8[[#This Row],[CCLE_ID]], Table5[[#All],[Cell_Line]:[srr2]], 2, 0)</f>
        <v>SRR8615685</v>
      </c>
    </row>
    <row r="1106" spans="1:6" x14ac:dyDescent="0.2">
      <c r="A1106" s="3" t="s">
        <v>9942</v>
      </c>
      <c r="B1106" t="e">
        <f>VLOOKUP(Table8[[#This Row],[ID]], Table4[[#All],[meta]:[GDSC_ID2]], 3, 0)</f>
        <v>#N/A</v>
      </c>
      <c r="C1106" t="str">
        <f>VLOOKUP(Table8[[#This Row],[ID]], Table6[[#All],[ID]:[CCLE_ID2]], 3, 0)</f>
        <v>PC-14</v>
      </c>
      <c r="D1106" t="e">
        <f>VLOOKUP(Table8[[#This Row],[GDSC_ID]], Table1[[#All],[Source Name]:[Comment'[EGA_SAMPLE']]], 4, 0)</f>
        <v>#N/A</v>
      </c>
      <c r="E1106" t="e">
        <f>VLOOKUP(Table8[[#This Row],[EGAN]], Table2[[#All],[V2]:[V4]], 3, 0)</f>
        <v>#N/A</v>
      </c>
      <c r="F1106" t="str">
        <f>VLOOKUP(Table8[[#This Row],[CCLE_ID]], Table5[[#All],[Cell_Line]:[srr2]], 2, 0)</f>
        <v>SRR8615640</v>
      </c>
    </row>
    <row r="1107" spans="1:6" x14ac:dyDescent="0.2">
      <c r="A1107" s="4" t="s">
        <v>9946</v>
      </c>
      <c r="B1107" t="e">
        <f>VLOOKUP(Table8[[#This Row],[ID]], Table4[[#All],[meta]:[GDSC_ID2]], 3, 0)</f>
        <v>#N/A</v>
      </c>
      <c r="C1107" t="str">
        <f>VLOOKUP(Table8[[#This Row],[ID]], Table6[[#All],[ID]:[CCLE_ID2]], 3, 0)</f>
        <v>PC-3</v>
      </c>
      <c r="D1107" t="e">
        <f>VLOOKUP(Table8[[#This Row],[GDSC_ID]], Table1[[#All],[Source Name]:[Comment'[EGA_SAMPLE']]], 4, 0)</f>
        <v>#N/A</v>
      </c>
      <c r="E1107" t="e">
        <f>VLOOKUP(Table8[[#This Row],[EGAN]], Table2[[#All],[V2]:[V4]], 3, 0)</f>
        <v>#N/A</v>
      </c>
      <c r="F1107" t="str">
        <f>VLOOKUP(Table8[[#This Row],[CCLE_ID]], Table5[[#All],[Cell_Line]:[srr2]], 2, 0)</f>
        <v>SRR8615641</v>
      </c>
    </row>
    <row r="1108" spans="1:6" x14ac:dyDescent="0.2">
      <c r="A1108" s="3" t="s">
        <v>9950</v>
      </c>
      <c r="B1108" t="e">
        <f>VLOOKUP(Table8[[#This Row],[ID]], Table4[[#All],[meta]:[GDSC_ID2]], 3, 0)</f>
        <v>#N/A</v>
      </c>
      <c r="C1108" t="e">
        <f>VLOOKUP(Table8[[#This Row],[ID]], Table6[[#All],[ID]:[CCLE_ID2]], 3, 0)</f>
        <v>#N/A</v>
      </c>
      <c r="D1108" t="e">
        <f>VLOOKUP(Table8[[#This Row],[GDSC_ID]], Table1[[#All],[Source Name]:[Comment'[EGA_SAMPLE']]], 4, 0)</f>
        <v>#N/A</v>
      </c>
      <c r="E1108" t="e">
        <f>VLOOKUP(Table8[[#This Row],[EGAN]], Table2[[#All],[V2]:[V4]], 3, 0)</f>
        <v>#N/A</v>
      </c>
      <c r="F1108" t="e">
        <f>VLOOKUP(Table8[[#This Row],[CCLE_ID]], Table5[[#All],[Cell_Line]:[srr2]], 2, 0)</f>
        <v>#N/A</v>
      </c>
    </row>
    <row r="1109" spans="1:6" x14ac:dyDescent="0.2">
      <c r="A1109" s="4" t="s">
        <v>3270</v>
      </c>
      <c r="B1109" t="str">
        <f>VLOOKUP(Table8[[#This Row],[ID]], Table4[[#All],[meta]:[GDSC_ID2]], 3, 0)</f>
        <v>PCI-15A</v>
      </c>
      <c r="C1109" t="e">
        <f>VLOOKUP(Table8[[#This Row],[ID]], Table6[[#All],[ID]:[CCLE_ID2]], 3, 0)</f>
        <v>#N/A</v>
      </c>
      <c r="D1109" t="str">
        <f>VLOOKUP(Table8[[#This Row],[GDSC_ID]], Table1[[#All],[Source Name]:[Comment'[EGA_SAMPLE']]], 4, 0)</f>
        <v>EGAN00001266213</v>
      </c>
      <c r="E1109" t="str">
        <f>VLOOKUP(Table8[[#This Row],[EGAN]], Table2[[#All],[V2]:[V4]], 3, 0)</f>
        <v>EGAF00000866041</v>
      </c>
      <c r="F1109" t="e">
        <f>VLOOKUP(Table8[[#This Row],[CCLE_ID]], Table5[[#All],[Cell_Line]:[srr2]], 2, 0)</f>
        <v>#N/A</v>
      </c>
    </row>
    <row r="1110" spans="1:6" x14ac:dyDescent="0.2">
      <c r="A1110" s="3" t="s">
        <v>3278</v>
      </c>
      <c r="B1110" t="str">
        <f>VLOOKUP(Table8[[#This Row],[ID]], Table4[[#All],[meta]:[GDSC_ID2]], 3, 0)</f>
        <v>PCI-30</v>
      </c>
      <c r="C1110" t="e">
        <f>VLOOKUP(Table8[[#This Row],[ID]], Table6[[#All],[ID]:[CCLE_ID2]], 3, 0)</f>
        <v>#N/A</v>
      </c>
      <c r="D1110" t="str">
        <f>VLOOKUP(Table8[[#This Row],[GDSC_ID]], Table1[[#All],[Source Name]:[Comment'[EGA_SAMPLE']]], 4, 0)</f>
        <v>EGAN00001266214</v>
      </c>
      <c r="E1110" t="str">
        <f>VLOOKUP(Table8[[#This Row],[EGAN]], Table2[[#All],[V2]:[V4]], 3, 0)</f>
        <v>EGAF00000866042</v>
      </c>
      <c r="F1110" t="e">
        <f>VLOOKUP(Table8[[#This Row],[CCLE_ID]], Table5[[#All],[Cell_Line]:[srr2]], 2, 0)</f>
        <v>#N/A</v>
      </c>
    </row>
    <row r="1111" spans="1:6" x14ac:dyDescent="0.2">
      <c r="A1111" s="4" t="s">
        <v>3286</v>
      </c>
      <c r="B1111" t="str">
        <f>VLOOKUP(Table8[[#This Row],[ID]], Table4[[#All],[meta]:[GDSC_ID2]], 3, 0)</f>
        <v>PCI-38</v>
      </c>
      <c r="C1111" t="e">
        <f>VLOOKUP(Table8[[#This Row],[ID]], Table6[[#All],[ID]:[CCLE_ID2]], 3, 0)</f>
        <v>#N/A</v>
      </c>
      <c r="D1111" t="str">
        <f>VLOOKUP(Table8[[#This Row],[GDSC_ID]], Table1[[#All],[Source Name]:[Comment'[EGA_SAMPLE']]], 4, 0)</f>
        <v>EGAN00001266215</v>
      </c>
      <c r="E1111" t="str">
        <f>VLOOKUP(Table8[[#This Row],[EGAN]], Table2[[#All],[V2]:[V4]], 3, 0)</f>
        <v>EGAF00000866043</v>
      </c>
      <c r="F1111" t="e">
        <f>VLOOKUP(Table8[[#This Row],[CCLE_ID]], Table5[[#All],[Cell_Line]:[srr2]], 2, 0)</f>
        <v>#N/A</v>
      </c>
    </row>
    <row r="1112" spans="1:6" x14ac:dyDescent="0.2">
      <c r="A1112" s="3" t="s">
        <v>3294</v>
      </c>
      <c r="B1112" t="str">
        <f>VLOOKUP(Table8[[#This Row],[ID]], Table4[[#All],[meta]:[GDSC_ID2]], 3, 0)</f>
        <v>PCI-4B</v>
      </c>
      <c r="C1112" t="e">
        <f>VLOOKUP(Table8[[#This Row],[ID]], Table6[[#All],[ID]:[CCLE_ID2]], 3, 0)</f>
        <v>#N/A</v>
      </c>
      <c r="D1112" t="str">
        <f>VLOOKUP(Table8[[#This Row],[GDSC_ID]], Table1[[#All],[Source Name]:[Comment'[EGA_SAMPLE']]], 4, 0)</f>
        <v>EGAN00001266216</v>
      </c>
      <c r="E1112" t="str">
        <f>VLOOKUP(Table8[[#This Row],[EGAN]], Table2[[#All],[V2]:[V4]], 3, 0)</f>
        <v>EGAF00000866044</v>
      </c>
      <c r="F1112" t="e">
        <f>VLOOKUP(Table8[[#This Row],[CCLE_ID]], Table5[[#All],[Cell_Line]:[srr2]], 2, 0)</f>
        <v>#N/A</v>
      </c>
    </row>
    <row r="1113" spans="1:6" x14ac:dyDescent="0.2">
      <c r="A1113" s="4" t="s">
        <v>3302</v>
      </c>
      <c r="B1113" t="str">
        <f>VLOOKUP(Table8[[#This Row],[ID]], Table4[[#All],[meta]:[GDSC_ID2]], 3, 0)</f>
        <v>PCI-6A</v>
      </c>
      <c r="C1113" t="e">
        <f>VLOOKUP(Table8[[#This Row],[ID]], Table6[[#All],[ID]:[CCLE_ID2]], 3, 0)</f>
        <v>#N/A</v>
      </c>
      <c r="D1113" t="str">
        <f>VLOOKUP(Table8[[#This Row],[GDSC_ID]], Table1[[#All],[Source Name]:[Comment'[EGA_SAMPLE']]], 4, 0)</f>
        <v>EGAN00001266217</v>
      </c>
      <c r="E1113" t="str">
        <f>VLOOKUP(Table8[[#This Row],[EGAN]], Table2[[#All],[V2]:[V4]], 3, 0)</f>
        <v>EGAF00000866045</v>
      </c>
      <c r="F1113" t="e">
        <f>VLOOKUP(Table8[[#This Row],[CCLE_ID]], Table5[[#All],[Cell_Line]:[srr2]], 2, 0)</f>
        <v>#N/A</v>
      </c>
    </row>
    <row r="1114" spans="1:6" x14ac:dyDescent="0.2">
      <c r="A1114" s="3" t="s">
        <v>9962</v>
      </c>
      <c r="B1114" t="e">
        <f>VLOOKUP(Table8[[#This Row],[ID]], Table4[[#All],[meta]:[GDSC_ID2]], 3, 0)</f>
        <v>#N/A</v>
      </c>
      <c r="C1114" t="e">
        <f>VLOOKUP(Table8[[#This Row],[ID]], Table6[[#All],[ID]:[CCLE_ID2]], 3, 0)</f>
        <v>#N/A</v>
      </c>
      <c r="D1114" t="e">
        <f>VLOOKUP(Table8[[#This Row],[GDSC_ID]], Table1[[#All],[Source Name]:[Comment'[EGA_SAMPLE']]], 4, 0)</f>
        <v>#N/A</v>
      </c>
      <c r="E1114" t="e">
        <f>VLOOKUP(Table8[[#This Row],[EGAN]], Table2[[#All],[V2]:[V4]], 3, 0)</f>
        <v>#N/A</v>
      </c>
      <c r="F1114" t="e">
        <f>VLOOKUP(Table8[[#This Row],[CCLE_ID]], Table5[[#All],[Cell_Line]:[srr2]], 2, 0)</f>
        <v>#N/A</v>
      </c>
    </row>
    <row r="1115" spans="1:6" x14ac:dyDescent="0.2">
      <c r="A1115" s="4" t="s">
        <v>9965</v>
      </c>
      <c r="B1115" t="e">
        <f>VLOOKUP(Table8[[#This Row],[ID]], Table4[[#All],[meta]:[GDSC_ID2]], 3, 0)</f>
        <v>#N/A</v>
      </c>
      <c r="C1115" t="str">
        <f>VLOOKUP(Table8[[#This Row],[ID]], Table6[[#All],[ID]:[CCLE_ID2]], 3, 0)</f>
        <v>PE/CA-PJ15</v>
      </c>
      <c r="D1115" t="e">
        <f>VLOOKUP(Table8[[#This Row],[GDSC_ID]], Table1[[#All],[Source Name]:[Comment'[EGA_SAMPLE']]], 4, 0)</f>
        <v>#N/A</v>
      </c>
      <c r="E1115" t="e">
        <f>VLOOKUP(Table8[[#This Row],[EGAN]], Table2[[#All],[V2]:[V4]], 3, 0)</f>
        <v>#N/A</v>
      </c>
      <c r="F1115" t="str">
        <f>VLOOKUP(Table8[[#This Row],[CCLE_ID]], Table5[[#All],[Cell_Line]:[srr2]], 2, 0)</f>
        <v>SRR8615670</v>
      </c>
    </row>
    <row r="1116" spans="1:6" x14ac:dyDescent="0.2">
      <c r="A1116" s="3" t="s">
        <v>9970</v>
      </c>
      <c r="B1116" t="e">
        <f>VLOOKUP(Table8[[#This Row],[ID]], Table4[[#All],[meta]:[GDSC_ID2]], 3, 0)</f>
        <v>#N/A</v>
      </c>
      <c r="C1116" t="str">
        <f>VLOOKUP(Table8[[#This Row],[ID]], Table6[[#All],[ID]:[CCLE_ID2]], 3, 0)</f>
        <v>PE/CA-PJ34 (clone C12)</v>
      </c>
      <c r="D1116" t="e">
        <f>VLOOKUP(Table8[[#This Row],[GDSC_ID]], Table1[[#All],[Source Name]:[Comment'[EGA_SAMPLE']]], 4, 0)</f>
        <v>#N/A</v>
      </c>
      <c r="E1116" t="e">
        <f>VLOOKUP(Table8[[#This Row],[EGAN]], Table2[[#All],[V2]:[V4]], 3, 0)</f>
        <v>#N/A</v>
      </c>
      <c r="F1116" t="str">
        <f>VLOOKUP(Table8[[#This Row],[CCLE_ID]], Table5[[#All],[Cell_Line]:[srr2]], 2, 0)</f>
        <v>SRR8615299</v>
      </c>
    </row>
    <row r="1117" spans="1:6" x14ac:dyDescent="0.2">
      <c r="A1117" s="4" t="s">
        <v>9973</v>
      </c>
      <c r="B1117" t="e">
        <f>VLOOKUP(Table8[[#This Row],[ID]], Table4[[#All],[meta]:[GDSC_ID2]], 3, 0)</f>
        <v>#N/A</v>
      </c>
      <c r="C1117" t="str">
        <f>VLOOKUP(Table8[[#This Row],[ID]], Table6[[#All],[ID]:[CCLE_ID2]], 3, 0)</f>
        <v>PE/CA-PJ41 (clone D2)</v>
      </c>
      <c r="D1117" t="e">
        <f>VLOOKUP(Table8[[#This Row],[GDSC_ID]], Table1[[#All],[Source Name]:[Comment'[EGA_SAMPLE']]], 4, 0)</f>
        <v>#N/A</v>
      </c>
      <c r="E1117" t="e">
        <f>VLOOKUP(Table8[[#This Row],[EGAN]], Table2[[#All],[V2]:[V4]], 3, 0)</f>
        <v>#N/A</v>
      </c>
      <c r="F1117" t="str">
        <f>VLOOKUP(Table8[[#This Row],[CCLE_ID]], Table5[[#All],[Cell_Line]:[srr2]], 2, 0)</f>
        <v>SRR8615298</v>
      </c>
    </row>
    <row r="1118" spans="1:6" x14ac:dyDescent="0.2">
      <c r="A1118" s="3" t="s">
        <v>9976</v>
      </c>
      <c r="B1118" t="e">
        <f>VLOOKUP(Table8[[#This Row],[ID]], Table4[[#All],[meta]:[GDSC_ID2]], 3, 0)</f>
        <v>#N/A</v>
      </c>
      <c r="C1118" t="str">
        <f>VLOOKUP(Table8[[#This Row],[ID]], Table6[[#All],[ID]:[CCLE_ID2]], 3, 0)</f>
        <v>PE/CA-PJ49</v>
      </c>
      <c r="D1118" t="e">
        <f>VLOOKUP(Table8[[#This Row],[GDSC_ID]], Table1[[#All],[Source Name]:[Comment'[EGA_SAMPLE']]], 4, 0)</f>
        <v>#N/A</v>
      </c>
      <c r="E1118" t="e">
        <f>VLOOKUP(Table8[[#This Row],[EGAN]], Table2[[#All],[V2]:[V4]], 3, 0)</f>
        <v>#N/A</v>
      </c>
      <c r="F1118" t="str">
        <f>VLOOKUP(Table8[[#This Row],[CCLE_ID]], Table5[[#All],[Cell_Line]:[srr2]], 2, 0)</f>
        <v>SRR8615305</v>
      </c>
    </row>
    <row r="1119" spans="1:6" x14ac:dyDescent="0.2">
      <c r="A1119" s="4" t="s">
        <v>9979</v>
      </c>
      <c r="B1119" t="e">
        <f>VLOOKUP(Table8[[#This Row],[ID]], Table4[[#All],[meta]:[GDSC_ID2]], 3, 0)</f>
        <v>#N/A</v>
      </c>
      <c r="C1119" t="e">
        <f>VLOOKUP(Table8[[#This Row],[ID]], Table6[[#All],[ID]:[CCLE_ID2]], 3, 0)</f>
        <v>#N/A</v>
      </c>
      <c r="D1119" t="e">
        <f>VLOOKUP(Table8[[#This Row],[GDSC_ID]], Table1[[#All],[Source Name]:[Comment'[EGA_SAMPLE']]], 4, 0)</f>
        <v>#N/A</v>
      </c>
      <c r="E1119" t="e">
        <f>VLOOKUP(Table8[[#This Row],[EGAN]], Table2[[#All],[V2]:[V4]], 3, 0)</f>
        <v>#N/A</v>
      </c>
      <c r="F1119" t="e">
        <f>VLOOKUP(Table8[[#This Row],[CCLE_ID]], Table5[[#All],[Cell_Line]:[srr2]], 2, 0)</f>
        <v>#N/A</v>
      </c>
    </row>
    <row r="1120" spans="1:6" x14ac:dyDescent="0.2">
      <c r="A1120" s="3" t="s">
        <v>9982</v>
      </c>
      <c r="B1120" t="e">
        <f>VLOOKUP(Table8[[#This Row],[ID]], Table4[[#All],[meta]:[GDSC_ID2]], 3, 0)</f>
        <v>#N/A</v>
      </c>
      <c r="C1120" t="str">
        <f>VLOOKUP(Table8[[#This Row],[ID]], Table6[[#All],[ID]:[CCLE_ID2]], 3, 0)</f>
        <v>PEER</v>
      </c>
      <c r="D1120" t="e">
        <f>VLOOKUP(Table8[[#This Row],[GDSC_ID]], Table1[[#All],[Source Name]:[Comment'[EGA_SAMPLE']]], 4, 0)</f>
        <v>#N/A</v>
      </c>
      <c r="E1120" t="e">
        <f>VLOOKUP(Table8[[#This Row],[EGAN]], Table2[[#All],[V2]:[V4]], 3, 0)</f>
        <v>#N/A</v>
      </c>
      <c r="F1120" t="str">
        <f>VLOOKUP(Table8[[#This Row],[CCLE_ID]], Table5[[#All],[Cell_Line]:[srr2]], 2, 0)</f>
        <v>SRR8615304</v>
      </c>
    </row>
    <row r="1121" spans="1:6" x14ac:dyDescent="0.2">
      <c r="A1121" s="4" t="s">
        <v>3310</v>
      </c>
      <c r="B1121" t="str">
        <f>VLOOKUP(Table8[[#This Row],[ID]], Table4[[#All],[meta]:[GDSC_ID2]], 3, 0)</f>
        <v>PEO1</v>
      </c>
      <c r="C1121" t="e">
        <f>VLOOKUP(Table8[[#This Row],[ID]], Table6[[#All],[ID]:[CCLE_ID2]], 3, 0)</f>
        <v>#N/A</v>
      </c>
      <c r="D1121" t="str">
        <f>VLOOKUP(Table8[[#This Row],[GDSC_ID]], Table1[[#All],[Source Name]:[Comment'[EGA_SAMPLE']]], 4, 0)</f>
        <v>EGAN00001266218</v>
      </c>
      <c r="E1121" t="str">
        <f>VLOOKUP(Table8[[#This Row],[EGAN]], Table2[[#All],[V2]:[V4]], 3, 0)</f>
        <v>EGAF00000866046</v>
      </c>
      <c r="F1121" t="e">
        <f>VLOOKUP(Table8[[#This Row],[CCLE_ID]], Table5[[#All],[Cell_Line]:[srr2]], 2, 0)</f>
        <v>#N/A</v>
      </c>
    </row>
    <row r="1122" spans="1:6" x14ac:dyDescent="0.2">
      <c r="A1122" s="3" t="s">
        <v>9986</v>
      </c>
      <c r="B1122" t="e">
        <f>VLOOKUP(Table8[[#This Row],[ID]], Table4[[#All],[meta]:[GDSC_ID2]], 3, 0)</f>
        <v>#N/A</v>
      </c>
      <c r="C1122" t="str">
        <f>VLOOKUP(Table8[[#This Row],[ID]], Table6[[#All],[ID]:[CCLE_ID2]], 3, 0)</f>
        <v>PF-382</v>
      </c>
      <c r="D1122" t="e">
        <f>VLOOKUP(Table8[[#This Row],[GDSC_ID]], Table1[[#All],[Source Name]:[Comment'[EGA_SAMPLE']]], 4, 0)</f>
        <v>#N/A</v>
      </c>
      <c r="E1122" t="e">
        <f>VLOOKUP(Table8[[#This Row],[EGAN]], Table2[[#All],[V2]:[V4]], 3, 0)</f>
        <v>#N/A</v>
      </c>
      <c r="F1122" t="str">
        <f>VLOOKUP(Table8[[#This Row],[CCLE_ID]], Table5[[#All],[Cell_Line]:[srr2]], 2, 0)</f>
        <v>SRR8615303</v>
      </c>
    </row>
    <row r="1123" spans="1:6" x14ac:dyDescent="0.2">
      <c r="A1123" s="4" t="s">
        <v>9990</v>
      </c>
      <c r="B1123" t="e">
        <f>VLOOKUP(Table8[[#This Row],[ID]], Table4[[#All],[meta]:[GDSC_ID2]], 3, 0)</f>
        <v>#N/A</v>
      </c>
      <c r="C1123" t="str">
        <f>VLOOKUP(Table8[[#This Row],[ID]], Table6[[#All],[ID]:[CCLE_ID2]], 3, 0)</f>
        <v>Pfeiffer</v>
      </c>
      <c r="D1123" t="e">
        <f>VLOOKUP(Table8[[#This Row],[GDSC_ID]], Table1[[#All],[Source Name]:[Comment'[EGA_SAMPLE']]], 4, 0)</f>
        <v>#N/A</v>
      </c>
      <c r="E1123" t="e">
        <f>VLOOKUP(Table8[[#This Row],[EGAN]], Table2[[#All],[V2]:[V4]], 3, 0)</f>
        <v>#N/A</v>
      </c>
      <c r="F1123" t="str">
        <f>VLOOKUP(Table8[[#This Row],[CCLE_ID]], Table5[[#All],[Cell_Line]:[srr2]], 2, 0)</f>
        <v>SRR8615302</v>
      </c>
    </row>
    <row r="1124" spans="1:6" x14ac:dyDescent="0.2">
      <c r="A1124" s="3" t="s">
        <v>3319</v>
      </c>
      <c r="B1124" t="str">
        <f>VLOOKUP(Table8[[#This Row],[ID]], Table4[[#All],[meta]:[GDSC_ID2]], 3, 0)</f>
        <v>PFSK-1</v>
      </c>
      <c r="C1124" t="e">
        <f>VLOOKUP(Table8[[#This Row],[ID]], Table6[[#All],[ID]:[CCLE_ID2]], 3, 0)</f>
        <v>#N/A</v>
      </c>
      <c r="D1124" t="str">
        <f>VLOOKUP(Table8[[#This Row],[GDSC_ID]], Table1[[#All],[Source Name]:[Comment'[EGA_SAMPLE']]], 4, 0)</f>
        <v>EGAN00001266219</v>
      </c>
      <c r="E1124" t="str">
        <f>VLOOKUP(Table8[[#This Row],[EGAN]], Table2[[#All],[V2]:[V4]], 3, 0)</f>
        <v>EGAF00000866047</v>
      </c>
      <c r="F1124" t="e">
        <f>VLOOKUP(Table8[[#This Row],[CCLE_ID]], Table5[[#All],[Cell_Line]:[srr2]], 2, 0)</f>
        <v>#N/A</v>
      </c>
    </row>
    <row r="1125" spans="1:6" x14ac:dyDescent="0.2">
      <c r="A1125" s="4" t="s">
        <v>9996</v>
      </c>
      <c r="B1125" t="e">
        <f>VLOOKUP(Table8[[#This Row],[ID]], Table4[[#All],[meta]:[GDSC_ID2]], 3, 0)</f>
        <v>#N/A</v>
      </c>
      <c r="C1125" t="str">
        <f>VLOOKUP(Table8[[#This Row],[ID]], Table6[[#All],[ID]:[CCLE_ID2]], 3, 0)</f>
        <v>PK-1</v>
      </c>
      <c r="D1125" t="e">
        <f>VLOOKUP(Table8[[#This Row],[GDSC_ID]], Table1[[#All],[Source Name]:[Comment'[EGA_SAMPLE']]], 4, 0)</f>
        <v>#N/A</v>
      </c>
      <c r="E1125" t="e">
        <f>VLOOKUP(Table8[[#This Row],[EGAN]], Table2[[#All],[V2]:[V4]], 3, 0)</f>
        <v>#N/A</v>
      </c>
      <c r="F1125" t="str">
        <f>VLOOKUP(Table8[[#This Row],[CCLE_ID]], Table5[[#All],[Cell_Line]:[srr2]], 2, 0)</f>
        <v>SRR8615296</v>
      </c>
    </row>
    <row r="1126" spans="1:6" x14ac:dyDescent="0.2">
      <c r="A1126" s="3" t="s">
        <v>9999</v>
      </c>
      <c r="B1126" t="e">
        <f>VLOOKUP(Table8[[#This Row],[ID]], Table4[[#All],[meta]:[GDSC_ID2]], 3, 0)</f>
        <v>#N/A</v>
      </c>
      <c r="C1126" t="str">
        <f>VLOOKUP(Table8[[#This Row],[ID]], Table6[[#All],[ID]:[CCLE_ID2]], 3, 0)</f>
        <v>PK-45H</v>
      </c>
      <c r="D1126" t="e">
        <f>VLOOKUP(Table8[[#This Row],[GDSC_ID]], Table1[[#All],[Source Name]:[Comment'[EGA_SAMPLE']]], 4, 0)</f>
        <v>#N/A</v>
      </c>
      <c r="E1126" t="e">
        <f>VLOOKUP(Table8[[#This Row],[EGAN]], Table2[[#All],[V2]:[V4]], 3, 0)</f>
        <v>#N/A</v>
      </c>
      <c r="F1126" t="str">
        <f>VLOOKUP(Table8[[#This Row],[CCLE_ID]], Table5[[#All],[Cell_Line]:[srr2]], 2, 0)</f>
        <v>SRR8615295</v>
      </c>
    </row>
    <row r="1127" spans="1:6" x14ac:dyDescent="0.2">
      <c r="A1127" s="4" t="s">
        <v>10003</v>
      </c>
      <c r="B1127" t="e">
        <f>VLOOKUP(Table8[[#This Row],[ID]], Table4[[#All],[meta]:[GDSC_ID2]], 3, 0)</f>
        <v>#N/A</v>
      </c>
      <c r="C1127" t="e">
        <f>VLOOKUP(Table8[[#This Row],[ID]], Table6[[#All],[ID]:[CCLE_ID2]], 3, 0)</f>
        <v>#N/A</v>
      </c>
      <c r="D1127" t="e">
        <f>VLOOKUP(Table8[[#This Row],[GDSC_ID]], Table1[[#All],[Source Name]:[Comment'[EGA_SAMPLE']]], 4, 0)</f>
        <v>#N/A</v>
      </c>
      <c r="E1127" t="e">
        <f>VLOOKUP(Table8[[#This Row],[EGAN]], Table2[[#All],[V2]:[V4]], 3, 0)</f>
        <v>#N/A</v>
      </c>
      <c r="F1127" t="e">
        <f>VLOOKUP(Table8[[#This Row],[CCLE_ID]], Table5[[#All],[Cell_Line]:[srr2]], 2, 0)</f>
        <v>#N/A</v>
      </c>
    </row>
    <row r="1128" spans="1:6" x14ac:dyDescent="0.2">
      <c r="A1128" s="3" t="s">
        <v>10006</v>
      </c>
      <c r="B1128" t="e">
        <f>VLOOKUP(Table8[[#This Row],[ID]], Table4[[#All],[meta]:[GDSC_ID2]], 3, 0)</f>
        <v>#N/A</v>
      </c>
      <c r="C1128" t="str">
        <f>VLOOKUP(Table8[[#This Row],[ID]], Table6[[#All],[ID]:[CCLE_ID2]], 3, 0)</f>
        <v>PK-59</v>
      </c>
      <c r="D1128" t="e">
        <f>VLOOKUP(Table8[[#This Row],[GDSC_ID]], Table1[[#All],[Source Name]:[Comment'[EGA_SAMPLE']]], 4, 0)</f>
        <v>#N/A</v>
      </c>
      <c r="E1128" t="e">
        <f>VLOOKUP(Table8[[#This Row],[EGAN]], Table2[[#All],[V2]:[V4]], 3, 0)</f>
        <v>#N/A</v>
      </c>
      <c r="F1128" t="str">
        <f>VLOOKUP(Table8[[#This Row],[CCLE_ID]], Table5[[#All],[Cell_Line]:[srr2]], 2, 0)</f>
        <v>SRR8615969</v>
      </c>
    </row>
    <row r="1129" spans="1:6" x14ac:dyDescent="0.2">
      <c r="A1129" s="4" t="s">
        <v>10010</v>
      </c>
      <c r="B1129" t="e">
        <f>VLOOKUP(Table8[[#This Row],[ID]], Table4[[#All],[meta]:[GDSC_ID2]], 3, 0)</f>
        <v>#N/A</v>
      </c>
      <c r="C1129" t="e">
        <f>VLOOKUP(Table8[[#This Row],[ID]], Table6[[#All],[ID]:[CCLE_ID2]], 3, 0)</f>
        <v>#N/A</v>
      </c>
      <c r="D1129" t="e">
        <f>VLOOKUP(Table8[[#This Row],[GDSC_ID]], Table1[[#All],[Source Name]:[Comment'[EGA_SAMPLE']]], 4, 0)</f>
        <v>#N/A</v>
      </c>
      <c r="E1129" t="e">
        <f>VLOOKUP(Table8[[#This Row],[EGAN]], Table2[[#All],[V2]:[V4]], 3, 0)</f>
        <v>#N/A</v>
      </c>
      <c r="F1129" t="e">
        <f>VLOOKUP(Table8[[#This Row],[CCLE_ID]], Table5[[#All],[Cell_Line]:[srr2]], 2, 0)</f>
        <v>#N/A</v>
      </c>
    </row>
    <row r="1130" spans="1:6" x14ac:dyDescent="0.2">
      <c r="A1130" s="3" t="s">
        <v>10013</v>
      </c>
      <c r="B1130" t="e">
        <f>VLOOKUP(Table8[[#This Row],[ID]], Table4[[#All],[meta]:[GDSC_ID2]], 3, 0)</f>
        <v>#N/A</v>
      </c>
      <c r="C1130" t="str">
        <f>VLOOKUP(Table8[[#This Row],[ID]], Table6[[#All],[ID]:[CCLE_ID2]], 3, 0)</f>
        <v>PL-21</v>
      </c>
      <c r="D1130" t="e">
        <f>VLOOKUP(Table8[[#This Row],[GDSC_ID]], Table1[[#All],[Source Name]:[Comment'[EGA_SAMPLE']]], 4, 0)</f>
        <v>#N/A</v>
      </c>
      <c r="E1130" t="e">
        <f>VLOOKUP(Table8[[#This Row],[EGAN]], Table2[[#All],[V2]:[V4]], 3, 0)</f>
        <v>#N/A</v>
      </c>
      <c r="F1130" t="str">
        <f>VLOOKUP(Table8[[#This Row],[CCLE_ID]], Table5[[#All],[Cell_Line]:[srr2]], 2, 0)</f>
        <v>SRR8615970</v>
      </c>
    </row>
    <row r="1131" spans="1:6" x14ac:dyDescent="0.2">
      <c r="A1131" s="4" t="s">
        <v>3328</v>
      </c>
      <c r="B1131" t="str">
        <f>VLOOKUP(Table8[[#This Row],[ID]], Table4[[#All],[meta]:[GDSC_ID2]], 3, 0)</f>
        <v>PL18</v>
      </c>
      <c r="C1131" t="e">
        <f>VLOOKUP(Table8[[#This Row],[ID]], Table6[[#All],[ID]:[CCLE_ID2]], 3, 0)</f>
        <v>#N/A</v>
      </c>
      <c r="D1131" t="str">
        <f>VLOOKUP(Table8[[#This Row],[GDSC_ID]], Table1[[#All],[Source Name]:[Comment'[EGA_SAMPLE']]], 4, 0)</f>
        <v>EGAN00001266220</v>
      </c>
      <c r="E1131" t="str">
        <f>VLOOKUP(Table8[[#This Row],[EGAN]], Table2[[#All],[V2]:[V4]], 3, 0)</f>
        <v>EGAF00000866048</v>
      </c>
      <c r="F1131" t="e">
        <f>VLOOKUP(Table8[[#This Row],[CCLE_ID]], Table5[[#All],[Cell_Line]:[srr2]], 2, 0)</f>
        <v>#N/A</v>
      </c>
    </row>
    <row r="1132" spans="1:6" x14ac:dyDescent="0.2">
      <c r="A1132" s="3" t="s">
        <v>3336</v>
      </c>
      <c r="B1132" t="str">
        <f>VLOOKUP(Table8[[#This Row],[ID]], Table4[[#All],[meta]:[GDSC_ID2]], 3, 0)</f>
        <v>PL4</v>
      </c>
      <c r="C1132" t="e">
        <f>VLOOKUP(Table8[[#This Row],[ID]], Table6[[#All],[ID]:[CCLE_ID2]], 3, 0)</f>
        <v>#N/A</v>
      </c>
      <c r="D1132" t="str">
        <f>VLOOKUP(Table8[[#This Row],[GDSC_ID]], Table1[[#All],[Source Name]:[Comment'[EGA_SAMPLE']]], 4, 0)</f>
        <v>EGAN00001266221</v>
      </c>
      <c r="E1132" t="str">
        <f>VLOOKUP(Table8[[#This Row],[EGAN]], Table2[[#All],[V2]:[V4]], 3, 0)</f>
        <v>EGAF00000866049</v>
      </c>
      <c r="F1132" t="e">
        <f>VLOOKUP(Table8[[#This Row],[CCLE_ID]], Table5[[#All],[Cell_Line]:[srr2]], 2, 0)</f>
        <v>#N/A</v>
      </c>
    </row>
    <row r="1133" spans="1:6" x14ac:dyDescent="0.2">
      <c r="A1133" s="4" t="s">
        <v>10022</v>
      </c>
      <c r="B1133" t="e">
        <f>VLOOKUP(Table8[[#This Row],[ID]], Table4[[#All],[meta]:[GDSC_ID2]], 3, 0)</f>
        <v>#N/A</v>
      </c>
      <c r="C1133" t="e">
        <f>VLOOKUP(Table8[[#This Row],[ID]], Table6[[#All],[ID]:[CCLE_ID2]], 3, 0)</f>
        <v>#N/A</v>
      </c>
      <c r="D1133" t="e">
        <f>VLOOKUP(Table8[[#This Row],[GDSC_ID]], Table1[[#All],[Source Name]:[Comment'[EGA_SAMPLE']]], 4, 0)</f>
        <v>#N/A</v>
      </c>
      <c r="E1133" t="e">
        <f>VLOOKUP(Table8[[#This Row],[EGAN]], Table2[[#All],[V2]:[V4]], 3, 0)</f>
        <v>#N/A</v>
      </c>
      <c r="F1133" t="e">
        <f>VLOOKUP(Table8[[#This Row],[CCLE_ID]], Table5[[#All],[Cell_Line]:[srr2]], 2, 0)</f>
        <v>#N/A</v>
      </c>
    </row>
    <row r="1134" spans="1:6" x14ac:dyDescent="0.2">
      <c r="A1134" s="3" t="s">
        <v>10026</v>
      </c>
      <c r="B1134" t="e">
        <f>VLOOKUP(Table8[[#This Row],[ID]], Table4[[#All],[meta]:[GDSC_ID2]], 3, 0)</f>
        <v>#N/A</v>
      </c>
      <c r="C1134" t="str">
        <f>VLOOKUP(Table8[[#This Row],[ID]], Table6[[#All],[ID]:[CCLE_ID2]], 3, 0)</f>
        <v>PLC/PRF/5</v>
      </c>
      <c r="D1134" t="e">
        <f>VLOOKUP(Table8[[#This Row],[GDSC_ID]], Table1[[#All],[Source Name]:[Comment'[EGA_SAMPLE']]], 4, 0)</f>
        <v>#N/A</v>
      </c>
      <c r="E1134" t="e">
        <f>VLOOKUP(Table8[[#This Row],[EGAN]], Table2[[#All],[V2]:[V4]], 3, 0)</f>
        <v>#N/A</v>
      </c>
      <c r="F1134" t="str">
        <f>VLOOKUP(Table8[[#This Row],[CCLE_ID]], Table5[[#All],[Cell_Line]:[srr2]], 2, 0)</f>
        <v>SRR8615968</v>
      </c>
    </row>
    <row r="1135" spans="1:6" x14ac:dyDescent="0.2">
      <c r="A1135" s="4" t="s">
        <v>10029</v>
      </c>
      <c r="B1135" t="e">
        <f>VLOOKUP(Table8[[#This Row],[ID]], Table4[[#All],[meta]:[GDSC_ID2]], 3, 0)</f>
        <v>#N/A</v>
      </c>
      <c r="C1135" t="str">
        <f>VLOOKUP(Table8[[#This Row],[ID]], Table6[[#All],[ID]:[CCLE_ID2]], 3, 0)</f>
        <v>PrEC LH</v>
      </c>
      <c r="D1135" t="e">
        <f>VLOOKUP(Table8[[#This Row],[GDSC_ID]], Table1[[#All],[Source Name]:[Comment'[EGA_SAMPLE']]], 4, 0)</f>
        <v>#N/A</v>
      </c>
      <c r="E1135" t="e">
        <f>VLOOKUP(Table8[[#This Row],[EGAN]], Table2[[#All],[V2]:[V4]], 3, 0)</f>
        <v>#N/A</v>
      </c>
      <c r="F1135" t="str">
        <f>VLOOKUP(Table8[[#This Row],[CCLE_ID]], Table5[[#All],[Cell_Line]:[srr2]], 2, 0)</f>
        <v>SRR8615973</v>
      </c>
    </row>
    <row r="1136" spans="1:6" x14ac:dyDescent="0.2">
      <c r="A1136" s="3" t="s">
        <v>10032</v>
      </c>
      <c r="B1136" t="e">
        <f>VLOOKUP(Table8[[#This Row],[ID]], Table4[[#All],[meta]:[GDSC_ID2]], 3, 0)</f>
        <v>#N/A</v>
      </c>
      <c r="C1136" t="str">
        <f>VLOOKUP(Table8[[#This Row],[ID]], Table6[[#All],[ID]:[CCLE_ID2]], 3, 0)</f>
        <v>PSN1</v>
      </c>
      <c r="D1136" t="e">
        <f>VLOOKUP(Table8[[#This Row],[GDSC_ID]], Table1[[#All],[Source Name]:[Comment'[EGA_SAMPLE']]], 4, 0)</f>
        <v>#N/A</v>
      </c>
      <c r="E1136" t="e">
        <f>VLOOKUP(Table8[[#This Row],[EGAN]], Table2[[#All],[V2]:[V4]], 3, 0)</f>
        <v>#N/A</v>
      </c>
      <c r="F1136" t="str">
        <f>VLOOKUP(Table8[[#This Row],[CCLE_ID]], Table5[[#All],[Cell_Line]:[srr2]], 2, 0)</f>
        <v>SRR8615974</v>
      </c>
    </row>
    <row r="1137" spans="1:6" x14ac:dyDescent="0.2">
      <c r="A1137" s="4" t="s">
        <v>3344</v>
      </c>
      <c r="B1137" t="str">
        <f>VLOOKUP(Table8[[#This Row],[ID]], Table4[[#All],[meta]:[GDSC_ID2]], 3, 0)</f>
        <v>PWR-1E</v>
      </c>
      <c r="C1137" t="e">
        <f>VLOOKUP(Table8[[#This Row],[ID]], Table6[[#All],[ID]:[CCLE_ID2]], 3, 0)</f>
        <v>#N/A</v>
      </c>
      <c r="D1137" t="str">
        <f>VLOOKUP(Table8[[#This Row],[GDSC_ID]], Table1[[#All],[Source Name]:[Comment'[EGA_SAMPLE']]], 4, 0)</f>
        <v>EGAN00001266222</v>
      </c>
      <c r="E1137" t="str">
        <f>VLOOKUP(Table8[[#This Row],[EGAN]], Table2[[#All],[V2]:[V4]], 3, 0)</f>
        <v>EGAF00000866050</v>
      </c>
      <c r="F1137" t="e">
        <f>VLOOKUP(Table8[[#This Row],[CCLE_ID]], Table5[[#All],[Cell_Line]:[srr2]], 2, 0)</f>
        <v>#N/A</v>
      </c>
    </row>
    <row r="1138" spans="1:6" x14ac:dyDescent="0.2">
      <c r="A1138" s="3" t="s">
        <v>10039</v>
      </c>
      <c r="B1138" t="e">
        <f>VLOOKUP(Table8[[#This Row],[ID]], Table4[[#All],[meta]:[GDSC_ID2]], 3, 0)</f>
        <v>#N/A</v>
      </c>
      <c r="C1138" t="str">
        <f>VLOOKUP(Table8[[#This Row],[ID]], Table6[[#All],[ID]:[CCLE_ID2]], 3, 0)</f>
        <v>QGP-1</v>
      </c>
      <c r="D1138" t="e">
        <f>VLOOKUP(Table8[[#This Row],[GDSC_ID]], Table1[[#All],[Source Name]:[Comment'[EGA_SAMPLE']]], 4, 0)</f>
        <v>#N/A</v>
      </c>
      <c r="E1138" t="e">
        <f>VLOOKUP(Table8[[#This Row],[EGAN]], Table2[[#All],[V2]:[V4]], 3, 0)</f>
        <v>#N/A</v>
      </c>
      <c r="F1138" t="str">
        <f>VLOOKUP(Table8[[#This Row],[CCLE_ID]], Table5[[#All],[Cell_Line]:[srr2]], 2, 0)</f>
        <v>SRR8615971</v>
      </c>
    </row>
    <row r="1139" spans="1:6" x14ac:dyDescent="0.2">
      <c r="A1139" s="4" t="s">
        <v>3353</v>
      </c>
      <c r="B1139" t="str">
        <f>VLOOKUP(Table8[[#This Row],[ID]], Table4[[#All],[meta]:[GDSC_ID2]], 3, 0)</f>
        <v>QIMR-WIL</v>
      </c>
      <c r="C1139" t="e">
        <f>VLOOKUP(Table8[[#This Row],[ID]], Table6[[#All],[ID]:[CCLE_ID2]], 3, 0)</f>
        <v>#N/A</v>
      </c>
      <c r="D1139" t="str">
        <f>VLOOKUP(Table8[[#This Row],[GDSC_ID]], Table1[[#All],[Source Name]:[Comment'[EGA_SAMPLE']]], 4, 0)</f>
        <v>EGAN00001266223</v>
      </c>
      <c r="E1139" t="str">
        <f>VLOOKUP(Table8[[#This Row],[EGAN]], Table2[[#All],[V2]:[V4]], 3, 0)</f>
        <v>EGAF00000866051</v>
      </c>
      <c r="F1139" t="e">
        <f>VLOOKUP(Table8[[#This Row],[CCLE_ID]], Table5[[#All],[Cell_Line]:[srr2]], 2, 0)</f>
        <v>#N/A</v>
      </c>
    </row>
    <row r="1140" spans="1:6" x14ac:dyDescent="0.2">
      <c r="A1140" s="3" t="s">
        <v>10046</v>
      </c>
      <c r="B1140" t="e">
        <f>VLOOKUP(Table8[[#This Row],[ID]], Table4[[#All],[meta]:[GDSC_ID2]], 3, 0)</f>
        <v>#N/A</v>
      </c>
      <c r="C1140" t="str">
        <f>VLOOKUP(Table8[[#This Row],[ID]], Table6[[#All],[ID]:[CCLE_ID2]], 3, 0)</f>
        <v>Raji</v>
      </c>
      <c r="D1140" t="e">
        <f>VLOOKUP(Table8[[#This Row],[GDSC_ID]], Table1[[#All],[Source Name]:[Comment'[EGA_SAMPLE']]], 4, 0)</f>
        <v>#N/A</v>
      </c>
      <c r="E1140" t="e">
        <f>VLOOKUP(Table8[[#This Row],[EGAN]], Table2[[#All],[V2]:[V4]], 3, 0)</f>
        <v>#N/A</v>
      </c>
      <c r="F1140" t="str">
        <f>VLOOKUP(Table8[[#This Row],[CCLE_ID]], Table5[[#All],[Cell_Line]:[srr2]], 2, 0)</f>
        <v>SRR8615972</v>
      </c>
    </row>
    <row r="1141" spans="1:6" x14ac:dyDescent="0.2">
      <c r="A1141" s="4" t="s">
        <v>10051</v>
      </c>
      <c r="B1141" t="e">
        <f>VLOOKUP(Table8[[#This Row],[ID]], Table4[[#All],[meta]:[GDSC_ID2]], 3, 0)</f>
        <v>#N/A</v>
      </c>
      <c r="C1141" t="e">
        <f>VLOOKUP(Table8[[#This Row],[ID]], Table6[[#All],[ID]:[CCLE_ID2]], 3, 0)</f>
        <v>#N/A</v>
      </c>
      <c r="D1141" t="e">
        <f>VLOOKUP(Table8[[#This Row],[GDSC_ID]], Table1[[#All],[Source Name]:[Comment'[EGA_SAMPLE']]], 4, 0)</f>
        <v>#N/A</v>
      </c>
      <c r="E1141" t="e">
        <f>VLOOKUP(Table8[[#This Row],[EGAN]], Table2[[#All],[V2]:[V4]], 3, 0)</f>
        <v>#N/A</v>
      </c>
      <c r="F1141" t="e">
        <f>VLOOKUP(Table8[[#This Row],[CCLE_ID]], Table5[[#All],[Cell_Line]:[srr2]], 2, 0)</f>
        <v>#N/A</v>
      </c>
    </row>
    <row r="1142" spans="1:6" x14ac:dyDescent="0.2">
      <c r="A1142" s="3" t="s">
        <v>3361</v>
      </c>
      <c r="B1142" t="str">
        <f>VLOOKUP(Table8[[#This Row],[ID]], Table4[[#All],[meta]:[GDSC_ID2]], 3, 0)</f>
        <v>Ramos-2G6-4C10</v>
      </c>
      <c r="C1142" t="e">
        <f>VLOOKUP(Table8[[#This Row],[ID]], Table6[[#All],[ID]:[CCLE_ID2]], 3, 0)</f>
        <v>#N/A</v>
      </c>
      <c r="D1142" t="str">
        <f>VLOOKUP(Table8[[#This Row],[GDSC_ID]], Table1[[#All],[Source Name]:[Comment'[EGA_SAMPLE']]], 4, 0)</f>
        <v>EGAN00001266224</v>
      </c>
      <c r="E1142" t="str">
        <f>VLOOKUP(Table8[[#This Row],[EGAN]], Table2[[#All],[V2]:[V4]], 3, 0)</f>
        <v>EGAF00000866052</v>
      </c>
      <c r="F1142" t="e">
        <f>VLOOKUP(Table8[[#This Row],[CCLE_ID]], Table5[[#All],[Cell_Line]:[srr2]], 2, 0)</f>
        <v>#N/A</v>
      </c>
    </row>
    <row r="1143" spans="1:6" x14ac:dyDescent="0.2">
      <c r="A1143" s="4" t="s">
        <v>3369</v>
      </c>
      <c r="B1143" t="str">
        <f>VLOOKUP(Table8[[#This Row],[ID]], Table4[[#All],[meta]:[GDSC_ID2]], 3, 0)</f>
        <v>RC-K8</v>
      </c>
      <c r="C1143" t="e">
        <f>VLOOKUP(Table8[[#This Row],[ID]], Table6[[#All],[ID]:[CCLE_ID2]], 3, 0)</f>
        <v>#N/A</v>
      </c>
      <c r="D1143" t="str">
        <f>VLOOKUP(Table8[[#This Row],[GDSC_ID]], Table1[[#All],[Source Name]:[Comment'[EGA_SAMPLE']]], 4, 0)</f>
        <v>EGAN00001266227</v>
      </c>
      <c r="E1143" t="str">
        <f>VLOOKUP(Table8[[#This Row],[EGAN]], Table2[[#All],[V2]:[V4]], 3, 0)</f>
        <v>EGAF00000866055</v>
      </c>
      <c r="F1143" t="e">
        <f>VLOOKUP(Table8[[#This Row],[CCLE_ID]], Table5[[#All],[Cell_Line]:[srr2]], 2, 0)</f>
        <v>#N/A</v>
      </c>
    </row>
    <row r="1144" spans="1:6" x14ac:dyDescent="0.2">
      <c r="A1144" s="3" t="s">
        <v>10059</v>
      </c>
      <c r="B1144" t="e">
        <f>VLOOKUP(Table8[[#This Row],[ID]], Table4[[#All],[meta]:[GDSC_ID2]], 3, 0)</f>
        <v>#N/A</v>
      </c>
      <c r="C1144" t="e">
        <f>VLOOKUP(Table8[[#This Row],[ID]], Table6[[#All],[ID]:[CCLE_ID2]], 3, 0)</f>
        <v>#N/A</v>
      </c>
      <c r="D1144" t="e">
        <f>VLOOKUP(Table8[[#This Row],[GDSC_ID]], Table1[[#All],[Source Name]:[Comment'[EGA_SAMPLE']]], 4, 0)</f>
        <v>#N/A</v>
      </c>
      <c r="E1144" t="e">
        <f>VLOOKUP(Table8[[#This Row],[EGAN]], Table2[[#All],[V2]:[V4]], 3, 0)</f>
        <v>#N/A</v>
      </c>
      <c r="F1144" t="e">
        <f>VLOOKUP(Table8[[#This Row],[CCLE_ID]], Table5[[#All],[Cell_Line]:[srr2]], 2, 0)</f>
        <v>#N/A</v>
      </c>
    </row>
    <row r="1145" spans="1:6" x14ac:dyDescent="0.2">
      <c r="A1145" s="4" t="s">
        <v>3377</v>
      </c>
      <c r="B1145" t="str">
        <f>VLOOKUP(Table8[[#This Row],[ID]], Table4[[#All],[meta]:[GDSC_ID2]], 3, 0)</f>
        <v>RCC-AB</v>
      </c>
      <c r="C1145" t="e">
        <f>VLOOKUP(Table8[[#This Row],[ID]], Table6[[#All],[ID]:[CCLE_ID2]], 3, 0)</f>
        <v>#N/A</v>
      </c>
      <c r="D1145" t="str">
        <f>VLOOKUP(Table8[[#This Row],[GDSC_ID]], Table1[[#All],[Source Name]:[Comment'[EGA_SAMPLE']]], 4, 0)</f>
        <v>EGAN00001253222</v>
      </c>
      <c r="E1145" t="str">
        <f>VLOOKUP(Table8[[#This Row],[EGAN]], Table2[[#All],[V2]:[V4]], 3, 0)</f>
        <v>EGAF00000826250</v>
      </c>
      <c r="F1145" t="e">
        <f>VLOOKUP(Table8[[#This Row],[CCLE_ID]], Table5[[#All],[Cell_Line]:[srr2]], 2, 0)</f>
        <v>#N/A</v>
      </c>
    </row>
    <row r="1146" spans="1:6" x14ac:dyDescent="0.2">
      <c r="A1146" s="3" t="s">
        <v>3388</v>
      </c>
      <c r="B1146" t="str">
        <f>VLOOKUP(Table8[[#This Row],[ID]], Table4[[#All],[meta]:[GDSC_ID2]], 3, 0)</f>
        <v>RCC-ER</v>
      </c>
      <c r="C1146" t="e">
        <f>VLOOKUP(Table8[[#This Row],[ID]], Table6[[#All],[ID]:[CCLE_ID2]], 3, 0)</f>
        <v>#N/A</v>
      </c>
      <c r="D1146" t="str">
        <f>VLOOKUP(Table8[[#This Row],[GDSC_ID]], Table1[[#All],[Source Name]:[Comment'[EGA_SAMPLE']]], 4, 0)</f>
        <v>EGAN00001266225</v>
      </c>
      <c r="E1146" t="str">
        <f>VLOOKUP(Table8[[#This Row],[EGAN]], Table2[[#All],[V2]:[V4]], 3, 0)</f>
        <v>EGAF00000866053</v>
      </c>
      <c r="F1146" t="e">
        <f>VLOOKUP(Table8[[#This Row],[CCLE_ID]], Table5[[#All],[Cell_Line]:[srr2]], 2, 0)</f>
        <v>#N/A</v>
      </c>
    </row>
    <row r="1147" spans="1:6" x14ac:dyDescent="0.2">
      <c r="A1147" s="4" t="s">
        <v>3396</v>
      </c>
      <c r="B1147" t="str">
        <f>VLOOKUP(Table8[[#This Row],[ID]], Table4[[#All],[meta]:[GDSC_ID2]], 3, 0)</f>
        <v>RCC-FG2</v>
      </c>
      <c r="C1147" t="e">
        <f>VLOOKUP(Table8[[#This Row],[ID]], Table6[[#All],[ID]:[CCLE_ID2]], 3, 0)</f>
        <v>#N/A</v>
      </c>
      <c r="D1147" t="str">
        <f>VLOOKUP(Table8[[#This Row],[GDSC_ID]], Table1[[#All],[Source Name]:[Comment'[EGA_SAMPLE']]], 4, 0)</f>
        <v>EGAN00001266226</v>
      </c>
      <c r="E1147" t="str">
        <f>VLOOKUP(Table8[[#This Row],[EGAN]], Table2[[#All],[V2]:[V4]], 3, 0)</f>
        <v>EGAF00000866054</v>
      </c>
      <c r="F1147" t="e">
        <f>VLOOKUP(Table8[[#This Row],[CCLE_ID]], Table5[[#All],[Cell_Line]:[srr2]], 2, 0)</f>
        <v>#N/A</v>
      </c>
    </row>
    <row r="1148" spans="1:6" x14ac:dyDescent="0.2">
      <c r="A1148" s="3" t="s">
        <v>3404</v>
      </c>
      <c r="B1148" t="str">
        <f>VLOOKUP(Table8[[#This Row],[ID]], Table4[[#All],[meta]:[GDSC_ID2]], 3, 0)</f>
        <v>RCC-JF</v>
      </c>
      <c r="C1148" t="e">
        <f>VLOOKUP(Table8[[#This Row],[ID]], Table6[[#All],[ID]:[CCLE_ID2]], 3, 0)</f>
        <v>#N/A</v>
      </c>
      <c r="D1148" t="str">
        <f>VLOOKUP(Table8[[#This Row],[GDSC_ID]], Table1[[#All],[Source Name]:[Comment'[EGA_SAMPLE']]], 4, 0)</f>
        <v>EGAN00001253223</v>
      </c>
      <c r="E1148" t="str">
        <f>VLOOKUP(Table8[[#This Row],[EGAN]], Table2[[#All],[V2]:[V4]], 3, 0)</f>
        <v>EGAF00000826251</v>
      </c>
      <c r="F1148" t="e">
        <f>VLOOKUP(Table8[[#This Row],[CCLE_ID]], Table5[[#All],[Cell_Line]:[srr2]], 2, 0)</f>
        <v>#N/A</v>
      </c>
    </row>
    <row r="1149" spans="1:6" x14ac:dyDescent="0.2">
      <c r="A1149" s="4" t="s">
        <v>3415</v>
      </c>
      <c r="B1149" t="str">
        <f>VLOOKUP(Table8[[#This Row],[ID]], Table4[[#All],[meta]:[GDSC_ID2]], 3, 0)</f>
        <v>RCC-JW</v>
      </c>
      <c r="C1149" t="e">
        <f>VLOOKUP(Table8[[#This Row],[ID]], Table6[[#All],[ID]:[CCLE_ID2]], 3, 0)</f>
        <v>#N/A</v>
      </c>
      <c r="D1149" t="str">
        <f>VLOOKUP(Table8[[#This Row],[GDSC_ID]], Table1[[#All],[Source Name]:[Comment'[EGA_SAMPLE']]], 4, 0)</f>
        <v>EGAN00001253224</v>
      </c>
      <c r="E1149" t="str">
        <f>VLOOKUP(Table8[[#This Row],[EGAN]], Table2[[#All],[V2]:[V4]], 3, 0)</f>
        <v>EGAF00000826252</v>
      </c>
      <c r="F1149" t="e">
        <f>VLOOKUP(Table8[[#This Row],[CCLE_ID]], Table5[[#All],[Cell_Line]:[srr2]], 2, 0)</f>
        <v>#N/A</v>
      </c>
    </row>
    <row r="1150" spans="1:6" x14ac:dyDescent="0.2">
      <c r="A1150" s="3" t="s">
        <v>3426</v>
      </c>
      <c r="B1150" t="str">
        <f>VLOOKUP(Table8[[#This Row],[ID]], Table4[[#All],[meta]:[GDSC_ID2]], 3, 0)</f>
        <v>RCC-MF</v>
      </c>
      <c r="C1150" t="e">
        <f>VLOOKUP(Table8[[#This Row],[ID]], Table6[[#All],[ID]:[CCLE_ID2]], 3, 0)</f>
        <v>#N/A</v>
      </c>
      <c r="D1150" t="str">
        <f>VLOOKUP(Table8[[#This Row],[GDSC_ID]], Table1[[#All],[Source Name]:[Comment'[EGA_SAMPLE']]], 4, 0)</f>
        <v>EGAN00001253225</v>
      </c>
      <c r="E1150" t="str">
        <f>VLOOKUP(Table8[[#This Row],[EGAN]], Table2[[#All],[V2]:[V4]], 3, 0)</f>
        <v>EGAF00000826253</v>
      </c>
      <c r="F1150" t="e">
        <f>VLOOKUP(Table8[[#This Row],[CCLE_ID]], Table5[[#All],[Cell_Line]:[srr2]], 2, 0)</f>
        <v>#N/A</v>
      </c>
    </row>
    <row r="1151" spans="1:6" x14ac:dyDescent="0.2">
      <c r="A1151" s="4" t="s">
        <v>10074</v>
      </c>
      <c r="B1151" t="e">
        <f>VLOOKUP(Table8[[#This Row],[ID]], Table4[[#All],[meta]:[GDSC_ID2]], 3, 0)</f>
        <v>#N/A</v>
      </c>
      <c r="C1151" t="str">
        <f>VLOOKUP(Table8[[#This Row],[ID]], Table6[[#All],[ID]:[CCLE_ID2]], 3, 0)</f>
        <v>RCC10RGB</v>
      </c>
      <c r="D1151" t="e">
        <f>VLOOKUP(Table8[[#This Row],[GDSC_ID]], Table1[[#All],[Source Name]:[Comment'[EGA_SAMPLE']]], 4, 0)</f>
        <v>#N/A</v>
      </c>
      <c r="E1151" t="e">
        <f>VLOOKUP(Table8[[#This Row],[EGAN]], Table2[[#All],[V2]:[V4]], 3, 0)</f>
        <v>#N/A</v>
      </c>
      <c r="F1151" t="str">
        <f>VLOOKUP(Table8[[#This Row],[CCLE_ID]], Table5[[#All],[Cell_Line]:[srr2]], 2, 0)</f>
        <v>SRR8615964</v>
      </c>
    </row>
    <row r="1152" spans="1:6" x14ac:dyDescent="0.2">
      <c r="A1152" s="3" t="s">
        <v>10078</v>
      </c>
      <c r="B1152" t="e">
        <f>VLOOKUP(Table8[[#This Row],[ID]], Table4[[#All],[meta]:[GDSC_ID2]], 3, 0)</f>
        <v>#N/A</v>
      </c>
      <c r="C1152" t="str">
        <f>VLOOKUP(Table8[[#This Row],[ID]], Table6[[#All],[ID]:[CCLE_ID2]], 3, 0)</f>
        <v>RCH-ACV</v>
      </c>
      <c r="D1152" t="e">
        <f>VLOOKUP(Table8[[#This Row],[GDSC_ID]], Table1[[#All],[Source Name]:[Comment'[EGA_SAMPLE']]], 4, 0)</f>
        <v>#N/A</v>
      </c>
      <c r="E1152" t="e">
        <f>VLOOKUP(Table8[[#This Row],[EGAN]], Table2[[#All],[V2]:[V4]], 3, 0)</f>
        <v>#N/A</v>
      </c>
      <c r="F1152" t="str">
        <f>VLOOKUP(Table8[[#This Row],[CCLE_ID]], Table5[[#All],[Cell_Line]:[srr2]], 2, 0)</f>
        <v>SRR8615965</v>
      </c>
    </row>
    <row r="1153" spans="1:6" x14ac:dyDescent="0.2">
      <c r="A1153" s="4" t="s">
        <v>10082</v>
      </c>
      <c r="B1153" t="e">
        <f>VLOOKUP(Table8[[#This Row],[ID]], Table4[[#All],[meta]:[GDSC_ID2]], 3, 0)</f>
        <v>#N/A</v>
      </c>
      <c r="C1153" t="str">
        <f>VLOOKUP(Table8[[#This Row],[ID]], Table6[[#All],[ID]:[CCLE_ID2]], 3, 0)</f>
        <v>RCM-1</v>
      </c>
      <c r="D1153" t="e">
        <f>VLOOKUP(Table8[[#This Row],[GDSC_ID]], Table1[[#All],[Source Name]:[Comment'[EGA_SAMPLE']]], 4, 0)</f>
        <v>#N/A</v>
      </c>
      <c r="E1153" t="e">
        <f>VLOOKUP(Table8[[#This Row],[EGAN]], Table2[[#All],[V2]:[V4]], 3, 0)</f>
        <v>#N/A</v>
      </c>
      <c r="F1153" t="str">
        <f>VLOOKUP(Table8[[#This Row],[CCLE_ID]], Table5[[#All],[Cell_Line]:[srr2]], 2, 0)</f>
        <v>SRR8615593</v>
      </c>
    </row>
    <row r="1154" spans="1:6" x14ac:dyDescent="0.2">
      <c r="A1154" s="3" t="s">
        <v>10087</v>
      </c>
      <c r="B1154" t="e">
        <f>VLOOKUP(Table8[[#This Row],[ID]], Table4[[#All],[meta]:[GDSC_ID2]], 3, 0)</f>
        <v>#N/A</v>
      </c>
      <c r="C1154" t="str">
        <f>VLOOKUP(Table8[[#This Row],[ID]], Table6[[#All],[ID]:[CCLE_ID2]], 3, 0)</f>
        <v>RD</v>
      </c>
      <c r="D1154" t="e">
        <f>VLOOKUP(Table8[[#This Row],[GDSC_ID]], Table1[[#All],[Source Name]:[Comment'[EGA_SAMPLE']]], 4, 0)</f>
        <v>#N/A</v>
      </c>
      <c r="E1154" t="e">
        <f>VLOOKUP(Table8[[#This Row],[EGAN]], Table2[[#All],[V2]:[V4]], 3, 0)</f>
        <v>#N/A</v>
      </c>
      <c r="F1154" t="str">
        <f>VLOOKUP(Table8[[#This Row],[CCLE_ID]], Table5[[#All],[Cell_Line]:[srr2]], 2, 0)</f>
        <v>SRR8615595</v>
      </c>
    </row>
    <row r="1155" spans="1:6" x14ac:dyDescent="0.2">
      <c r="A1155" s="4" t="s">
        <v>10091</v>
      </c>
      <c r="B1155" t="e">
        <f>VLOOKUP(Table8[[#This Row],[ID]], Table4[[#All],[meta]:[GDSC_ID2]], 3, 0)</f>
        <v>#N/A</v>
      </c>
      <c r="C1155" t="str">
        <f>VLOOKUP(Table8[[#This Row],[ID]], Table6[[#All],[ID]:[CCLE_ID2]], 3, 0)</f>
        <v>RD-ES</v>
      </c>
      <c r="D1155" t="e">
        <f>VLOOKUP(Table8[[#This Row],[GDSC_ID]], Table1[[#All],[Source Name]:[Comment'[EGA_SAMPLE']]], 4, 0)</f>
        <v>#N/A</v>
      </c>
      <c r="E1155" t="e">
        <f>VLOOKUP(Table8[[#This Row],[EGAN]], Table2[[#All],[V2]:[V4]], 3, 0)</f>
        <v>#N/A</v>
      </c>
      <c r="F1155" t="str">
        <f>VLOOKUP(Table8[[#This Row],[CCLE_ID]], Table5[[#All],[Cell_Line]:[srr2]], 2, 0)</f>
        <v>SRR8615592</v>
      </c>
    </row>
    <row r="1156" spans="1:6" x14ac:dyDescent="0.2">
      <c r="A1156" s="3" t="s">
        <v>10094</v>
      </c>
      <c r="B1156" t="e">
        <f>VLOOKUP(Table8[[#This Row],[ID]], Table4[[#All],[meta]:[GDSC_ID2]], 3, 0)</f>
        <v>#N/A</v>
      </c>
      <c r="C1156" t="str">
        <f>VLOOKUP(Table8[[#This Row],[ID]], Table6[[#All],[ID]:[CCLE_ID2]], 3, 0)</f>
        <v>REC-1</v>
      </c>
      <c r="D1156" t="e">
        <f>VLOOKUP(Table8[[#This Row],[GDSC_ID]], Table1[[#All],[Source Name]:[Comment'[EGA_SAMPLE']]], 4, 0)</f>
        <v>#N/A</v>
      </c>
      <c r="E1156" t="e">
        <f>VLOOKUP(Table8[[#This Row],[EGAN]], Table2[[#All],[V2]:[V4]], 3, 0)</f>
        <v>#N/A</v>
      </c>
      <c r="F1156" t="str">
        <f>VLOOKUP(Table8[[#This Row],[CCLE_ID]], Table5[[#All],[Cell_Line]:[srr2]], 2, 0)</f>
        <v>SRR8615594</v>
      </c>
    </row>
    <row r="1157" spans="1:6" x14ac:dyDescent="0.2">
      <c r="A1157" s="4" t="s">
        <v>10098</v>
      </c>
      <c r="B1157" t="e">
        <f>VLOOKUP(Table8[[#This Row],[ID]], Table4[[#All],[meta]:[GDSC_ID2]], 3, 0)</f>
        <v>#N/A</v>
      </c>
      <c r="C1157" t="str">
        <f>VLOOKUP(Table8[[#This Row],[ID]], Table6[[#All],[ID]:[CCLE_ID2]], 3, 0)</f>
        <v>Reh</v>
      </c>
      <c r="D1157" t="e">
        <f>VLOOKUP(Table8[[#This Row],[GDSC_ID]], Table1[[#All],[Source Name]:[Comment'[EGA_SAMPLE']]], 4, 0)</f>
        <v>#N/A</v>
      </c>
      <c r="E1157" t="e">
        <f>VLOOKUP(Table8[[#This Row],[EGAN]], Table2[[#All],[V2]:[V4]], 3, 0)</f>
        <v>#N/A</v>
      </c>
      <c r="F1157" t="str">
        <f>VLOOKUP(Table8[[#This Row],[CCLE_ID]], Table5[[#All],[Cell_Line]:[srr2]], 2, 0)</f>
        <v>SRR8615597</v>
      </c>
    </row>
    <row r="1158" spans="1:6" x14ac:dyDescent="0.2">
      <c r="A1158" s="3" t="s">
        <v>10102</v>
      </c>
      <c r="B1158" t="e">
        <f>VLOOKUP(Table8[[#This Row],[ID]], Table4[[#All],[meta]:[GDSC_ID2]], 3, 0)</f>
        <v>#N/A</v>
      </c>
      <c r="C1158" t="str">
        <f>VLOOKUP(Table8[[#This Row],[ID]], Table6[[#All],[ID]:[CCLE_ID2]], 3, 0)</f>
        <v>RERF-GC-1B</v>
      </c>
      <c r="D1158" t="e">
        <f>VLOOKUP(Table8[[#This Row],[GDSC_ID]], Table1[[#All],[Source Name]:[Comment'[EGA_SAMPLE']]], 4, 0)</f>
        <v>#N/A</v>
      </c>
      <c r="E1158" t="e">
        <f>VLOOKUP(Table8[[#This Row],[EGAN]], Table2[[#All],[V2]:[V4]], 3, 0)</f>
        <v>#N/A</v>
      </c>
      <c r="F1158" t="str">
        <f>VLOOKUP(Table8[[#This Row],[CCLE_ID]], Table5[[#All],[Cell_Line]:[srr2]], 2, 0)</f>
        <v>SRR8615596</v>
      </c>
    </row>
    <row r="1159" spans="1:6" x14ac:dyDescent="0.2">
      <c r="A1159" s="4" t="s">
        <v>10107</v>
      </c>
      <c r="B1159" t="e">
        <f>VLOOKUP(Table8[[#This Row],[ID]], Table4[[#All],[meta]:[GDSC_ID2]], 3, 0)</f>
        <v>#N/A</v>
      </c>
      <c r="C1159" t="str">
        <f>VLOOKUP(Table8[[#This Row],[ID]], Table6[[#All],[ID]:[CCLE_ID2]], 3, 0)</f>
        <v>RERF-LC-Ad1</v>
      </c>
      <c r="D1159" t="e">
        <f>VLOOKUP(Table8[[#This Row],[GDSC_ID]], Table1[[#All],[Source Name]:[Comment'[EGA_SAMPLE']]], 4, 0)</f>
        <v>#N/A</v>
      </c>
      <c r="E1159" t="e">
        <f>VLOOKUP(Table8[[#This Row],[EGAN]], Table2[[#All],[V2]:[V4]], 3, 0)</f>
        <v>#N/A</v>
      </c>
      <c r="F1159" t="str">
        <f>VLOOKUP(Table8[[#This Row],[CCLE_ID]], Table5[[#All],[Cell_Line]:[srr2]], 2, 0)</f>
        <v>SRR8615599</v>
      </c>
    </row>
    <row r="1160" spans="1:6" x14ac:dyDescent="0.2">
      <c r="A1160" s="3" t="s">
        <v>10110</v>
      </c>
      <c r="B1160" t="e">
        <f>VLOOKUP(Table8[[#This Row],[ID]], Table4[[#All],[meta]:[GDSC_ID2]], 3, 0)</f>
        <v>#N/A</v>
      </c>
      <c r="C1160" t="str">
        <f>VLOOKUP(Table8[[#This Row],[ID]], Table6[[#All],[ID]:[CCLE_ID2]], 3, 0)</f>
        <v>RERF-LC-Ad2</v>
      </c>
      <c r="D1160" t="e">
        <f>VLOOKUP(Table8[[#This Row],[GDSC_ID]], Table1[[#All],[Source Name]:[Comment'[EGA_SAMPLE']]], 4, 0)</f>
        <v>#N/A</v>
      </c>
      <c r="E1160" t="e">
        <f>VLOOKUP(Table8[[#This Row],[EGAN]], Table2[[#All],[V2]:[V4]], 3, 0)</f>
        <v>#N/A</v>
      </c>
      <c r="F1160" t="str">
        <f>VLOOKUP(Table8[[#This Row],[CCLE_ID]], Table5[[#All],[Cell_Line]:[srr2]], 2, 0)</f>
        <v>SRR8615598</v>
      </c>
    </row>
    <row r="1161" spans="1:6" x14ac:dyDescent="0.2">
      <c r="A1161" s="4" t="s">
        <v>10113</v>
      </c>
      <c r="B1161" t="e">
        <f>VLOOKUP(Table8[[#This Row],[ID]], Table4[[#All],[meta]:[GDSC_ID2]], 3, 0)</f>
        <v>#N/A</v>
      </c>
      <c r="C1161" t="str">
        <f>VLOOKUP(Table8[[#This Row],[ID]], Table6[[#All],[ID]:[CCLE_ID2]], 3, 0)</f>
        <v>RERF-LC-AI</v>
      </c>
      <c r="D1161" t="e">
        <f>VLOOKUP(Table8[[#This Row],[GDSC_ID]], Table1[[#All],[Source Name]:[Comment'[EGA_SAMPLE']]], 4, 0)</f>
        <v>#N/A</v>
      </c>
      <c r="E1161" t="e">
        <f>VLOOKUP(Table8[[#This Row],[EGAN]], Table2[[#All],[V2]:[V4]], 3, 0)</f>
        <v>#N/A</v>
      </c>
      <c r="F1161" t="str">
        <f>VLOOKUP(Table8[[#This Row],[CCLE_ID]], Table5[[#All],[Cell_Line]:[srr2]], 2, 0)</f>
        <v>SRR8615591</v>
      </c>
    </row>
    <row r="1162" spans="1:6" x14ac:dyDescent="0.2">
      <c r="A1162" s="3" t="s">
        <v>10116</v>
      </c>
      <c r="B1162" t="e">
        <f>VLOOKUP(Table8[[#This Row],[ID]], Table4[[#All],[meta]:[GDSC_ID2]], 3, 0)</f>
        <v>#N/A</v>
      </c>
      <c r="C1162" t="e">
        <f>VLOOKUP(Table8[[#This Row],[ID]], Table6[[#All],[ID]:[CCLE_ID2]], 3, 0)</f>
        <v>#N/A</v>
      </c>
      <c r="D1162" t="e">
        <f>VLOOKUP(Table8[[#This Row],[GDSC_ID]], Table1[[#All],[Source Name]:[Comment'[EGA_SAMPLE']]], 4, 0)</f>
        <v>#N/A</v>
      </c>
      <c r="E1162" t="e">
        <f>VLOOKUP(Table8[[#This Row],[EGAN]], Table2[[#All],[V2]:[V4]], 3, 0)</f>
        <v>#N/A</v>
      </c>
      <c r="F1162" t="e">
        <f>VLOOKUP(Table8[[#This Row],[CCLE_ID]], Table5[[#All],[Cell_Line]:[srr2]], 2, 0)</f>
        <v>#N/A</v>
      </c>
    </row>
    <row r="1163" spans="1:6" x14ac:dyDescent="0.2">
      <c r="A1163" s="4" t="s">
        <v>10119</v>
      </c>
      <c r="B1163" t="e">
        <f>VLOOKUP(Table8[[#This Row],[ID]], Table4[[#All],[meta]:[GDSC_ID2]], 3, 0)</f>
        <v>#N/A</v>
      </c>
      <c r="C1163" t="str">
        <f>VLOOKUP(Table8[[#This Row],[ID]], Table6[[#All],[ID]:[CCLE_ID2]], 3, 0)</f>
        <v>RERF-LC-KJ</v>
      </c>
      <c r="D1163" t="e">
        <f>VLOOKUP(Table8[[#This Row],[GDSC_ID]], Table1[[#All],[Source Name]:[Comment'[EGA_SAMPLE']]], 4, 0)</f>
        <v>#N/A</v>
      </c>
      <c r="E1163" t="e">
        <f>VLOOKUP(Table8[[#This Row],[EGAN]], Table2[[#All],[V2]:[V4]], 3, 0)</f>
        <v>#N/A</v>
      </c>
      <c r="F1163" t="str">
        <f>VLOOKUP(Table8[[#This Row],[CCLE_ID]], Table5[[#All],[Cell_Line]:[srr2]], 2, 0)</f>
        <v>SRR8615590</v>
      </c>
    </row>
    <row r="1164" spans="1:6" x14ac:dyDescent="0.2">
      <c r="A1164" s="3" t="s">
        <v>10124</v>
      </c>
      <c r="B1164" t="e">
        <f>VLOOKUP(Table8[[#This Row],[ID]], Table4[[#All],[meta]:[GDSC_ID2]], 3, 0)</f>
        <v>#N/A</v>
      </c>
      <c r="C1164" t="str">
        <f>VLOOKUP(Table8[[#This Row],[ID]], Table6[[#All],[ID]:[CCLE_ID2]], 3, 0)</f>
        <v>RERF-LC-MS</v>
      </c>
      <c r="D1164" t="e">
        <f>VLOOKUP(Table8[[#This Row],[GDSC_ID]], Table1[[#All],[Source Name]:[Comment'[EGA_SAMPLE']]], 4, 0)</f>
        <v>#N/A</v>
      </c>
      <c r="E1164" t="e">
        <f>VLOOKUP(Table8[[#This Row],[EGAN]], Table2[[#All],[V2]:[V4]], 3, 0)</f>
        <v>#N/A</v>
      </c>
      <c r="F1164" t="str">
        <f>VLOOKUP(Table8[[#This Row],[CCLE_ID]], Table5[[#All],[Cell_Line]:[srr2]], 2, 0)</f>
        <v>SRR8615993</v>
      </c>
    </row>
    <row r="1165" spans="1:6" x14ac:dyDescent="0.2">
      <c r="A1165" s="4" t="s">
        <v>10129</v>
      </c>
      <c r="B1165" t="e">
        <f>VLOOKUP(Table8[[#This Row],[ID]], Table4[[#All],[meta]:[GDSC_ID2]], 3, 0)</f>
        <v>#N/A</v>
      </c>
      <c r="C1165" t="e">
        <f>VLOOKUP(Table8[[#This Row],[ID]], Table6[[#All],[ID]:[CCLE_ID2]], 3, 0)</f>
        <v>#N/A</v>
      </c>
      <c r="D1165" t="e">
        <f>VLOOKUP(Table8[[#This Row],[GDSC_ID]], Table1[[#All],[Source Name]:[Comment'[EGA_SAMPLE']]], 4, 0)</f>
        <v>#N/A</v>
      </c>
      <c r="E1165" t="e">
        <f>VLOOKUP(Table8[[#This Row],[EGAN]], Table2[[#All],[V2]:[V4]], 3, 0)</f>
        <v>#N/A</v>
      </c>
      <c r="F1165" t="e">
        <f>VLOOKUP(Table8[[#This Row],[CCLE_ID]], Table5[[#All],[Cell_Line]:[srr2]], 2, 0)</f>
        <v>#N/A</v>
      </c>
    </row>
    <row r="1166" spans="1:6" x14ac:dyDescent="0.2">
      <c r="A1166" s="3" t="s">
        <v>10132</v>
      </c>
      <c r="B1166" t="e">
        <f>VLOOKUP(Table8[[#This Row],[ID]], Table4[[#All],[meta]:[GDSC_ID2]], 3, 0)</f>
        <v>#N/A</v>
      </c>
      <c r="C1166" t="str">
        <f>VLOOKUP(Table8[[#This Row],[ID]], Table6[[#All],[ID]:[CCLE_ID2]], 3, 0)</f>
        <v>RERF-LC-Sq1</v>
      </c>
      <c r="D1166" t="e">
        <f>VLOOKUP(Table8[[#This Row],[GDSC_ID]], Table1[[#All],[Source Name]:[Comment'[EGA_SAMPLE']]], 4, 0)</f>
        <v>#N/A</v>
      </c>
      <c r="E1166" t="e">
        <f>VLOOKUP(Table8[[#This Row],[EGAN]], Table2[[#All],[V2]:[V4]], 3, 0)</f>
        <v>#N/A</v>
      </c>
      <c r="F1166" t="str">
        <f>VLOOKUP(Table8[[#This Row],[CCLE_ID]], Table5[[#All],[Cell_Line]:[srr2]], 2, 0)</f>
        <v>SRR8615797</v>
      </c>
    </row>
    <row r="1167" spans="1:6" x14ac:dyDescent="0.2">
      <c r="A1167" s="4" t="s">
        <v>3437</v>
      </c>
      <c r="B1167" t="str">
        <f>VLOOKUP(Table8[[#This Row],[ID]], Table4[[#All],[meta]:[GDSC_ID2]], 3, 0)</f>
        <v>RF-48</v>
      </c>
      <c r="C1167" t="e">
        <f>VLOOKUP(Table8[[#This Row],[ID]], Table6[[#All],[ID]:[CCLE_ID2]], 3, 0)</f>
        <v>#N/A</v>
      </c>
      <c r="D1167" t="str">
        <f>VLOOKUP(Table8[[#This Row],[GDSC_ID]], Table1[[#All],[Source Name]:[Comment'[EGA_SAMPLE']]], 4, 0)</f>
        <v>EGAN00001266228</v>
      </c>
      <c r="E1167" t="str">
        <f>VLOOKUP(Table8[[#This Row],[EGAN]], Table2[[#All],[V2]:[V4]], 3, 0)</f>
        <v>EGAF00000866056</v>
      </c>
      <c r="F1167" t="e">
        <f>VLOOKUP(Table8[[#This Row],[CCLE_ID]], Table5[[#All],[Cell_Line]:[srr2]], 2, 0)</f>
        <v>#N/A</v>
      </c>
    </row>
    <row r="1168" spans="1:6" x14ac:dyDescent="0.2">
      <c r="A1168" s="3" t="s">
        <v>3445</v>
      </c>
      <c r="B1168" t="str">
        <f>VLOOKUP(Table8[[#This Row],[ID]], Table4[[#All],[meta]:[GDSC_ID2]], 3, 0)</f>
        <v>RH-1</v>
      </c>
      <c r="C1168" t="e">
        <f>VLOOKUP(Table8[[#This Row],[ID]], Table6[[#All],[ID]:[CCLE_ID2]], 3, 0)</f>
        <v>#N/A</v>
      </c>
      <c r="D1168" t="str">
        <f>VLOOKUP(Table8[[#This Row],[GDSC_ID]], Table1[[#All],[Source Name]:[Comment'[EGA_SAMPLE']]], 4, 0)</f>
        <v>EGAN00001266229</v>
      </c>
      <c r="E1168" t="str">
        <f>VLOOKUP(Table8[[#This Row],[EGAN]], Table2[[#All],[V2]:[V4]], 3, 0)</f>
        <v>EGAF00000867541</v>
      </c>
      <c r="F1168" t="e">
        <f>VLOOKUP(Table8[[#This Row],[CCLE_ID]], Table5[[#All],[Cell_Line]:[srr2]], 2, 0)</f>
        <v>#N/A</v>
      </c>
    </row>
    <row r="1169" spans="1:6" x14ac:dyDescent="0.2">
      <c r="A1169" s="4" t="s">
        <v>10140</v>
      </c>
      <c r="B1169" t="e">
        <f>VLOOKUP(Table8[[#This Row],[ID]], Table4[[#All],[meta]:[GDSC_ID2]], 3, 0)</f>
        <v>#N/A</v>
      </c>
      <c r="C1169" t="str">
        <f>VLOOKUP(Table8[[#This Row],[ID]], Table6[[#All],[ID]:[CCLE_ID2]], 3, 0)</f>
        <v>RH-18</v>
      </c>
      <c r="D1169" t="e">
        <f>VLOOKUP(Table8[[#This Row],[GDSC_ID]], Table1[[#All],[Source Name]:[Comment'[EGA_SAMPLE']]], 4, 0)</f>
        <v>#N/A</v>
      </c>
      <c r="E1169" t="e">
        <f>VLOOKUP(Table8[[#This Row],[EGAN]], Table2[[#All],[V2]:[V4]], 3, 0)</f>
        <v>#N/A</v>
      </c>
      <c r="F1169" t="str">
        <f>VLOOKUP(Table8[[#This Row],[CCLE_ID]], Table5[[#All],[Cell_Line]:[srr2]], 2, 0)</f>
        <v>SRR8615718</v>
      </c>
    </row>
    <row r="1170" spans="1:6" x14ac:dyDescent="0.2">
      <c r="A1170" s="3" t="s">
        <v>10143</v>
      </c>
      <c r="B1170" t="e">
        <f>VLOOKUP(Table8[[#This Row],[ID]], Table4[[#All],[meta]:[GDSC_ID2]], 3, 0)</f>
        <v>#N/A</v>
      </c>
      <c r="C1170" t="str">
        <f>VLOOKUP(Table8[[#This Row],[ID]], Table6[[#All],[ID]:[CCLE_ID2]], 3, 0)</f>
        <v>RH-30</v>
      </c>
      <c r="D1170" t="e">
        <f>VLOOKUP(Table8[[#This Row],[GDSC_ID]], Table1[[#All],[Source Name]:[Comment'[EGA_SAMPLE']]], 4, 0)</f>
        <v>#N/A</v>
      </c>
      <c r="E1170" t="e">
        <f>VLOOKUP(Table8[[#This Row],[EGAN]], Table2[[#All],[V2]:[V4]], 3, 0)</f>
        <v>#N/A</v>
      </c>
      <c r="F1170" t="str">
        <f>VLOOKUP(Table8[[#This Row],[CCLE_ID]], Table5[[#All],[Cell_Line]:[srr2]], 2, 0)</f>
        <v>SRR8615722</v>
      </c>
    </row>
    <row r="1171" spans="1:6" x14ac:dyDescent="0.2">
      <c r="A1171" s="4" t="s">
        <v>10146</v>
      </c>
      <c r="B1171" t="e">
        <f>VLOOKUP(Table8[[#This Row],[ID]], Table4[[#All],[meta]:[GDSC_ID2]], 3, 0)</f>
        <v>#N/A</v>
      </c>
      <c r="C1171" t="str">
        <f>VLOOKUP(Table8[[#This Row],[ID]], Table6[[#All],[ID]:[CCLE_ID2]], 3, 0)</f>
        <v>RH-41</v>
      </c>
      <c r="D1171" t="e">
        <f>VLOOKUP(Table8[[#This Row],[GDSC_ID]], Table1[[#All],[Source Name]:[Comment'[EGA_SAMPLE']]], 4, 0)</f>
        <v>#N/A</v>
      </c>
      <c r="E1171" t="e">
        <f>VLOOKUP(Table8[[#This Row],[EGAN]], Table2[[#All],[V2]:[V4]], 3, 0)</f>
        <v>#N/A</v>
      </c>
      <c r="F1171" t="str">
        <f>VLOOKUP(Table8[[#This Row],[CCLE_ID]], Table5[[#All],[Cell_Line]:[srr2]], 2, 0)</f>
        <v>SRR8615800</v>
      </c>
    </row>
    <row r="1172" spans="1:6" x14ac:dyDescent="0.2">
      <c r="A1172" s="3" t="s">
        <v>10150</v>
      </c>
      <c r="B1172" t="e">
        <f>VLOOKUP(Table8[[#This Row],[ID]], Table4[[#All],[meta]:[GDSC_ID2]], 3, 0)</f>
        <v>#N/A</v>
      </c>
      <c r="C1172" t="str">
        <f>VLOOKUP(Table8[[#This Row],[ID]], Table6[[#All],[ID]:[CCLE_ID2]], 3, 0)</f>
        <v>RI-1</v>
      </c>
      <c r="D1172" t="e">
        <f>VLOOKUP(Table8[[#This Row],[GDSC_ID]], Table1[[#All],[Source Name]:[Comment'[EGA_SAMPLE']]], 4, 0)</f>
        <v>#N/A</v>
      </c>
      <c r="E1172" t="e">
        <f>VLOOKUP(Table8[[#This Row],[EGAN]], Table2[[#All],[V2]:[V4]], 3, 0)</f>
        <v>#N/A</v>
      </c>
      <c r="F1172" t="str">
        <f>VLOOKUP(Table8[[#This Row],[CCLE_ID]], Table5[[#All],[Cell_Line]:[srr2]], 2, 0)</f>
        <v>SRR8615801</v>
      </c>
    </row>
    <row r="1173" spans="1:6" x14ac:dyDescent="0.2">
      <c r="A1173" s="4" t="s">
        <v>10154</v>
      </c>
      <c r="B1173" t="e">
        <f>VLOOKUP(Table8[[#This Row],[ID]], Table4[[#All],[meta]:[GDSC_ID2]], 3, 0)</f>
        <v>#N/A</v>
      </c>
      <c r="C1173" t="str">
        <f>VLOOKUP(Table8[[#This Row],[ID]], Table6[[#All],[ID]:[CCLE_ID2]], 3, 0)</f>
        <v>RKN</v>
      </c>
      <c r="D1173" t="e">
        <f>VLOOKUP(Table8[[#This Row],[GDSC_ID]], Table1[[#All],[Source Name]:[Comment'[EGA_SAMPLE']]], 4, 0)</f>
        <v>#N/A</v>
      </c>
      <c r="E1173" t="e">
        <f>VLOOKUP(Table8[[#This Row],[EGAN]], Table2[[#All],[V2]:[V4]], 3, 0)</f>
        <v>#N/A</v>
      </c>
      <c r="F1173" t="str">
        <f>VLOOKUP(Table8[[#This Row],[CCLE_ID]], Table5[[#All],[Cell_Line]:[srr2]], 2, 0)</f>
        <v>SRR8616094</v>
      </c>
    </row>
    <row r="1174" spans="1:6" x14ac:dyDescent="0.2">
      <c r="A1174" s="3" t="s">
        <v>3455</v>
      </c>
      <c r="B1174" t="str">
        <f>VLOOKUP(Table8[[#This Row],[ID]], Table4[[#All],[meta]:[GDSC_ID2]], 3, 0)</f>
        <v>RKO</v>
      </c>
      <c r="C1174" t="str">
        <f>VLOOKUP(Table8[[#This Row],[ID]], Table6[[#All],[ID]:[CCLE_ID2]], 3, 0)</f>
        <v>RKO</v>
      </c>
      <c r="D1174" t="str">
        <f>VLOOKUP(Table8[[#This Row],[GDSC_ID]], Table1[[#All],[Source Name]:[Comment'[EGA_SAMPLE']]], 4, 0)</f>
        <v>EGAN00001202178</v>
      </c>
      <c r="E1174" t="str">
        <f>VLOOKUP(Table8[[#This Row],[EGAN]], Table2[[#All],[V2]:[V4]], 3, 0)</f>
        <v>EGAF00000660868</v>
      </c>
      <c r="F1174" t="str">
        <f>VLOOKUP(Table8[[#This Row],[CCLE_ID]], Table5[[#All],[Cell_Line]:[srr2]], 2, 0)</f>
        <v>SRR8615803</v>
      </c>
    </row>
    <row r="1175" spans="1:6" x14ac:dyDescent="0.2">
      <c r="A1175" s="4" t="s">
        <v>10163</v>
      </c>
      <c r="B1175" t="e">
        <f>VLOOKUP(Table8[[#This Row],[ID]], Table4[[#All],[meta]:[GDSC_ID2]], 3, 0)</f>
        <v>#N/A</v>
      </c>
      <c r="C1175" t="e">
        <f>VLOOKUP(Table8[[#This Row],[ID]], Table6[[#All],[ID]:[CCLE_ID2]], 3, 0)</f>
        <v>#N/A</v>
      </c>
      <c r="D1175" t="e">
        <f>VLOOKUP(Table8[[#This Row],[GDSC_ID]], Table1[[#All],[Source Name]:[Comment'[EGA_SAMPLE']]], 4, 0)</f>
        <v>#N/A</v>
      </c>
      <c r="E1175" t="e">
        <f>VLOOKUP(Table8[[#This Row],[EGAN]], Table2[[#All],[V2]:[V4]], 3, 0)</f>
        <v>#N/A</v>
      </c>
      <c r="F1175" t="e">
        <f>VLOOKUP(Table8[[#This Row],[CCLE_ID]], Table5[[#All],[Cell_Line]:[srr2]], 2, 0)</f>
        <v>#N/A</v>
      </c>
    </row>
    <row r="1176" spans="1:6" x14ac:dyDescent="0.2">
      <c r="A1176" s="3" t="s">
        <v>10165</v>
      </c>
      <c r="B1176" t="e">
        <f>VLOOKUP(Table8[[#This Row],[ID]], Table4[[#All],[meta]:[GDSC_ID2]], 3, 0)</f>
        <v>#N/A</v>
      </c>
      <c r="C1176" t="e">
        <f>VLOOKUP(Table8[[#This Row],[ID]], Table6[[#All],[ID]:[CCLE_ID2]], 3, 0)</f>
        <v>#N/A</v>
      </c>
      <c r="D1176" t="e">
        <f>VLOOKUP(Table8[[#This Row],[GDSC_ID]], Table1[[#All],[Source Name]:[Comment'[EGA_SAMPLE']]], 4, 0)</f>
        <v>#N/A</v>
      </c>
      <c r="E1176" t="e">
        <f>VLOOKUP(Table8[[#This Row],[EGAN]], Table2[[#All],[V2]:[V4]], 3, 0)</f>
        <v>#N/A</v>
      </c>
      <c r="F1176" t="e">
        <f>VLOOKUP(Table8[[#This Row],[CCLE_ID]], Table5[[#All],[Cell_Line]:[srr2]], 2, 0)</f>
        <v>#N/A</v>
      </c>
    </row>
    <row r="1177" spans="1:6" x14ac:dyDescent="0.2">
      <c r="A1177" s="4" t="s">
        <v>10168</v>
      </c>
      <c r="B1177" t="e">
        <f>VLOOKUP(Table8[[#This Row],[ID]], Table4[[#All],[meta]:[GDSC_ID2]], 3, 0)</f>
        <v>#N/A</v>
      </c>
      <c r="C1177" t="str">
        <f>VLOOKUP(Table8[[#This Row],[ID]], Table6[[#All],[ID]:[CCLE_ID2]], 3, 0)</f>
        <v>RL</v>
      </c>
      <c r="D1177" t="e">
        <f>VLOOKUP(Table8[[#This Row],[GDSC_ID]], Table1[[#All],[Source Name]:[Comment'[EGA_SAMPLE']]], 4, 0)</f>
        <v>#N/A</v>
      </c>
      <c r="E1177" t="e">
        <f>VLOOKUP(Table8[[#This Row],[EGAN]], Table2[[#All],[V2]:[V4]], 3, 0)</f>
        <v>#N/A</v>
      </c>
      <c r="F1177" t="str">
        <f>VLOOKUP(Table8[[#This Row],[CCLE_ID]], Table5[[#All],[Cell_Line]:[srr2]], 2, 0)</f>
        <v>SRR8615747</v>
      </c>
    </row>
    <row r="1178" spans="1:6" x14ac:dyDescent="0.2">
      <c r="A1178" s="3" t="s">
        <v>10173</v>
      </c>
      <c r="B1178" t="e">
        <f>VLOOKUP(Table8[[#This Row],[ID]], Table4[[#All],[meta]:[GDSC_ID2]], 3, 0)</f>
        <v>#N/A</v>
      </c>
      <c r="C1178" t="str">
        <f>VLOOKUP(Table8[[#This Row],[ID]], Table6[[#All],[ID]:[CCLE_ID2]], 3, 0)</f>
        <v>RL95-2</v>
      </c>
      <c r="D1178" t="e">
        <f>VLOOKUP(Table8[[#This Row],[GDSC_ID]], Table1[[#All],[Source Name]:[Comment'[EGA_SAMPLE']]], 4, 0)</f>
        <v>#N/A</v>
      </c>
      <c r="E1178" t="e">
        <f>VLOOKUP(Table8[[#This Row],[EGAN]], Table2[[#All],[V2]:[V4]], 3, 0)</f>
        <v>#N/A</v>
      </c>
      <c r="F1178" t="str">
        <f>VLOOKUP(Table8[[#This Row],[CCLE_ID]], Table5[[#All],[Cell_Line]:[srr2]], 2, 0)</f>
        <v>SRR8615743</v>
      </c>
    </row>
    <row r="1179" spans="1:6" x14ac:dyDescent="0.2">
      <c r="A1179" s="4" t="s">
        <v>10177</v>
      </c>
      <c r="B1179" t="e">
        <f>VLOOKUP(Table8[[#This Row],[ID]], Table4[[#All],[meta]:[GDSC_ID2]], 3, 0)</f>
        <v>#N/A</v>
      </c>
      <c r="C1179" t="str">
        <f>VLOOKUP(Table8[[#This Row],[ID]], Table6[[#All],[ID]:[CCLE_ID2]], 3, 0)</f>
        <v>RMG-I</v>
      </c>
      <c r="D1179" t="e">
        <f>VLOOKUP(Table8[[#This Row],[GDSC_ID]], Table1[[#All],[Source Name]:[Comment'[EGA_SAMPLE']]], 4, 0)</f>
        <v>#N/A</v>
      </c>
      <c r="E1179" t="e">
        <f>VLOOKUP(Table8[[#This Row],[EGAN]], Table2[[#All],[V2]:[V4]], 3, 0)</f>
        <v>#N/A</v>
      </c>
      <c r="F1179" t="str">
        <f>VLOOKUP(Table8[[#This Row],[CCLE_ID]], Table5[[#All],[Cell_Line]:[srr2]], 2, 0)</f>
        <v>SRR8615439</v>
      </c>
    </row>
    <row r="1180" spans="1:6" x14ac:dyDescent="0.2">
      <c r="A1180" s="3" t="s">
        <v>10181</v>
      </c>
      <c r="B1180" t="e">
        <f>VLOOKUP(Table8[[#This Row],[ID]], Table4[[#All],[meta]:[GDSC_ID2]], 3, 0)</f>
        <v>#N/A</v>
      </c>
      <c r="C1180" t="str">
        <f>VLOOKUP(Table8[[#This Row],[ID]], Table6[[#All],[ID]:[CCLE_ID2]], 3, 0)</f>
        <v>RMUG-S</v>
      </c>
      <c r="D1180" t="e">
        <f>VLOOKUP(Table8[[#This Row],[GDSC_ID]], Table1[[#All],[Source Name]:[Comment'[EGA_SAMPLE']]], 4, 0)</f>
        <v>#N/A</v>
      </c>
      <c r="E1180" t="e">
        <f>VLOOKUP(Table8[[#This Row],[EGAN]], Table2[[#All],[V2]:[V4]], 3, 0)</f>
        <v>#N/A</v>
      </c>
      <c r="F1180" t="str">
        <f>VLOOKUP(Table8[[#This Row],[CCLE_ID]], Table5[[#All],[Cell_Line]:[srr2]], 2, 0)</f>
        <v>SRR8615438</v>
      </c>
    </row>
    <row r="1181" spans="1:6" x14ac:dyDescent="0.2">
      <c r="A1181" s="4" t="s">
        <v>3466</v>
      </c>
      <c r="B1181" t="str">
        <f>VLOOKUP(Table8[[#This Row],[ID]], Table4[[#All],[meta]:[GDSC_ID2]], 3, 0)</f>
        <v>RO82-W-1</v>
      </c>
      <c r="C1181" t="e">
        <f>VLOOKUP(Table8[[#This Row],[ID]], Table6[[#All],[ID]:[CCLE_ID2]], 3, 0)</f>
        <v>#N/A</v>
      </c>
      <c r="D1181" t="str">
        <f>VLOOKUP(Table8[[#This Row],[GDSC_ID]], Table1[[#All],[Source Name]:[Comment'[EGA_SAMPLE']]], 4, 0)</f>
        <v>EGAN00001253226</v>
      </c>
      <c r="E1181" t="str">
        <f>VLOOKUP(Table8[[#This Row],[EGAN]], Table2[[#All],[V2]:[V4]], 3, 0)</f>
        <v>EGAF00000826254</v>
      </c>
      <c r="F1181" t="e">
        <f>VLOOKUP(Table8[[#This Row],[CCLE_ID]], Table5[[#All],[Cell_Line]:[srr2]], 2, 0)</f>
        <v>#N/A</v>
      </c>
    </row>
    <row r="1182" spans="1:6" x14ac:dyDescent="0.2">
      <c r="A1182" s="3" t="s">
        <v>3477</v>
      </c>
      <c r="B1182" t="str">
        <f>VLOOKUP(Table8[[#This Row],[ID]], Table4[[#All],[meta]:[GDSC_ID2]], 3, 0)</f>
        <v>ROS-50</v>
      </c>
      <c r="C1182" t="e">
        <f>VLOOKUP(Table8[[#This Row],[ID]], Table6[[#All],[ID]:[CCLE_ID2]], 3, 0)</f>
        <v>#N/A</v>
      </c>
      <c r="D1182" t="str">
        <f>VLOOKUP(Table8[[#This Row],[GDSC_ID]], Table1[[#All],[Source Name]:[Comment'[EGA_SAMPLE']]], 4, 0)</f>
        <v>EGAN00001266230</v>
      </c>
      <c r="E1182" t="str">
        <f>VLOOKUP(Table8[[#This Row],[EGAN]], Table2[[#All],[V2]:[V4]], 3, 0)</f>
        <v>EGAF00000867542</v>
      </c>
      <c r="F1182" t="e">
        <f>VLOOKUP(Table8[[#This Row],[CCLE_ID]], Table5[[#All],[Cell_Line]:[srr2]], 2, 0)</f>
        <v>#N/A</v>
      </c>
    </row>
    <row r="1183" spans="1:6" x14ac:dyDescent="0.2">
      <c r="A1183" s="4" t="s">
        <v>3485</v>
      </c>
      <c r="B1183" t="str">
        <f>VLOOKUP(Table8[[#This Row],[ID]], Table4[[#All],[meta]:[GDSC_ID2]], 3, 0)</f>
        <v>RPMI-2650</v>
      </c>
      <c r="C1183" t="e">
        <f>VLOOKUP(Table8[[#This Row],[ID]], Table6[[#All],[ID]:[CCLE_ID2]], 3, 0)</f>
        <v>#N/A</v>
      </c>
      <c r="D1183" t="str">
        <f>VLOOKUP(Table8[[#This Row],[GDSC_ID]], Table1[[#All],[Source Name]:[Comment'[EGA_SAMPLE']]], 4, 0)</f>
        <v>EGAN00001266231</v>
      </c>
      <c r="E1183" t="str">
        <f>VLOOKUP(Table8[[#This Row],[EGAN]], Table2[[#All],[V2]:[V4]], 3, 0)</f>
        <v>EGAF00000867543</v>
      </c>
      <c r="F1183" t="e">
        <f>VLOOKUP(Table8[[#This Row],[CCLE_ID]], Table5[[#All],[Cell_Line]:[srr2]], 2, 0)</f>
        <v>#N/A</v>
      </c>
    </row>
    <row r="1184" spans="1:6" x14ac:dyDescent="0.2">
      <c r="A1184" s="3" t="s">
        <v>10192</v>
      </c>
      <c r="B1184" t="e">
        <f>VLOOKUP(Table8[[#This Row],[ID]], Table4[[#All],[meta]:[GDSC_ID2]], 3, 0)</f>
        <v>#N/A</v>
      </c>
      <c r="C1184" t="str">
        <f>VLOOKUP(Table8[[#This Row],[ID]], Table6[[#All],[ID]:[CCLE_ID2]], 3, 0)</f>
        <v>RPMI 8226</v>
      </c>
      <c r="D1184" t="e">
        <f>VLOOKUP(Table8[[#This Row],[GDSC_ID]], Table1[[#All],[Source Name]:[Comment'[EGA_SAMPLE']]], 4, 0)</f>
        <v>#N/A</v>
      </c>
      <c r="E1184" t="e">
        <f>VLOOKUP(Table8[[#This Row],[EGAN]], Table2[[#All],[V2]:[V4]], 3, 0)</f>
        <v>#N/A</v>
      </c>
      <c r="F1184" t="str">
        <f>VLOOKUP(Table8[[#This Row],[CCLE_ID]], Table5[[#All],[Cell_Line]:[srr2]], 2, 0)</f>
        <v>SRR8616028</v>
      </c>
    </row>
    <row r="1185" spans="1:6" x14ac:dyDescent="0.2">
      <c r="A1185" s="4" t="s">
        <v>3493</v>
      </c>
      <c r="B1185" t="str">
        <f>VLOOKUP(Table8[[#This Row],[ID]], Table4[[#All],[meta]:[GDSC_ID2]], 3, 0)</f>
        <v>RPMI-6666</v>
      </c>
      <c r="C1185" t="e">
        <f>VLOOKUP(Table8[[#This Row],[ID]], Table6[[#All],[ID]:[CCLE_ID2]], 3, 0)</f>
        <v>#N/A</v>
      </c>
      <c r="D1185" t="str">
        <f>VLOOKUP(Table8[[#This Row],[GDSC_ID]], Table1[[#All],[Source Name]:[Comment'[EGA_SAMPLE']]], 4, 0)</f>
        <v>EGAN00001266232</v>
      </c>
      <c r="E1185" t="str">
        <f>VLOOKUP(Table8[[#This Row],[EGAN]], Table2[[#All],[V2]:[V4]], 3, 0)</f>
        <v>EGAF00000867544</v>
      </c>
      <c r="F1185" t="e">
        <f>VLOOKUP(Table8[[#This Row],[CCLE_ID]], Table5[[#All],[Cell_Line]:[srr2]], 2, 0)</f>
        <v>#N/A</v>
      </c>
    </row>
    <row r="1186" spans="1:6" x14ac:dyDescent="0.2">
      <c r="A1186" s="3" t="s">
        <v>10199</v>
      </c>
      <c r="B1186" t="e">
        <f>VLOOKUP(Table8[[#This Row],[ID]], Table4[[#All],[meta]:[GDSC_ID2]], 3, 0)</f>
        <v>#N/A</v>
      </c>
      <c r="C1186" t="str">
        <f>VLOOKUP(Table8[[#This Row],[ID]], Table6[[#All],[ID]:[CCLE_ID2]], 3, 0)</f>
        <v>RPMI-7951</v>
      </c>
      <c r="D1186" t="e">
        <f>VLOOKUP(Table8[[#This Row],[GDSC_ID]], Table1[[#All],[Source Name]:[Comment'[EGA_SAMPLE']]], 4, 0)</f>
        <v>#N/A</v>
      </c>
      <c r="E1186" t="e">
        <f>VLOOKUP(Table8[[#This Row],[EGAN]], Table2[[#All],[V2]:[V4]], 3, 0)</f>
        <v>#N/A</v>
      </c>
      <c r="F1186" t="str">
        <f>VLOOKUP(Table8[[#This Row],[CCLE_ID]], Table5[[#All],[Cell_Line]:[srr2]], 2, 0)</f>
        <v>SRR8615437</v>
      </c>
    </row>
    <row r="1187" spans="1:6" x14ac:dyDescent="0.2">
      <c r="A1187" s="4" t="s">
        <v>10203</v>
      </c>
      <c r="B1187" t="e">
        <f>VLOOKUP(Table8[[#This Row],[ID]], Table4[[#All],[meta]:[GDSC_ID2]], 3, 0)</f>
        <v>#N/A</v>
      </c>
      <c r="C1187" t="str">
        <f>VLOOKUP(Table8[[#This Row],[ID]], Table6[[#All],[ID]:[CCLE_ID2]], 3, 0)</f>
        <v>RPMI-8402</v>
      </c>
      <c r="D1187" t="e">
        <f>VLOOKUP(Table8[[#This Row],[GDSC_ID]], Table1[[#All],[Source Name]:[Comment'[EGA_SAMPLE']]], 4, 0)</f>
        <v>#N/A</v>
      </c>
      <c r="E1187" t="e">
        <f>VLOOKUP(Table8[[#This Row],[EGAN]], Table2[[#All],[V2]:[V4]], 3, 0)</f>
        <v>#N/A</v>
      </c>
      <c r="F1187" t="str">
        <f>VLOOKUP(Table8[[#This Row],[CCLE_ID]], Table5[[#All],[Cell_Line]:[srr2]], 2, 0)</f>
        <v>SRR8615435</v>
      </c>
    </row>
    <row r="1188" spans="1:6" x14ac:dyDescent="0.2">
      <c r="A1188" s="3" t="s">
        <v>3501</v>
      </c>
      <c r="B1188" t="str">
        <f>VLOOKUP(Table8[[#This Row],[ID]], Table4[[#All],[meta]:[GDSC_ID2]], 3, 0)</f>
        <v>RPMI-8866</v>
      </c>
      <c r="C1188" t="e">
        <f>VLOOKUP(Table8[[#This Row],[ID]], Table6[[#All],[ID]:[CCLE_ID2]], 3, 0)</f>
        <v>#N/A</v>
      </c>
      <c r="D1188" t="str">
        <f>VLOOKUP(Table8[[#This Row],[GDSC_ID]], Table1[[#All],[Source Name]:[Comment'[EGA_SAMPLE']]], 4, 0)</f>
        <v>EGAN00001266233</v>
      </c>
      <c r="E1188" t="str">
        <f>VLOOKUP(Table8[[#This Row],[EGAN]], Table2[[#All],[V2]:[V4]], 3, 0)</f>
        <v>EGAF00000867545</v>
      </c>
      <c r="F1188" t="e">
        <f>VLOOKUP(Table8[[#This Row],[CCLE_ID]], Table5[[#All],[Cell_Line]:[srr2]], 2, 0)</f>
        <v>#N/A</v>
      </c>
    </row>
    <row r="1189" spans="1:6" x14ac:dyDescent="0.2">
      <c r="A1189" s="4" t="s">
        <v>10209</v>
      </c>
      <c r="B1189" t="e">
        <f>VLOOKUP(Table8[[#This Row],[ID]], Table4[[#All],[meta]:[GDSC_ID2]], 3, 0)</f>
        <v>#N/A</v>
      </c>
      <c r="C1189" t="str">
        <f>VLOOKUP(Table8[[#This Row],[ID]], Table6[[#All],[ID]:[CCLE_ID2]], 3, 0)</f>
        <v>RS4;11</v>
      </c>
      <c r="D1189" t="e">
        <f>VLOOKUP(Table8[[#This Row],[GDSC_ID]], Table1[[#All],[Source Name]:[Comment'[EGA_SAMPLE']]], 4, 0)</f>
        <v>#N/A</v>
      </c>
      <c r="E1189" t="e">
        <f>VLOOKUP(Table8[[#This Row],[EGAN]], Table2[[#All],[V2]:[V4]], 3, 0)</f>
        <v>#N/A</v>
      </c>
      <c r="F1189" t="str">
        <f>VLOOKUP(Table8[[#This Row],[CCLE_ID]], Table5[[#All],[Cell_Line]:[srr2]], 2, 0)</f>
        <v>SRR8615434</v>
      </c>
    </row>
    <row r="1190" spans="1:6" x14ac:dyDescent="0.2">
      <c r="A1190" s="3" t="s">
        <v>10213</v>
      </c>
      <c r="B1190" t="e">
        <f>VLOOKUP(Table8[[#This Row],[ID]], Table4[[#All],[meta]:[GDSC_ID2]], 3, 0)</f>
        <v>#N/A</v>
      </c>
      <c r="C1190" t="str">
        <f>VLOOKUP(Table8[[#This Row],[ID]], Table6[[#All],[ID]:[CCLE_ID2]], 3, 0)</f>
        <v>RT-112</v>
      </c>
      <c r="D1190" t="e">
        <f>VLOOKUP(Table8[[#This Row],[GDSC_ID]], Table1[[#All],[Source Name]:[Comment'[EGA_SAMPLE']]], 4, 0)</f>
        <v>#N/A</v>
      </c>
      <c r="E1190" t="e">
        <f>VLOOKUP(Table8[[#This Row],[EGAN]], Table2[[#All],[V2]:[V4]], 3, 0)</f>
        <v>#N/A</v>
      </c>
      <c r="F1190" t="str">
        <f>VLOOKUP(Table8[[#This Row],[CCLE_ID]], Table5[[#All],[Cell_Line]:[srr2]], 2, 0)</f>
        <v>SRR8615432</v>
      </c>
    </row>
    <row r="1191" spans="1:6" x14ac:dyDescent="0.2">
      <c r="A1191" s="4" t="s">
        <v>10218</v>
      </c>
      <c r="B1191" t="e">
        <f>VLOOKUP(Table8[[#This Row],[ID]], Table4[[#All],[meta]:[GDSC_ID2]], 3, 0)</f>
        <v>#N/A</v>
      </c>
      <c r="C1191" t="e">
        <f>VLOOKUP(Table8[[#This Row],[ID]], Table6[[#All],[ID]:[CCLE_ID2]], 3, 0)</f>
        <v>#N/A</v>
      </c>
      <c r="D1191" t="e">
        <f>VLOOKUP(Table8[[#This Row],[GDSC_ID]], Table1[[#All],[Source Name]:[Comment'[EGA_SAMPLE']]], 4, 0)</f>
        <v>#N/A</v>
      </c>
      <c r="E1191" t="e">
        <f>VLOOKUP(Table8[[#This Row],[EGAN]], Table2[[#All],[V2]:[V4]], 3, 0)</f>
        <v>#N/A</v>
      </c>
      <c r="F1191" t="e">
        <f>VLOOKUP(Table8[[#This Row],[CCLE_ID]], Table5[[#All],[Cell_Line]:[srr2]], 2, 0)</f>
        <v>#N/A</v>
      </c>
    </row>
    <row r="1192" spans="1:6" x14ac:dyDescent="0.2">
      <c r="A1192" s="3" t="s">
        <v>10221</v>
      </c>
      <c r="B1192" t="e">
        <f>VLOOKUP(Table8[[#This Row],[ID]], Table4[[#All],[meta]:[GDSC_ID2]], 3, 0)</f>
        <v>#N/A</v>
      </c>
      <c r="C1192" t="str">
        <f>VLOOKUP(Table8[[#This Row],[ID]], Table6[[#All],[ID]:[CCLE_ID2]], 3, 0)</f>
        <v>RT4</v>
      </c>
      <c r="D1192" t="e">
        <f>VLOOKUP(Table8[[#This Row],[GDSC_ID]], Table1[[#All],[Source Name]:[Comment'[EGA_SAMPLE']]], 4, 0)</f>
        <v>#N/A</v>
      </c>
      <c r="E1192" t="e">
        <f>VLOOKUP(Table8[[#This Row],[EGAN]], Table2[[#All],[V2]:[V4]], 3, 0)</f>
        <v>#N/A</v>
      </c>
      <c r="F1192" t="str">
        <f>VLOOKUP(Table8[[#This Row],[CCLE_ID]], Table5[[#All],[Cell_Line]:[srr2]], 2, 0)</f>
        <v>SRR8615431</v>
      </c>
    </row>
    <row r="1193" spans="1:6" x14ac:dyDescent="0.2">
      <c r="A1193" s="4" t="s">
        <v>3509</v>
      </c>
      <c r="B1193" t="str">
        <f>VLOOKUP(Table8[[#This Row],[ID]], Table4[[#All],[meta]:[GDSC_ID2]], 3, 0)</f>
        <v>RVH-421</v>
      </c>
      <c r="C1193" t="str">
        <f>VLOOKUP(Table8[[#This Row],[ID]], Table6[[#All],[ID]:[CCLE_ID2]], 3, 0)</f>
        <v>RVH-421</v>
      </c>
      <c r="D1193" t="str">
        <f>VLOOKUP(Table8[[#This Row],[GDSC_ID]], Table1[[#All],[Source Name]:[Comment'[EGA_SAMPLE']]], 4, 0)</f>
        <v>EGAN00001253227</v>
      </c>
      <c r="E1193" t="str">
        <f>VLOOKUP(Table8[[#This Row],[EGAN]], Table2[[#All],[V2]:[V4]], 3, 0)</f>
        <v>EGAF00000827263</v>
      </c>
      <c r="F1193" t="str">
        <f>VLOOKUP(Table8[[#This Row],[CCLE_ID]], Table5[[#All],[Cell_Line]:[srr2]], 2, 0)</f>
        <v>SRR8615430</v>
      </c>
    </row>
    <row r="1194" spans="1:6" x14ac:dyDescent="0.2">
      <c r="A1194" s="3" t="s">
        <v>3520</v>
      </c>
      <c r="B1194" t="str">
        <f>VLOOKUP(Table8[[#This Row],[ID]], Table4[[#All],[meta]:[GDSC_ID2]], 3, 0)</f>
        <v>RXF393</v>
      </c>
      <c r="C1194" t="e">
        <f>VLOOKUP(Table8[[#This Row],[ID]], Table6[[#All],[ID]:[CCLE_ID2]], 3, 0)</f>
        <v>#N/A</v>
      </c>
      <c r="D1194" t="str">
        <f>VLOOKUP(Table8[[#This Row],[GDSC_ID]], Table1[[#All],[Source Name]:[Comment'[EGA_SAMPLE']]], 4, 0)</f>
        <v>EGAN00001280540</v>
      </c>
      <c r="E1194" t="str">
        <f>VLOOKUP(Table8[[#This Row],[EGAN]], Table2[[#All],[V2]:[V4]], 3, 0)</f>
        <v>EGAF00000909427</v>
      </c>
      <c r="F1194" t="e">
        <f>VLOOKUP(Table8[[#This Row],[CCLE_ID]], Table5[[#All],[Cell_Line]:[srr2]], 2, 0)</f>
        <v>#N/A</v>
      </c>
    </row>
    <row r="1195" spans="1:6" x14ac:dyDescent="0.2">
      <c r="A1195" s="4" t="s">
        <v>10231</v>
      </c>
      <c r="B1195" t="e">
        <f>VLOOKUP(Table8[[#This Row],[ID]], Table4[[#All],[meta]:[GDSC_ID2]], 3, 0)</f>
        <v>#N/A</v>
      </c>
      <c r="C1195" t="str">
        <f>VLOOKUP(Table8[[#This Row],[ID]], Table6[[#All],[ID]:[CCLE_ID2]], 3, 0)</f>
        <v>S-117</v>
      </c>
      <c r="D1195" t="e">
        <f>VLOOKUP(Table8[[#This Row],[GDSC_ID]], Table1[[#All],[Source Name]:[Comment'[EGA_SAMPLE']]], 4, 0)</f>
        <v>#N/A</v>
      </c>
      <c r="E1195" t="e">
        <f>VLOOKUP(Table8[[#This Row],[EGAN]], Table2[[#All],[V2]:[V4]], 3, 0)</f>
        <v>#N/A</v>
      </c>
      <c r="F1195" t="str">
        <f>VLOOKUP(Table8[[#This Row],[CCLE_ID]], Table5[[#All],[Cell_Line]:[srr2]], 2, 0)</f>
        <v>SRR8615587</v>
      </c>
    </row>
    <row r="1196" spans="1:6" x14ac:dyDescent="0.2">
      <c r="A1196" s="3" t="s">
        <v>10234</v>
      </c>
      <c r="B1196" t="e">
        <f>VLOOKUP(Table8[[#This Row],[ID]], Table4[[#All],[meta]:[GDSC_ID2]], 3, 0)</f>
        <v>#N/A</v>
      </c>
      <c r="C1196" t="str">
        <f>VLOOKUP(Table8[[#This Row],[ID]], Table6[[#All],[ID]:[CCLE_ID2]], 3, 0)</f>
        <v>SALE</v>
      </c>
      <c r="D1196" t="e">
        <f>VLOOKUP(Table8[[#This Row],[GDSC_ID]], Table1[[#All],[Source Name]:[Comment'[EGA_SAMPLE']]], 4, 0)</f>
        <v>#N/A</v>
      </c>
      <c r="E1196" t="e">
        <f>VLOOKUP(Table8[[#This Row],[EGAN]], Table2[[#All],[V2]:[V4]], 3, 0)</f>
        <v>#N/A</v>
      </c>
      <c r="F1196" t="str">
        <f>VLOOKUP(Table8[[#This Row],[CCLE_ID]], Table5[[#All],[Cell_Line]:[srr2]], 2, 0)</f>
        <v>SRR8616104</v>
      </c>
    </row>
    <row r="1197" spans="1:6" x14ac:dyDescent="0.2">
      <c r="A1197" s="4" t="s">
        <v>10237</v>
      </c>
      <c r="B1197" t="e">
        <f>VLOOKUP(Table8[[#This Row],[ID]], Table4[[#All],[meta]:[GDSC_ID2]], 3, 0)</f>
        <v>#N/A</v>
      </c>
      <c r="C1197" t="str">
        <f>VLOOKUP(Table8[[#This Row],[ID]], Table6[[#All],[ID]:[CCLE_ID2]], 3, 0)</f>
        <v>Saos-2</v>
      </c>
      <c r="D1197" t="e">
        <f>VLOOKUP(Table8[[#This Row],[GDSC_ID]], Table1[[#All],[Source Name]:[Comment'[EGA_SAMPLE']]], 4, 0)</f>
        <v>#N/A</v>
      </c>
      <c r="E1197" t="e">
        <f>VLOOKUP(Table8[[#This Row],[EGAN]], Table2[[#All],[V2]:[V4]], 3, 0)</f>
        <v>#N/A</v>
      </c>
      <c r="F1197" t="str">
        <f>VLOOKUP(Table8[[#This Row],[CCLE_ID]], Table5[[#All],[Cell_Line]:[srr2]], 2, 0)</f>
        <v>SRR8616101</v>
      </c>
    </row>
    <row r="1198" spans="1:6" x14ac:dyDescent="0.2">
      <c r="A1198" s="3" t="s">
        <v>3528</v>
      </c>
      <c r="B1198" t="str">
        <f>VLOOKUP(Table8[[#This Row],[ID]], Table4[[#All],[meta]:[GDSC_ID2]], 3, 0)</f>
        <v>Sarc9371</v>
      </c>
      <c r="C1198" t="e">
        <f>VLOOKUP(Table8[[#This Row],[ID]], Table6[[#All],[ID]:[CCLE_ID2]], 3, 0)</f>
        <v>#N/A</v>
      </c>
      <c r="D1198" t="str">
        <f>VLOOKUP(Table8[[#This Row],[GDSC_ID]], Table1[[#All],[Source Name]:[Comment'[EGA_SAMPLE']]], 4, 0)</f>
        <v>EGAN00001253228</v>
      </c>
      <c r="E1198" t="str">
        <f>VLOOKUP(Table8[[#This Row],[EGAN]], Table2[[#All],[V2]:[V4]], 3, 0)</f>
        <v>EGAF00000827830</v>
      </c>
      <c r="F1198" t="e">
        <f>VLOOKUP(Table8[[#This Row],[CCLE_ID]], Table5[[#All],[Cell_Line]:[srr2]], 2, 0)</f>
        <v>#N/A</v>
      </c>
    </row>
    <row r="1199" spans="1:6" x14ac:dyDescent="0.2">
      <c r="A1199" s="4" t="s">
        <v>3539</v>
      </c>
      <c r="B1199" t="str">
        <f>VLOOKUP(Table8[[#This Row],[ID]], Table4[[#All],[meta]:[GDSC_ID2]], 3, 0)</f>
        <v>SAS</v>
      </c>
      <c r="C1199" t="e">
        <f>VLOOKUP(Table8[[#This Row],[ID]], Table6[[#All],[ID]:[CCLE_ID2]], 3, 0)</f>
        <v>#N/A</v>
      </c>
      <c r="D1199" t="str">
        <f>VLOOKUP(Table8[[#This Row],[GDSC_ID]], Table1[[#All],[Source Name]:[Comment'[EGA_SAMPLE']]], 4, 0)</f>
        <v>EGAN00001266234</v>
      </c>
      <c r="E1199" t="str">
        <f>VLOOKUP(Table8[[#This Row],[EGAN]], Table2[[#All],[V2]:[V4]], 3, 0)</f>
        <v>EGAF00000867546</v>
      </c>
      <c r="F1199" t="e">
        <f>VLOOKUP(Table8[[#This Row],[CCLE_ID]], Table5[[#All],[Cell_Line]:[srr2]], 2, 0)</f>
        <v>#N/A</v>
      </c>
    </row>
    <row r="1200" spans="1:6" x14ac:dyDescent="0.2">
      <c r="A1200" s="3" t="s">
        <v>3547</v>
      </c>
      <c r="B1200" t="str">
        <f>VLOOKUP(Table8[[#This Row],[ID]], Table4[[#All],[meta]:[GDSC_ID2]], 3, 0)</f>
        <v>SAT</v>
      </c>
      <c r="C1200" t="e">
        <f>VLOOKUP(Table8[[#This Row],[ID]], Table6[[#All],[ID]:[CCLE_ID2]], 3, 0)</f>
        <v>#N/A</v>
      </c>
      <c r="D1200" t="str">
        <f>VLOOKUP(Table8[[#This Row],[GDSC_ID]], Table1[[#All],[Source Name]:[Comment'[EGA_SAMPLE']]], 4, 0)</f>
        <v>EGAN00001266235</v>
      </c>
      <c r="E1200" t="str">
        <f>VLOOKUP(Table8[[#This Row],[EGAN]], Table2[[#All],[V2]:[V4]], 3, 0)</f>
        <v>EGAF00000867547</v>
      </c>
      <c r="F1200" t="e">
        <f>VLOOKUP(Table8[[#This Row],[CCLE_ID]], Table5[[#All],[Cell_Line]:[srr2]], 2, 0)</f>
        <v>#N/A</v>
      </c>
    </row>
    <row r="1201" spans="1:6" x14ac:dyDescent="0.2">
      <c r="A1201" s="4" t="s">
        <v>3555</v>
      </c>
      <c r="B1201" t="str">
        <f>VLOOKUP(Table8[[#This Row],[ID]], Table4[[#All],[meta]:[GDSC_ID2]], 3, 0)</f>
        <v>SBC-1</v>
      </c>
      <c r="C1201" t="e">
        <f>VLOOKUP(Table8[[#This Row],[ID]], Table6[[#All],[ID]:[CCLE_ID2]], 3, 0)</f>
        <v>#N/A</v>
      </c>
      <c r="D1201" t="str">
        <f>VLOOKUP(Table8[[#This Row],[GDSC_ID]], Table1[[#All],[Source Name]:[Comment'[EGA_SAMPLE']]], 4, 0)</f>
        <v>EGAN00001253229</v>
      </c>
      <c r="E1201" t="str">
        <f>VLOOKUP(Table8[[#This Row],[EGAN]], Table2[[#All],[V2]:[V4]], 3, 0)</f>
        <v>EGAF00000826236</v>
      </c>
      <c r="F1201" t="e">
        <f>VLOOKUP(Table8[[#This Row],[CCLE_ID]], Table5[[#All],[Cell_Line]:[srr2]], 2, 0)</f>
        <v>#N/A</v>
      </c>
    </row>
    <row r="1202" spans="1:6" x14ac:dyDescent="0.2">
      <c r="A1202" s="3" t="s">
        <v>3566</v>
      </c>
      <c r="B1202" t="str">
        <f>VLOOKUP(Table8[[#This Row],[ID]], Table4[[#All],[meta]:[GDSC_ID2]], 3, 0)</f>
        <v>SBC-3</v>
      </c>
      <c r="C1202" t="e">
        <f>VLOOKUP(Table8[[#This Row],[ID]], Table6[[#All],[ID]:[CCLE_ID2]], 3, 0)</f>
        <v>#N/A</v>
      </c>
      <c r="D1202" t="str">
        <f>VLOOKUP(Table8[[#This Row],[GDSC_ID]], Table1[[#All],[Source Name]:[Comment'[EGA_SAMPLE']]], 4, 0)</f>
        <v>EGAN00001253230</v>
      </c>
      <c r="E1202" t="str">
        <f>VLOOKUP(Table8[[#This Row],[EGAN]], Table2[[#All],[V2]:[V4]], 3, 0)</f>
        <v>EGAF00000826237</v>
      </c>
      <c r="F1202" t="e">
        <f>VLOOKUP(Table8[[#This Row],[CCLE_ID]], Table5[[#All],[Cell_Line]:[srr2]], 2, 0)</f>
        <v>#N/A</v>
      </c>
    </row>
    <row r="1203" spans="1:6" x14ac:dyDescent="0.2">
      <c r="A1203" s="4" t="s">
        <v>10250</v>
      </c>
      <c r="B1203" t="e">
        <f>VLOOKUP(Table8[[#This Row],[ID]], Table4[[#All],[meta]:[GDSC_ID2]], 3, 0)</f>
        <v>#N/A</v>
      </c>
      <c r="C1203" t="str">
        <f>VLOOKUP(Table8[[#This Row],[ID]], Table6[[#All],[ID]:[CCLE_ID2]], 3, 0)</f>
        <v>SBC-5</v>
      </c>
      <c r="D1203" t="e">
        <f>VLOOKUP(Table8[[#This Row],[GDSC_ID]], Table1[[#All],[Source Name]:[Comment'[EGA_SAMPLE']]], 4, 0)</f>
        <v>#N/A</v>
      </c>
      <c r="E1203" t="e">
        <f>VLOOKUP(Table8[[#This Row],[EGAN]], Table2[[#All],[V2]:[V4]], 3, 0)</f>
        <v>#N/A</v>
      </c>
      <c r="F1203" t="str">
        <f>VLOOKUP(Table8[[#This Row],[CCLE_ID]], Table5[[#All],[Cell_Line]:[srr2]], 2, 0)</f>
        <v>SRR8616102</v>
      </c>
    </row>
    <row r="1204" spans="1:6" x14ac:dyDescent="0.2">
      <c r="A1204" s="3" t="s">
        <v>10253</v>
      </c>
      <c r="B1204" t="str">
        <f>VLOOKUP(Table8[[#This Row],[ID]], Table4[[#All],[meta]:[GDSC_ID2]], 3, 0)</f>
        <v>SC-1</v>
      </c>
      <c r="C1204" t="e">
        <f>VLOOKUP(Table8[[#This Row],[ID]], Table6[[#All],[ID]:[CCLE_ID2]], 3, 0)</f>
        <v>#N/A</v>
      </c>
      <c r="D1204" t="str">
        <f>VLOOKUP(Table8[[#This Row],[GDSC_ID]], Table1[[#All],[Source Name]:[Comment'[EGA_SAMPLE']]], 4, 0)</f>
        <v>EGAN00001266236</v>
      </c>
      <c r="E1204" t="str">
        <f>VLOOKUP(Table8[[#This Row],[EGAN]], Table2[[#All],[V2]:[V4]], 3, 0)</f>
        <v>EGAF00000867548</v>
      </c>
      <c r="F1204" t="e">
        <f>VLOOKUP(Table8[[#This Row],[CCLE_ID]], Table5[[#All],[Cell_Line]:[srr2]], 2, 0)</f>
        <v>#N/A</v>
      </c>
    </row>
    <row r="1205" spans="1:6" x14ac:dyDescent="0.2">
      <c r="A1205" s="4" t="s">
        <v>10256</v>
      </c>
      <c r="B1205" t="e">
        <f>VLOOKUP(Table8[[#This Row],[ID]], Table4[[#All],[meta]:[GDSC_ID2]], 3, 0)</f>
        <v>#N/A</v>
      </c>
      <c r="C1205" t="str">
        <f>VLOOKUP(Table8[[#This Row],[ID]], Table6[[#All],[ID]:[CCLE_ID2]], 3, 0)</f>
        <v>SCaBER</v>
      </c>
      <c r="D1205" t="e">
        <f>VLOOKUP(Table8[[#This Row],[GDSC_ID]], Table1[[#All],[Source Name]:[Comment'[EGA_SAMPLE']]], 4, 0)</f>
        <v>#N/A</v>
      </c>
      <c r="E1205" t="e">
        <f>VLOOKUP(Table8[[#This Row],[EGAN]], Table2[[#All],[V2]:[V4]], 3, 0)</f>
        <v>#N/A</v>
      </c>
      <c r="F1205" t="str">
        <f>VLOOKUP(Table8[[#This Row],[CCLE_ID]], Table5[[#All],[Cell_Line]:[srr2]], 2, 0)</f>
        <v>SRR8616099</v>
      </c>
    </row>
    <row r="1206" spans="1:6" x14ac:dyDescent="0.2">
      <c r="A1206" s="3" t="s">
        <v>10260</v>
      </c>
      <c r="B1206" t="e">
        <f>VLOOKUP(Table8[[#This Row],[ID]], Table4[[#All],[meta]:[GDSC_ID2]], 3, 0)</f>
        <v>#N/A</v>
      </c>
      <c r="C1206" t="str">
        <f>VLOOKUP(Table8[[#This Row],[ID]], Table6[[#All],[ID]:[CCLE_ID2]], 3, 0)</f>
        <v>SCC-15</v>
      </c>
      <c r="D1206" t="e">
        <f>VLOOKUP(Table8[[#This Row],[GDSC_ID]], Table1[[#All],[Source Name]:[Comment'[EGA_SAMPLE']]], 4, 0)</f>
        <v>#N/A</v>
      </c>
      <c r="E1206" t="e">
        <f>VLOOKUP(Table8[[#This Row],[EGAN]], Table2[[#All],[V2]:[V4]], 3, 0)</f>
        <v>#N/A</v>
      </c>
      <c r="F1206" t="str">
        <f>VLOOKUP(Table8[[#This Row],[CCLE_ID]], Table5[[#All],[Cell_Line]:[srr2]], 2, 0)</f>
        <v>SRR8616100</v>
      </c>
    </row>
    <row r="1207" spans="1:6" x14ac:dyDescent="0.2">
      <c r="A1207" s="4" t="s">
        <v>10264</v>
      </c>
      <c r="B1207" t="e">
        <f>VLOOKUP(Table8[[#This Row],[ID]], Table4[[#All],[meta]:[GDSC_ID2]], 3, 0)</f>
        <v>#N/A</v>
      </c>
      <c r="C1207" t="str">
        <f>VLOOKUP(Table8[[#This Row],[ID]], Table6[[#All],[ID]:[CCLE_ID2]], 3, 0)</f>
        <v>SCC-25</v>
      </c>
      <c r="D1207" t="e">
        <f>VLOOKUP(Table8[[#This Row],[GDSC_ID]], Table1[[#All],[Source Name]:[Comment'[EGA_SAMPLE']]], 4, 0)</f>
        <v>#N/A</v>
      </c>
      <c r="E1207" t="e">
        <f>VLOOKUP(Table8[[#This Row],[EGAN]], Table2[[#All],[V2]:[V4]], 3, 0)</f>
        <v>#N/A</v>
      </c>
      <c r="F1207" t="str">
        <f>VLOOKUP(Table8[[#This Row],[CCLE_ID]], Table5[[#All],[Cell_Line]:[srr2]], 2, 0)</f>
        <v>SRR8616097</v>
      </c>
    </row>
    <row r="1208" spans="1:6" x14ac:dyDescent="0.2">
      <c r="A1208" s="3" t="s">
        <v>3585</v>
      </c>
      <c r="B1208" t="str">
        <f>VLOOKUP(Table8[[#This Row],[ID]], Table4[[#All],[meta]:[GDSC_ID2]], 3, 0)</f>
        <v>SCC-3</v>
      </c>
      <c r="C1208" t="e">
        <f>VLOOKUP(Table8[[#This Row],[ID]], Table6[[#All],[ID]:[CCLE_ID2]], 3, 0)</f>
        <v>#N/A</v>
      </c>
      <c r="D1208" t="str">
        <f>VLOOKUP(Table8[[#This Row],[GDSC_ID]], Table1[[#All],[Source Name]:[Comment'[EGA_SAMPLE']]], 4, 0)</f>
        <v>EGAN00001266237</v>
      </c>
      <c r="E1208" t="str">
        <f>VLOOKUP(Table8[[#This Row],[EGAN]], Table2[[#All],[V2]:[V4]], 3, 0)</f>
        <v>EGAF00000867549</v>
      </c>
      <c r="F1208" t="e">
        <f>VLOOKUP(Table8[[#This Row],[CCLE_ID]], Table5[[#All],[Cell_Line]:[srr2]], 2, 0)</f>
        <v>#N/A</v>
      </c>
    </row>
    <row r="1209" spans="1:6" x14ac:dyDescent="0.2">
      <c r="A1209" s="4" t="s">
        <v>10272</v>
      </c>
      <c r="B1209" t="e">
        <f>VLOOKUP(Table8[[#This Row],[ID]], Table4[[#All],[meta]:[GDSC_ID2]], 3, 0)</f>
        <v>#N/A</v>
      </c>
      <c r="C1209" t="str">
        <f>VLOOKUP(Table8[[#This Row],[ID]], Table6[[#All],[ID]:[CCLE_ID2]], 3, 0)</f>
        <v>SCC-4</v>
      </c>
      <c r="D1209" t="e">
        <f>VLOOKUP(Table8[[#This Row],[GDSC_ID]], Table1[[#All],[Source Name]:[Comment'[EGA_SAMPLE']]], 4, 0)</f>
        <v>#N/A</v>
      </c>
      <c r="E1209" t="e">
        <f>VLOOKUP(Table8[[#This Row],[EGAN]], Table2[[#All],[V2]:[V4]], 3, 0)</f>
        <v>#N/A</v>
      </c>
      <c r="F1209" t="str">
        <f>VLOOKUP(Table8[[#This Row],[CCLE_ID]], Table5[[#All],[Cell_Line]:[srr2]], 2, 0)</f>
        <v>SRR8616098</v>
      </c>
    </row>
    <row r="1210" spans="1:6" x14ac:dyDescent="0.2">
      <c r="A1210" s="3" t="s">
        <v>10276</v>
      </c>
      <c r="B1210" t="e">
        <f>VLOOKUP(Table8[[#This Row],[ID]], Table4[[#All],[meta]:[GDSC_ID2]], 3, 0)</f>
        <v>#N/A</v>
      </c>
      <c r="C1210" t="str">
        <f>VLOOKUP(Table8[[#This Row],[ID]], Table6[[#All],[ID]:[CCLE_ID2]], 3, 0)</f>
        <v>SCC-9</v>
      </c>
      <c r="D1210" t="e">
        <f>VLOOKUP(Table8[[#This Row],[GDSC_ID]], Table1[[#All],[Source Name]:[Comment'[EGA_SAMPLE']]], 4, 0)</f>
        <v>#N/A</v>
      </c>
      <c r="E1210" t="e">
        <f>VLOOKUP(Table8[[#This Row],[EGAN]], Table2[[#All],[V2]:[V4]], 3, 0)</f>
        <v>#N/A</v>
      </c>
      <c r="F1210" t="str">
        <f>VLOOKUP(Table8[[#This Row],[CCLE_ID]], Table5[[#All],[Cell_Line]:[srr2]], 2, 0)</f>
        <v>SRR8616095</v>
      </c>
    </row>
    <row r="1211" spans="1:6" x14ac:dyDescent="0.2">
      <c r="A1211" s="4" t="s">
        <v>3593</v>
      </c>
      <c r="B1211" t="str">
        <f>VLOOKUP(Table8[[#This Row],[ID]], Table4[[#All],[meta]:[GDSC_ID2]], 3, 0)</f>
        <v>SCC90</v>
      </c>
      <c r="C1211" t="e">
        <f>VLOOKUP(Table8[[#This Row],[ID]], Table6[[#All],[ID]:[CCLE_ID2]], 3, 0)</f>
        <v>#N/A</v>
      </c>
      <c r="D1211" t="str">
        <f>VLOOKUP(Table8[[#This Row],[GDSC_ID]], Table1[[#All],[Source Name]:[Comment'[EGA_SAMPLE']]], 4, 0)</f>
        <v>EGAN00001266238</v>
      </c>
      <c r="E1211" t="str">
        <f>VLOOKUP(Table8[[#This Row],[EGAN]], Table2[[#All],[V2]:[V4]], 3, 0)</f>
        <v>EGAF00000867550</v>
      </c>
      <c r="F1211" t="e">
        <f>VLOOKUP(Table8[[#This Row],[CCLE_ID]], Table5[[#All],[Cell_Line]:[srr2]], 2, 0)</f>
        <v>#N/A</v>
      </c>
    </row>
    <row r="1212" spans="1:6" x14ac:dyDescent="0.2">
      <c r="A1212" s="3" t="s">
        <v>3601</v>
      </c>
      <c r="B1212" t="str">
        <f>VLOOKUP(Table8[[#This Row],[ID]], Table4[[#All],[meta]:[GDSC_ID2]], 3, 0)</f>
        <v>SCH</v>
      </c>
      <c r="C1212" t="e">
        <f>VLOOKUP(Table8[[#This Row],[ID]], Table6[[#All],[ID]:[CCLE_ID2]], 3, 0)</f>
        <v>#N/A</v>
      </c>
      <c r="D1212" t="str">
        <f>VLOOKUP(Table8[[#This Row],[GDSC_ID]], Table1[[#All],[Source Name]:[Comment'[EGA_SAMPLE']]], 4, 0)</f>
        <v>EGAN00001266239</v>
      </c>
      <c r="E1212" t="str">
        <f>VLOOKUP(Table8[[#This Row],[EGAN]], Table2[[#All],[V2]:[V4]], 3, 0)</f>
        <v>EGAF00000867551</v>
      </c>
      <c r="F1212" t="e">
        <f>VLOOKUP(Table8[[#This Row],[CCLE_ID]], Table5[[#All],[Cell_Line]:[srr2]], 2, 0)</f>
        <v>#N/A</v>
      </c>
    </row>
    <row r="1213" spans="1:6" x14ac:dyDescent="0.2">
      <c r="A1213" s="4" t="s">
        <v>10285</v>
      </c>
      <c r="B1213" t="e">
        <f>VLOOKUP(Table8[[#This Row],[ID]], Table4[[#All],[meta]:[GDSC_ID2]], 3, 0)</f>
        <v>#N/A</v>
      </c>
      <c r="C1213" t="str">
        <f>VLOOKUP(Table8[[#This Row],[ID]], Table6[[#All],[ID]:[CCLE_ID2]], 3, 0)</f>
        <v>SCLC-21H</v>
      </c>
      <c r="D1213" t="e">
        <f>VLOOKUP(Table8[[#This Row],[GDSC_ID]], Table1[[#All],[Source Name]:[Comment'[EGA_SAMPLE']]], 4, 0)</f>
        <v>#N/A</v>
      </c>
      <c r="E1213" t="e">
        <f>VLOOKUP(Table8[[#This Row],[EGAN]], Table2[[#All],[V2]:[V4]], 3, 0)</f>
        <v>#N/A</v>
      </c>
      <c r="F1213" t="str">
        <f>VLOOKUP(Table8[[#This Row],[CCLE_ID]], Table5[[#All],[Cell_Line]:[srr2]], 2, 0)</f>
        <v>SRR8616096</v>
      </c>
    </row>
    <row r="1214" spans="1:6" x14ac:dyDescent="0.2">
      <c r="A1214" s="3" t="s">
        <v>10289</v>
      </c>
      <c r="B1214" t="e">
        <f>VLOOKUP(Table8[[#This Row],[ID]], Table4[[#All],[meta]:[GDSC_ID2]], 3, 0)</f>
        <v>#N/A</v>
      </c>
      <c r="C1214" t="e">
        <f>VLOOKUP(Table8[[#This Row],[ID]], Table6[[#All],[ID]:[CCLE_ID2]], 3, 0)</f>
        <v>#N/A</v>
      </c>
      <c r="D1214" t="e">
        <f>VLOOKUP(Table8[[#This Row],[GDSC_ID]], Table1[[#All],[Source Name]:[Comment'[EGA_SAMPLE']]], 4, 0)</f>
        <v>#N/A</v>
      </c>
      <c r="E1214" t="e">
        <f>VLOOKUP(Table8[[#This Row],[EGAN]], Table2[[#All],[V2]:[V4]], 3, 0)</f>
        <v>#N/A</v>
      </c>
      <c r="F1214" t="e">
        <f>VLOOKUP(Table8[[#This Row],[CCLE_ID]], Table5[[#All],[Cell_Line]:[srr2]], 2, 0)</f>
        <v>#N/A</v>
      </c>
    </row>
    <row r="1215" spans="1:6" x14ac:dyDescent="0.2">
      <c r="A1215" s="4" t="s">
        <v>10292</v>
      </c>
      <c r="B1215" t="e">
        <f>VLOOKUP(Table8[[#This Row],[ID]], Table4[[#All],[meta]:[GDSC_ID2]], 3, 0)</f>
        <v>#N/A</v>
      </c>
      <c r="C1215" t="str">
        <f>VLOOKUP(Table8[[#This Row],[ID]], Table6[[#All],[ID]:[CCLE_ID2]], 3, 0)</f>
        <v>SEM</v>
      </c>
      <c r="D1215" t="e">
        <f>VLOOKUP(Table8[[#This Row],[GDSC_ID]], Table1[[#All],[Source Name]:[Comment'[EGA_SAMPLE']]], 4, 0)</f>
        <v>#N/A</v>
      </c>
      <c r="E1215" t="e">
        <f>VLOOKUP(Table8[[#This Row],[EGAN]], Table2[[#All],[V2]:[V4]], 3, 0)</f>
        <v>#N/A</v>
      </c>
      <c r="F1215" t="str">
        <f>VLOOKUP(Table8[[#This Row],[CCLE_ID]], Table5[[#All],[Cell_Line]:[srr2]], 2, 0)</f>
        <v>SRR8615750</v>
      </c>
    </row>
    <row r="1216" spans="1:6" x14ac:dyDescent="0.2">
      <c r="A1216" s="3" t="s">
        <v>10295</v>
      </c>
      <c r="B1216" t="str">
        <f>VLOOKUP(Table8[[#This Row],[ID]], Table4[[#All],[meta]:[GDSC_ID2]], 3, 0)</f>
        <v>Set2</v>
      </c>
      <c r="C1216" t="str">
        <f>VLOOKUP(Table8[[#This Row],[ID]], Table6[[#All],[ID]:[CCLE_ID2]], 3, 0)</f>
        <v>Set-2</v>
      </c>
      <c r="D1216" t="str">
        <f>VLOOKUP(Table8[[#This Row],[GDSC_ID]], Table1[[#All],[Source Name]:[Comment'[EGA_SAMPLE']]], 4, 0)</f>
        <v>EGAN00001266240</v>
      </c>
      <c r="E1216" t="str">
        <f>VLOOKUP(Table8[[#This Row],[EGAN]], Table2[[#All],[V2]:[V4]], 3, 0)</f>
        <v>EGAF00000867560</v>
      </c>
      <c r="F1216" t="str">
        <f>VLOOKUP(Table8[[#This Row],[CCLE_ID]], Table5[[#All],[Cell_Line]:[srr2]], 2, 0)</f>
        <v>SRR8615749</v>
      </c>
    </row>
    <row r="1217" spans="1:6" x14ac:dyDescent="0.2">
      <c r="A1217" s="4" t="s">
        <v>10300</v>
      </c>
      <c r="B1217" t="e">
        <f>VLOOKUP(Table8[[#This Row],[ID]], Table4[[#All],[meta]:[GDSC_ID2]], 3, 0)</f>
        <v>#N/A</v>
      </c>
      <c r="C1217" t="str">
        <f>VLOOKUP(Table8[[#This Row],[ID]], Table6[[#All],[ID]:[CCLE_ID2]], 3, 0)</f>
        <v>SF-172</v>
      </c>
      <c r="D1217" t="e">
        <f>VLOOKUP(Table8[[#This Row],[GDSC_ID]], Table1[[#All],[Source Name]:[Comment'[EGA_SAMPLE']]], 4, 0)</f>
        <v>#N/A</v>
      </c>
      <c r="E1217" t="e">
        <f>VLOOKUP(Table8[[#This Row],[EGAN]], Table2[[#All],[V2]:[V4]], 3, 0)</f>
        <v>#N/A</v>
      </c>
      <c r="F1217" t="str">
        <f>VLOOKUP(Table8[[#This Row],[CCLE_ID]], Table5[[#All],[Cell_Line]:[srr2]], 2, 0)</f>
        <v>SRR8615751</v>
      </c>
    </row>
    <row r="1218" spans="1:6" x14ac:dyDescent="0.2">
      <c r="A1218" s="3" t="s">
        <v>10303</v>
      </c>
      <c r="B1218" t="e">
        <f>VLOOKUP(Table8[[#This Row],[ID]], Table4[[#All],[meta]:[GDSC_ID2]], 3, 0)</f>
        <v>#N/A</v>
      </c>
      <c r="C1218" t="str">
        <f>VLOOKUP(Table8[[#This Row],[ID]], Table6[[#All],[ID]:[CCLE_ID2]], 3, 0)</f>
        <v>SF-295</v>
      </c>
      <c r="D1218" t="e">
        <f>VLOOKUP(Table8[[#This Row],[GDSC_ID]], Table1[[#All],[Source Name]:[Comment'[EGA_SAMPLE']]], 4, 0)</f>
        <v>#N/A</v>
      </c>
      <c r="E1218" t="e">
        <f>VLOOKUP(Table8[[#This Row],[EGAN]], Table2[[#All],[V2]:[V4]], 3, 0)</f>
        <v>#N/A</v>
      </c>
      <c r="F1218" t="str">
        <f>VLOOKUP(Table8[[#This Row],[CCLE_ID]], Table5[[#All],[Cell_Line]:[srr2]], 2, 0)</f>
        <v>SRR8615745</v>
      </c>
    </row>
    <row r="1219" spans="1:6" x14ac:dyDescent="0.2">
      <c r="A1219" s="4" t="s">
        <v>10307</v>
      </c>
      <c r="B1219" t="e">
        <f>VLOOKUP(Table8[[#This Row],[ID]], Table4[[#All],[meta]:[GDSC_ID2]], 3, 0)</f>
        <v>#N/A</v>
      </c>
      <c r="C1219" t="str">
        <f>VLOOKUP(Table8[[#This Row],[ID]], Table6[[#All],[ID]:[CCLE_ID2]], 3, 0)</f>
        <v>SF126</v>
      </c>
      <c r="D1219" t="e">
        <f>VLOOKUP(Table8[[#This Row],[GDSC_ID]], Table1[[#All],[Source Name]:[Comment'[EGA_SAMPLE']]], 4, 0)</f>
        <v>#N/A</v>
      </c>
      <c r="E1219" t="e">
        <f>VLOOKUP(Table8[[#This Row],[EGAN]], Table2[[#All],[V2]:[V4]], 3, 0)</f>
        <v>#N/A</v>
      </c>
      <c r="F1219" t="str">
        <f>VLOOKUP(Table8[[#This Row],[CCLE_ID]], Table5[[#All],[Cell_Line]:[srr2]], 2, 0)</f>
        <v>SRR8615752</v>
      </c>
    </row>
    <row r="1220" spans="1:6" x14ac:dyDescent="0.2">
      <c r="A1220" s="3" t="s">
        <v>10311</v>
      </c>
      <c r="B1220" t="e">
        <f>VLOOKUP(Table8[[#This Row],[ID]], Table4[[#All],[meta]:[GDSC_ID2]], 3, 0)</f>
        <v>#N/A</v>
      </c>
      <c r="C1220" t="str">
        <f>VLOOKUP(Table8[[#This Row],[ID]], Table6[[#All],[ID]:[CCLE_ID2]], 3, 0)</f>
        <v>SF268</v>
      </c>
      <c r="D1220" t="e">
        <f>VLOOKUP(Table8[[#This Row],[GDSC_ID]], Table1[[#All],[Source Name]:[Comment'[EGA_SAMPLE']]], 4, 0)</f>
        <v>#N/A</v>
      </c>
      <c r="E1220" t="e">
        <f>VLOOKUP(Table8[[#This Row],[EGAN]], Table2[[#All],[V2]:[V4]], 3, 0)</f>
        <v>#N/A</v>
      </c>
      <c r="F1220" t="str">
        <f>VLOOKUP(Table8[[#This Row],[CCLE_ID]], Table5[[#All],[Cell_Line]:[srr2]], 2, 0)</f>
        <v>SRR8615746</v>
      </c>
    </row>
    <row r="1221" spans="1:6" x14ac:dyDescent="0.2">
      <c r="A1221" s="4" t="s">
        <v>10315</v>
      </c>
      <c r="B1221" t="e">
        <f>VLOOKUP(Table8[[#This Row],[ID]], Table4[[#All],[meta]:[GDSC_ID2]], 3, 0)</f>
        <v>#N/A</v>
      </c>
      <c r="C1221" t="str">
        <f>VLOOKUP(Table8[[#This Row],[ID]], Table6[[#All],[ID]:[CCLE_ID2]], 3, 0)</f>
        <v>SF539</v>
      </c>
      <c r="D1221" t="e">
        <f>VLOOKUP(Table8[[#This Row],[GDSC_ID]], Table1[[#All],[Source Name]:[Comment'[EGA_SAMPLE']]], 4, 0)</f>
        <v>#N/A</v>
      </c>
      <c r="E1221" t="e">
        <f>VLOOKUP(Table8[[#This Row],[EGAN]], Table2[[#All],[V2]:[V4]], 3, 0)</f>
        <v>#N/A</v>
      </c>
      <c r="F1221" t="str">
        <f>VLOOKUP(Table8[[#This Row],[CCLE_ID]], Table5[[#All],[Cell_Line]:[srr2]], 2, 0)</f>
        <v>SRR8615748</v>
      </c>
    </row>
    <row r="1222" spans="1:6" x14ac:dyDescent="0.2">
      <c r="A1222" s="3" t="s">
        <v>10319</v>
      </c>
      <c r="B1222" t="e">
        <f>VLOOKUP(Table8[[#This Row],[ID]], Table4[[#All],[meta]:[GDSC_ID2]], 3, 0)</f>
        <v>#N/A</v>
      </c>
      <c r="C1222" t="str">
        <f>VLOOKUP(Table8[[#This Row],[ID]], Table6[[#All],[ID]:[CCLE_ID2]], 3, 0)</f>
        <v>SH-10-TC</v>
      </c>
      <c r="D1222" t="e">
        <f>VLOOKUP(Table8[[#This Row],[GDSC_ID]], Table1[[#All],[Source Name]:[Comment'[EGA_SAMPLE']]], 4, 0)</f>
        <v>#N/A</v>
      </c>
      <c r="E1222" t="e">
        <f>VLOOKUP(Table8[[#This Row],[EGAN]], Table2[[#All],[V2]:[V4]], 3, 0)</f>
        <v>#N/A</v>
      </c>
      <c r="F1222" t="str">
        <f>VLOOKUP(Table8[[#This Row],[CCLE_ID]], Table5[[#All],[Cell_Line]:[srr2]], 2, 0)</f>
        <v>SRR8615744</v>
      </c>
    </row>
    <row r="1223" spans="1:6" x14ac:dyDescent="0.2">
      <c r="A1223" s="4" t="s">
        <v>10322</v>
      </c>
      <c r="B1223" t="e">
        <f>VLOOKUP(Table8[[#This Row],[ID]], Table4[[#All],[meta]:[GDSC_ID2]], 3, 0)</f>
        <v>#N/A</v>
      </c>
      <c r="C1223" t="str">
        <f>VLOOKUP(Table8[[#This Row],[ID]], Table6[[#All],[ID]:[CCLE_ID2]], 3, 0)</f>
        <v>SH-4</v>
      </c>
      <c r="D1223" t="e">
        <f>VLOOKUP(Table8[[#This Row],[GDSC_ID]], Table1[[#All],[Source Name]:[Comment'[EGA_SAMPLE']]], 4, 0)</f>
        <v>#N/A</v>
      </c>
      <c r="E1223" t="e">
        <f>VLOOKUP(Table8[[#This Row],[EGAN]], Table2[[#All],[V2]:[V4]], 3, 0)</f>
        <v>#N/A</v>
      </c>
      <c r="F1223" t="str">
        <f>VLOOKUP(Table8[[#This Row],[CCLE_ID]], Table5[[#All],[Cell_Line]:[srr2]], 2, 0)</f>
        <v>SRR8616090</v>
      </c>
    </row>
    <row r="1224" spans="1:6" x14ac:dyDescent="0.2">
      <c r="A1224" s="3" t="s">
        <v>10326</v>
      </c>
      <c r="B1224" t="e">
        <f>VLOOKUP(Table8[[#This Row],[ID]], Table4[[#All],[meta]:[GDSC_ID2]], 3, 0)</f>
        <v>#N/A</v>
      </c>
      <c r="C1224" t="e">
        <f>VLOOKUP(Table8[[#This Row],[ID]], Table6[[#All],[ID]:[CCLE_ID2]], 3, 0)</f>
        <v>#N/A</v>
      </c>
      <c r="D1224" t="e">
        <f>VLOOKUP(Table8[[#This Row],[GDSC_ID]], Table1[[#All],[Source Name]:[Comment'[EGA_SAMPLE']]], 4, 0)</f>
        <v>#N/A</v>
      </c>
      <c r="E1224" t="e">
        <f>VLOOKUP(Table8[[#This Row],[EGAN]], Table2[[#All],[V2]:[V4]], 3, 0)</f>
        <v>#N/A</v>
      </c>
      <c r="F1224" t="e">
        <f>VLOOKUP(Table8[[#This Row],[CCLE_ID]], Table5[[#All],[Cell_Line]:[srr2]], 2, 0)</f>
        <v>#N/A</v>
      </c>
    </row>
    <row r="1225" spans="1:6" x14ac:dyDescent="0.2">
      <c r="A1225" s="4" t="s">
        <v>10329</v>
      </c>
      <c r="B1225" t="e">
        <f>VLOOKUP(Table8[[#This Row],[ID]], Table4[[#All],[meta]:[GDSC_ID2]], 3, 0)</f>
        <v>#N/A</v>
      </c>
      <c r="C1225" t="str">
        <f>VLOOKUP(Table8[[#This Row],[ID]], Table6[[#All],[ID]:[CCLE_ID2]], 3, 0)</f>
        <v>SHP-77</v>
      </c>
      <c r="D1225" t="e">
        <f>VLOOKUP(Table8[[#This Row],[GDSC_ID]], Table1[[#All],[Source Name]:[Comment'[EGA_SAMPLE']]], 4, 0)</f>
        <v>#N/A</v>
      </c>
      <c r="E1225" t="e">
        <f>VLOOKUP(Table8[[#This Row],[EGAN]], Table2[[#All],[V2]:[V4]], 3, 0)</f>
        <v>#N/A</v>
      </c>
      <c r="F1225" t="str">
        <f>VLOOKUP(Table8[[#This Row],[CCLE_ID]], Table5[[#All],[Cell_Line]:[srr2]], 2, 0)</f>
        <v>SRR8615674</v>
      </c>
    </row>
    <row r="1226" spans="1:6" x14ac:dyDescent="0.2">
      <c r="A1226" s="3" t="s">
        <v>10333</v>
      </c>
      <c r="B1226" t="e">
        <f>VLOOKUP(Table8[[#This Row],[ID]], Table4[[#All],[meta]:[GDSC_ID2]], 3, 0)</f>
        <v>#N/A</v>
      </c>
      <c r="C1226" t="str">
        <f>VLOOKUP(Table8[[#This Row],[ID]], Table6[[#All],[ID]:[CCLE_ID2]], 3, 0)</f>
        <v>SIG-M5</v>
      </c>
      <c r="D1226" t="e">
        <f>VLOOKUP(Table8[[#This Row],[GDSC_ID]], Table1[[#All],[Source Name]:[Comment'[EGA_SAMPLE']]], 4, 0)</f>
        <v>#N/A</v>
      </c>
      <c r="E1226" t="e">
        <f>VLOOKUP(Table8[[#This Row],[EGAN]], Table2[[#All],[V2]:[V4]], 3, 0)</f>
        <v>#N/A</v>
      </c>
      <c r="F1226" t="str">
        <f>VLOOKUP(Table8[[#This Row],[CCLE_ID]], Table5[[#All],[Cell_Line]:[srr2]], 2, 0)</f>
        <v>SRR8615673</v>
      </c>
    </row>
    <row r="1227" spans="1:6" x14ac:dyDescent="0.2">
      <c r="A1227" s="4" t="s">
        <v>3618</v>
      </c>
      <c r="B1227" t="str">
        <f>VLOOKUP(Table8[[#This Row],[ID]], Table4[[#All],[meta]:[GDSC_ID2]], 3, 0)</f>
        <v>SiHa</v>
      </c>
      <c r="C1227" t="str">
        <f>VLOOKUP(Table8[[#This Row],[ID]], Table6[[#All],[ID]:[CCLE_ID2]], 3, 0)</f>
        <v>SIHA</v>
      </c>
      <c r="D1227" t="str">
        <f>VLOOKUP(Table8[[#This Row],[GDSC_ID]], Table1[[#All],[Source Name]:[Comment'[EGA_SAMPLE']]], 4, 0)</f>
        <v>EGAN00001266241</v>
      </c>
      <c r="E1227" t="str">
        <f>VLOOKUP(Table8[[#This Row],[EGAN]], Table2[[#All],[V2]:[V4]], 3, 0)</f>
        <v>EGAF00000867561</v>
      </c>
      <c r="F1227" t="str">
        <f>VLOOKUP(Table8[[#This Row],[CCLE_ID]], Table5[[#All],[Cell_Line]:[srr2]], 2, 0)</f>
        <v>SRR8615676</v>
      </c>
    </row>
    <row r="1228" spans="1:6" x14ac:dyDescent="0.2">
      <c r="A1228" s="3" t="s">
        <v>10341</v>
      </c>
      <c r="B1228" t="e">
        <f>VLOOKUP(Table8[[#This Row],[ID]], Table4[[#All],[meta]:[GDSC_ID2]], 3, 0)</f>
        <v>#N/A</v>
      </c>
      <c r="C1228" t="str">
        <f>VLOOKUP(Table8[[#This Row],[ID]], Table6[[#All],[ID]:[CCLE_ID2]], 3, 0)</f>
        <v>SIMA</v>
      </c>
      <c r="D1228" t="e">
        <f>VLOOKUP(Table8[[#This Row],[GDSC_ID]], Table1[[#All],[Source Name]:[Comment'[EGA_SAMPLE']]], 4, 0)</f>
        <v>#N/A</v>
      </c>
      <c r="E1228" t="e">
        <f>VLOOKUP(Table8[[#This Row],[EGAN]], Table2[[#All],[V2]:[V4]], 3, 0)</f>
        <v>#N/A</v>
      </c>
      <c r="F1228" t="str">
        <f>VLOOKUP(Table8[[#This Row],[CCLE_ID]], Table5[[#All],[Cell_Line]:[srr2]], 2, 0)</f>
        <v>SRR8615675</v>
      </c>
    </row>
    <row r="1229" spans="1:6" x14ac:dyDescent="0.2">
      <c r="A1229" s="4" t="s">
        <v>3626</v>
      </c>
      <c r="B1229" t="str">
        <f>VLOOKUP(Table8[[#This Row],[ID]], Table4[[#All],[meta]:[GDSC_ID2]], 3, 0)</f>
        <v>SISO</v>
      </c>
      <c r="C1229" t="e">
        <f>VLOOKUP(Table8[[#This Row],[ID]], Table6[[#All],[ID]:[CCLE_ID2]], 3, 0)</f>
        <v>#N/A</v>
      </c>
      <c r="D1229" t="str">
        <f>VLOOKUP(Table8[[#This Row],[GDSC_ID]], Table1[[#All],[Source Name]:[Comment'[EGA_SAMPLE']]], 4, 0)</f>
        <v>EGAN00001266242</v>
      </c>
      <c r="E1229" t="str">
        <f>VLOOKUP(Table8[[#This Row],[EGAN]], Table2[[#All],[V2]:[V4]], 3, 0)</f>
        <v>EGAF00000866025</v>
      </c>
      <c r="F1229" t="e">
        <f>VLOOKUP(Table8[[#This Row],[CCLE_ID]], Table5[[#All],[Cell_Line]:[srr2]], 2, 0)</f>
        <v>#N/A</v>
      </c>
    </row>
    <row r="1230" spans="1:6" x14ac:dyDescent="0.2">
      <c r="A1230" s="3" t="s">
        <v>10347</v>
      </c>
      <c r="B1230" t="e">
        <f>VLOOKUP(Table8[[#This Row],[ID]], Table4[[#All],[meta]:[GDSC_ID2]], 3, 0)</f>
        <v>#N/A</v>
      </c>
      <c r="C1230" t="e">
        <f>VLOOKUP(Table8[[#This Row],[ID]], Table6[[#All],[ID]:[CCLE_ID2]], 3, 0)</f>
        <v>#N/A</v>
      </c>
      <c r="D1230" t="e">
        <f>VLOOKUP(Table8[[#This Row],[GDSC_ID]], Table1[[#All],[Source Name]:[Comment'[EGA_SAMPLE']]], 4, 0)</f>
        <v>#N/A</v>
      </c>
      <c r="E1230" t="e">
        <f>VLOOKUP(Table8[[#This Row],[EGAN]], Table2[[#All],[V2]:[V4]], 3, 0)</f>
        <v>#N/A</v>
      </c>
      <c r="F1230" t="e">
        <f>VLOOKUP(Table8[[#This Row],[CCLE_ID]], Table5[[#All],[Cell_Line]:[srr2]], 2, 0)</f>
        <v>#N/A</v>
      </c>
    </row>
    <row r="1231" spans="1:6" x14ac:dyDescent="0.2">
      <c r="A1231" s="4" t="s">
        <v>3634</v>
      </c>
      <c r="B1231" t="str">
        <f>VLOOKUP(Table8[[#This Row],[ID]], Table4[[#All],[meta]:[GDSC_ID2]], 3, 0)</f>
        <v>SJRH30</v>
      </c>
      <c r="C1231" t="e">
        <f>VLOOKUP(Table8[[#This Row],[ID]], Table6[[#All],[ID]:[CCLE_ID2]], 3, 0)</f>
        <v>#N/A</v>
      </c>
      <c r="D1231" t="str">
        <f>VLOOKUP(Table8[[#This Row],[GDSC_ID]], Table1[[#All],[Source Name]:[Comment'[EGA_SAMPLE']]], 4, 0)</f>
        <v>EGAN00001266243</v>
      </c>
      <c r="E1231" t="str">
        <f>VLOOKUP(Table8[[#This Row],[EGAN]], Table2[[#All],[V2]:[V4]], 3, 0)</f>
        <v>EGAF00000866026</v>
      </c>
      <c r="F1231" t="e">
        <f>VLOOKUP(Table8[[#This Row],[CCLE_ID]], Table5[[#All],[Cell_Line]:[srr2]], 2, 0)</f>
        <v>#N/A</v>
      </c>
    </row>
    <row r="1232" spans="1:6" x14ac:dyDescent="0.2">
      <c r="A1232" s="3" t="s">
        <v>10351</v>
      </c>
      <c r="B1232" t="e">
        <f>VLOOKUP(Table8[[#This Row],[ID]], Table4[[#All],[meta]:[GDSC_ID2]], 3, 0)</f>
        <v>#N/A</v>
      </c>
      <c r="C1232" t="str">
        <f>VLOOKUP(Table8[[#This Row],[ID]], Table6[[#All],[ID]:[CCLE_ID2]], 3, 0)</f>
        <v>SJSA-1</v>
      </c>
      <c r="D1232" t="e">
        <f>VLOOKUP(Table8[[#This Row],[GDSC_ID]], Table1[[#All],[Source Name]:[Comment'[EGA_SAMPLE']]], 4, 0)</f>
        <v>#N/A</v>
      </c>
      <c r="E1232" t="e">
        <f>VLOOKUP(Table8[[#This Row],[EGAN]], Table2[[#All],[V2]:[V4]], 3, 0)</f>
        <v>#N/A</v>
      </c>
      <c r="F1232" t="str">
        <f>VLOOKUP(Table8[[#This Row],[CCLE_ID]], Table5[[#All],[Cell_Line]:[srr2]], 2, 0)</f>
        <v>SRR8615678</v>
      </c>
    </row>
    <row r="1233" spans="1:6" x14ac:dyDescent="0.2">
      <c r="A1233" s="4" t="s">
        <v>10355</v>
      </c>
      <c r="B1233" t="e">
        <f>VLOOKUP(Table8[[#This Row],[ID]], Table4[[#All],[meta]:[GDSC_ID2]], 3, 0)</f>
        <v>#N/A</v>
      </c>
      <c r="C1233" t="str">
        <f>VLOOKUP(Table8[[#This Row],[ID]], Table6[[#All],[ID]:[CCLE_ID2]], 3, 0)</f>
        <v>SK-BR-3</v>
      </c>
      <c r="D1233" t="e">
        <f>VLOOKUP(Table8[[#This Row],[GDSC_ID]], Table1[[#All],[Source Name]:[Comment'[EGA_SAMPLE']]], 4, 0)</f>
        <v>#N/A</v>
      </c>
      <c r="E1233" t="e">
        <f>VLOOKUP(Table8[[#This Row],[EGAN]], Table2[[#All],[V2]:[V4]], 3, 0)</f>
        <v>#N/A</v>
      </c>
      <c r="F1233" t="str">
        <f>VLOOKUP(Table8[[#This Row],[CCLE_ID]], Table5[[#All],[Cell_Line]:[srr2]], 2, 0)</f>
        <v>SRR8615677</v>
      </c>
    </row>
    <row r="1234" spans="1:6" x14ac:dyDescent="0.2">
      <c r="A1234" s="3" t="s">
        <v>10359</v>
      </c>
      <c r="B1234" t="e">
        <f>VLOOKUP(Table8[[#This Row],[ID]], Table4[[#All],[meta]:[GDSC_ID2]], 3, 0)</f>
        <v>#N/A</v>
      </c>
      <c r="C1234" t="str">
        <f>VLOOKUP(Table8[[#This Row],[ID]], Table6[[#All],[ID]:[CCLE_ID2]], 3, 0)</f>
        <v>SK-CO-1</v>
      </c>
      <c r="D1234" t="e">
        <f>VLOOKUP(Table8[[#This Row],[GDSC_ID]], Table1[[#All],[Source Name]:[Comment'[EGA_SAMPLE']]], 4, 0)</f>
        <v>#N/A</v>
      </c>
      <c r="E1234" t="e">
        <f>VLOOKUP(Table8[[#This Row],[EGAN]], Table2[[#All],[V2]:[V4]], 3, 0)</f>
        <v>#N/A</v>
      </c>
      <c r="F1234" t="str">
        <f>VLOOKUP(Table8[[#This Row],[CCLE_ID]], Table5[[#All],[Cell_Line]:[srr2]], 2, 0)</f>
        <v>SRR8615680</v>
      </c>
    </row>
    <row r="1235" spans="1:6" x14ac:dyDescent="0.2">
      <c r="A1235" s="4" t="s">
        <v>10364</v>
      </c>
      <c r="B1235" t="e">
        <f>VLOOKUP(Table8[[#This Row],[ID]], Table4[[#All],[meta]:[GDSC_ID2]], 3, 0)</f>
        <v>#N/A</v>
      </c>
      <c r="C1235" t="str">
        <f>VLOOKUP(Table8[[#This Row],[ID]], Table6[[#All],[ID]:[CCLE_ID2]], 3, 0)</f>
        <v>SK-ES-1</v>
      </c>
      <c r="D1235" t="e">
        <f>VLOOKUP(Table8[[#This Row],[GDSC_ID]], Table1[[#All],[Source Name]:[Comment'[EGA_SAMPLE']]], 4, 0)</f>
        <v>#N/A</v>
      </c>
      <c r="E1235" t="e">
        <f>VLOOKUP(Table8[[#This Row],[EGAN]], Table2[[#All],[V2]:[V4]], 3, 0)</f>
        <v>#N/A</v>
      </c>
      <c r="F1235" t="str">
        <f>VLOOKUP(Table8[[#This Row],[CCLE_ID]], Table5[[#All],[Cell_Line]:[srr2]], 2, 0)</f>
        <v>SRR8615679</v>
      </c>
    </row>
    <row r="1236" spans="1:6" x14ac:dyDescent="0.2">
      <c r="A1236" s="3" t="s">
        <v>3642</v>
      </c>
      <c r="B1236" t="str">
        <f>VLOOKUP(Table8[[#This Row],[ID]], Table4[[#All],[meta]:[GDSC_ID2]], 3, 0)</f>
        <v>SK-GT-2</v>
      </c>
      <c r="C1236" t="e">
        <f>VLOOKUP(Table8[[#This Row],[ID]], Table6[[#All],[ID]:[CCLE_ID2]], 3, 0)</f>
        <v>#N/A</v>
      </c>
      <c r="D1236" t="str">
        <f>VLOOKUP(Table8[[#This Row],[GDSC_ID]], Table1[[#All],[Source Name]:[Comment'[EGA_SAMPLE']]], 4, 0)</f>
        <v>EGAN00001266245</v>
      </c>
      <c r="E1236" t="str">
        <f>VLOOKUP(Table8[[#This Row],[EGAN]], Table2[[#All],[V2]:[V4]], 3, 0)</f>
        <v>EGAF00000866028</v>
      </c>
      <c r="F1236" t="e">
        <f>VLOOKUP(Table8[[#This Row],[CCLE_ID]], Table5[[#All],[Cell_Line]:[srr2]], 2, 0)</f>
        <v>#N/A</v>
      </c>
    </row>
    <row r="1237" spans="1:6" x14ac:dyDescent="0.2">
      <c r="A1237" s="4" t="s">
        <v>3650</v>
      </c>
      <c r="B1237" t="str">
        <f>VLOOKUP(Table8[[#This Row],[ID]], Table4[[#All],[meta]:[GDSC_ID2]], 3, 0)</f>
        <v>SK-GT-4</v>
      </c>
      <c r="C1237" t="e">
        <f>VLOOKUP(Table8[[#This Row],[ID]], Table6[[#All],[ID]:[CCLE_ID2]], 3, 0)</f>
        <v>#N/A</v>
      </c>
      <c r="D1237" t="str">
        <f>VLOOKUP(Table8[[#This Row],[GDSC_ID]], Table1[[#All],[Source Name]:[Comment'[EGA_SAMPLE']]], 4, 0)</f>
        <v>EGAN00001266246</v>
      </c>
      <c r="E1237" t="str">
        <f>VLOOKUP(Table8[[#This Row],[EGAN]], Table2[[#All],[V2]:[V4]], 3, 0)</f>
        <v>EGAF00000866029</v>
      </c>
      <c r="F1237" t="e">
        <f>VLOOKUP(Table8[[#This Row],[CCLE_ID]], Table5[[#All],[Cell_Line]:[srr2]], 2, 0)</f>
        <v>#N/A</v>
      </c>
    </row>
    <row r="1238" spans="1:6" x14ac:dyDescent="0.2">
      <c r="A1238" s="3" t="s">
        <v>10372</v>
      </c>
      <c r="B1238" t="e">
        <f>VLOOKUP(Table8[[#This Row],[ID]], Table4[[#All],[meta]:[GDSC_ID2]], 3, 0)</f>
        <v>#N/A</v>
      </c>
      <c r="C1238" t="str">
        <f>VLOOKUP(Table8[[#This Row],[ID]], Table6[[#All],[ID]:[CCLE_ID2]], 3, 0)</f>
        <v>SK-HEP-1</v>
      </c>
      <c r="D1238" t="e">
        <f>VLOOKUP(Table8[[#This Row],[GDSC_ID]], Table1[[#All],[Source Name]:[Comment'[EGA_SAMPLE']]], 4, 0)</f>
        <v>#N/A</v>
      </c>
      <c r="E1238" t="e">
        <f>VLOOKUP(Table8[[#This Row],[EGAN]], Table2[[#All],[V2]:[V4]], 3, 0)</f>
        <v>#N/A</v>
      </c>
      <c r="F1238" t="str">
        <f>VLOOKUP(Table8[[#This Row],[CCLE_ID]], Table5[[#All],[Cell_Line]:[srr2]], 2, 0)</f>
        <v>SRR8615682</v>
      </c>
    </row>
    <row r="1239" spans="1:6" x14ac:dyDescent="0.2">
      <c r="A1239" s="4" t="s">
        <v>10376</v>
      </c>
      <c r="B1239" t="e">
        <f>VLOOKUP(Table8[[#This Row],[ID]], Table4[[#All],[meta]:[GDSC_ID2]], 3, 0)</f>
        <v>#N/A</v>
      </c>
      <c r="C1239" t="str">
        <f>VLOOKUP(Table8[[#This Row],[ID]], Table6[[#All],[ID]:[CCLE_ID2]], 3, 0)</f>
        <v>SK-LMS-1</v>
      </c>
      <c r="D1239" t="e">
        <f>VLOOKUP(Table8[[#This Row],[GDSC_ID]], Table1[[#All],[Source Name]:[Comment'[EGA_SAMPLE']]], 4, 0)</f>
        <v>#N/A</v>
      </c>
      <c r="E1239" t="e">
        <f>VLOOKUP(Table8[[#This Row],[EGAN]], Table2[[#All],[V2]:[V4]], 3, 0)</f>
        <v>#N/A</v>
      </c>
      <c r="F1239" t="str">
        <f>VLOOKUP(Table8[[#This Row],[CCLE_ID]], Table5[[#All],[Cell_Line]:[srr2]], 2, 0)</f>
        <v>SRR8615681</v>
      </c>
    </row>
    <row r="1240" spans="1:6" x14ac:dyDescent="0.2">
      <c r="A1240" s="3" t="s">
        <v>10380</v>
      </c>
      <c r="B1240" t="e">
        <f>VLOOKUP(Table8[[#This Row],[ID]], Table4[[#All],[meta]:[GDSC_ID2]], 3, 0)</f>
        <v>#N/A</v>
      </c>
      <c r="C1240" t="str">
        <f>VLOOKUP(Table8[[#This Row],[ID]], Table6[[#All],[ID]:[CCLE_ID2]], 3, 0)</f>
        <v>SK-LU-1</v>
      </c>
      <c r="D1240" t="e">
        <f>VLOOKUP(Table8[[#This Row],[GDSC_ID]], Table1[[#All],[Source Name]:[Comment'[EGA_SAMPLE']]], 4, 0)</f>
        <v>#N/A</v>
      </c>
      <c r="E1240" t="e">
        <f>VLOOKUP(Table8[[#This Row],[EGAN]], Table2[[#All],[V2]:[V4]], 3, 0)</f>
        <v>#N/A</v>
      </c>
      <c r="F1240" t="str">
        <f>VLOOKUP(Table8[[#This Row],[CCLE_ID]], Table5[[#All],[Cell_Line]:[srr2]], 2, 0)</f>
        <v>SRR8616050</v>
      </c>
    </row>
    <row r="1241" spans="1:6" x14ac:dyDescent="0.2">
      <c r="A1241" s="4" t="s">
        <v>10384</v>
      </c>
      <c r="B1241" t="e">
        <f>VLOOKUP(Table8[[#This Row],[ID]], Table4[[#All],[meta]:[GDSC_ID2]], 3, 0)</f>
        <v>#N/A</v>
      </c>
      <c r="C1241" t="str">
        <f>VLOOKUP(Table8[[#This Row],[ID]], Table6[[#All],[ID]:[CCLE_ID2]], 3, 0)</f>
        <v>SK-MEL-1</v>
      </c>
      <c r="D1241" t="e">
        <f>VLOOKUP(Table8[[#This Row],[GDSC_ID]], Table1[[#All],[Source Name]:[Comment'[EGA_SAMPLE']]], 4, 0)</f>
        <v>#N/A</v>
      </c>
      <c r="E1241" t="e">
        <f>VLOOKUP(Table8[[#This Row],[EGAN]], Table2[[#All],[V2]:[V4]], 3, 0)</f>
        <v>#N/A</v>
      </c>
      <c r="F1241" t="str">
        <f>VLOOKUP(Table8[[#This Row],[CCLE_ID]], Table5[[#All],[Cell_Line]:[srr2]], 2, 0)</f>
        <v>SRR8616048</v>
      </c>
    </row>
    <row r="1242" spans="1:6" x14ac:dyDescent="0.2">
      <c r="A1242" s="3" t="s">
        <v>3658</v>
      </c>
      <c r="B1242" t="str">
        <f>VLOOKUP(Table8[[#This Row],[ID]], Table4[[#All],[meta]:[GDSC_ID2]], 3, 0)</f>
        <v>SK-MEL-2</v>
      </c>
      <c r="C1242" t="e">
        <f>VLOOKUP(Table8[[#This Row],[ID]], Table6[[#All],[ID]:[CCLE_ID2]], 3, 0)</f>
        <v>#N/A</v>
      </c>
      <c r="D1242" t="str">
        <f>VLOOKUP(Table8[[#This Row],[GDSC_ID]], Table1[[#All],[Source Name]:[Comment'[EGA_SAMPLE']]], 4, 0)</f>
        <v>EGAN00001253231</v>
      </c>
      <c r="E1242" t="str">
        <f>VLOOKUP(Table8[[#This Row],[EGAN]], Table2[[#All],[V2]:[V4]], 3, 0)</f>
        <v>EGAF00000826238</v>
      </c>
      <c r="F1242" t="e">
        <f>VLOOKUP(Table8[[#This Row],[CCLE_ID]], Table5[[#All],[Cell_Line]:[srr2]], 2, 0)</f>
        <v>#N/A</v>
      </c>
    </row>
    <row r="1243" spans="1:6" x14ac:dyDescent="0.2">
      <c r="A1243" s="4" t="s">
        <v>10393</v>
      </c>
      <c r="B1243" t="e">
        <f>VLOOKUP(Table8[[#This Row],[ID]], Table4[[#All],[meta]:[GDSC_ID2]], 3, 0)</f>
        <v>#N/A</v>
      </c>
      <c r="C1243" t="str">
        <f>VLOOKUP(Table8[[#This Row],[ID]], Table6[[#All],[ID]:[CCLE_ID2]], 3, 0)</f>
        <v>SK-MEL-24</v>
      </c>
      <c r="D1243" t="e">
        <f>VLOOKUP(Table8[[#This Row],[GDSC_ID]], Table1[[#All],[Source Name]:[Comment'[EGA_SAMPLE']]], 4, 0)</f>
        <v>#N/A</v>
      </c>
      <c r="E1243" t="e">
        <f>VLOOKUP(Table8[[#This Row],[EGAN]], Table2[[#All],[V2]:[V4]], 3, 0)</f>
        <v>#N/A</v>
      </c>
      <c r="F1243" t="str">
        <f>VLOOKUP(Table8[[#This Row],[CCLE_ID]], Table5[[#All],[Cell_Line]:[srr2]], 2, 0)</f>
        <v>SRR8616049</v>
      </c>
    </row>
    <row r="1244" spans="1:6" x14ac:dyDescent="0.2">
      <c r="A1244" s="3" t="s">
        <v>10398</v>
      </c>
      <c r="B1244" t="e">
        <f>VLOOKUP(Table8[[#This Row],[ID]], Table4[[#All],[meta]:[GDSC_ID2]], 3, 0)</f>
        <v>#N/A</v>
      </c>
      <c r="C1244" t="str">
        <f>VLOOKUP(Table8[[#This Row],[ID]], Table6[[#All],[ID]:[CCLE_ID2]], 3, 0)</f>
        <v>SK-MEL-28</v>
      </c>
      <c r="D1244" t="e">
        <f>VLOOKUP(Table8[[#This Row],[GDSC_ID]], Table1[[#All],[Source Name]:[Comment'[EGA_SAMPLE']]], 4, 0)</f>
        <v>#N/A</v>
      </c>
      <c r="E1244" t="e">
        <f>VLOOKUP(Table8[[#This Row],[EGAN]], Table2[[#All],[V2]:[V4]], 3, 0)</f>
        <v>#N/A</v>
      </c>
      <c r="F1244" t="str">
        <f>VLOOKUP(Table8[[#This Row],[CCLE_ID]], Table5[[#All],[Cell_Line]:[srr2]], 2, 0)</f>
        <v>SRR8616054</v>
      </c>
    </row>
    <row r="1245" spans="1:6" x14ac:dyDescent="0.2">
      <c r="A1245" s="4" t="s">
        <v>10403</v>
      </c>
      <c r="B1245" t="e">
        <f>VLOOKUP(Table8[[#This Row],[ID]], Table4[[#All],[meta]:[GDSC_ID2]], 3, 0)</f>
        <v>#N/A</v>
      </c>
      <c r="C1245" t="str">
        <f>VLOOKUP(Table8[[#This Row],[ID]], Table6[[#All],[ID]:[CCLE_ID2]], 3, 0)</f>
        <v>SK-MEL-3</v>
      </c>
      <c r="D1245" t="e">
        <f>VLOOKUP(Table8[[#This Row],[GDSC_ID]], Table1[[#All],[Source Name]:[Comment'[EGA_SAMPLE']]], 4, 0)</f>
        <v>#N/A</v>
      </c>
      <c r="E1245" t="e">
        <f>VLOOKUP(Table8[[#This Row],[EGAN]], Table2[[#All],[V2]:[V4]], 3, 0)</f>
        <v>#N/A</v>
      </c>
      <c r="F1245" t="str">
        <f>VLOOKUP(Table8[[#This Row],[CCLE_ID]], Table5[[#All],[Cell_Line]:[srr2]], 2, 0)</f>
        <v>SRR8616053</v>
      </c>
    </row>
    <row r="1246" spans="1:6" x14ac:dyDescent="0.2">
      <c r="A1246" s="3" t="s">
        <v>10408</v>
      </c>
      <c r="B1246" t="e">
        <f>VLOOKUP(Table8[[#This Row],[ID]], Table4[[#All],[meta]:[GDSC_ID2]], 3, 0)</f>
        <v>#N/A</v>
      </c>
      <c r="C1246" t="str">
        <f>VLOOKUP(Table8[[#This Row],[ID]], Table6[[#All],[ID]:[CCLE_ID2]], 3, 0)</f>
        <v>SK-MEL-30</v>
      </c>
      <c r="D1246" t="e">
        <f>VLOOKUP(Table8[[#This Row],[GDSC_ID]], Table1[[#All],[Source Name]:[Comment'[EGA_SAMPLE']]], 4, 0)</f>
        <v>#N/A</v>
      </c>
      <c r="E1246" t="e">
        <f>VLOOKUP(Table8[[#This Row],[EGAN]], Table2[[#All],[V2]:[V4]], 3, 0)</f>
        <v>#N/A</v>
      </c>
      <c r="F1246" t="str">
        <f>VLOOKUP(Table8[[#This Row],[CCLE_ID]], Table5[[#All],[Cell_Line]:[srr2]], 2, 0)</f>
        <v>SRR8616055</v>
      </c>
    </row>
    <row r="1247" spans="1:6" x14ac:dyDescent="0.2">
      <c r="A1247" s="4" t="s">
        <v>10413</v>
      </c>
      <c r="B1247" t="e">
        <f>VLOOKUP(Table8[[#This Row],[ID]], Table4[[#All],[meta]:[GDSC_ID2]], 3, 0)</f>
        <v>#N/A</v>
      </c>
      <c r="C1247" t="str">
        <f>VLOOKUP(Table8[[#This Row],[ID]], Table6[[#All],[ID]:[CCLE_ID2]], 3, 0)</f>
        <v>SK-MEL-31</v>
      </c>
      <c r="D1247" t="e">
        <f>VLOOKUP(Table8[[#This Row],[GDSC_ID]], Table1[[#All],[Source Name]:[Comment'[EGA_SAMPLE']]], 4, 0)</f>
        <v>#N/A</v>
      </c>
      <c r="E1247" t="e">
        <f>VLOOKUP(Table8[[#This Row],[EGAN]], Table2[[#All],[V2]:[V4]], 3, 0)</f>
        <v>#N/A</v>
      </c>
      <c r="F1247" t="str">
        <f>VLOOKUP(Table8[[#This Row],[CCLE_ID]], Table5[[#All],[Cell_Line]:[srr2]], 2, 0)</f>
        <v>SRR8616052</v>
      </c>
    </row>
    <row r="1248" spans="1:6" x14ac:dyDescent="0.2">
      <c r="A1248" s="3" t="s">
        <v>10418</v>
      </c>
      <c r="B1248" t="e">
        <f>VLOOKUP(Table8[[#This Row],[ID]], Table4[[#All],[meta]:[GDSC_ID2]], 3, 0)</f>
        <v>#N/A</v>
      </c>
      <c r="C1248" t="str">
        <f>VLOOKUP(Table8[[#This Row],[ID]], Table6[[#All],[ID]:[CCLE_ID2]], 3, 0)</f>
        <v>SK-MEL-5</v>
      </c>
      <c r="D1248" t="e">
        <f>VLOOKUP(Table8[[#This Row],[GDSC_ID]], Table1[[#All],[Source Name]:[Comment'[EGA_SAMPLE']]], 4, 0)</f>
        <v>#N/A</v>
      </c>
      <c r="E1248" t="e">
        <f>VLOOKUP(Table8[[#This Row],[EGAN]], Table2[[#All],[V2]:[V4]], 3, 0)</f>
        <v>#N/A</v>
      </c>
      <c r="F1248" t="str">
        <f>VLOOKUP(Table8[[#This Row],[CCLE_ID]], Table5[[#All],[Cell_Line]:[srr2]], 2, 0)</f>
        <v>SRR8616056</v>
      </c>
    </row>
    <row r="1249" spans="1:6" x14ac:dyDescent="0.2">
      <c r="A1249" s="4" t="s">
        <v>10423</v>
      </c>
      <c r="B1249" t="e">
        <f>VLOOKUP(Table8[[#This Row],[ID]], Table4[[#All],[meta]:[GDSC_ID2]], 3, 0)</f>
        <v>#N/A</v>
      </c>
      <c r="C1249" t="str">
        <f>VLOOKUP(Table8[[#This Row],[ID]], Table6[[#All],[ID]:[CCLE_ID2]], 3, 0)</f>
        <v>SK-MES-1</v>
      </c>
      <c r="D1249" t="e">
        <f>VLOOKUP(Table8[[#This Row],[GDSC_ID]], Table1[[#All],[Source Name]:[Comment'[EGA_SAMPLE']]], 4, 0)</f>
        <v>#N/A</v>
      </c>
      <c r="E1249" t="e">
        <f>VLOOKUP(Table8[[#This Row],[EGAN]], Table2[[#All],[V2]:[V4]], 3, 0)</f>
        <v>#N/A</v>
      </c>
      <c r="F1249" t="str">
        <f>VLOOKUP(Table8[[#This Row],[CCLE_ID]], Table5[[#All],[Cell_Line]:[srr2]], 2, 0)</f>
        <v>SRR8616057</v>
      </c>
    </row>
    <row r="1250" spans="1:6" x14ac:dyDescent="0.2">
      <c r="A1250" s="3" t="s">
        <v>3669</v>
      </c>
      <c r="B1250" t="str">
        <f>VLOOKUP(Table8[[#This Row],[ID]], Table4[[#All],[meta]:[GDSC_ID2]], 3, 0)</f>
        <v>SK-MG-1</v>
      </c>
      <c r="C1250" t="e">
        <f>VLOOKUP(Table8[[#This Row],[ID]], Table6[[#All],[ID]:[CCLE_ID2]], 3, 0)</f>
        <v>#N/A</v>
      </c>
      <c r="D1250" t="str">
        <f>VLOOKUP(Table8[[#This Row],[GDSC_ID]], Table1[[#All],[Source Name]:[Comment'[EGA_SAMPLE']]], 4, 0)</f>
        <v>EGAN00001266247</v>
      </c>
      <c r="E1250" t="str">
        <f>VLOOKUP(Table8[[#This Row],[EGAN]], Table2[[#All],[V2]:[V4]], 3, 0)</f>
        <v>EGAF00000866030</v>
      </c>
      <c r="F1250" t="e">
        <f>VLOOKUP(Table8[[#This Row],[CCLE_ID]], Table5[[#All],[Cell_Line]:[srr2]], 2, 0)</f>
        <v>#N/A</v>
      </c>
    </row>
    <row r="1251" spans="1:6" x14ac:dyDescent="0.2">
      <c r="A1251" s="4" t="s">
        <v>10430</v>
      </c>
      <c r="B1251" t="e">
        <f>VLOOKUP(Table8[[#This Row],[ID]], Table4[[#All],[meta]:[GDSC_ID2]], 3, 0)</f>
        <v>#N/A</v>
      </c>
      <c r="C1251" t="str">
        <f>VLOOKUP(Table8[[#This Row],[ID]], Table6[[#All],[ID]:[CCLE_ID2]], 3, 0)</f>
        <v>SK-MM-2</v>
      </c>
      <c r="D1251" t="e">
        <f>VLOOKUP(Table8[[#This Row],[GDSC_ID]], Table1[[#All],[Source Name]:[Comment'[EGA_SAMPLE']]], 4, 0)</f>
        <v>#N/A</v>
      </c>
      <c r="E1251" t="e">
        <f>VLOOKUP(Table8[[#This Row],[EGAN]], Table2[[#All],[V2]:[V4]], 3, 0)</f>
        <v>#N/A</v>
      </c>
      <c r="F1251" t="str">
        <f>VLOOKUP(Table8[[#This Row],[CCLE_ID]], Table5[[#All],[Cell_Line]:[srr2]], 2, 0)</f>
        <v>SRR8615503</v>
      </c>
    </row>
    <row r="1252" spans="1:6" x14ac:dyDescent="0.2">
      <c r="A1252" s="3" t="s">
        <v>10435</v>
      </c>
      <c r="B1252" t="e">
        <f>VLOOKUP(Table8[[#This Row],[ID]], Table4[[#All],[meta]:[GDSC_ID2]], 3, 0)</f>
        <v>#N/A</v>
      </c>
      <c r="C1252" t="str">
        <f>VLOOKUP(Table8[[#This Row],[ID]], Table6[[#All],[ID]:[CCLE_ID2]], 3, 0)</f>
        <v>SK-N-AS</v>
      </c>
      <c r="D1252" t="e">
        <f>VLOOKUP(Table8[[#This Row],[GDSC_ID]], Table1[[#All],[Source Name]:[Comment'[EGA_SAMPLE']]], 4, 0)</f>
        <v>#N/A</v>
      </c>
      <c r="E1252" t="e">
        <f>VLOOKUP(Table8[[#This Row],[EGAN]], Table2[[#All],[V2]:[V4]], 3, 0)</f>
        <v>#N/A</v>
      </c>
      <c r="F1252" t="str">
        <f>VLOOKUP(Table8[[#This Row],[CCLE_ID]], Table5[[#All],[Cell_Line]:[srr2]], 2, 0)</f>
        <v>SRR8615502</v>
      </c>
    </row>
    <row r="1253" spans="1:6" x14ac:dyDescent="0.2">
      <c r="A1253" s="4" t="s">
        <v>10440</v>
      </c>
      <c r="B1253" t="e">
        <f>VLOOKUP(Table8[[#This Row],[ID]], Table4[[#All],[meta]:[GDSC_ID2]], 3, 0)</f>
        <v>#N/A</v>
      </c>
      <c r="C1253" t="str">
        <f>VLOOKUP(Table8[[#This Row],[ID]], Table6[[#All],[ID]:[CCLE_ID2]], 3, 0)</f>
        <v>SK-N-BE(2)</v>
      </c>
      <c r="D1253" t="e">
        <f>VLOOKUP(Table8[[#This Row],[GDSC_ID]], Table1[[#All],[Source Name]:[Comment'[EGA_SAMPLE']]], 4, 0)</f>
        <v>#N/A</v>
      </c>
      <c r="E1253" t="e">
        <f>VLOOKUP(Table8[[#This Row],[EGAN]], Table2[[#All],[V2]:[V4]], 3, 0)</f>
        <v>#N/A</v>
      </c>
      <c r="F1253" t="str">
        <f>VLOOKUP(Table8[[#This Row],[CCLE_ID]], Table5[[#All],[Cell_Line]:[srr2]], 2, 0)</f>
        <v>SRR8615501</v>
      </c>
    </row>
    <row r="1254" spans="1:6" x14ac:dyDescent="0.2">
      <c r="A1254" s="3" t="s">
        <v>10443</v>
      </c>
      <c r="B1254" t="e">
        <f>VLOOKUP(Table8[[#This Row],[ID]], Table4[[#All],[meta]:[GDSC_ID2]], 3, 0)</f>
        <v>#N/A</v>
      </c>
      <c r="C1254" t="str">
        <f>VLOOKUP(Table8[[#This Row],[ID]], Table6[[#All],[ID]:[CCLE_ID2]], 3, 0)</f>
        <v>SK-N-DZ</v>
      </c>
      <c r="D1254" t="e">
        <f>VLOOKUP(Table8[[#This Row],[GDSC_ID]], Table1[[#All],[Source Name]:[Comment'[EGA_SAMPLE']]], 4, 0)</f>
        <v>#N/A</v>
      </c>
      <c r="E1254" t="e">
        <f>VLOOKUP(Table8[[#This Row],[EGAN]], Table2[[#All],[V2]:[V4]], 3, 0)</f>
        <v>#N/A</v>
      </c>
      <c r="F1254" t="str">
        <f>VLOOKUP(Table8[[#This Row],[CCLE_ID]], Table5[[#All],[Cell_Line]:[srr2]], 2, 0)</f>
        <v>SRR8616147</v>
      </c>
    </row>
    <row r="1255" spans="1:6" x14ac:dyDescent="0.2">
      <c r="A1255" s="4" t="s">
        <v>10448</v>
      </c>
      <c r="B1255" t="e">
        <f>VLOOKUP(Table8[[#This Row],[ID]], Table4[[#All],[meta]:[GDSC_ID2]], 3, 0)</f>
        <v>#N/A</v>
      </c>
      <c r="C1255" t="str">
        <f>VLOOKUP(Table8[[#This Row],[ID]], Table6[[#All],[ID]:[CCLE_ID2]], 3, 0)</f>
        <v>SK-N-FI</v>
      </c>
      <c r="D1255" t="e">
        <f>VLOOKUP(Table8[[#This Row],[GDSC_ID]], Table1[[#All],[Source Name]:[Comment'[EGA_SAMPLE']]], 4, 0)</f>
        <v>#N/A</v>
      </c>
      <c r="E1255" t="e">
        <f>VLOOKUP(Table8[[#This Row],[EGAN]], Table2[[#All],[V2]:[V4]], 3, 0)</f>
        <v>#N/A</v>
      </c>
      <c r="F1255" t="str">
        <f>VLOOKUP(Table8[[#This Row],[CCLE_ID]], Table5[[#All],[Cell_Line]:[srr2]], 2, 0)</f>
        <v>SRR8615940</v>
      </c>
    </row>
    <row r="1256" spans="1:6" x14ac:dyDescent="0.2">
      <c r="A1256" s="3" t="s">
        <v>10453</v>
      </c>
      <c r="B1256" t="e">
        <f>VLOOKUP(Table8[[#This Row],[ID]], Table4[[#All],[meta]:[GDSC_ID2]], 3, 0)</f>
        <v>#N/A</v>
      </c>
      <c r="C1256" t="str">
        <f>VLOOKUP(Table8[[#This Row],[ID]], Table6[[#All],[ID]:[CCLE_ID2]], 3, 0)</f>
        <v>SK-N-MC</v>
      </c>
      <c r="D1256" t="e">
        <f>VLOOKUP(Table8[[#This Row],[GDSC_ID]], Table1[[#All],[Source Name]:[Comment'[EGA_SAMPLE']]], 4, 0)</f>
        <v>#N/A</v>
      </c>
      <c r="E1256" t="e">
        <f>VLOOKUP(Table8[[#This Row],[EGAN]], Table2[[#All],[V2]:[V4]], 3, 0)</f>
        <v>#N/A</v>
      </c>
      <c r="F1256" t="str">
        <f>VLOOKUP(Table8[[#This Row],[CCLE_ID]], Table5[[#All],[Cell_Line]:[srr2]], 2, 0)</f>
        <v>SRR8615497</v>
      </c>
    </row>
    <row r="1257" spans="1:6" x14ac:dyDescent="0.2">
      <c r="A1257" s="4" t="s">
        <v>3677</v>
      </c>
      <c r="B1257" t="str">
        <f>VLOOKUP(Table8[[#This Row],[ID]], Table4[[#All],[meta]:[GDSC_ID2]], 3, 0)</f>
        <v>SK-N-SH</v>
      </c>
      <c r="C1257" t="str">
        <f>VLOOKUP(Table8[[#This Row],[ID]], Table6[[#All],[ID]:[CCLE_ID2]], 3, 0)</f>
        <v>SK-N-SH</v>
      </c>
      <c r="D1257" t="str">
        <f>VLOOKUP(Table8[[#This Row],[GDSC_ID]], Table1[[#All],[Source Name]:[Comment'[EGA_SAMPLE']]], 4, 0)</f>
        <v>EGAN00001266250</v>
      </c>
      <c r="E1257" t="str">
        <f>VLOOKUP(Table8[[#This Row],[EGAN]], Table2[[#All],[V2]:[V4]], 3, 0)</f>
        <v>EGAF00000880558</v>
      </c>
      <c r="F1257" t="str">
        <f>VLOOKUP(Table8[[#This Row],[CCLE_ID]], Table5[[#All],[Cell_Line]:[srr2]], 2, 0)</f>
        <v>SRR8615506</v>
      </c>
    </row>
    <row r="1258" spans="1:6" x14ac:dyDescent="0.2">
      <c r="A1258" s="3" t="s">
        <v>3685</v>
      </c>
      <c r="B1258" t="str">
        <f>VLOOKUP(Table8[[#This Row],[ID]], Table4[[#All],[meta]:[GDSC_ID2]], 3, 0)</f>
        <v>SK-NEP-1</v>
      </c>
      <c r="C1258" t="str">
        <f>VLOOKUP(Table8[[#This Row],[ID]], Table6[[#All],[ID]:[CCLE_ID2]], 3, 0)</f>
        <v>SKNEP1</v>
      </c>
      <c r="D1258" t="str">
        <f>VLOOKUP(Table8[[#This Row],[GDSC_ID]], Table1[[#All],[Source Name]:[Comment'[EGA_SAMPLE']]], 4, 0)</f>
        <v>EGAN00001266285</v>
      </c>
      <c r="E1258" t="str">
        <f>VLOOKUP(Table8[[#This Row],[EGAN]], Table2[[#All],[V2]:[V4]], 3, 0)</f>
        <v>EGAF00000867568</v>
      </c>
      <c r="F1258" t="str">
        <f>VLOOKUP(Table8[[#This Row],[CCLE_ID]], Table5[[#All],[Cell_Line]:[srr2]], 2, 0)</f>
        <v>SRR8615499</v>
      </c>
    </row>
    <row r="1259" spans="1:6" x14ac:dyDescent="0.2">
      <c r="A1259" s="4" t="s">
        <v>10462</v>
      </c>
      <c r="B1259" t="e">
        <f>VLOOKUP(Table8[[#This Row],[ID]], Table4[[#All],[meta]:[GDSC_ID2]], 3, 0)</f>
        <v>#N/A</v>
      </c>
      <c r="C1259" t="str">
        <f>VLOOKUP(Table8[[#This Row],[ID]], Table6[[#All],[ID]:[CCLE_ID2]], 3, 0)</f>
        <v>SK-OV-3</v>
      </c>
      <c r="D1259" t="e">
        <f>VLOOKUP(Table8[[#This Row],[GDSC_ID]], Table1[[#All],[Source Name]:[Comment'[EGA_SAMPLE']]], 4, 0)</f>
        <v>#N/A</v>
      </c>
      <c r="E1259" t="e">
        <f>VLOOKUP(Table8[[#This Row],[EGAN]], Table2[[#All],[V2]:[V4]], 3, 0)</f>
        <v>#N/A</v>
      </c>
      <c r="F1259" t="str">
        <f>VLOOKUP(Table8[[#This Row],[CCLE_ID]], Table5[[#All],[Cell_Line]:[srr2]], 2, 0)</f>
        <v>SRR8615505</v>
      </c>
    </row>
    <row r="1260" spans="1:6" x14ac:dyDescent="0.2">
      <c r="A1260" s="3" t="s">
        <v>3693</v>
      </c>
      <c r="B1260" t="str">
        <f>VLOOKUP(Table8[[#This Row],[ID]], Table4[[#All],[meta]:[GDSC_ID2]], 3, 0)</f>
        <v>SK-PN-DW</v>
      </c>
      <c r="C1260" t="str">
        <f>VLOOKUP(Table8[[#This Row],[ID]], Table6[[#All],[ID]:[CCLE_ID2]], 3, 0)</f>
        <v>SKPNDW</v>
      </c>
      <c r="D1260" t="str">
        <f>VLOOKUP(Table8[[#This Row],[GDSC_ID]], Table1[[#All],[Source Name]:[Comment'[EGA_SAMPLE']]], 4, 0)</f>
        <v>EGAN00001253232</v>
      </c>
      <c r="E1260" t="str">
        <f>VLOOKUP(Table8[[#This Row],[EGAN]], Table2[[#All],[V2]:[V4]], 3, 0)</f>
        <v>EGAF00000826239</v>
      </c>
      <c r="F1260" t="str">
        <f>VLOOKUP(Table8[[#This Row],[CCLE_ID]], Table5[[#All],[Cell_Line]:[srr2]], 2, 0)</f>
        <v>SRR8615859</v>
      </c>
    </row>
    <row r="1261" spans="1:6" x14ac:dyDescent="0.2">
      <c r="A1261" s="4" t="s">
        <v>10469</v>
      </c>
      <c r="B1261" t="e">
        <f>VLOOKUP(Table8[[#This Row],[ID]], Table4[[#All],[meta]:[GDSC_ID2]], 3, 0)</f>
        <v>#N/A</v>
      </c>
      <c r="C1261" t="str">
        <f>VLOOKUP(Table8[[#This Row],[ID]], Table6[[#All],[ID]:[CCLE_ID2]], 3, 0)</f>
        <v>SK-UT-1</v>
      </c>
      <c r="D1261" t="e">
        <f>VLOOKUP(Table8[[#This Row],[GDSC_ID]], Table1[[#All],[Source Name]:[Comment'[EGA_SAMPLE']]], 4, 0)</f>
        <v>#N/A</v>
      </c>
      <c r="E1261" t="e">
        <f>VLOOKUP(Table8[[#This Row],[EGAN]], Table2[[#All],[V2]:[V4]], 3, 0)</f>
        <v>#N/A</v>
      </c>
      <c r="F1261" t="str">
        <f>VLOOKUP(Table8[[#This Row],[CCLE_ID]], Table5[[#All],[Cell_Line]:[srr2]], 2, 0)</f>
        <v>SRR8615861</v>
      </c>
    </row>
    <row r="1262" spans="1:6" x14ac:dyDescent="0.2">
      <c r="A1262" s="3" t="s">
        <v>10473</v>
      </c>
      <c r="B1262" t="e">
        <f>VLOOKUP(Table8[[#This Row],[ID]], Table4[[#All],[meta]:[GDSC_ID2]], 3, 0)</f>
        <v>#N/A</v>
      </c>
      <c r="C1262" t="e">
        <f>VLOOKUP(Table8[[#This Row],[ID]], Table6[[#All],[ID]:[CCLE_ID2]], 3, 0)</f>
        <v>#N/A</v>
      </c>
      <c r="D1262" t="e">
        <f>VLOOKUP(Table8[[#This Row],[GDSC_ID]], Table1[[#All],[Source Name]:[Comment'[EGA_SAMPLE']]], 4, 0)</f>
        <v>#N/A</v>
      </c>
      <c r="E1262" t="e">
        <f>VLOOKUP(Table8[[#This Row],[EGAN]], Table2[[#All],[V2]:[V4]], 3, 0)</f>
        <v>#N/A</v>
      </c>
      <c r="F1262" t="e">
        <f>VLOOKUP(Table8[[#This Row],[CCLE_ID]], Table5[[#All],[Cell_Line]:[srr2]], 2, 0)</f>
        <v>#N/A</v>
      </c>
    </row>
    <row r="1263" spans="1:6" x14ac:dyDescent="0.2">
      <c r="A1263" s="4" t="s">
        <v>3704</v>
      </c>
      <c r="B1263" t="str">
        <f>VLOOKUP(Table8[[#This Row],[ID]], Table4[[#All],[meta]:[GDSC_ID2]], 3, 0)</f>
        <v>SKG-IIIa</v>
      </c>
      <c r="C1263" t="e">
        <f>VLOOKUP(Table8[[#This Row],[ID]], Table6[[#All],[ID]:[CCLE_ID2]], 3, 0)</f>
        <v>#N/A</v>
      </c>
      <c r="D1263" t="str">
        <f>VLOOKUP(Table8[[#This Row],[GDSC_ID]], Table1[[#All],[Source Name]:[Comment'[EGA_SAMPLE']]], 4, 0)</f>
        <v>EGAN00001266244</v>
      </c>
      <c r="E1263" t="str">
        <f>VLOOKUP(Table8[[#This Row],[EGAN]], Table2[[#All],[V2]:[V4]], 3, 0)</f>
        <v>EGAF00000866027</v>
      </c>
      <c r="F1263" t="e">
        <f>VLOOKUP(Table8[[#This Row],[CCLE_ID]], Table5[[#All],[Cell_Line]:[srr2]], 2, 0)</f>
        <v>#N/A</v>
      </c>
    </row>
    <row r="1264" spans="1:6" x14ac:dyDescent="0.2">
      <c r="A1264" s="3" t="s">
        <v>10478</v>
      </c>
      <c r="B1264" t="e">
        <f>VLOOKUP(Table8[[#This Row],[ID]], Table4[[#All],[meta]:[GDSC_ID2]], 3, 0)</f>
        <v>#N/A</v>
      </c>
      <c r="C1264" t="str">
        <f>VLOOKUP(Table8[[#This Row],[ID]], Table6[[#All],[ID]:[CCLE_ID2]], 3, 0)</f>
        <v>SKM-1</v>
      </c>
      <c r="D1264" t="e">
        <f>VLOOKUP(Table8[[#This Row],[GDSC_ID]], Table1[[#All],[Source Name]:[Comment'[EGA_SAMPLE']]], 4, 0)</f>
        <v>#N/A</v>
      </c>
      <c r="E1264" t="e">
        <f>VLOOKUP(Table8[[#This Row],[EGAN]], Table2[[#All],[V2]:[V4]], 3, 0)</f>
        <v>#N/A</v>
      </c>
      <c r="F1264" t="str">
        <f>VLOOKUP(Table8[[#This Row],[CCLE_ID]], Table5[[#All],[Cell_Line]:[srr2]], 2, 0)</f>
        <v>SRR8616051</v>
      </c>
    </row>
    <row r="1265" spans="1:6" x14ac:dyDescent="0.2">
      <c r="A1265" s="4" t="s">
        <v>3721</v>
      </c>
      <c r="B1265" t="str">
        <f>VLOOKUP(Table8[[#This Row],[ID]], Table4[[#All],[meta]:[GDSC_ID2]], 3, 0)</f>
        <v>SKN-3</v>
      </c>
      <c r="C1265" t="e">
        <f>VLOOKUP(Table8[[#This Row],[ID]], Table6[[#All],[ID]:[CCLE_ID2]], 3, 0)</f>
        <v>#N/A</v>
      </c>
      <c r="D1265" t="str">
        <f>VLOOKUP(Table8[[#This Row],[GDSC_ID]], Table1[[#All],[Source Name]:[Comment'[EGA_SAMPLE']]], 4, 0)</f>
        <v>EGAN00001266249</v>
      </c>
      <c r="E1265" t="str">
        <f>VLOOKUP(Table8[[#This Row],[EGAN]], Table2[[#All],[V2]:[V4]], 3, 0)</f>
        <v>EGAF00000866032</v>
      </c>
      <c r="F1265" t="e">
        <f>VLOOKUP(Table8[[#This Row],[CCLE_ID]], Table5[[#All],[Cell_Line]:[srr2]], 2, 0)</f>
        <v>#N/A</v>
      </c>
    </row>
    <row r="1266" spans="1:6" x14ac:dyDescent="0.2">
      <c r="A1266" s="3" t="s">
        <v>10485</v>
      </c>
      <c r="B1266" t="e">
        <f>VLOOKUP(Table8[[#This Row],[ID]], Table4[[#All],[meta]:[GDSC_ID2]], 3, 0)</f>
        <v>#N/A</v>
      </c>
      <c r="C1266" t="str">
        <f>VLOOKUP(Table8[[#This Row],[ID]], Table6[[#All],[ID]:[CCLE_ID2]], 3, 0)</f>
        <v>SLR 20</v>
      </c>
      <c r="D1266" t="e">
        <f>VLOOKUP(Table8[[#This Row],[GDSC_ID]], Table1[[#All],[Source Name]:[Comment'[EGA_SAMPLE']]], 4, 0)</f>
        <v>#N/A</v>
      </c>
      <c r="E1266" t="e">
        <f>VLOOKUP(Table8[[#This Row],[EGAN]], Table2[[#All],[V2]:[V4]], 3, 0)</f>
        <v>#N/A</v>
      </c>
      <c r="F1266" t="str">
        <f>VLOOKUP(Table8[[#This Row],[CCLE_ID]], Table5[[#All],[Cell_Line]:[srr2]], 2, 0)</f>
        <v>SRR8615862</v>
      </c>
    </row>
    <row r="1267" spans="1:6" x14ac:dyDescent="0.2">
      <c r="A1267" s="4" t="s">
        <v>10488</v>
      </c>
      <c r="B1267" t="e">
        <f>VLOOKUP(Table8[[#This Row],[ID]], Table4[[#All],[meta]:[GDSC_ID2]], 3, 0)</f>
        <v>#N/A</v>
      </c>
      <c r="C1267" t="str">
        <f>VLOOKUP(Table8[[#This Row],[ID]], Table6[[#All],[ID]:[CCLE_ID2]], 3, 0)</f>
        <v>SLR 21</v>
      </c>
      <c r="D1267" t="e">
        <f>VLOOKUP(Table8[[#This Row],[GDSC_ID]], Table1[[#All],[Source Name]:[Comment'[EGA_SAMPLE']]], 4, 0)</f>
        <v>#N/A</v>
      </c>
      <c r="E1267" t="e">
        <f>VLOOKUP(Table8[[#This Row],[EGAN]], Table2[[#All],[V2]:[V4]], 3, 0)</f>
        <v>#N/A</v>
      </c>
      <c r="F1267" t="str">
        <f>VLOOKUP(Table8[[#This Row],[CCLE_ID]], Table5[[#All],[Cell_Line]:[srr2]], 2, 0)</f>
        <v>SRR8615863</v>
      </c>
    </row>
    <row r="1268" spans="1:6" x14ac:dyDescent="0.2">
      <c r="A1268" s="3" t="s">
        <v>10491</v>
      </c>
      <c r="B1268" t="e">
        <f>VLOOKUP(Table8[[#This Row],[ID]], Table4[[#All],[meta]:[GDSC_ID2]], 3, 0)</f>
        <v>#N/A</v>
      </c>
      <c r="C1268" t="str">
        <f>VLOOKUP(Table8[[#This Row],[ID]], Table6[[#All],[ID]:[CCLE_ID2]], 3, 0)</f>
        <v>SLR 23</v>
      </c>
      <c r="D1268" t="e">
        <f>VLOOKUP(Table8[[#This Row],[GDSC_ID]], Table1[[#All],[Source Name]:[Comment'[EGA_SAMPLE']]], 4, 0)</f>
        <v>#N/A</v>
      </c>
      <c r="E1268" t="e">
        <f>VLOOKUP(Table8[[#This Row],[EGAN]], Table2[[#All],[V2]:[V4]], 3, 0)</f>
        <v>#N/A</v>
      </c>
      <c r="F1268" t="str">
        <f>VLOOKUP(Table8[[#This Row],[CCLE_ID]], Table5[[#All],[Cell_Line]:[srr2]], 2, 0)</f>
        <v>SRR8615864</v>
      </c>
    </row>
    <row r="1269" spans="1:6" x14ac:dyDescent="0.2">
      <c r="A1269" s="4" t="s">
        <v>10494</v>
      </c>
      <c r="B1269" t="e">
        <f>VLOOKUP(Table8[[#This Row],[ID]], Table4[[#All],[meta]:[GDSC_ID2]], 3, 0)</f>
        <v>#N/A</v>
      </c>
      <c r="C1269" t="str">
        <f>VLOOKUP(Table8[[#This Row],[ID]], Table6[[#All],[ID]:[CCLE_ID2]], 3, 0)</f>
        <v>SLR 25</v>
      </c>
      <c r="D1269" t="e">
        <f>VLOOKUP(Table8[[#This Row],[GDSC_ID]], Table1[[#All],[Source Name]:[Comment'[EGA_SAMPLE']]], 4, 0)</f>
        <v>#N/A</v>
      </c>
      <c r="E1269" t="e">
        <f>VLOOKUP(Table8[[#This Row],[EGAN]], Table2[[#All],[V2]:[V4]], 3, 0)</f>
        <v>#N/A</v>
      </c>
      <c r="F1269" t="str">
        <f>VLOOKUP(Table8[[#This Row],[CCLE_ID]], Table5[[#All],[Cell_Line]:[srr2]], 2, 0)</f>
        <v>SRR8615866</v>
      </c>
    </row>
    <row r="1270" spans="1:6" x14ac:dyDescent="0.2">
      <c r="A1270" s="3" t="s">
        <v>10497</v>
      </c>
      <c r="B1270" t="e">
        <f>VLOOKUP(Table8[[#This Row],[ID]], Table4[[#All],[meta]:[GDSC_ID2]], 3, 0)</f>
        <v>#N/A</v>
      </c>
      <c r="C1270" t="str">
        <f>VLOOKUP(Table8[[#This Row],[ID]], Table6[[#All],[ID]:[CCLE_ID2]], 3, 0)</f>
        <v>SLR 26</v>
      </c>
      <c r="D1270" t="e">
        <f>VLOOKUP(Table8[[#This Row],[GDSC_ID]], Table1[[#All],[Source Name]:[Comment'[EGA_SAMPLE']]], 4, 0)</f>
        <v>#N/A</v>
      </c>
      <c r="E1270" t="e">
        <f>VLOOKUP(Table8[[#This Row],[EGAN]], Table2[[#All],[V2]:[V4]], 3, 0)</f>
        <v>#N/A</v>
      </c>
      <c r="F1270" t="str">
        <f>VLOOKUP(Table8[[#This Row],[CCLE_ID]], Table5[[#All],[Cell_Line]:[srr2]], 2, 0)</f>
        <v>SRR8615851</v>
      </c>
    </row>
    <row r="1271" spans="1:6" x14ac:dyDescent="0.2">
      <c r="A1271" s="4" t="s">
        <v>3729</v>
      </c>
      <c r="B1271" t="str">
        <f>VLOOKUP(Table8[[#This Row],[ID]], Table4[[#All],[meta]:[GDSC_ID2]], 3, 0)</f>
        <v>SLVL</v>
      </c>
      <c r="C1271" t="e">
        <f>VLOOKUP(Table8[[#This Row],[ID]], Table6[[#All],[ID]:[CCLE_ID2]], 3, 0)</f>
        <v>#N/A</v>
      </c>
      <c r="D1271" t="str">
        <f>VLOOKUP(Table8[[#This Row],[GDSC_ID]], Table1[[#All],[Source Name]:[Comment'[EGA_SAMPLE']]], 4, 0)</f>
        <v>EGAN00001266251</v>
      </c>
      <c r="E1271" t="str">
        <f>VLOOKUP(Table8[[#This Row],[EGAN]], Table2[[#All],[V2]:[V4]], 3, 0)</f>
        <v>EGAF00000880559</v>
      </c>
      <c r="F1271" t="e">
        <f>VLOOKUP(Table8[[#This Row],[CCLE_ID]], Table5[[#All],[Cell_Line]:[srr2]], 2, 0)</f>
        <v>#N/A</v>
      </c>
    </row>
    <row r="1272" spans="1:6" x14ac:dyDescent="0.2">
      <c r="A1272" s="3" t="s">
        <v>3737</v>
      </c>
      <c r="B1272" t="str">
        <f>VLOOKUP(Table8[[#This Row],[ID]], Table4[[#All],[meta]:[GDSC_ID2]], 3, 0)</f>
        <v>SN12C</v>
      </c>
      <c r="C1272" t="e">
        <f>VLOOKUP(Table8[[#This Row],[ID]], Table6[[#All],[ID]:[CCLE_ID2]], 3, 0)</f>
        <v>#N/A</v>
      </c>
      <c r="D1272" t="str">
        <f>VLOOKUP(Table8[[#This Row],[GDSC_ID]], Table1[[#All],[Source Name]:[Comment'[EGA_SAMPLE']]], 4, 0)</f>
        <v>EGAN00001253233</v>
      </c>
      <c r="E1272" t="str">
        <f>VLOOKUP(Table8[[#This Row],[EGAN]], Table2[[#All],[V2]:[V4]], 3, 0)</f>
        <v>EGAF00000881540</v>
      </c>
      <c r="F1272" t="e">
        <f>VLOOKUP(Table8[[#This Row],[CCLE_ID]], Table5[[#All],[Cell_Line]:[srr2]], 2, 0)</f>
        <v>#N/A</v>
      </c>
    </row>
    <row r="1273" spans="1:6" x14ac:dyDescent="0.2">
      <c r="A1273" s="4" t="s">
        <v>10504</v>
      </c>
      <c r="B1273" t="e">
        <f>VLOOKUP(Table8[[#This Row],[ID]], Table4[[#All],[meta]:[GDSC_ID2]], 3, 0)</f>
        <v>#N/A</v>
      </c>
      <c r="C1273" t="e">
        <f>VLOOKUP(Table8[[#This Row],[ID]], Table6[[#All],[ID]:[CCLE_ID2]], 3, 0)</f>
        <v>#N/A</v>
      </c>
      <c r="D1273" t="e">
        <f>VLOOKUP(Table8[[#This Row],[GDSC_ID]], Table1[[#All],[Source Name]:[Comment'[EGA_SAMPLE']]], 4, 0)</f>
        <v>#N/A</v>
      </c>
      <c r="E1273" t="e">
        <f>VLOOKUP(Table8[[#This Row],[EGAN]], Table2[[#All],[V2]:[V4]], 3, 0)</f>
        <v>#N/A</v>
      </c>
      <c r="F1273" t="e">
        <f>VLOOKUP(Table8[[#This Row],[CCLE_ID]], Table5[[#All],[Cell_Line]:[srr2]], 2, 0)</f>
        <v>#N/A</v>
      </c>
    </row>
    <row r="1274" spans="1:6" x14ac:dyDescent="0.2">
      <c r="A1274" s="3" t="s">
        <v>10507</v>
      </c>
      <c r="B1274" t="e">
        <f>VLOOKUP(Table8[[#This Row],[ID]], Table4[[#All],[meta]:[GDSC_ID2]], 3, 0)</f>
        <v>#N/A</v>
      </c>
      <c r="C1274" t="str">
        <f>VLOOKUP(Table8[[#This Row],[ID]], Table6[[#All],[ID]:[CCLE_ID2]], 3, 0)</f>
        <v>SNB75</v>
      </c>
      <c r="D1274" t="e">
        <f>VLOOKUP(Table8[[#This Row],[GDSC_ID]], Table1[[#All],[Source Name]:[Comment'[EGA_SAMPLE']]], 4, 0)</f>
        <v>#N/A</v>
      </c>
      <c r="E1274" t="e">
        <f>VLOOKUP(Table8[[#This Row],[EGAN]], Table2[[#All],[V2]:[V4]], 3, 0)</f>
        <v>#N/A</v>
      </c>
      <c r="F1274" t="str">
        <f>VLOOKUP(Table8[[#This Row],[CCLE_ID]], Table5[[#All],[Cell_Line]:[srr2]], 2, 0)</f>
        <v>SRR8615852</v>
      </c>
    </row>
    <row r="1275" spans="1:6" x14ac:dyDescent="0.2">
      <c r="A1275" s="4" t="s">
        <v>10510</v>
      </c>
      <c r="B1275" t="e">
        <f>VLOOKUP(Table8[[#This Row],[ID]], Table4[[#All],[meta]:[GDSC_ID2]], 3, 0)</f>
        <v>#N/A</v>
      </c>
      <c r="C1275" t="str">
        <f>VLOOKUP(Table8[[#This Row],[ID]], Table6[[#All],[ID]:[CCLE_ID2]], 3, 0)</f>
        <v>SNG-M</v>
      </c>
      <c r="D1275" t="e">
        <f>VLOOKUP(Table8[[#This Row],[GDSC_ID]], Table1[[#All],[Source Name]:[Comment'[EGA_SAMPLE']]], 4, 0)</f>
        <v>#N/A</v>
      </c>
      <c r="E1275" t="e">
        <f>VLOOKUP(Table8[[#This Row],[EGAN]], Table2[[#All],[V2]:[V4]], 3, 0)</f>
        <v>#N/A</v>
      </c>
      <c r="F1275" t="str">
        <f>VLOOKUP(Table8[[#This Row],[CCLE_ID]], Table5[[#All],[Cell_Line]:[srr2]], 2, 0)</f>
        <v>SRR8615574</v>
      </c>
    </row>
    <row r="1276" spans="1:6" x14ac:dyDescent="0.2">
      <c r="A1276" s="3" t="s">
        <v>10514</v>
      </c>
      <c r="B1276" t="e">
        <f>VLOOKUP(Table8[[#This Row],[ID]], Table4[[#All],[meta]:[GDSC_ID2]], 3, 0)</f>
        <v>#N/A</v>
      </c>
      <c r="C1276" t="str">
        <f>VLOOKUP(Table8[[#This Row],[ID]], Table6[[#All],[ID]:[CCLE_ID2]], 3, 0)</f>
        <v>SNU-1040</v>
      </c>
      <c r="D1276" t="e">
        <f>VLOOKUP(Table8[[#This Row],[GDSC_ID]], Table1[[#All],[Source Name]:[Comment'[EGA_SAMPLE']]], 4, 0)</f>
        <v>#N/A</v>
      </c>
      <c r="E1276" t="e">
        <f>VLOOKUP(Table8[[#This Row],[EGAN]], Table2[[#All],[V2]:[V4]], 3, 0)</f>
        <v>#N/A</v>
      </c>
      <c r="F1276" t="str">
        <f>VLOOKUP(Table8[[#This Row],[CCLE_ID]], Table5[[#All],[Cell_Line]:[srr2]], 2, 0)</f>
        <v>SRR8615576</v>
      </c>
    </row>
    <row r="1277" spans="1:6" x14ac:dyDescent="0.2">
      <c r="A1277" s="4" t="s">
        <v>10518</v>
      </c>
      <c r="B1277" t="e">
        <f>VLOOKUP(Table8[[#This Row],[ID]], Table4[[#All],[meta]:[GDSC_ID2]], 3, 0)</f>
        <v>#N/A</v>
      </c>
      <c r="C1277" t="str">
        <f>VLOOKUP(Table8[[#This Row],[ID]], Table6[[#All],[ID]:[CCLE_ID2]], 3, 0)</f>
        <v>SNU-1076</v>
      </c>
      <c r="D1277" t="e">
        <f>VLOOKUP(Table8[[#This Row],[GDSC_ID]], Table1[[#All],[Source Name]:[Comment'[EGA_SAMPLE']]], 4, 0)</f>
        <v>#N/A</v>
      </c>
      <c r="E1277" t="e">
        <f>VLOOKUP(Table8[[#This Row],[EGAN]], Table2[[#All],[V2]:[V4]], 3, 0)</f>
        <v>#N/A</v>
      </c>
      <c r="F1277" t="str">
        <f>VLOOKUP(Table8[[#This Row],[CCLE_ID]], Table5[[#All],[Cell_Line]:[srr2]], 2, 0)</f>
        <v>SRR8615525</v>
      </c>
    </row>
    <row r="1278" spans="1:6" x14ac:dyDescent="0.2">
      <c r="A1278" s="3" t="s">
        <v>10521</v>
      </c>
      <c r="B1278" t="e">
        <f>VLOOKUP(Table8[[#This Row],[ID]], Table4[[#All],[meta]:[GDSC_ID2]], 3, 0)</f>
        <v>#N/A</v>
      </c>
      <c r="C1278" t="str">
        <f>VLOOKUP(Table8[[#This Row],[ID]], Table6[[#All],[ID]:[CCLE_ID2]], 3, 0)</f>
        <v>SNU-1077</v>
      </c>
      <c r="D1278" t="e">
        <f>VLOOKUP(Table8[[#This Row],[GDSC_ID]], Table1[[#All],[Source Name]:[Comment'[EGA_SAMPLE']]], 4, 0)</f>
        <v>#N/A</v>
      </c>
      <c r="E1278" t="e">
        <f>VLOOKUP(Table8[[#This Row],[EGAN]], Table2[[#All],[V2]:[V4]], 3, 0)</f>
        <v>#N/A</v>
      </c>
      <c r="F1278" t="str">
        <f>VLOOKUP(Table8[[#This Row],[CCLE_ID]], Table5[[#All],[Cell_Line]:[srr2]], 2, 0)</f>
        <v>SRR8615572</v>
      </c>
    </row>
    <row r="1279" spans="1:6" x14ac:dyDescent="0.2">
      <c r="A1279" s="4" t="s">
        <v>10524</v>
      </c>
      <c r="B1279" t="e">
        <f>VLOOKUP(Table8[[#This Row],[ID]], Table4[[#All],[meta]:[GDSC_ID2]], 3, 0)</f>
        <v>#N/A</v>
      </c>
      <c r="C1279" t="str">
        <f>VLOOKUP(Table8[[#This Row],[ID]], Table6[[#All],[ID]:[CCLE_ID2]], 3, 0)</f>
        <v>SNU-1079</v>
      </c>
      <c r="D1279" t="e">
        <f>VLOOKUP(Table8[[#This Row],[GDSC_ID]], Table1[[#All],[Source Name]:[Comment'[EGA_SAMPLE']]], 4, 0)</f>
        <v>#N/A</v>
      </c>
      <c r="E1279" t="e">
        <f>VLOOKUP(Table8[[#This Row],[EGAN]], Table2[[#All],[V2]:[V4]], 3, 0)</f>
        <v>#N/A</v>
      </c>
      <c r="F1279" t="str">
        <f>VLOOKUP(Table8[[#This Row],[CCLE_ID]], Table5[[#All],[Cell_Line]:[srr2]], 2, 0)</f>
        <v>SRR8615571</v>
      </c>
    </row>
    <row r="1280" spans="1:6" x14ac:dyDescent="0.2">
      <c r="A1280" s="3" t="s">
        <v>10527</v>
      </c>
      <c r="B1280" t="e">
        <f>VLOOKUP(Table8[[#This Row],[ID]], Table4[[#All],[meta]:[GDSC_ID2]], 3, 0)</f>
        <v>#N/A</v>
      </c>
      <c r="C1280" t="str">
        <f>VLOOKUP(Table8[[#This Row],[ID]], Table6[[#All],[ID]:[CCLE_ID2]], 3, 0)</f>
        <v>SNU-1105</v>
      </c>
      <c r="D1280" t="e">
        <f>VLOOKUP(Table8[[#This Row],[GDSC_ID]], Table1[[#All],[Source Name]:[Comment'[EGA_SAMPLE']]], 4, 0)</f>
        <v>#N/A</v>
      </c>
      <c r="E1280" t="e">
        <f>VLOOKUP(Table8[[#This Row],[EGAN]], Table2[[#All],[V2]:[V4]], 3, 0)</f>
        <v>#N/A</v>
      </c>
      <c r="F1280" t="str">
        <f>VLOOKUP(Table8[[#This Row],[CCLE_ID]], Table5[[#All],[Cell_Line]:[srr2]], 2, 0)</f>
        <v>SRR8615566</v>
      </c>
    </row>
    <row r="1281" spans="1:6" x14ac:dyDescent="0.2">
      <c r="A1281" s="4" t="s">
        <v>10530</v>
      </c>
      <c r="B1281" t="e">
        <f>VLOOKUP(Table8[[#This Row],[ID]], Table4[[#All],[meta]:[GDSC_ID2]], 3, 0)</f>
        <v>#N/A</v>
      </c>
      <c r="C1281" t="str">
        <f>VLOOKUP(Table8[[#This Row],[ID]], Table6[[#All],[ID]:[CCLE_ID2]], 3, 0)</f>
        <v>SNU-119</v>
      </c>
      <c r="D1281" t="e">
        <f>VLOOKUP(Table8[[#This Row],[GDSC_ID]], Table1[[#All],[Source Name]:[Comment'[EGA_SAMPLE']]], 4, 0)</f>
        <v>#N/A</v>
      </c>
      <c r="E1281" t="e">
        <f>VLOOKUP(Table8[[#This Row],[EGAN]], Table2[[#All],[V2]:[V4]], 3, 0)</f>
        <v>#N/A</v>
      </c>
      <c r="F1281" t="str">
        <f>VLOOKUP(Table8[[#This Row],[CCLE_ID]], Table5[[#All],[Cell_Line]:[srr2]], 2, 0)</f>
        <v>SRR8615939</v>
      </c>
    </row>
    <row r="1282" spans="1:6" x14ac:dyDescent="0.2">
      <c r="A1282" s="3" t="s">
        <v>10533</v>
      </c>
      <c r="B1282" t="e">
        <f>VLOOKUP(Table8[[#This Row],[ID]], Table4[[#All],[meta]:[GDSC_ID2]], 3, 0)</f>
        <v>#N/A</v>
      </c>
      <c r="C1282" t="str">
        <f>VLOOKUP(Table8[[#This Row],[ID]], Table6[[#All],[ID]:[CCLE_ID2]], 3, 0)</f>
        <v>SNU-1196</v>
      </c>
      <c r="D1282" t="e">
        <f>VLOOKUP(Table8[[#This Row],[GDSC_ID]], Table1[[#All],[Source Name]:[Comment'[EGA_SAMPLE']]], 4, 0)</f>
        <v>#N/A</v>
      </c>
      <c r="E1282" t="e">
        <f>VLOOKUP(Table8[[#This Row],[EGAN]], Table2[[#All],[V2]:[V4]], 3, 0)</f>
        <v>#N/A</v>
      </c>
      <c r="F1282" t="str">
        <f>VLOOKUP(Table8[[#This Row],[CCLE_ID]], Table5[[#All],[Cell_Line]:[srr2]], 2, 0)</f>
        <v>SRR8615565</v>
      </c>
    </row>
    <row r="1283" spans="1:6" x14ac:dyDescent="0.2">
      <c r="A1283" s="4" t="s">
        <v>10536</v>
      </c>
      <c r="B1283" t="e">
        <f>VLOOKUP(Table8[[#This Row],[ID]], Table4[[#All],[meta]:[GDSC_ID2]], 3, 0)</f>
        <v>#N/A</v>
      </c>
      <c r="C1283" t="str">
        <f>VLOOKUP(Table8[[#This Row],[ID]], Table6[[#All],[ID]:[CCLE_ID2]], 3, 0)</f>
        <v>SNU-1197</v>
      </c>
      <c r="D1283" t="e">
        <f>VLOOKUP(Table8[[#This Row],[GDSC_ID]], Table1[[#All],[Source Name]:[Comment'[EGA_SAMPLE']]], 4, 0)</f>
        <v>#N/A</v>
      </c>
      <c r="E1283" t="e">
        <f>VLOOKUP(Table8[[#This Row],[EGAN]], Table2[[#All],[V2]:[V4]], 3, 0)</f>
        <v>#N/A</v>
      </c>
      <c r="F1283" t="str">
        <f>VLOOKUP(Table8[[#This Row],[CCLE_ID]], Table5[[#All],[Cell_Line]:[srr2]], 2, 0)</f>
        <v>SRR8615938</v>
      </c>
    </row>
    <row r="1284" spans="1:6" x14ac:dyDescent="0.2">
      <c r="A1284" s="3" t="s">
        <v>10539</v>
      </c>
      <c r="B1284" t="e">
        <f>VLOOKUP(Table8[[#This Row],[ID]], Table4[[#All],[meta]:[GDSC_ID2]], 3, 0)</f>
        <v>#N/A</v>
      </c>
      <c r="C1284" t="str">
        <f>VLOOKUP(Table8[[#This Row],[ID]], Table6[[#All],[ID]:[CCLE_ID2]], 3, 0)</f>
        <v>SNU-1214</v>
      </c>
      <c r="D1284" t="e">
        <f>VLOOKUP(Table8[[#This Row],[GDSC_ID]], Table1[[#All],[Source Name]:[Comment'[EGA_SAMPLE']]], 4, 0)</f>
        <v>#N/A</v>
      </c>
      <c r="E1284" t="e">
        <f>VLOOKUP(Table8[[#This Row],[EGAN]], Table2[[#All],[V2]:[V4]], 3, 0)</f>
        <v>#N/A</v>
      </c>
      <c r="F1284" t="str">
        <f>VLOOKUP(Table8[[#This Row],[CCLE_ID]], Table5[[#All],[Cell_Line]:[srr2]], 2, 0)</f>
        <v>SRR8615936</v>
      </c>
    </row>
    <row r="1285" spans="1:6" x14ac:dyDescent="0.2">
      <c r="A1285" s="4" t="s">
        <v>10542</v>
      </c>
      <c r="B1285" t="e">
        <f>VLOOKUP(Table8[[#This Row],[ID]], Table4[[#All],[meta]:[GDSC_ID2]], 3, 0)</f>
        <v>#N/A</v>
      </c>
      <c r="C1285" t="str">
        <f>VLOOKUP(Table8[[#This Row],[ID]], Table6[[#All],[ID]:[CCLE_ID2]], 3, 0)</f>
        <v>SNU-1272</v>
      </c>
      <c r="D1285" t="e">
        <f>VLOOKUP(Table8[[#This Row],[GDSC_ID]], Table1[[#All],[Source Name]:[Comment'[EGA_SAMPLE']]], 4, 0)</f>
        <v>#N/A</v>
      </c>
      <c r="E1285" t="e">
        <f>VLOOKUP(Table8[[#This Row],[EGAN]], Table2[[#All],[V2]:[V4]], 3, 0)</f>
        <v>#N/A</v>
      </c>
      <c r="F1285" t="str">
        <f>VLOOKUP(Table8[[#This Row],[CCLE_ID]], Table5[[#All],[Cell_Line]:[srr2]], 2, 0)</f>
        <v>SRR8615937</v>
      </c>
    </row>
    <row r="1286" spans="1:6" x14ac:dyDescent="0.2">
      <c r="A1286" s="3" t="s">
        <v>10545</v>
      </c>
      <c r="B1286" t="e">
        <f>VLOOKUP(Table8[[#This Row],[ID]], Table4[[#All],[meta]:[GDSC_ID2]], 3, 0)</f>
        <v>#N/A</v>
      </c>
      <c r="C1286" t="str">
        <f>VLOOKUP(Table8[[#This Row],[ID]], Table6[[#All],[ID]:[CCLE_ID2]], 3, 0)</f>
        <v>SNU-16</v>
      </c>
      <c r="D1286" t="e">
        <f>VLOOKUP(Table8[[#This Row],[GDSC_ID]], Table1[[#All],[Source Name]:[Comment'[EGA_SAMPLE']]], 4, 0)</f>
        <v>#N/A</v>
      </c>
      <c r="E1286" t="e">
        <f>VLOOKUP(Table8[[#This Row],[EGAN]], Table2[[#All],[V2]:[V4]], 3, 0)</f>
        <v>#N/A</v>
      </c>
      <c r="F1286" t="str">
        <f>VLOOKUP(Table8[[#This Row],[CCLE_ID]], Table5[[#All],[Cell_Line]:[srr2]], 2, 0)</f>
        <v>SRR8615934</v>
      </c>
    </row>
    <row r="1287" spans="1:6" x14ac:dyDescent="0.2">
      <c r="A1287" s="4" t="s">
        <v>3745</v>
      </c>
      <c r="B1287" t="str">
        <f>VLOOKUP(Table8[[#This Row],[ID]], Table4[[#All],[meta]:[GDSC_ID2]], 3, 0)</f>
        <v>SNU-175</v>
      </c>
      <c r="C1287" t="str">
        <f>VLOOKUP(Table8[[#This Row],[ID]], Table6[[#All],[ID]:[CCLE_ID2]], 3, 0)</f>
        <v>SNU-175</v>
      </c>
      <c r="D1287" t="str">
        <f>VLOOKUP(Table8[[#This Row],[GDSC_ID]], Table1[[#All],[Source Name]:[Comment'[EGA_SAMPLE']]], 4, 0)</f>
        <v>EGAN00001202179</v>
      </c>
      <c r="E1287" t="str">
        <f>VLOOKUP(Table8[[#This Row],[EGAN]], Table2[[#All],[V2]:[V4]], 3, 0)</f>
        <v>EGAF00000660869</v>
      </c>
      <c r="F1287" t="str">
        <f>VLOOKUP(Table8[[#This Row],[CCLE_ID]], Table5[[#All],[Cell_Line]:[srr2]], 2, 0)</f>
        <v>SRR8615935</v>
      </c>
    </row>
    <row r="1288" spans="1:6" x14ac:dyDescent="0.2">
      <c r="A1288" s="3" t="s">
        <v>10551</v>
      </c>
      <c r="B1288" t="e">
        <f>VLOOKUP(Table8[[#This Row],[ID]], Table4[[#All],[meta]:[GDSC_ID2]], 3, 0)</f>
        <v>#N/A</v>
      </c>
      <c r="C1288" t="str">
        <f>VLOOKUP(Table8[[#This Row],[ID]], Table6[[#All],[ID]:[CCLE_ID2]], 3, 0)</f>
        <v>SNU-182</v>
      </c>
      <c r="D1288" t="e">
        <f>VLOOKUP(Table8[[#This Row],[GDSC_ID]], Table1[[#All],[Source Name]:[Comment'[EGA_SAMPLE']]], 4, 0)</f>
        <v>#N/A</v>
      </c>
      <c r="E1288" t="e">
        <f>VLOOKUP(Table8[[#This Row],[EGAN]], Table2[[#All],[V2]:[V4]], 3, 0)</f>
        <v>#N/A</v>
      </c>
      <c r="F1288" t="str">
        <f>VLOOKUP(Table8[[#This Row],[CCLE_ID]], Table5[[#All],[Cell_Line]:[srr2]], 2, 0)</f>
        <v>SRR8615932</v>
      </c>
    </row>
    <row r="1289" spans="1:6" x14ac:dyDescent="0.2">
      <c r="A1289" s="4" t="s">
        <v>10556</v>
      </c>
      <c r="B1289" t="e">
        <f>VLOOKUP(Table8[[#This Row],[ID]], Table4[[#All],[meta]:[GDSC_ID2]], 3, 0)</f>
        <v>#N/A</v>
      </c>
      <c r="C1289" t="str">
        <f>VLOOKUP(Table8[[#This Row],[ID]], Table6[[#All],[ID]:[CCLE_ID2]], 3, 0)</f>
        <v>SNU-201</v>
      </c>
      <c r="D1289" t="e">
        <f>VLOOKUP(Table8[[#This Row],[GDSC_ID]], Table1[[#All],[Source Name]:[Comment'[EGA_SAMPLE']]], 4, 0)</f>
        <v>#N/A</v>
      </c>
      <c r="E1289" t="e">
        <f>VLOOKUP(Table8[[#This Row],[EGAN]], Table2[[#All],[V2]:[V4]], 3, 0)</f>
        <v>#N/A</v>
      </c>
      <c r="F1289" t="str">
        <f>VLOOKUP(Table8[[#This Row],[CCLE_ID]], Table5[[#All],[Cell_Line]:[srr2]], 2, 0)</f>
        <v>SRR8615930</v>
      </c>
    </row>
    <row r="1290" spans="1:6" x14ac:dyDescent="0.2">
      <c r="A1290" s="3" t="s">
        <v>10559</v>
      </c>
      <c r="B1290" t="e">
        <f>VLOOKUP(Table8[[#This Row],[ID]], Table4[[#All],[meta]:[GDSC_ID2]], 3, 0)</f>
        <v>#N/A</v>
      </c>
      <c r="C1290" t="str">
        <f>VLOOKUP(Table8[[#This Row],[ID]], Table6[[#All],[ID]:[CCLE_ID2]], 3, 0)</f>
        <v>SNU-213</v>
      </c>
      <c r="D1290" t="e">
        <f>VLOOKUP(Table8[[#This Row],[GDSC_ID]], Table1[[#All],[Source Name]:[Comment'[EGA_SAMPLE']]], 4, 0)</f>
        <v>#N/A</v>
      </c>
      <c r="E1290" t="e">
        <f>VLOOKUP(Table8[[#This Row],[EGAN]], Table2[[#All],[V2]:[V4]], 3, 0)</f>
        <v>#N/A</v>
      </c>
      <c r="F1290" t="str">
        <f>VLOOKUP(Table8[[#This Row],[CCLE_ID]], Table5[[#All],[Cell_Line]:[srr2]], 2, 0)</f>
        <v>SRR8615931</v>
      </c>
    </row>
    <row r="1291" spans="1:6" x14ac:dyDescent="0.2">
      <c r="A1291" s="4" t="s">
        <v>10562</v>
      </c>
      <c r="B1291" t="e">
        <f>VLOOKUP(Table8[[#This Row],[ID]], Table4[[#All],[meta]:[GDSC_ID2]], 3, 0)</f>
        <v>#N/A</v>
      </c>
      <c r="C1291" t="str">
        <f>VLOOKUP(Table8[[#This Row],[ID]], Table6[[#All],[ID]:[CCLE_ID2]], 3, 0)</f>
        <v>SNU-216</v>
      </c>
      <c r="D1291" t="e">
        <f>VLOOKUP(Table8[[#This Row],[GDSC_ID]], Table1[[#All],[Source Name]:[Comment'[EGA_SAMPLE']]], 4, 0)</f>
        <v>#N/A</v>
      </c>
      <c r="E1291" t="e">
        <f>VLOOKUP(Table8[[#This Row],[EGAN]], Table2[[#All],[V2]:[V4]], 3, 0)</f>
        <v>#N/A</v>
      </c>
      <c r="F1291" t="str">
        <f>VLOOKUP(Table8[[#This Row],[CCLE_ID]], Table5[[#All],[Cell_Line]:[srr2]], 2, 0)</f>
        <v>SRR8615309</v>
      </c>
    </row>
    <row r="1292" spans="1:6" x14ac:dyDescent="0.2">
      <c r="A1292" s="3" t="s">
        <v>3756</v>
      </c>
      <c r="B1292" t="str">
        <f>VLOOKUP(Table8[[#This Row],[ID]], Table4[[#All],[meta]:[GDSC_ID2]], 3, 0)</f>
        <v>SNU-283</v>
      </c>
      <c r="C1292" t="str">
        <f>VLOOKUP(Table8[[#This Row],[ID]], Table6[[#All],[ID]:[CCLE_ID2]], 3, 0)</f>
        <v>SNU-283</v>
      </c>
      <c r="D1292" t="str">
        <f>VLOOKUP(Table8[[#This Row],[GDSC_ID]], Table1[[#All],[Source Name]:[Comment'[EGA_SAMPLE']]], 4, 0)</f>
        <v>EGAN00001202180</v>
      </c>
      <c r="E1292" t="str">
        <f>VLOOKUP(Table8[[#This Row],[EGAN]], Table2[[#All],[V2]:[V4]], 3, 0)</f>
        <v>EGAF00000660870</v>
      </c>
      <c r="F1292" t="str">
        <f>VLOOKUP(Table8[[#This Row],[CCLE_ID]], Table5[[#All],[Cell_Line]:[srr2]], 2, 0)</f>
        <v>SRR8615307</v>
      </c>
    </row>
    <row r="1293" spans="1:6" x14ac:dyDescent="0.2">
      <c r="A1293" s="4" t="s">
        <v>10569</v>
      </c>
      <c r="B1293" t="e">
        <f>VLOOKUP(Table8[[#This Row],[ID]], Table4[[#All],[meta]:[GDSC_ID2]], 3, 0)</f>
        <v>#N/A</v>
      </c>
      <c r="C1293" t="str">
        <f>VLOOKUP(Table8[[#This Row],[ID]], Table6[[#All],[ID]:[CCLE_ID2]], 3, 0)</f>
        <v>SNU-308</v>
      </c>
      <c r="D1293" t="e">
        <f>VLOOKUP(Table8[[#This Row],[GDSC_ID]], Table1[[#All],[Source Name]:[Comment'[EGA_SAMPLE']]], 4, 0)</f>
        <v>#N/A</v>
      </c>
      <c r="E1293" t="e">
        <f>VLOOKUP(Table8[[#This Row],[EGAN]], Table2[[#All],[V2]:[V4]], 3, 0)</f>
        <v>#N/A</v>
      </c>
      <c r="F1293" t="str">
        <f>VLOOKUP(Table8[[#This Row],[CCLE_ID]], Table5[[#All],[Cell_Line]:[srr2]], 2, 0)</f>
        <v>SRR8615306</v>
      </c>
    </row>
    <row r="1294" spans="1:6" x14ac:dyDescent="0.2">
      <c r="A1294" s="3" t="s">
        <v>10572</v>
      </c>
      <c r="B1294" t="e">
        <f>VLOOKUP(Table8[[#This Row],[ID]], Table4[[#All],[meta]:[GDSC_ID2]], 3, 0)</f>
        <v>#N/A</v>
      </c>
      <c r="C1294" t="str">
        <f>VLOOKUP(Table8[[#This Row],[ID]], Table6[[#All],[ID]:[CCLE_ID2]], 3, 0)</f>
        <v>SNU-324</v>
      </c>
      <c r="D1294" t="e">
        <f>VLOOKUP(Table8[[#This Row],[GDSC_ID]], Table1[[#All],[Source Name]:[Comment'[EGA_SAMPLE']]], 4, 0)</f>
        <v>#N/A</v>
      </c>
      <c r="E1294" t="e">
        <f>VLOOKUP(Table8[[#This Row],[EGAN]], Table2[[#All],[V2]:[V4]], 3, 0)</f>
        <v>#N/A</v>
      </c>
      <c r="F1294" t="str">
        <f>VLOOKUP(Table8[[#This Row],[CCLE_ID]], Table5[[#All],[Cell_Line]:[srr2]], 2, 0)</f>
        <v>SRR8615313</v>
      </c>
    </row>
    <row r="1295" spans="1:6" x14ac:dyDescent="0.2">
      <c r="A1295" s="4" t="s">
        <v>10575</v>
      </c>
      <c r="B1295" t="e">
        <f>VLOOKUP(Table8[[#This Row],[ID]], Table4[[#All],[meta]:[GDSC_ID2]], 3, 0)</f>
        <v>#N/A</v>
      </c>
      <c r="C1295" t="str">
        <f>VLOOKUP(Table8[[#This Row],[ID]], Table6[[#All],[ID]:[CCLE_ID2]], 3, 0)</f>
        <v>SNU-349</v>
      </c>
      <c r="D1295" t="e">
        <f>VLOOKUP(Table8[[#This Row],[GDSC_ID]], Table1[[#All],[Source Name]:[Comment'[EGA_SAMPLE']]], 4, 0)</f>
        <v>#N/A</v>
      </c>
      <c r="E1295" t="e">
        <f>VLOOKUP(Table8[[#This Row],[EGAN]], Table2[[#All],[V2]:[V4]], 3, 0)</f>
        <v>#N/A</v>
      </c>
      <c r="F1295" t="str">
        <f>VLOOKUP(Table8[[#This Row],[CCLE_ID]], Table5[[#All],[Cell_Line]:[srr2]], 2, 0)</f>
        <v>SRR8615312</v>
      </c>
    </row>
    <row r="1296" spans="1:6" x14ac:dyDescent="0.2">
      <c r="A1296" s="3" t="s">
        <v>10578</v>
      </c>
      <c r="B1296" t="e">
        <f>VLOOKUP(Table8[[#This Row],[ID]], Table4[[#All],[meta]:[GDSC_ID2]], 3, 0)</f>
        <v>#N/A</v>
      </c>
      <c r="C1296" t="str">
        <f>VLOOKUP(Table8[[#This Row],[ID]], Table6[[#All],[ID]:[CCLE_ID2]], 3, 0)</f>
        <v>SNU-387</v>
      </c>
      <c r="D1296" t="e">
        <f>VLOOKUP(Table8[[#This Row],[GDSC_ID]], Table1[[#All],[Source Name]:[Comment'[EGA_SAMPLE']]], 4, 0)</f>
        <v>#N/A</v>
      </c>
      <c r="E1296" t="e">
        <f>VLOOKUP(Table8[[#This Row],[EGAN]], Table2[[#All],[V2]:[V4]], 3, 0)</f>
        <v>#N/A</v>
      </c>
      <c r="F1296" t="str">
        <f>VLOOKUP(Table8[[#This Row],[CCLE_ID]], Table5[[#All],[Cell_Line]:[srr2]], 2, 0)</f>
        <v>SRR8615311</v>
      </c>
    </row>
    <row r="1297" spans="1:6" x14ac:dyDescent="0.2">
      <c r="A1297" s="4" t="s">
        <v>10582</v>
      </c>
      <c r="B1297" t="e">
        <f>VLOOKUP(Table8[[#This Row],[ID]], Table4[[#All],[meta]:[GDSC_ID2]], 3, 0)</f>
        <v>#N/A</v>
      </c>
      <c r="C1297" t="str">
        <f>VLOOKUP(Table8[[#This Row],[ID]], Table6[[#All],[ID]:[CCLE_ID2]], 3, 0)</f>
        <v>SNU-398</v>
      </c>
      <c r="D1297" t="e">
        <f>VLOOKUP(Table8[[#This Row],[GDSC_ID]], Table1[[#All],[Source Name]:[Comment'[EGA_SAMPLE']]], 4, 0)</f>
        <v>#N/A</v>
      </c>
      <c r="E1297" t="e">
        <f>VLOOKUP(Table8[[#This Row],[EGAN]], Table2[[#All],[V2]:[V4]], 3, 0)</f>
        <v>#N/A</v>
      </c>
      <c r="F1297" t="str">
        <f>VLOOKUP(Table8[[#This Row],[CCLE_ID]], Table5[[#All],[Cell_Line]:[srr2]], 2, 0)</f>
        <v>SRR8615310</v>
      </c>
    </row>
    <row r="1298" spans="1:6" x14ac:dyDescent="0.2">
      <c r="A1298" s="3" t="s">
        <v>3767</v>
      </c>
      <c r="B1298" t="str">
        <f>VLOOKUP(Table8[[#This Row],[ID]], Table4[[#All],[meta]:[GDSC_ID2]], 3, 0)</f>
        <v>SNU-407</v>
      </c>
      <c r="C1298" t="str">
        <f>VLOOKUP(Table8[[#This Row],[ID]], Table6[[#All],[ID]:[CCLE_ID2]], 3, 0)</f>
        <v>SNU-407</v>
      </c>
      <c r="D1298" t="str">
        <f>VLOOKUP(Table8[[#This Row],[GDSC_ID]], Table1[[#All],[Source Name]:[Comment'[EGA_SAMPLE']]], 4, 0)</f>
        <v>EGAN00001202181</v>
      </c>
      <c r="E1298" t="str">
        <f>VLOOKUP(Table8[[#This Row],[EGAN]], Table2[[#All],[V2]:[V4]], 3, 0)</f>
        <v>EGAF00000660871</v>
      </c>
      <c r="F1298" t="str">
        <f>VLOOKUP(Table8[[#This Row],[CCLE_ID]], Table5[[#All],[Cell_Line]:[srr2]], 2, 0)</f>
        <v>SRR8615317</v>
      </c>
    </row>
    <row r="1299" spans="1:6" x14ac:dyDescent="0.2">
      <c r="A1299" s="4" t="s">
        <v>10590</v>
      </c>
      <c r="B1299" t="e">
        <f>VLOOKUP(Table8[[#This Row],[ID]], Table4[[#All],[meta]:[GDSC_ID2]], 3, 0)</f>
        <v>#N/A</v>
      </c>
      <c r="C1299" t="str">
        <f>VLOOKUP(Table8[[#This Row],[ID]], Table6[[#All],[ID]:[CCLE_ID2]], 3, 0)</f>
        <v>SNU-410</v>
      </c>
      <c r="D1299" t="e">
        <f>VLOOKUP(Table8[[#This Row],[GDSC_ID]], Table1[[#All],[Source Name]:[Comment'[EGA_SAMPLE']]], 4, 0)</f>
        <v>#N/A</v>
      </c>
      <c r="E1299" t="e">
        <f>VLOOKUP(Table8[[#This Row],[EGAN]], Table2[[#All],[V2]:[V4]], 3, 0)</f>
        <v>#N/A</v>
      </c>
      <c r="F1299" t="str">
        <f>VLOOKUP(Table8[[#This Row],[CCLE_ID]], Table5[[#All],[Cell_Line]:[srr2]], 2, 0)</f>
        <v>SRR8615316</v>
      </c>
    </row>
    <row r="1300" spans="1:6" x14ac:dyDescent="0.2">
      <c r="A1300" s="3" t="s">
        <v>10593</v>
      </c>
      <c r="B1300" t="e">
        <f>VLOOKUP(Table8[[#This Row],[ID]], Table4[[#All],[meta]:[GDSC_ID2]], 3, 0)</f>
        <v>#N/A</v>
      </c>
      <c r="C1300" t="str">
        <f>VLOOKUP(Table8[[#This Row],[ID]], Table6[[#All],[ID]:[CCLE_ID2]], 3, 0)</f>
        <v>SNU-423</v>
      </c>
      <c r="D1300" t="e">
        <f>VLOOKUP(Table8[[#This Row],[GDSC_ID]], Table1[[#All],[Source Name]:[Comment'[EGA_SAMPLE']]], 4, 0)</f>
        <v>#N/A</v>
      </c>
      <c r="E1300" t="e">
        <f>VLOOKUP(Table8[[#This Row],[EGAN]], Table2[[#All],[V2]:[V4]], 3, 0)</f>
        <v>#N/A</v>
      </c>
      <c r="F1300" t="str">
        <f>VLOOKUP(Table8[[#This Row],[CCLE_ID]], Table5[[#All],[Cell_Line]:[srr2]], 2, 0)</f>
        <v>SRR8615654</v>
      </c>
    </row>
    <row r="1301" spans="1:6" x14ac:dyDescent="0.2">
      <c r="A1301" s="4" t="s">
        <v>10598</v>
      </c>
      <c r="B1301" t="e">
        <f>VLOOKUP(Table8[[#This Row],[ID]], Table4[[#All],[meta]:[GDSC_ID2]], 3, 0)</f>
        <v>#N/A</v>
      </c>
      <c r="C1301" t="str">
        <f>VLOOKUP(Table8[[#This Row],[ID]], Table6[[#All],[ID]:[CCLE_ID2]], 3, 0)</f>
        <v>SNU-449</v>
      </c>
      <c r="D1301" t="e">
        <f>VLOOKUP(Table8[[#This Row],[GDSC_ID]], Table1[[#All],[Source Name]:[Comment'[EGA_SAMPLE']]], 4, 0)</f>
        <v>#N/A</v>
      </c>
      <c r="E1301" t="e">
        <f>VLOOKUP(Table8[[#This Row],[EGAN]], Table2[[#All],[V2]:[V4]], 3, 0)</f>
        <v>#N/A</v>
      </c>
      <c r="F1301" t="str">
        <f>VLOOKUP(Table8[[#This Row],[CCLE_ID]], Table5[[#All],[Cell_Line]:[srr2]], 2, 0)</f>
        <v>SRR8615655</v>
      </c>
    </row>
    <row r="1302" spans="1:6" x14ac:dyDescent="0.2">
      <c r="A1302" s="3" t="s">
        <v>10603</v>
      </c>
      <c r="B1302" t="e">
        <f>VLOOKUP(Table8[[#This Row],[ID]], Table4[[#All],[meta]:[GDSC_ID2]], 3, 0)</f>
        <v>#N/A</v>
      </c>
      <c r="C1302" t="str">
        <f>VLOOKUP(Table8[[#This Row],[ID]], Table6[[#All],[ID]:[CCLE_ID2]], 3, 0)</f>
        <v>SNU-46</v>
      </c>
      <c r="D1302" t="e">
        <f>VLOOKUP(Table8[[#This Row],[GDSC_ID]], Table1[[#All],[Source Name]:[Comment'[EGA_SAMPLE']]], 4, 0)</f>
        <v>#N/A</v>
      </c>
      <c r="E1302" t="e">
        <f>VLOOKUP(Table8[[#This Row],[EGAN]], Table2[[#All],[V2]:[V4]], 3, 0)</f>
        <v>#N/A</v>
      </c>
      <c r="F1302" t="str">
        <f>VLOOKUP(Table8[[#This Row],[CCLE_ID]], Table5[[#All],[Cell_Line]:[srr2]], 2, 0)</f>
        <v>SRR8615657</v>
      </c>
    </row>
    <row r="1303" spans="1:6" x14ac:dyDescent="0.2">
      <c r="A1303" s="4" t="s">
        <v>10606</v>
      </c>
      <c r="B1303" t="e">
        <f>VLOOKUP(Table8[[#This Row],[ID]], Table4[[#All],[meta]:[GDSC_ID2]], 3, 0)</f>
        <v>#N/A</v>
      </c>
      <c r="C1303" t="str">
        <f>VLOOKUP(Table8[[#This Row],[ID]], Table6[[#All],[ID]:[CCLE_ID2]], 3, 0)</f>
        <v>SNU-466</v>
      </c>
      <c r="D1303" t="e">
        <f>VLOOKUP(Table8[[#This Row],[GDSC_ID]], Table1[[#All],[Source Name]:[Comment'[EGA_SAMPLE']]], 4, 0)</f>
        <v>#N/A</v>
      </c>
      <c r="E1303" t="e">
        <f>VLOOKUP(Table8[[#This Row],[EGAN]], Table2[[#All],[V2]:[V4]], 3, 0)</f>
        <v>#N/A</v>
      </c>
      <c r="F1303" t="str">
        <f>VLOOKUP(Table8[[#This Row],[CCLE_ID]], Table5[[#All],[Cell_Line]:[srr2]], 2, 0)</f>
        <v>SRR8615656</v>
      </c>
    </row>
    <row r="1304" spans="1:6" x14ac:dyDescent="0.2">
      <c r="A1304" s="3" t="s">
        <v>10609</v>
      </c>
      <c r="B1304" t="e">
        <f>VLOOKUP(Table8[[#This Row],[ID]], Table4[[#All],[meta]:[GDSC_ID2]], 3, 0)</f>
        <v>#N/A</v>
      </c>
      <c r="C1304" t="str">
        <f>VLOOKUP(Table8[[#This Row],[ID]], Table6[[#All],[ID]:[CCLE_ID2]], 3, 0)</f>
        <v>SNU-475</v>
      </c>
      <c r="D1304" t="e">
        <f>VLOOKUP(Table8[[#This Row],[GDSC_ID]], Table1[[#All],[Source Name]:[Comment'[EGA_SAMPLE']]], 4, 0)</f>
        <v>#N/A</v>
      </c>
      <c r="E1304" t="e">
        <f>VLOOKUP(Table8[[#This Row],[EGAN]], Table2[[#All],[V2]:[V4]], 3, 0)</f>
        <v>#N/A</v>
      </c>
      <c r="F1304" t="str">
        <f>VLOOKUP(Table8[[#This Row],[CCLE_ID]], Table5[[#All],[Cell_Line]:[srr2]], 2, 0)</f>
        <v>SRR8615650</v>
      </c>
    </row>
    <row r="1305" spans="1:6" x14ac:dyDescent="0.2">
      <c r="A1305" s="4" t="s">
        <v>10613</v>
      </c>
      <c r="B1305" t="e">
        <f>VLOOKUP(Table8[[#This Row],[ID]], Table4[[#All],[meta]:[GDSC_ID2]], 3, 0)</f>
        <v>#N/A</v>
      </c>
      <c r="C1305" t="str">
        <f>VLOOKUP(Table8[[#This Row],[ID]], Table6[[#All],[ID]:[CCLE_ID2]], 3, 0)</f>
        <v>SNU-478</v>
      </c>
      <c r="D1305" t="e">
        <f>VLOOKUP(Table8[[#This Row],[GDSC_ID]], Table1[[#All],[Source Name]:[Comment'[EGA_SAMPLE']]], 4, 0)</f>
        <v>#N/A</v>
      </c>
      <c r="E1305" t="e">
        <f>VLOOKUP(Table8[[#This Row],[EGAN]], Table2[[#All],[V2]:[V4]], 3, 0)</f>
        <v>#N/A</v>
      </c>
      <c r="F1305" t="str">
        <f>VLOOKUP(Table8[[#This Row],[CCLE_ID]], Table5[[#All],[Cell_Line]:[srr2]], 2, 0)</f>
        <v>SRR8615651</v>
      </c>
    </row>
    <row r="1306" spans="1:6" x14ac:dyDescent="0.2">
      <c r="A1306" s="3" t="s">
        <v>10616</v>
      </c>
      <c r="B1306" t="e">
        <f>VLOOKUP(Table8[[#This Row],[ID]], Table4[[#All],[meta]:[GDSC_ID2]], 3, 0)</f>
        <v>#N/A</v>
      </c>
      <c r="C1306" t="e">
        <f>VLOOKUP(Table8[[#This Row],[ID]], Table6[[#All],[ID]:[CCLE_ID2]], 3, 0)</f>
        <v>#N/A</v>
      </c>
      <c r="D1306" t="e">
        <f>VLOOKUP(Table8[[#This Row],[GDSC_ID]], Table1[[#All],[Source Name]:[Comment'[EGA_SAMPLE']]], 4, 0)</f>
        <v>#N/A</v>
      </c>
      <c r="E1306" t="e">
        <f>VLOOKUP(Table8[[#This Row],[EGAN]], Table2[[#All],[V2]:[V4]], 3, 0)</f>
        <v>#N/A</v>
      </c>
      <c r="F1306" t="e">
        <f>VLOOKUP(Table8[[#This Row],[CCLE_ID]], Table5[[#All],[Cell_Line]:[srr2]], 2, 0)</f>
        <v>#N/A</v>
      </c>
    </row>
    <row r="1307" spans="1:6" x14ac:dyDescent="0.2">
      <c r="A1307" s="4" t="s">
        <v>10619</v>
      </c>
      <c r="B1307" t="e">
        <f>VLOOKUP(Table8[[#This Row],[ID]], Table4[[#All],[meta]:[GDSC_ID2]], 3, 0)</f>
        <v>#N/A</v>
      </c>
      <c r="C1307" t="str">
        <f>VLOOKUP(Table8[[#This Row],[ID]], Table6[[#All],[ID]:[CCLE_ID2]], 3, 0)</f>
        <v>SNU-489</v>
      </c>
      <c r="D1307" t="e">
        <f>VLOOKUP(Table8[[#This Row],[GDSC_ID]], Table1[[#All],[Source Name]:[Comment'[EGA_SAMPLE']]], 4, 0)</f>
        <v>#N/A</v>
      </c>
      <c r="E1307" t="e">
        <f>VLOOKUP(Table8[[#This Row],[EGAN]], Table2[[#All],[V2]:[V4]], 3, 0)</f>
        <v>#N/A</v>
      </c>
      <c r="F1307" t="str">
        <f>VLOOKUP(Table8[[#This Row],[CCLE_ID]], Table5[[#All],[Cell_Line]:[srr2]], 2, 0)</f>
        <v>SRR8615652</v>
      </c>
    </row>
    <row r="1308" spans="1:6" x14ac:dyDescent="0.2">
      <c r="A1308" s="3" t="s">
        <v>10622</v>
      </c>
      <c r="B1308" t="e">
        <f>VLOOKUP(Table8[[#This Row],[ID]], Table4[[#All],[meta]:[GDSC_ID2]], 3, 0)</f>
        <v>#N/A</v>
      </c>
      <c r="C1308" t="str">
        <f>VLOOKUP(Table8[[#This Row],[ID]], Table6[[#All],[ID]:[CCLE_ID2]], 3, 0)</f>
        <v>SNU-5</v>
      </c>
      <c r="D1308" t="e">
        <f>VLOOKUP(Table8[[#This Row],[GDSC_ID]], Table1[[#All],[Source Name]:[Comment'[EGA_SAMPLE']]], 4, 0)</f>
        <v>#N/A</v>
      </c>
      <c r="E1308" t="e">
        <f>VLOOKUP(Table8[[#This Row],[EGAN]], Table2[[#All],[V2]:[V4]], 3, 0)</f>
        <v>#N/A</v>
      </c>
      <c r="F1308" t="str">
        <f>VLOOKUP(Table8[[#This Row],[CCLE_ID]], Table5[[#All],[Cell_Line]:[srr2]], 2, 0)</f>
        <v>SRR8615659</v>
      </c>
    </row>
    <row r="1309" spans="1:6" x14ac:dyDescent="0.2">
      <c r="A1309" s="4" t="s">
        <v>10624</v>
      </c>
      <c r="B1309" t="e">
        <f>VLOOKUP(Table8[[#This Row],[ID]], Table4[[#All],[meta]:[GDSC_ID2]], 3, 0)</f>
        <v>#N/A</v>
      </c>
      <c r="C1309" t="str">
        <f>VLOOKUP(Table8[[#This Row],[ID]], Table6[[#All],[ID]:[CCLE_ID2]], 3, 0)</f>
        <v>SNU-503</v>
      </c>
      <c r="D1309" t="e">
        <f>VLOOKUP(Table8[[#This Row],[GDSC_ID]], Table1[[#All],[Source Name]:[Comment'[EGA_SAMPLE']]], 4, 0)</f>
        <v>#N/A</v>
      </c>
      <c r="E1309" t="e">
        <f>VLOOKUP(Table8[[#This Row],[EGAN]], Table2[[#All],[V2]:[V4]], 3, 0)</f>
        <v>#N/A</v>
      </c>
      <c r="F1309" t="str">
        <f>VLOOKUP(Table8[[#This Row],[CCLE_ID]], Table5[[#All],[Cell_Line]:[srr2]], 2, 0)</f>
        <v>SRR8615653</v>
      </c>
    </row>
    <row r="1310" spans="1:6" x14ac:dyDescent="0.2">
      <c r="A1310" s="3" t="s">
        <v>10627</v>
      </c>
      <c r="B1310" t="e">
        <f>VLOOKUP(Table8[[#This Row],[ID]], Table4[[#All],[meta]:[GDSC_ID2]], 3, 0)</f>
        <v>#N/A</v>
      </c>
      <c r="C1310" t="str">
        <f>VLOOKUP(Table8[[#This Row],[ID]], Table6[[#All],[ID]:[CCLE_ID2]], 3, 0)</f>
        <v>SNU-520</v>
      </c>
      <c r="D1310" t="e">
        <f>VLOOKUP(Table8[[#This Row],[GDSC_ID]], Table1[[#All],[Source Name]:[Comment'[EGA_SAMPLE']]], 4, 0)</f>
        <v>#N/A</v>
      </c>
      <c r="E1310" t="e">
        <f>VLOOKUP(Table8[[#This Row],[EGAN]], Table2[[#All],[V2]:[V4]], 3, 0)</f>
        <v>#N/A</v>
      </c>
      <c r="F1310" t="str">
        <f>VLOOKUP(Table8[[#This Row],[CCLE_ID]], Table5[[#All],[Cell_Line]:[srr2]], 2, 0)</f>
        <v>SRR8615658</v>
      </c>
    </row>
    <row r="1311" spans="1:6" x14ac:dyDescent="0.2">
      <c r="A1311" s="4" t="s">
        <v>10630</v>
      </c>
      <c r="B1311" t="e">
        <f>VLOOKUP(Table8[[#This Row],[ID]], Table4[[#All],[meta]:[GDSC_ID2]], 3, 0)</f>
        <v>#N/A</v>
      </c>
      <c r="C1311" t="str">
        <f>VLOOKUP(Table8[[#This Row],[ID]], Table6[[#All],[ID]:[CCLE_ID2]], 3, 0)</f>
        <v>SNU-601</v>
      </c>
      <c r="D1311" t="e">
        <f>VLOOKUP(Table8[[#This Row],[GDSC_ID]], Table1[[#All],[Source Name]:[Comment'[EGA_SAMPLE']]], 4, 0)</f>
        <v>#N/A</v>
      </c>
      <c r="E1311" t="e">
        <f>VLOOKUP(Table8[[#This Row],[EGAN]], Table2[[#All],[V2]:[V4]], 3, 0)</f>
        <v>#N/A</v>
      </c>
      <c r="F1311" t="str">
        <f>VLOOKUP(Table8[[#This Row],[CCLE_ID]], Table5[[#All],[Cell_Line]:[srr2]], 2, 0)</f>
        <v>SRR8616025</v>
      </c>
    </row>
    <row r="1312" spans="1:6" x14ac:dyDescent="0.2">
      <c r="A1312" s="3" t="s">
        <v>10634</v>
      </c>
      <c r="B1312" t="e">
        <f>VLOOKUP(Table8[[#This Row],[ID]], Table4[[#All],[meta]:[GDSC_ID2]], 3, 0)</f>
        <v>#N/A</v>
      </c>
      <c r="C1312" t="str">
        <f>VLOOKUP(Table8[[#This Row],[ID]], Table6[[#All],[ID]:[CCLE_ID2]], 3, 0)</f>
        <v>SNU-61</v>
      </c>
      <c r="D1312" t="e">
        <f>VLOOKUP(Table8[[#This Row],[GDSC_ID]], Table1[[#All],[Source Name]:[Comment'[EGA_SAMPLE']]], 4, 0)</f>
        <v>#N/A</v>
      </c>
      <c r="E1312" t="e">
        <f>VLOOKUP(Table8[[#This Row],[EGAN]], Table2[[#All],[V2]:[V4]], 3, 0)</f>
        <v>#N/A</v>
      </c>
      <c r="F1312" t="str">
        <f>VLOOKUP(Table8[[#This Row],[CCLE_ID]], Table5[[#All],[Cell_Line]:[srr2]], 2, 0)</f>
        <v>SRR8616024</v>
      </c>
    </row>
    <row r="1313" spans="1:6" x14ac:dyDescent="0.2">
      <c r="A1313" s="4" t="s">
        <v>10638</v>
      </c>
      <c r="B1313" t="e">
        <f>VLOOKUP(Table8[[#This Row],[ID]], Table4[[#All],[meta]:[GDSC_ID2]], 3, 0)</f>
        <v>#N/A</v>
      </c>
      <c r="C1313" t="str">
        <f>VLOOKUP(Table8[[#This Row],[ID]], Table6[[#All],[ID]:[CCLE_ID2]], 3, 0)</f>
        <v>SNU-620</v>
      </c>
      <c r="D1313" t="e">
        <f>VLOOKUP(Table8[[#This Row],[GDSC_ID]], Table1[[#All],[Source Name]:[Comment'[EGA_SAMPLE']]], 4, 0)</f>
        <v>#N/A</v>
      </c>
      <c r="E1313" t="e">
        <f>VLOOKUP(Table8[[#This Row],[EGAN]], Table2[[#All],[V2]:[V4]], 3, 0)</f>
        <v>#N/A</v>
      </c>
      <c r="F1313" t="str">
        <f>VLOOKUP(Table8[[#This Row],[CCLE_ID]], Table5[[#All],[Cell_Line]:[srr2]], 2, 0)</f>
        <v>SRR8616027</v>
      </c>
    </row>
    <row r="1314" spans="1:6" x14ac:dyDescent="0.2">
      <c r="A1314" s="3" t="s">
        <v>10642</v>
      </c>
      <c r="B1314" t="e">
        <f>VLOOKUP(Table8[[#This Row],[ID]], Table4[[#All],[meta]:[GDSC_ID2]], 3, 0)</f>
        <v>#N/A</v>
      </c>
      <c r="C1314" t="e">
        <f>VLOOKUP(Table8[[#This Row],[ID]], Table6[[#All],[ID]:[CCLE_ID2]], 3, 0)</f>
        <v>#N/A</v>
      </c>
      <c r="D1314" t="e">
        <f>VLOOKUP(Table8[[#This Row],[GDSC_ID]], Table1[[#All],[Source Name]:[Comment'[EGA_SAMPLE']]], 4, 0)</f>
        <v>#N/A</v>
      </c>
      <c r="E1314" t="e">
        <f>VLOOKUP(Table8[[#This Row],[EGAN]], Table2[[#All],[V2]:[V4]], 3, 0)</f>
        <v>#N/A</v>
      </c>
      <c r="F1314" t="e">
        <f>VLOOKUP(Table8[[#This Row],[CCLE_ID]], Table5[[#All],[Cell_Line]:[srr2]], 2, 0)</f>
        <v>#N/A</v>
      </c>
    </row>
    <row r="1315" spans="1:6" x14ac:dyDescent="0.2">
      <c r="A1315" s="4" t="s">
        <v>10645</v>
      </c>
      <c r="B1315" t="e">
        <f>VLOOKUP(Table8[[#This Row],[ID]], Table4[[#All],[meta]:[GDSC_ID2]], 3, 0)</f>
        <v>#N/A</v>
      </c>
      <c r="C1315" t="str">
        <f>VLOOKUP(Table8[[#This Row],[ID]], Table6[[#All],[ID]:[CCLE_ID2]], 3, 0)</f>
        <v>SNU-668</v>
      </c>
      <c r="D1315" t="e">
        <f>VLOOKUP(Table8[[#This Row],[GDSC_ID]], Table1[[#All],[Source Name]:[Comment'[EGA_SAMPLE']]], 4, 0)</f>
        <v>#N/A</v>
      </c>
      <c r="E1315" t="e">
        <f>VLOOKUP(Table8[[#This Row],[EGAN]], Table2[[#All],[V2]:[V4]], 3, 0)</f>
        <v>#N/A</v>
      </c>
      <c r="F1315" t="str">
        <f>VLOOKUP(Table8[[#This Row],[CCLE_ID]], Table5[[#All],[Cell_Line]:[srr2]], 2, 0)</f>
        <v>SRR8616029</v>
      </c>
    </row>
    <row r="1316" spans="1:6" x14ac:dyDescent="0.2">
      <c r="A1316" s="3" t="s">
        <v>10649</v>
      </c>
      <c r="B1316" t="e">
        <f>VLOOKUP(Table8[[#This Row],[ID]], Table4[[#All],[meta]:[GDSC_ID2]], 3, 0)</f>
        <v>#N/A</v>
      </c>
      <c r="C1316" t="str">
        <f>VLOOKUP(Table8[[#This Row],[ID]], Table6[[#All],[ID]:[CCLE_ID2]], 3, 0)</f>
        <v>SNU-685</v>
      </c>
      <c r="D1316" t="e">
        <f>VLOOKUP(Table8[[#This Row],[GDSC_ID]], Table1[[#All],[Source Name]:[Comment'[EGA_SAMPLE']]], 4, 0)</f>
        <v>#N/A</v>
      </c>
      <c r="E1316" t="e">
        <f>VLOOKUP(Table8[[#This Row],[EGAN]], Table2[[#All],[V2]:[V4]], 3, 0)</f>
        <v>#N/A</v>
      </c>
      <c r="F1316" t="str">
        <f>VLOOKUP(Table8[[#This Row],[CCLE_ID]], Table5[[#All],[Cell_Line]:[srr2]], 2, 0)</f>
        <v>SRR8615992</v>
      </c>
    </row>
    <row r="1317" spans="1:6" x14ac:dyDescent="0.2">
      <c r="A1317" s="4" t="s">
        <v>10652</v>
      </c>
      <c r="B1317" t="e">
        <f>VLOOKUP(Table8[[#This Row],[ID]], Table4[[#All],[meta]:[GDSC_ID2]], 3, 0)</f>
        <v>#N/A</v>
      </c>
      <c r="C1317" t="str">
        <f>VLOOKUP(Table8[[#This Row],[ID]], Table6[[#All],[ID]:[CCLE_ID2]], 3, 0)</f>
        <v>SNU-719</v>
      </c>
      <c r="D1317" t="e">
        <f>VLOOKUP(Table8[[#This Row],[GDSC_ID]], Table1[[#All],[Source Name]:[Comment'[EGA_SAMPLE']]], 4, 0)</f>
        <v>#N/A</v>
      </c>
      <c r="E1317" t="e">
        <f>VLOOKUP(Table8[[#This Row],[EGAN]], Table2[[#All],[V2]:[V4]], 3, 0)</f>
        <v>#N/A</v>
      </c>
      <c r="F1317" t="str">
        <f>VLOOKUP(Table8[[#This Row],[CCLE_ID]], Table5[[#All],[Cell_Line]:[srr2]], 2, 0)</f>
        <v>SRR8616031</v>
      </c>
    </row>
    <row r="1318" spans="1:6" x14ac:dyDescent="0.2">
      <c r="A1318" s="3" t="s">
        <v>10656</v>
      </c>
      <c r="B1318" t="e">
        <f>VLOOKUP(Table8[[#This Row],[ID]], Table4[[#All],[meta]:[GDSC_ID2]], 3, 0)</f>
        <v>#N/A</v>
      </c>
      <c r="C1318" t="str">
        <f>VLOOKUP(Table8[[#This Row],[ID]], Table6[[#All],[ID]:[CCLE_ID2]], 3, 0)</f>
        <v>SNU-738</v>
      </c>
      <c r="D1318" t="e">
        <f>VLOOKUP(Table8[[#This Row],[GDSC_ID]], Table1[[#All],[Source Name]:[Comment'[EGA_SAMPLE']]], 4, 0)</f>
        <v>#N/A</v>
      </c>
      <c r="E1318" t="e">
        <f>VLOOKUP(Table8[[#This Row],[EGAN]], Table2[[#All],[V2]:[V4]], 3, 0)</f>
        <v>#N/A</v>
      </c>
      <c r="F1318" t="str">
        <f>VLOOKUP(Table8[[#This Row],[CCLE_ID]], Table5[[#All],[Cell_Line]:[srr2]], 2, 0)</f>
        <v>SRR8616030</v>
      </c>
    </row>
    <row r="1319" spans="1:6" x14ac:dyDescent="0.2">
      <c r="A1319" s="4" t="s">
        <v>10659</v>
      </c>
      <c r="B1319" t="e">
        <f>VLOOKUP(Table8[[#This Row],[ID]], Table4[[#All],[meta]:[GDSC_ID2]], 3, 0)</f>
        <v>#N/A</v>
      </c>
      <c r="C1319" t="str">
        <f>VLOOKUP(Table8[[#This Row],[ID]], Table6[[#All],[ID]:[CCLE_ID2]], 3, 0)</f>
        <v>SNU-761</v>
      </c>
      <c r="D1319" t="e">
        <f>VLOOKUP(Table8[[#This Row],[GDSC_ID]], Table1[[#All],[Source Name]:[Comment'[EGA_SAMPLE']]], 4, 0)</f>
        <v>#N/A</v>
      </c>
      <c r="E1319" t="e">
        <f>VLOOKUP(Table8[[#This Row],[EGAN]], Table2[[#All],[V2]:[V4]], 3, 0)</f>
        <v>#N/A</v>
      </c>
      <c r="F1319" t="str">
        <f>VLOOKUP(Table8[[#This Row],[CCLE_ID]], Table5[[#All],[Cell_Line]:[srr2]], 2, 0)</f>
        <v>SRR8616023</v>
      </c>
    </row>
    <row r="1320" spans="1:6" x14ac:dyDescent="0.2">
      <c r="A1320" s="3" t="s">
        <v>10662</v>
      </c>
      <c r="B1320" t="e">
        <f>VLOOKUP(Table8[[#This Row],[ID]], Table4[[#All],[meta]:[GDSC_ID2]], 3, 0)</f>
        <v>#N/A</v>
      </c>
      <c r="C1320" t="str">
        <f>VLOOKUP(Table8[[#This Row],[ID]], Table6[[#All],[ID]:[CCLE_ID2]], 3, 0)</f>
        <v>SNU-8</v>
      </c>
      <c r="D1320" t="e">
        <f>VLOOKUP(Table8[[#This Row],[GDSC_ID]], Table1[[#All],[Source Name]:[Comment'[EGA_SAMPLE']]], 4, 0)</f>
        <v>#N/A</v>
      </c>
      <c r="E1320" t="e">
        <f>VLOOKUP(Table8[[#This Row],[EGAN]], Table2[[#All],[V2]:[V4]], 3, 0)</f>
        <v>#N/A</v>
      </c>
      <c r="F1320" t="str">
        <f>VLOOKUP(Table8[[#This Row],[CCLE_ID]], Table5[[#All],[Cell_Line]:[srr2]], 2, 0)</f>
        <v>SRR8615478</v>
      </c>
    </row>
    <row r="1321" spans="1:6" x14ac:dyDescent="0.2">
      <c r="A1321" s="4" t="s">
        <v>3778</v>
      </c>
      <c r="B1321" t="str">
        <f>VLOOKUP(Table8[[#This Row],[ID]], Table4[[#All],[meta]:[GDSC_ID2]], 3, 0)</f>
        <v>SNU-81</v>
      </c>
      <c r="C1321" t="str">
        <f>VLOOKUP(Table8[[#This Row],[ID]], Table6[[#All],[ID]:[CCLE_ID2]], 3, 0)</f>
        <v>SNU-81</v>
      </c>
      <c r="D1321" t="str">
        <f>VLOOKUP(Table8[[#This Row],[GDSC_ID]], Table1[[#All],[Source Name]:[Comment'[EGA_SAMPLE']]], 4, 0)</f>
        <v>EGAN00001280541</v>
      </c>
      <c r="E1321" t="str">
        <f>VLOOKUP(Table8[[#This Row],[EGAN]], Table2[[#All],[V2]:[V4]], 3, 0)</f>
        <v>EGAF00000896442</v>
      </c>
      <c r="F1321" t="str">
        <f>VLOOKUP(Table8[[#This Row],[CCLE_ID]], Table5[[#All],[Cell_Line]:[srr2]], 2, 0)</f>
        <v>SRR8616022</v>
      </c>
    </row>
    <row r="1322" spans="1:6" x14ac:dyDescent="0.2">
      <c r="A1322" s="3" t="s">
        <v>10668</v>
      </c>
      <c r="B1322" t="e">
        <f>VLOOKUP(Table8[[#This Row],[ID]], Table4[[#All],[meta]:[GDSC_ID2]], 3, 0)</f>
        <v>#N/A</v>
      </c>
      <c r="C1322" t="str">
        <f>VLOOKUP(Table8[[#This Row],[ID]], Table6[[#All],[ID]:[CCLE_ID2]], 3, 0)</f>
        <v>SNU-840</v>
      </c>
      <c r="D1322" t="e">
        <f>VLOOKUP(Table8[[#This Row],[GDSC_ID]], Table1[[#All],[Source Name]:[Comment'[EGA_SAMPLE']]], 4, 0)</f>
        <v>#N/A</v>
      </c>
      <c r="E1322" t="e">
        <f>VLOOKUP(Table8[[#This Row],[EGAN]], Table2[[#All],[V2]:[V4]], 3, 0)</f>
        <v>#N/A</v>
      </c>
      <c r="F1322" t="str">
        <f>VLOOKUP(Table8[[#This Row],[CCLE_ID]], Table5[[#All],[Cell_Line]:[srr2]], 2, 0)</f>
        <v>SRR8615473</v>
      </c>
    </row>
    <row r="1323" spans="1:6" x14ac:dyDescent="0.2">
      <c r="A1323" s="4" t="s">
        <v>10671</v>
      </c>
      <c r="B1323" t="e">
        <f>VLOOKUP(Table8[[#This Row],[ID]], Table4[[#All],[meta]:[GDSC_ID2]], 3, 0)</f>
        <v>#N/A</v>
      </c>
      <c r="C1323" t="str">
        <f>VLOOKUP(Table8[[#This Row],[ID]], Table6[[#All],[ID]:[CCLE_ID2]], 3, 0)</f>
        <v>SNU-878</v>
      </c>
      <c r="D1323" t="e">
        <f>VLOOKUP(Table8[[#This Row],[GDSC_ID]], Table1[[#All],[Source Name]:[Comment'[EGA_SAMPLE']]], 4, 0)</f>
        <v>#N/A</v>
      </c>
      <c r="E1323" t="e">
        <f>VLOOKUP(Table8[[#This Row],[EGAN]], Table2[[#All],[V2]:[V4]], 3, 0)</f>
        <v>#N/A</v>
      </c>
      <c r="F1323" t="str">
        <f>VLOOKUP(Table8[[#This Row],[CCLE_ID]], Table5[[#All],[Cell_Line]:[srr2]], 2, 0)</f>
        <v>SRR8615471</v>
      </c>
    </row>
    <row r="1324" spans="1:6" x14ac:dyDescent="0.2">
      <c r="A1324" s="3" t="s">
        <v>10674</v>
      </c>
      <c r="B1324" t="e">
        <f>VLOOKUP(Table8[[#This Row],[ID]], Table4[[#All],[meta]:[GDSC_ID2]], 3, 0)</f>
        <v>#N/A</v>
      </c>
      <c r="C1324" t="str">
        <f>VLOOKUP(Table8[[#This Row],[ID]], Table6[[#All],[ID]:[CCLE_ID2]], 3, 0)</f>
        <v>SNU-886</v>
      </c>
      <c r="D1324" t="e">
        <f>VLOOKUP(Table8[[#This Row],[GDSC_ID]], Table1[[#All],[Source Name]:[Comment'[EGA_SAMPLE']]], 4, 0)</f>
        <v>#N/A</v>
      </c>
      <c r="E1324" t="e">
        <f>VLOOKUP(Table8[[#This Row],[EGAN]], Table2[[#All],[V2]:[V4]], 3, 0)</f>
        <v>#N/A</v>
      </c>
      <c r="F1324" t="str">
        <f>VLOOKUP(Table8[[#This Row],[CCLE_ID]], Table5[[#All],[Cell_Line]:[srr2]], 2, 0)</f>
        <v>SRR8615472</v>
      </c>
    </row>
    <row r="1325" spans="1:6" x14ac:dyDescent="0.2">
      <c r="A1325" s="4" t="s">
        <v>10677</v>
      </c>
      <c r="B1325" t="e">
        <f>VLOOKUP(Table8[[#This Row],[ID]], Table4[[#All],[meta]:[GDSC_ID2]], 3, 0)</f>
        <v>#N/A</v>
      </c>
      <c r="C1325" t="str">
        <f>VLOOKUP(Table8[[#This Row],[ID]], Table6[[#All],[ID]:[CCLE_ID2]], 3, 0)</f>
        <v>SNU-899</v>
      </c>
      <c r="D1325" t="e">
        <f>VLOOKUP(Table8[[#This Row],[GDSC_ID]], Table1[[#All],[Source Name]:[Comment'[EGA_SAMPLE']]], 4, 0)</f>
        <v>#N/A</v>
      </c>
      <c r="E1325" t="e">
        <f>VLOOKUP(Table8[[#This Row],[EGAN]], Table2[[#All],[V2]:[V4]], 3, 0)</f>
        <v>#N/A</v>
      </c>
      <c r="F1325" t="str">
        <f>VLOOKUP(Table8[[#This Row],[CCLE_ID]], Table5[[#All],[Cell_Line]:[srr2]], 2, 0)</f>
        <v>SRR8615477</v>
      </c>
    </row>
    <row r="1326" spans="1:6" x14ac:dyDescent="0.2">
      <c r="A1326" s="3" t="s">
        <v>3786</v>
      </c>
      <c r="B1326" t="str">
        <f>VLOOKUP(Table8[[#This Row],[ID]], Table4[[#All],[meta]:[GDSC_ID2]], 3, 0)</f>
        <v>SNU-C1</v>
      </c>
      <c r="C1326" t="str">
        <f>VLOOKUP(Table8[[#This Row],[ID]], Table6[[#All],[ID]:[CCLE_ID2]], 3, 0)</f>
        <v>SNU-C1</v>
      </c>
      <c r="D1326" t="str">
        <f>VLOOKUP(Table8[[#This Row],[GDSC_ID]], Table1[[#All],[Source Name]:[Comment'[EGA_SAMPLE']]], 4, 0)</f>
        <v>EGAN00001202182</v>
      </c>
      <c r="E1326" t="str">
        <f>VLOOKUP(Table8[[#This Row],[EGAN]], Table2[[#All],[V2]:[V4]], 3, 0)</f>
        <v>EGAF00000660872</v>
      </c>
      <c r="F1326" t="str">
        <f>VLOOKUP(Table8[[#This Row],[CCLE_ID]], Table5[[#All],[Cell_Line]:[srr2]], 2, 0)</f>
        <v>SRR8615475</v>
      </c>
    </row>
    <row r="1327" spans="1:6" x14ac:dyDescent="0.2">
      <c r="A1327" s="4" t="s">
        <v>10684</v>
      </c>
      <c r="B1327" t="e">
        <f>VLOOKUP(Table8[[#This Row],[ID]], Table4[[#All],[meta]:[GDSC_ID2]], 3, 0)</f>
        <v>#N/A</v>
      </c>
      <c r="C1327" t="str">
        <f>VLOOKUP(Table8[[#This Row],[ID]], Table6[[#All],[ID]:[CCLE_ID2]], 3, 0)</f>
        <v>SNU-C2A</v>
      </c>
      <c r="D1327" t="e">
        <f>VLOOKUP(Table8[[#This Row],[GDSC_ID]], Table1[[#All],[Source Name]:[Comment'[EGA_SAMPLE']]], 4, 0)</f>
        <v>#N/A</v>
      </c>
      <c r="E1327" t="e">
        <f>VLOOKUP(Table8[[#This Row],[EGAN]], Table2[[#All],[V2]:[V4]], 3, 0)</f>
        <v>#N/A</v>
      </c>
      <c r="F1327" t="str">
        <f>VLOOKUP(Table8[[#This Row],[CCLE_ID]], Table5[[#All],[Cell_Line]:[srr2]], 2, 0)</f>
        <v>SRR8615476</v>
      </c>
    </row>
    <row r="1328" spans="1:6" x14ac:dyDescent="0.2">
      <c r="A1328" s="3" t="s">
        <v>3797</v>
      </c>
      <c r="B1328" t="str">
        <f>VLOOKUP(Table8[[#This Row],[ID]], Table4[[#All],[meta]:[GDSC_ID2]], 3, 0)</f>
        <v>SNU-C2B</v>
      </c>
      <c r="C1328" t="e">
        <f>VLOOKUP(Table8[[#This Row],[ID]], Table6[[#All],[ID]:[CCLE_ID2]], 3, 0)</f>
        <v>#N/A</v>
      </c>
      <c r="D1328" t="str">
        <f>VLOOKUP(Table8[[#This Row],[GDSC_ID]], Table1[[#All],[Source Name]:[Comment'[EGA_SAMPLE']]], 4, 0)</f>
        <v>EGAN00001202183</v>
      </c>
      <c r="E1328" t="str">
        <f>VLOOKUP(Table8[[#This Row],[EGAN]], Table2[[#All],[V2]:[V4]], 3, 0)</f>
        <v>EGAF00000684737</v>
      </c>
      <c r="F1328" t="e">
        <f>VLOOKUP(Table8[[#This Row],[CCLE_ID]], Table5[[#All],[Cell_Line]:[srr2]], 2, 0)</f>
        <v>#N/A</v>
      </c>
    </row>
    <row r="1329" spans="1:6" x14ac:dyDescent="0.2">
      <c r="A1329" s="4" t="s">
        <v>10689</v>
      </c>
      <c r="B1329" t="e">
        <f>VLOOKUP(Table8[[#This Row],[ID]], Table4[[#All],[meta]:[GDSC_ID2]], 3, 0)</f>
        <v>#N/A</v>
      </c>
      <c r="C1329" t="str">
        <f>VLOOKUP(Table8[[#This Row],[ID]], Table6[[#All],[ID]:[CCLE_ID2]], 3, 0)</f>
        <v>SNU-C4</v>
      </c>
      <c r="D1329" t="e">
        <f>VLOOKUP(Table8[[#This Row],[GDSC_ID]], Table1[[#All],[Source Name]:[Comment'[EGA_SAMPLE']]], 4, 0)</f>
        <v>#N/A</v>
      </c>
      <c r="E1329" t="e">
        <f>VLOOKUP(Table8[[#This Row],[EGAN]], Table2[[#All],[V2]:[V4]], 3, 0)</f>
        <v>#N/A</v>
      </c>
      <c r="F1329" t="str">
        <f>VLOOKUP(Table8[[#This Row],[CCLE_ID]], Table5[[#All],[Cell_Line]:[srr2]], 2, 0)</f>
        <v>SRR8615619</v>
      </c>
    </row>
    <row r="1330" spans="1:6" x14ac:dyDescent="0.2">
      <c r="A1330" s="3" t="s">
        <v>3808</v>
      </c>
      <c r="B1330" t="str">
        <f>VLOOKUP(Table8[[#This Row],[ID]], Table4[[#All],[meta]:[GDSC_ID2]], 3, 0)</f>
        <v>SNU-C5</v>
      </c>
      <c r="C1330" t="str">
        <f>VLOOKUP(Table8[[#This Row],[ID]], Table6[[#All],[ID]:[CCLE_ID2]], 3, 0)</f>
        <v>SNU-C5</v>
      </c>
      <c r="D1330" t="str">
        <f>VLOOKUP(Table8[[#This Row],[GDSC_ID]], Table1[[#All],[Source Name]:[Comment'[EGA_SAMPLE']]], 4, 0)</f>
        <v>EGAN00001280542</v>
      </c>
      <c r="E1330" t="str">
        <f>VLOOKUP(Table8[[#This Row],[EGAN]], Table2[[#All],[V2]:[V4]], 3, 0)</f>
        <v>EGAF00000896443</v>
      </c>
      <c r="F1330" t="str">
        <f>VLOOKUP(Table8[[#This Row],[CCLE_ID]], Table5[[#All],[Cell_Line]:[srr2]], 2, 0)</f>
        <v>SRR8615466</v>
      </c>
    </row>
    <row r="1331" spans="1:6" x14ac:dyDescent="0.2">
      <c r="A1331" s="4" t="s">
        <v>10695</v>
      </c>
      <c r="B1331" t="e">
        <f>VLOOKUP(Table8[[#This Row],[ID]], Table4[[#All],[meta]:[GDSC_ID2]], 3, 0)</f>
        <v>#N/A</v>
      </c>
      <c r="C1331" t="str">
        <f>VLOOKUP(Table8[[#This Row],[ID]], Table6[[#All],[ID]:[CCLE_ID2]], 3, 0)</f>
        <v>Sq-1</v>
      </c>
      <c r="D1331" t="e">
        <f>VLOOKUP(Table8[[#This Row],[GDSC_ID]], Table1[[#All],[Source Name]:[Comment'[EGA_SAMPLE']]], 4, 0)</f>
        <v>#N/A</v>
      </c>
      <c r="E1331" t="e">
        <f>VLOOKUP(Table8[[#This Row],[EGAN]], Table2[[#All],[V2]:[V4]], 3, 0)</f>
        <v>#N/A</v>
      </c>
      <c r="F1331" t="str">
        <f>VLOOKUP(Table8[[#This Row],[CCLE_ID]], Table5[[#All],[Cell_Line]:[srr2]], 2, 0)</f>
        <v>SRR8616184</v>
      </c>
    </row>
    <row r="1332" spans="1:6" x14ac:dyDescent="0.2">
      <c r="A1332" s="3" t="s">
        <v>3816</v>
      </c>
      <c r="B1332" t="str">
        <f>VLOOKUP(Table8[[#This Row],[ID]], Table4[[#All],[meta]:[GDSC_ID2]], 3, 0)</f>
        <v>SR</v>
      </c>
      <c r="C1332" t="e">
        <f>VLOOKUP(Table8[[#This Row],[ID]], Table6[[#All],[ID]:[CCLE_ID2]], 3, 0)</f>
        <v>#N/A</v>
      </c>
      <c r="D1332" t="str">
        <f>VLOOKUP(Table8[[#This Row],[GDSC_ID]], Table1[[#All],[Source Name]:[Comment'[EGA_SAMPLE']]], 4, 0)</f>
        <v>EGAN00001266252</v>
      </c>
      <c r="E1332" t="str">
        <f>VLOOKUP(Table8[[#This Row],[EGAN]], Table2[[#All],[V2]:[V4]], 3, 0)</f>
        <v>EGAF00001177825</v>
      </c>
      <c r="F1332" t="e">
        <f>VLOOKUP(Table8[[#This Row],[CCLE_ID]], Table5[[#All],[Cell_Line]:[srr2]], 2, 0)</f>
        <v>#N/A</v>
      </c>
    </row>
    <row r="1333" spans="1:6" x14ac:dyDescent="0.2">
      <c r="A1333" s="4" t="s">
        <v>10700</v>
      </c>
      <c r="B1333" t="e">
        <f>VLOOKUP(Table8[[#This Row],[ID]], Table4[[#All],[meta]:[GDSC_ID2]], 3, 0)</f>
        <v>#N/A</v>
      </c>
      <c r="C1333" t="str">
        <f>VLOOKUP(Table8[[#This Row],[ID]], Table6[[#All],[ID]:[CCLE_ID2]], 3, 0)</f>
        <v>SR-786</v>
      </c>
      <c r="D1333" t="e">
        <f>VLOOKUP(Table8[[#This Row],[GDSC_ID]], Table1[[#All],[Source Name]:[Comment'[EGA_SAMPLE']]], 4, 0)</f>
        <v>#N/A</v>
      </c>
      <c r="E1333" t="e">
        <f>VLOOKUP(Table8[[#This Row],[EGAN]], Table2[[#All],[V2]:[V4]], 3, 0)</f>
        <v>#N/A</v>
      </c>
      <c r="F1333" t="str">
        <f>VLOOKUP(Table8[[#This Row],[CCLE_ID]], Table5[[#All],[Cell_Line]:[srr2]], 2, 0)</f>
        <v>SRR8615372</v>
      </c>
    </row>
    <row r="1334" spans="1:6" x14ac:dyDescent="0.2">
      <c r="A1334" s="3" t="s">
        <v>3825</v>
      </c>
      <c r="B1334" t="str">
        <f>VLOOKUP(Table8[[#This Row],[ID]], Table4[[#All],[meta]:[GDSC_ID2]], 3, 0)</f>
        <v>ST486</v>
      </c>
      <c r="C1334" t="str">
        <f>VLOOKUP(Table8[[#This Row],[ID]], Table6[[#All],[ID]:[CCLE_ID2]], 3, 0)</f>
        <v>ST486</v>
      </c>
      <c r="D1334" t="str">
        <f>VLOOKUP(Table8[[#This Row],[GDSC_ID]], Table1[[#All],[Source Name]:[Comment'[EGA_SAMPLE']]], 4, 0)</f>
        <v>EGAN00001280543</v>
      </c>
      <c r="E1334" t="str">
        <f>VLOOKUP(Table8[[#This Row],[EGAN]], Table2[[#All],[V2]:[V4]], 3, 0)</f>
        <v>EGAF00000896444</v>
      </c>
      <c r="F1334" t="str">
        <f>VLOOKUP(Table8[[#This Row],[CCLE_ID]], Table5[[#All],[Cell_Line]:[srr2]], 2, 0)</f>
        <v>SRR8615373</v>
      </c>
    </row>
    <row r="1335" spans="1:6" x14ac:dyDescent="0.2">
      <c r="A1335" s="4" t="s">
        <v>3833</v>
      </c>
      <c r="B1335" t="str">
        <f>VLOOKUP(Table8[[#This Row],[ID]], Table4[[#All],[meta]:[GDSC_ID2]], 3, 0)</f>
        <v>STS-0421</v>
      </c>
      <c r="C1335" t="e">
        <f>VLOOKUP(Table8[[#This Row],[ID]], Table6[[#All],[ID]:[CCLE_ID2]], 3, 0)</f>
        <v>#N/A</v>
      </c>
      <c r="D1335" t="str">
        <f>VLOOKUP(Table8[[#This Row],[GDSC_ID]], Table1[[#All],[Source Name]:[Comment'[EGA_SAMPLE']]], 4, 0)</f>
        <v>EGAN00001266253</v>
      </c>
      <c r="E1335" t="str">
        <f>VLOOKUP(Table8[[#This Row],[EGAN]], Table2[[#All],[V2]:[V4]], 3, 0)</f>
        <v>EGAF00001177826</v>
      </c>
      <c r="F1335" t="e">
        <f>VLOOKUP(Table8[[#This Row],[CCLE_ID]], Table5[[#All],[Cell_Line]:[srr2]], 2, 0)</f>
        <v>#N/A</v>
      </c>
    </row>
    <row r="1336" spans="1:6" x14ac:dyDescent="0.2">
      <c r="A1336" s="3" t="s">
        <v>10708</v>
      </c>
      <c r="B1336" t="e">
        <f>VLOOKUP(Table8[[#This Row],[ID]], Table4[[#All],[meta]:[GDSC_ID2]], 3, 0)</f>
        <v>#N/A</v>
      </c>
      <c r="C1336" t="str">
        <f>VLOOKUP(Table8[[#This Row],[ID]], Table6[[#All],[ID]:[CCLE_ID2]], 3, 0)</f>
        <v>SU-DHL-1</v>
      </c>
      <c r="D1336" t="e">
        <f>VLOOKUP(Table8[[#This Row],[GDSC_ID]], Table1[[#All],[Source Name]:[Comment'[EGA_SAMPLE']]], 4, 0)</f>
        <v>#N/A</v>
      </c>
      <c r="E1336" t="e">
        <f>VLOOKUP(Table8[[#This Row],[EGAN]], Table2[[#All],[V2]:[V4]], 3, 0)</f>
        <v>#N/A</v>
      </c>
      <c r="F1336" t="str">
        <f>VLOOKUP(Table8[[#This Row],[CCLE_ID]], Table5[[#All],[Cell_Line]:[srr2]], 2, 0)</f>
        <v>SRR8615448</v>
      </c>
    </row>
    <row r="1337" spans="1:6" x14ac:dyDescent="0.2">
      <c r="A1337" s="4" t="s">
        <v>3841</v>
      </c>
      <c r="B1337" t="str">
        <f>VLOOKUP(Table8[[#This Row],[ID]], Table4[[#All],[meta]:[GDSC_ID2]], 3, 0)</f>
        <v>SU-DHL-10</v>
      </c>
      <c r="C1337" t="str">
        <f>VLOOKUP(Table8[[#This Row],[ID]], Table6[[#All],[ID]:[CCLE_ID2]], 3, 0)</f>
        <v>SU-DHL-10</v>
      </c>
      <c r="D1337" t="str">
        <f>VLOOKUP(Table8[[#This Row],[GDSC_ID]], Table1[[#All],[Source Name]:[Comment'[EGA_SAMPLE']]], 4, 0)</f>
        <v>EGAN00001280544</v>
      </c>
      <c r="E1337" t="str">
        <f>VLOOKUP(Table8[[#This Row],[EGAN]], Table2[[#All],[V2]:[V4]], 3, 0)</f>
        <v>EGAF00000902440</v>
      </c>
      <c r="F1337" t="str">
        <f>VLOOKUP(Table8[[#This Row],[CCLE_ID]], Table5[[#All],[Cell_Line]:[srr2]], 2, 0)</f>
        <v>SRR8615376</v>
      </c>
    </row>
    <row r="1338" spans="1:6" x14ac:dyDescent="0.2">
      <c r="A1338" s="3" t="s">
        <v>3849</v>
      </c>
      <c r="B1338" t="str">
        <f>VLOOKUP(Table8[[#This Row],[ID]], Table4[[#All],[meta]:[GDSC_ID2]], 3, 0)</f>
        <v>SU-DHL-16</v>
      </c>
      <c r="C1338" t="e">
        <f>VLOOKUP(Table8[[#This Row],[ID]], Table6[[#All],[ID]:[CCLE_ID2]], 3, 0)</f>
        <v>#N/A</v>
      </c>
      <c r="D1338" t="str">
        <f>VLOOKUP(Table8[[#This Row],[GDSC_ID]], Table1[[#All],[Source Name]:[Comment'[EGA_SAMPLE']]], 4, 0)</f>
        <v>EGAN00001266254</v>
      </c>
      <c r="E1338" t="str">
        <f>VLOOKUP(Table8[[#This Row],[EGAN]], Table2[[#All],[V2]:[V4]], 3, 0)</f>
        <v>EGAF00001177827</v>
      </c>
      <c r="F1338" t="e">
        <f>VLOOKUP(Table8[[#This Row],[CCLE_ID]], Table5[[#All],[Cell_Line]:[srr2]], 2, 0)</f>
        <v>#N/A</v>
      </c>
    </row>
    <row r="1339" spans="1:6" x14ac:dyDescent="0.2">
      <c r="A1339" s="4" t="s">
        <v>10720</v>
      </c>
      <c r="B1339" t="e">
        <f>VLOOKUP(Table8[[#This Row],[ID]], Table4[[#All],[meta]:[GDSC_ID2]], 3, 0)</f>
        <v>#N/A</v>
      </c>
      <c r="C1339" t="str">
        <f>VLOOKUP(Table8[[#This Row],[ID]], Table6[[#All],[ID]:[CCLE_ID2]], 3, 0)</f>
        <v>SU-DHL-4</v>
      </c>
      <c r="D1339" t="e">
        <f>VLOOKUP(Table8[[#This Row],[GDSC_ID]], Table1[[#All],[Source Name]:[Comment'[EGA_SAMPLE']]], 4, 0)</f>
        <v>#N/A</v>
      </c>
      <c r="E1339" t="e">
        <f>VLOOKUP(Table8[[#This Row],[EGAN]], Table2[[#All],[V2]:[V4]], 3, 0)</f>
        <v>#N/A</v>
      </c>
      <c r="F1339" t="str">
        <f>VLOOKUP(Table8[[#This Row],[CCLE_ID]], Table5[[#All],[Cell_Line]:[srr2]], 2, 0)</f>
        <v>SRR8615378</v>
      </c>
    </row>
    <row r="1340" spans="1:6" x14ac:dyDescent="0.2">
      <c r="A1340" s="3" t="s">
        <v>3857</v>
      </c>
      <c r="B1340" t="str">
        <f>VLOOKUP(Table8[[#This Row],[ID]], Table4[[#All],[meta]:[GDSC_ID2]], 3, 0)</f>
        <v>SU-DHL-5</v>
      </c>
      <c r="C1340" t="str">
        <f>VLOOKUP(Table8[[#This Row],[ID]], Table6[[#All],[ID]:[CCLE_ID2]], 3, 0)</f>
        <v>SU-DHL-5</v>
      </c>
      <c r="D1340" t="str">
        <f>VLOOKUP(Table8[[#This Row],[GDSC_ID]], Table1[[#All],[Source Name]:[Comment'[EGA_SAMPLE']]], 4, 0)</f>
        <v>EGAN00001280545</v>
      </c>
      <c r="E1340" t="str">
        <f>VLOOKUP(Table8[[#This Row],[EGAN]], Table2[[#All],[V2]:[V4]], 3, 0)</f>
        <v>EGAF00000902441</v>
      </c>
      <c r="F1340" t="str">
        <f>VLOOKUP(Table8[[#This Row],[CCLE_ID]], Table5[[#All],[Cell_Line]:[srr2]], 2, 0)</f>
        <v>SRR8615368</v>
      </c>
    </row>
    <row r="1341" spans="1:6" x14ac:dyDescent="0.2">
      <c r="A1341" s="4" t="s">
        <v>3865</v>
      </c>
      <c r="B1341" t="str">
        <f>VLOOKUP(Table8[[#This Row],[ID]], Table4[[#All],[meta]:[GDSC_ID2]], 3, 0)</f>
        <v>SU-DHL-6</v>
      </c>
      <c r="C1341" t="str">
        <f>VLOOKUP(Table8[[#This Row],[ID]], Table6[[#All],[ID]:[CCLE_ID2]], 3, 0)</f>
        <v>SU-DHL-6</v>
      </c>
      <c r="D1341" t="str">
        <f>VLOOKUP(Table8[[#This Row],[GDSC_ID]], Table1[[#All],[Source Name]:[Comment'[EGA_SAMPLE']]], 4, 0)</f>
        <v>EGAN00001280546</v>
      </c>
      <c r="E1341" t="str">
        <f>VLOOKUP(Table8[[#This Row],[EGAN]], Table2[[#All],[V2]:[V4]], 3, 0)</f>
        <v>EGAF00000901998</v>
      </c>
      <c r="F1341" t="str">
        <f>VLOOKUP(Table8[[#This Row],[CCLE_ID]], Table5[[#All],[Cell_Line]:[srr2]], 2, 0)</f>
        <v>SRR8615369</v>
      </c>
    </row>
    <row r="1342" spans="1:6" x14ac:dyDescent="0.2">
      <c r="A1342" s="3" t="s">
        <v>10732</v>
      </c>
      <c r="B1342" t="e">
        <f>VLOOKUP(Table8[[#This Row],[ID]], Table4[[#All],[meta]:[GDSC_ID2]], 3, 0)</f>
        <v>#N/A</v>
      </c>
      <c r="C1342" t="str">
        <f>VLOOKUP(Table8[[#This Row],[ID]], Table6[[#All],[ID]:[CCLE_ID2]], 3, 0)</f>
        <v>SU-DHL-8</v>
      </c>
      <c r="D1342" t="e">
        <f>VLOOKUP(Table8[[#This Row],[GDSC_ID]], Table1[[#All],[Source Name]:[Comment'[EGA_SAMPLE']]], 4, 0)</f>
        <v>#N/A</v>
      </c>
      <c r="E1342" t="e">
        <f>VLOOKUP(Table8[[#This Row],[EGAN]], Table2[[#All],[V2]:[V4]], 3, 0)</f>
        <v>#N/A</v>
      </c>
      <c r="F1342" t="str">
        <f>VLOOKUP(Table8[[#This Row],[CCLE_ID]], Table5[[#All],[Cell_Line]:[srr2]], 2, 0)</f>
        <v>SRR8615947</v>
      </c>
    </row>
    <row r="1343" spans="1:6" x14ac:dyDescent="0.2">
      <c r="A1343" s="4" t="s">
        <v>10737</v>
      </c>
      <c r="B1343" t="e">
        <f>VLOOKUP(Table8[[#This Row],[ID]], Table4[[#All],[meta]:[GDSC_ID2]], 3, 0)</f>
        <v>#N/A</v>
      </c>
      <c r="C1343" t="str">
        <f>VLOOKUP(Table8[[#This Row],[ID]], Table6[[#All],[ID]:[CCLE_ID2]], 3, 0)</f>
        <v>SU.86.86</v>
      </c>
      <c r="D1343" t="e">
        <f>VLOOKUP(Table8[[#This Row],[GDSC_ID]], Table1[[#All],[Source Name]:[Comment'[EGA_SAMPLE']]], 4, 0)</f>
        <v>#N/A</v>
      </c>
      <c r="E1343" t="e">
        <f>VLOOKUP(Table8[[#This Row],[EGAN]], Table2[[#All],[V2]:[V4]], 3, 0)</f>
        <v>#N/A</v>
      </c>
      <c r="F1343" t="str">
        <f>VLOOKUP(Table8[[#This Row],[CCLE_ID]], Table5[[#All],[Cell_Line]:[srr2]], 2, 0)</f>
        <v>SRR8615375</v>
      </c>
    </row>
    <row r="1344" spans="1:6" x14ac:dyDescent="0.2">
      <c r="A1344" s="3" t="s">
        <v>3873</v>
      </c>
      <c r="B1344" t="str">
        <f>VLOOKUP(Table8[[#This Row],[ID]], Table4[[#All],[meta]:[GDSC_ID2]], 3, 0)</f>
        <v>SUIT-2</v>
      </c>
      <c r="C1344" t="str">
        <f>VLOOKUP(Table8[[#This Row],[ID]], Table6[[#All],[ID]:[CCLE_ID2]], 3, 0)</f>
        <v>SUIT-2</v>
      </c>
      <c r="D1344" t="str">
        <f>VLOOKUP(Table8[[#This Row],[GDSC_ID]], Table1[[#All],[Source Name]:[Comment'[EGA_SAMPLE']]], 4, 0)</f>
        <v>EGAN00001280547</v>
      </c>
      <c r="E1344" t="str">
        <f>VLOOKUP(Table8[[#This Row],[EGAN]], Table2[[#All],[V2]:[V4]], 3, 0)</f>
        <v>EGAF00000901999</v>
      </c>
      <c r="F1344" t="str">
        <f>VLOOKUP(Table8[[#This Row],[CCLE_ID]], Table5[[#All],[Cell_Line]:[srr2]], 2, 0)</f>
        <v>SRR8616011</v>
      </c>
    </row>
    <row r="1345" spans="1:6" x14ac:dyDescent="0.2">
      <c r="A1345" s="4" t="s">
        <v>10746</v>
      </c>
      <c r="B1345" t="e">
        <f>VLOOKUP(Table8[[#This Row],[ID]], Table4[[#All],[meta]:[GDSC_ID2]], 3, 0)</f>
        <v>#N/A</v>
      </c>
      <c r="C1345" t="e">
        <f>VLOOKUP(Table8[[#This Row],[ID]], Table6[[#All],[ID]:[CCLE_ID2]], 3, 0)</f>
        <v>#N/A</v>
      </c>
      <c r="D1345" t="e">
        <f>VLOOKUP(Table8[[#This Row],[GDSC_ID]], Table1[[#All],[Source Name]:[Comment'[EGA_SAMPLE']]], 4, 0)</f>
        <v>#N/A</v>
      </c>
      <c r="E1345" t="e">
        <f>VLOOKUP(Table8[[#This Row],[EGAN]], Table2[[#All],[V2]:[V4]], 3, 0)</f>
        <v>#N/A</v>
      </c>
      <c r="F1345" t="e">
        <f>VLOOKUP(Table8[[#This Row],[CCLE_ID]], Table5[[#All],[Cell_Line]:[srr2]], 2, 0)</f>
        <v>#N/A</v>
      </c>
    </row>
    <row r="1346" spans="1:6" x14ac:dyDescent="0.2">
      <c r="A1346" s="3" t="s">
        <v>10749</v>
      </c>
      <c r="B1346" t="e">
        <f>VLOOKUP(Table8[[#This Row],[ID]], Table4[[#All],[meta]:[GDSC_ID2]], 3, 0)</f>
        <v>#N/A</v>
      </c>
      <c r="C1346" t="e">
        <f>VLOOKUP(Table8[[#This Row],[ID]], Table6[[#All],[ID]:[CCLE_ID2]], 3, 0)</f>
        <v>#N/A</v>
      </c>
      <c r="D1346" t="e">
        <f>VLOOKUP(Table8[[#This Row],[GDSC_ID]], Table1[[#All],[Source Name]:[Comment'[EGA_SAMPLE']]], 4, 0)</f>
        <v>#N/A</v>
      </c>
      <c r="E1346" t="e">
        <f>VLOOKUP(Table8[[#This Row],[EGAN]], Table2[[#All],[V2]:[V4]], 3, 0)</f>
        <v>#N/A</v>
      </c>
      <c r="F1346" t="e">
        <f>VLOOKUP(Table8[[#This Row],[CCLE_ID]], Table5[[#All],[Cell_Line]:[srr2]], 2, 0)</f>
        <v>#N/A</v>
      </c>
    </row>
    <row r="1347" spans="1:6" x14ac:dyDescent="0.2">
      <c r="A1347" s="4" t="s">
        <v>10752</v>
      </c>
      <c r="B1347" t="e">
        <f>VLOOKUP(Table8[[#This Row],[ID]], Table4[[#All],[meta]:[GDSC_ID2]], 3, 0)</f>
        <v>#N/A</v>
      </c>
      <c r="C1347" t="e">
        <f>VLOOKUP(Table8[[#This Row],[ID]], Table6[[#All],[ID]:[CCLE_ID2]], 3, 0)</f>
        <v>#N/A</v>
      </c>
      <c r="D1347" t="e">
        <f>VLOOKUP(Table8[[#This Row],[GDSC_ID]], Table1[[#All],[Source Name]:[Comment'[EGA_SAMPLE']]], 4, 0)</f>
        <v>#N/A</v>
      </c>
      <c r="E1347" t="e">
        <f>VLOOKUP(Table8[[#This Row],[EGAN]], Table2[[#All],[V2]:[V4]], 3, 0)</f>
        <v>#N/A</v>
      </c>
      <c r="F1347" t="e">
        <f>VLOOKUP(Table8[[#This Row],[CCLE_ID]], Table5[[#All],[Cell_Line]:[srr2]], 2, 0)</f>
        <v>#N/A</v>
      </c>
    </row>
    <row r="1348" spans="1:6" x14ac:dyDescent="0.2">
      <c r="A1348" s="3" t="s">
        <v>10755</v>
      </c>
      <c r="B1348" t="e">
        <f>VLOOKUP(Table8[[#This Row],[ID]], Table4[[#All],[meta]:[GDSC_ID2]], 3, 0)</f>
        <v>#N/A</v>
      </c>
      <c r="C1348" t="e">
        <f>VLOOKUP(Table8[[#This Row],[ID]], Table6[[#All],[ID]:[CCLE_ID2]], 3, 0)</f>
        <v>#N/A</v>
      </c>
      <c r="D1348" t="e">
        <f>VLOOKUP(Table8[[#This Row],[GDSC_ID]], Table1[[#All],[Source Name]:[Comment'[EGA_SAMPLE']]], 4, 0)</f>
        <v>#N/A</v>
      </c>
      <c r="E1348" t="e">
        <f>VLOOKUP(Table8[[#This Row],[EGAN]], Table2[[#All],[V2]:[V4]], 3, 0)</f>
        <v>#N/A</v>
      </c>
      <c r="F1348" t="e">
        <f>VLOOKUP(Table8[[#This Row],[CCLE_ID]], Table5[[#All],[Cell_Line]:[srr2]], 2, 0)</f>
        <v>#N/A</v>
      </c>
    </row>
    <row r="1349" spans="1:6" x14ac:dyDescent="0.2">
      <c r="A1349" s="4" t="s">
        <v>10758</v>
      </c>
      <c r="B1349" t="e">
        <f>VLOOKUP(Table8[[#This Row],[ID]], Table4[[#All],[meta]:[GDSC_ID2]], 3, 0)</f>
        <v>#N/A</v>
      </c>
      <c r="C1349" t="e">
        <f>VLOOKUP(Table8[[#This Row],[ID]], Table6[[#All],[ID]:[CCLE_ID2]], 3, 0)</f>
        <v>#N/A</v>
      </c>
      <c r="D1349" t="e">
        <f>VLOOKUP(Table8[[#This Row],[GDSC_ID]], Table1[[#All],[Source Name]:[Comment'[EGA_SAMPLE']]], 4, 0)</f>
        <v>#N/A</v>
      </c>
      <c r="E1349" t="e">
        <f>VLOOKUP(Table8[[#This Row],[EGAN]], Table2[[#All],[V2]:[V4]], 3, 0)</f>
        <v>#N/A</v>
      </c>
      <c r="F1349" t="e">
        <f>VLOOKUP(Table8[[#This Row],[CCLE_ID]], Table5[[#All],[Cell_Line]:[srr2]], 2, 0)</f>
        <v>#N/A</v>
      </c>
    </row>
    <row r="1350" spans="1:6" x14ac:dyDescent="0.2">
      <c r="A1350" s="3" t="s">
        <v>10761</v>
      </c>
      <c r="B1350" t="e">
        <f>VLOOKUP(Table8[[#This Row],[ID]], Table4[[#All],[meta]:[GDSC_ID2]], 3, 0)</f>
        <v>#N/A</v>
      </c>
      <c r="C1350" t="str">
        <f>VLOOKUP(Table8[[#This Row],[ID]], Table6[[#All],[ID]:[CCLE_ID2]], 3, 0)</f>
        <v>SUP-B15</v>
      </c>
      <c r="D1350" t="e">
        <f>VLOOKUP(Table8[[#This Row],[GDSC_ID]], Table1[[#All],[Source Name]:[Comment'[EGA_SAMPLE']]], 4, 0)</f>
        <v>#N/A</v>
      </c>
      <c r="E1350" t="e">
        <f>VLOOKUP(Table8[[#This Row],[EGAN]], Table2[[#All],[V2]:[V4]], 3, 0)</f>
        <v>#N/A</v>
      </c>
      <c r="F1350" t="str">
        <f>VLOOKUP(Table8[[#This Row],[CCLE_ID]], Table5[[#All],[Cell_Line]:[srr2]], 2, 0)</f>
        <v>SRR8615929</v>
      </c>
    </row>
    <row r="1351" spans="1:6" x14ac:dyDescent="0.2">
      <c r="A1351" s="4" t="s">
        <v>3881</v>
      </c>
      <c r="B1351" t="str">
        <f>VLOOKUP(Table8[[#This Row],[ID]], Table4[[#All],[meta]:[GDSC_ID2]], 3, 0)</f>
        <v>SUP-B8</v>
      </c>
      <c r="C1351" t="e">
        <f>VLOOKUP(Table8[[#This Row],[ID]], Table6[[#All],[ID]:[CCLE_ID2]], 3, 0)</f>
        <v>#N/A</v>
      </c>
      <c r="D1351" t="str">
        <f>VLOOKUP(Table8[[#This Row],[GDSC_ID]], Table1[[#All],[Source Name]:[Comment'[EGA_SAMPLE']]], 4, 0)</f>
        <v>EGAN00001266255</v>
      </c>
      <c r="E1351" t="str">
        <f>VLOOKUP(Table8[[#This Row],[EGAN]], Table2[[#All],[V2]:[V4]], 3, 0)</f>
        <v>EGAF00001177634</v>
      </c>
      <c r="F1351" t="e">
        <f>VLOOKUP(Table8[[#This Row],[CCLE_ID]], Table5[[#All],[Cell_Line]:[srr2]], 2, 0)</f>
        <v>#N/A</v>
      </c>
    </row>
    <row r="1352" spans="1:6" x14ac:dyDescent="0.2">
      <c r="A1352" s="3" t="s">
        <v>3889</v>
      </c>
      <c r="B1352" t="str">
        <f>VLOOKUP(Table8[[#This Row],[ID]], Table4[[#All],[meta]:[GDSC_ID2]], 3, 0)</f>
        <v>SUP-HD1</v>
      </c>
      <c r="C1352" t="e">
        <f>VLOOKUP(Table8[[#This Row],[ID]], Table6[[#All],[ID]:[CCLE_ID2]], 3, 0)</f>
        <v>#N/A</v>
      </c>
      <c r="D1352" t="str">
        <f>VLOOKUP(Table8[[#This Row],[GDSC_ID]], Table1[[#All],[Source Name]:[Comment'[EGA_SAMPLE']]], 4, 0)</f>
        <v>EGAN00001266256</v>
      </c>
      <c r="E1352" t="str">
        <f>VLOOKUP(Table8[[#This Row],[EGAN]], Table2[[#All],[V2]:[V4]], 3, 0)</f>
        <v>EGAF00000881543</v>
      </c>
      <c r="F1352" t="e">
        <f>VLOOKUP(Table8[[#This Row],[CCLE_ID]], Table5[[#All],[Cell_Line]:[srr2]], 2, 0)</f>
        <v>#N/A</v>
      </c>
    </row>
    <row r="1353" spans="1:6" x14ac:dyDescent="0.2">
      <c r="A1353" s="4" t="s">
        <v>10771</v>
      </c>
      <c r="B1353" t="e">
        <f>VLOOKUP(Table8[[#This Row],[ID]], Table4[[#All],[meta]:[GDSC_ID2]], 3, 0)</f>
        <v>#N/A</v>
      </c>
      <c r="C1353" t="str">
        <f>VLOOKUP(Table8[[#This Row],[ID]], Table6[[#All],[ID]:[CCLE_ID2]], 3, 0)</f>
        <v>SUP-M2</v>
      </c>
      <c r="D1353" t="e">
        <f>VLOOKUP(Table8[[#This Row],[GDSC_ID]], Table1[[#All],[Source Name]:[Comment'[EGA_SAMPLE']]], 4, 0)</f>
        <v>#N/A</v>
      </c>
      <c r="E1353" t="e">
        <f>VLOOKUP(Table8[[#This Row],[EGAN]], Table2[[#All],[V2]:[V4]], 3, 0)</f>
        <v>#N/A</v>
      </c>
      <c r="F1353" t="str">
        <f>VLOOKUP(Table8[[#This Row],[CCLE_ID]], Table5[[#All],[Cell_Line]:[srr2]], 2, 0)</f>
        <v>SRR8615928</v>
      </c>
    </row>
    <row r="1354" spans="1:6" x14ac:dyDescent="0.2">
      <c r="A1354" s="3" t="s">
        <v>10775</v>
      </c>
      <c r="B1354" t="e">
        <f>VLOOKUP(Table8[[#This Row],[ID]], Table4[[#All],[meta]:[GDSC_ID2]], 3, 0)</f>
        <v>#N/A</v>
      </c>
      <c r="C1354" t="str">
        <f>VLOOKUP(Table8[[#This Row],[ID]], Table6[[#All],[ID]:[CCLE_ID2]], 3, 0)</f>
        <v>SUP-T1</v>
      </c>
      <c r="D1354" t="e">
        <f>VLOOKUP(Table8[[#This Row],[GDSC_ID]], Table1[[#All],[Source Name]:[Comment'[EGA_SAMPLE']]], 4, 0)</f>
        <v>#N/A</v>
      </c>
      <c r="E1354" t="e">
        <f>VLOOKUP(Table8[[#This Row],[EGAN]], Table2[[#All],[V2]:[V4]], 3, 0)</f>
        <v>#N/A</v>
      </c>
      <c r="F1354" t="str">
        <f>VLOOKUP(Table8[[#This Row],[CCLE_ID]], Table5[[#All],[Cell_Line]:[srr2]], 2, 0)</f>
        <v>SRR8615926</v>
      </c>
    </row>
    <row r="1355" spans="1:6" x14ac:dyDescent="0.2">
      <c r="A1355" s="4" t="s">
        <v>10779</v>
      </c>
      <c r="B1355" t="e">
        <f>VLOOKUP(Table8[[#This Row],[ID]], Table4[[#All],[meta]:[GDSC_ID2]], 3, 0)</f>
        <v>#N/A</v>
      </c>
      <c r="C1355" t="str">
        <f>VLOOKUP(Table8[[#This Row],[ID]], Table6[[#All],[ID]:[CCLE_ID2]], 3, 0)</f>
        <v>SUP-T11</v>
      </c>
      <c r="D1355" t="e">
        <f>VLOOKUP(Table8[[#This Row],[GDSC_ID]], Table1[[#All],[Source Name]:[Comment'[EGA_SAMPLE']]], 4, 0)</f>
        <v>#N/A</v>
      </c>
      <c r="E1355" t="e">
        <f>VLOOKUP(Table8[[#This Row],[EGAN]], Table2[[#All],[V2]:[V4]], 3, 0)</f>
        <v>#N/A</v>
      </c>
      <c r="F1355" t="str">
        <f>VLOOKUP(Table8[[#This Row],[CCLE_ID]], Table5[[#All],[Cell_Line]:[srr2]], 2, 0)</f>
        <v>SRR8615927</v>
      </c>
    </row>
    <row r="1356" spans="1:6" x14ac:dyDescent="0.2">
      <c r="A1356" s="3" t="s">
        <v>10782</v>
      </c>
      <c r="B1356" t="str">
        <f>VLOOKUP(Table8[[#This Row],[ID]], Table4[[#All],[meta]:[GDSC_ID2]], 3, 0)</f>
        <v>SW1088</v>
      </c>
      <c r="C1356" t="str">
        <f>VLOOKUP(Table8[[#This Row],[ID]], Table6[[#All],[ID]:[CCLE_ID2]], 3, 0)</f>
        <v>SW 1088</v>
      </c>
      <c r="D1356" t="str">
        <f>VLOOKUP(Table8[[#This Row],[GDSC_ID]], Table1[[#All],[Source Name]:[Comment'[EGA_SAMPLE']]], 4, 0)</f>
        <v>EGAN00001280548</v>
      </c>
      <c r="E1356" t="str">
        <f>VLOOKUP(Table8[[#This Row],[EGAN]], Table2[[#All],[V2]:[V4]], 3, 0)</f>
        <v>EGAF00000902442</v>
      </c>
      <c r="F1356" t="str">
        <f>VLOOKUP(Table8[[#This Row],[CCLE_ID]], Table5[[#All],[Cell_Line]:[srr2]], 2, 0)</f>
        <v>SRR8615925</v>
      </c>
    </row>
    <row r="1357" spans="1:6" x14ac:dyDescent="0.2">
      <c r="A1357" s="4" t="s">
        <v>10786</v>
      </c>
      <c r="B1357" t="e">
        <f>VLOOKUP(Table8[[#This Row],[ID]], Table4[[#All],[meta]:[GDSC_ID2]], 3, 0)</f>
        <v>#N/A</v>
      </c>
      <c r="C1357" t="str">
        <f>VLOOKUP(Table8[[#This Row],[ID]], Table6[[#All],[ID]:[CCLE_ID2]], 3, 0)</f>
        <v>SW 1271</v>
      </c>
      <c r="D1357" t="e">
        <f>VLOOKUP(Table8[[#This Row],[GDSC_ID]], Table1[[#All],[Source Name]:[Comment'[EGA_SAMPLE']]], 4, 0)</f>
        <v>#N/A</v>
      </c>
      <c r="E1357" t="e">
        <f>VLOOKUP(Table8[[#This Row],[EGAN]], Table2[[#All],[V2]:[V4]], 3, 0)</f>
        <v>#N/A</v>
      </c>
      <c r="F1357" t="str">
        <f>VLOOKUP(Table8[[#This Row],[CCLE_ID]], Table5[[#All],[Cell_Line]:[srr2]], 2, 0)</f>
        <v>SRR8615245</v>
      </c>
    </row>
    <row r="1358" spans="1:6" x14ac:dyDescent="0.2">
      <c r="A1358" s="3" t="s">
        <v>10790</v>
      </c>
      <c r="B1358" t="e">
        <f>VLOOKUP(Table8[[#This Row],[ID]], Table4[[#All],[meta]:[GDSC_ID2]], 3, 0)</f>
        <v>#N/A</v>
      </c>
      <c r="C1358" t="str">
        <f>VLOOKUP(Table8[[#This Row],[ID]], Table6[[#All],[ID]:[CCLE_ID2]], 3, 0)</f>
        <v>SW 1353</v>
      </c>
      <c r="D1358" t="e">
        <f>VLOOKUP(Table8[[#This Row],[GDSC_ID]], Table1[[#All],[Source Name]:[Comment'[EGA_SAMPLE']]], 4, 0)</f>
        <v>#N/A</v>
      </c>
      <c r="E1358" t="e">
        <f>VLOOKUP(Table8[[#This Row],[EGAN]], Table2[[#All],[V2]:[V4]], 3, 0)</f>
        <v>#N/A</v>
      </c>
      <c r="F1358" t="str">
        <f>VLOOKUP(Table8[[#This Row],[CCLE_ID]], Table5[[#All],[Cell_Line]:[srr2]], 2, 0)</f>
        <v>SRR8615763</v>
      </c>
    </row>
    <row r="1359" spans="1:6" x14ac:dyDescent="0.2">
      <c r="A1359" s="4" t="s">
        <v>10793</v>
      </c>
      <c r="B1359" t="str">
        <f>VLOOKUP(Table8[[#This Row],[ID]], Table4[[#All],[meta]:[GDSC_ID2]], 3, 0)</f>
        <v>SW1573</v>
      </c>
      <c r="C1359" t="str">
        <f>VLOOKUP(Table8[[#This Row],[ID]], Table6[[#All],[ID]:[CCLE_ID2]], 3, 0)</f>
        <v>SW 1573</v>
      </c>
      <c r="D1359" t="str">
        <f>VLOOKUP(Table8[[#This Row],[GDSC_ID]], Table1[[#All],[Source Name]:[Comment'[EGA_SAMPLE']]], 4, 0)</f>
        <v>EGAN00001280551</v>
      </c>
      <c r="E1359" t="str">
        <f>VLOOKUP(Table8[[#This Row],[EGAN]], Table2[[#All],[V2]:[V4]], 3, 0)</f>
        <v>EGAF00000902445</v>
      </c>
      <c r="F1359" t="str">
        <f>VLOOKUP(Table8[[#This Row],[CCLE_ID]], Table5[[#All],[Cell_Line]:[srr2]], 2, 0)</f>
        <v>SRR8615561</v>
      </c>
    </row>
    <row r="1360" spans="1:6" x14ac:dyDescent="0.2">
      <c r="A1360" s="3" t="s">
        <v>10798</v>
      </c>
      <c r="B1360" t="e">
        <f>VLOOKUP(Table8[[#This Row],[ID]], Table4[[#All],[meta]:[GDSC_ID2]], 3, 0)</f>
        <v>#N/A</v>
      </c>
      <c r="C1360" t="str">
        <f>VLOOKUP(Table8[[#This Row],[ID]], Table6[[#All],[ID]:[CCLE_ID2]], 3, 0)</f>
        <v>SW 1783</v>
      </c>
      <c r="D1360" t="e">
        <f>VLOOKUP(Table8[[#This Row],[GDSC_ID]], Table1[[#All],[Source Name]:[Comment'[EGA_SAMPLE']]], 4, 0)</f>
        <v>#N/A</v>
      </c>
      <c r="E1360" t="e">
        <f>VLOOKUP(Table8[[#This Row],[EGAN]], Table2[[#All],[V2]:[V4]], 3, 0)</f>
        <v>#N/A</v>
      </c>
      <c r="F1360" t="str">
        <f>VLOOKUP(Table8[[#This Row],[CCLE_ID]], Table5[[#All],[Cell_Line]:[srr2]], 2, 0)</f>
        <v>SRR8615567</v>
      </c>
    </row>
    <row r="1361" spans="1:6" x14ac:dyDescent="0.2">
      <c r="A1361" s="4" t="s">
        <v>10802</v>
      </c>
      <c r="B1361" t="e">
        <f>VLOOKUP(Table8[[#This Row],[ID]], Table4[[#All],[meta]:[GDSC_ID2]], 3, 0)</f>
        <v>#N/A</v>
      </c>
      <c r="C1361" t="str">
        <f>VLOOKUP(Table8[[#This Row],[ID]], Table6[[#All],[ID]:[CCLE_ID2]], 3, 0)</f>
        <v>SW 1990</v>
      </c>
      <c r="D1361" t="e">
        <f>VLOOKUP(Table8[[#This Row],[GDSC_ID]], Table1[[#All],[Source Name]:[Comment'[EGA_SAMPLE']]], 4, 0)</f>
        <v>#N/A</v>
      </c>
      <c r="E1361" t="e">
        <f>VLOOKUP(Table8[[#This Row],[EGAN]], Table2[[#All],[V2]:[V4]], 3, 0)</f>
        <v>#N/A</v>
      </c>
      <c r="F1361" t="str">
        <f>VLOOKUP(Table8[[#This Row],[CCLE_ID]], Table5[[#All],[Cell_Line]:[srr2]], 2, 0)</f>
        <v>SRR8615568</v>
      </c>
    </row>
    <row r="1362" spans="1:6" x14ac:dyDescent="0.2">
      <c r="A1362" s="3" t="s">
        <v>10807</v>
      </c>
      <c r="B1362" t="str">
        <f>VLOOKUP(Table8[[#This Row],[ID]], Table4[[#All],[meta]:[GDSC_ID2]], 3, 0)</f>
        <v>SW780</v>
      </c>
      <c r="C1362" t="str">
        <f>VLOOKUP(Table8[[#This Row],[ID]], Table6[[#All],[ID]:[CCLE_ID2]], 3, 0)</f>
        <v>SW 780</v>
      </c>
      <c r="D1362" t="str">
        <f>VLOOKUP(Table8[[#This Row],[GDSC_ID]], Table1[[#All],[Source Name]:[Comment'[EGA_SAMPLE']]], 4, 0)</f>
        <v>EGAN00001280555</v>
      </c>
      <c r="E1362" t="str">
        <f>VLOOKUP(Table8[[#This Row],[EGAN]], Table2[[#All],[V2]:[V4]], 3, 0)</f>
        <v>EGAF00000904222</v>
      </c>
      <c r="F1362" t="str">
        <f>VLOOKUP(Table8[[#This Row],[CCLE_ID]], Table5[[#All],[Cell_Line]:[srr2]], 2, 0)</f>
        <v>SRR8615671</v>
      </c>
    </row>
    <row r="1363" spans="1:6" x14ac:dyDescent="0.2">
      <c r="A1363" s="4" t="s">
        <v>10812</v>
      </c>
      <c r="B1363" t="e">
        <f>VLOOKUP(Table8[[#This Row],[ID]], Table4[[#All],[meta]:[GDSC_ID2]], 3, 0)</f>
        <v>#N/A</v>
      </c>
      <c r="C1363" t="str">
        <f>VLOOKUP(Table8[[#This Row],[ID]], Table6[[#All],[ID]:[CCLE_ID2]], 3, 0)</f>
        <v>SW 900</v>
      </c>
      <c r="D1363" t="e">
        <f>VLOOKUP(Table8[[#This Row],[GDSC_ID]], Table1[[#All],[Source Name]:[Comment'[EGA_SAMPLE']]], 4, 0)</f>
        <v>#N/A</v>
      </c>
      <c r="E1363" t="e">
        <f>VLOOKUP(Table8[[#This Row],[EGAN]], Table2[[#All],[V2]:[V4]], 3, 0)</f>
        <v>#N/A</v>
      </c>
      <c r="F1363" t="str">
        <f>VLOOKUP(Table8[[#This Row],[CCLE_ID]], Table5[[#All],[Cell_Line]:[srr2]], 2, 0)</f>
        <v>SRR8615853</v>
      </c>
    </row>
    <row r="1364" spans="1:6" x14ac:dyDescent="0.2">
      <c r="A1364" s="3" t="s">
        <v>10817</v>
      </c>
      <c r="B1364" t="str">
        <f>VLOOKUP(Table8[[#This Row],[ID]], Table4[[#All],[meta]:[GDSC_ID2]], 3, 0)</f>
        <v>SW982</v>
      </c>
      <c r="C1364" t="e">
        <f>VLOOKUP(Table8[[#This Row],[ID]], Table6[[#All],[ID]:[CCLE_ID2]], 3, 0)</f>
        <v>#N/A</v>
      </c>
      <c r="D1364" t="str">
        <f>VLOOKUP(Table8[[#This Row],[GDSC_ID]], Table1[[#All],[Source Name]:[Comment'[EGA_SAMPLE']]], 4, 0)</f>
        <v>EGAN00001266263</v>
      </c>
      <c r="E1364" t="str">
        <f>VLOOKUP(Table8[[#This Row],[EGAN]], Table2[[#All],[V2]:[V4]], 3, 0)</f>
        <v>EGAF00001177832</v>
      </c>
      <c r="F1364" t="e">
        <f>VLOOKUP(Table8[[#This Row],[CCLE_ID]], Table5[[#All],[Cell_Line]:[srr2]], 2, 0)</f>
        <v>#N/A</v>
      </c>
    </row>
    <row r="1365" spans="1:6" x14ac:dyDescent="0.2">
      <c r="A1365" s="4" t="s">
        <v>10821</v>
      </c>
      <c r="B1365" t="str">
        <f>VLOOKUP(Table8[[#This Row],[ID]], Table4[[#All],[meta]:[GDSC_ID2]], 3, 0)</f>
        <v>SW1710</v>
      </c>
      <c r="C1365" t="str">
        <f>VLOOKUP(Table8[[#This Row],[ID]], Table6[[#All],[ID]:[CCLE_ID2]], 3, 0)</f>
        <v>SW-1710</v>
      </c>
      <c r="D1365" t="str">
        <f>VLOOKUP(Table8[[#This Row],[GDSC_ID]], Table1[[#All],[Source Name]:[Comment'[EGA_SAMPLE']]], 4, 0)</f>
        <v>EGAN00001280552</v>
      </c>
      <c r="E1365" t="str">
        <f>VLOOKUP(Table8[[#This Row],[EGAN]], Table2[[#All],[V2]:[V4]], 3, 0)</f>
        <v>EGAF00000904219</v>
      </c>
      <c r="F1365" t="str">
        <f>VLOOKUP(Table8[[#This Row],[CCLE_ID]], Table5[[#All],[Cell_Line]:[srr2]], 2, 0)</f>
        <v>SRR8615562</v>
      </c>
    </row>
    <row r="1366" spans="1:6" x14ac:dyDescent="0.2">
      <c r="A1366" s="3" t="s">
        <v>3905</v>
      </c>
      <c r="B1366" t="str">
        <f>VLOOKUP(Table8[[#This Row],[ID]], Table4[[#All],[meta]:[GDSC_ID2]], 3, 0)</f>
        <v>SW1116</v>
      </c>
      <c r="C1366" t="str">
        <f>VLOOKUP(Table8[[#This Row],[ID]], Table6[[#All],[ID]:[CCLE_ID2]], 3, 0)</f>
        <v>SW1116</v>
      </c>
      <c r="D1366" t="str">
        <f>VLOOKUP(Table8[[#This Row],[GDSC_ID]], Table1[[#All],[Source Name]:[Comment'[EGA_SAMPLE']]], 4, 0)</f>
        <v>EGAN00001280549</v>
      </c>
      <c r="E1366" t="str">
        <f>VLOOKUP(Table8[[#This Row],[EGAN]], Table2[[#All],[V2]:[V4]], 3, 0)</f>
        <v>EGAF00000902443</v>
      </c>
      <c r="F1366" t="str">
        <f>VLOOKUP(Table8[[#This Row],[CCLE_ID]], Table5[[#All],[Cell_Line]:[srr2]], 2, 0)</f>
        <v>SRR8615924</v>
      </c>
    </row>
    <row r="1367" spans="1:6" x14ac:dyDescent="0.2">
      <c r="A1367" s="4" t="s">
        <v>3913</v>
      </c>
      <c r="B1367" t="str">
        <f>VLOOKUP(Table8[[#This Row],[ID]], Table4[[#All],[meta]:[GDSC_ID2]], 3, 0)</f>
        <v>SW13</v>
      </c>
      <c r="C1367" t="e">
        <f>VLOOKUP(Table8[[#This Row],[ID]], Table6[[#All],[ID]:[CCLE_ID2]], 3, 0)</f>
        <v>#N/A</v>
      </c>
      <c r="D1367" t="str">
        <f>VLOOKUP(Table8[[#This Row],[GDSC_ID]], Table1[[#All],[Source Name]:[Comment'[EGA_SAMPLE']]], 4, 0)</f>
        <v>EGAN00001253234</v>
      </c>
      <c r="E1367" t="str">
        <f>VLOOKUP(Table8[[#This Row],[EGAN]], Table2[[#All],[V2]:[V4]], 3, 0)</f>
        <v>EGAF00000826240</v>
      </c>
      <c r="F1367" t="e">
        <f>VLOOKUP(Table8[[#This Row],[CCLE_ID]], Table5[[#All],[Cell_Line]:[srr2]], 2, 0)</f>
        <v>#N/A</v>
      </c>
    </row>
    <row r="1368" spans="1:6" x14ac:dyDescent="0.2">
      <c r="A1368" s="3" t="s">
        <v>10831</v>
      </c>
      <c r="B1368" t="e">
        <f>VLOOKUP(Table8[[#This Row],[ID]], Table4[[#All],[meta]:[GDSC_ID2]], 3, 0)</f>
        <v>#N/A</v>
      </c>
      <c r="C1368" t="str">
        <f>VLOOKUP(Table8[[#This Row],[ID]], Table6[[#All],[ID]:[CCLE_ID2]], 3, 0)</f>
        <v>SW1417</v>
      </c>
      <c r="D1368" t="e">
        <f>VLOOKUP(Table8[[#This Row],[GDSC_ID]], Table1[[#All],[Source Name]:[Comment'[EGA_SAMPLE']]], 4, 0)</f>
        <v>#N/A</v>
      </c>
      <c r="E1368" t="e">
        <f>VLOOKUP(Table8[[#This Row],[EGAN]], Table2[[#All],[V2]:[V4]], 3, 0)</f>
        <v>#N/A</v>
      </c>
      <c r="F1368" t="str">
        <f>VLOOKUP(Table8[[#This Row],[CCLE_ID]], Table5[[#All],[Cell_Line]:[srr2]], 2, 0)</f>
        <v>SRR8615563</v>
      </c>
    </row>
    <row r="1369" spans="1:6" x14ac:dyDescent="0.2">
      <c r="A1369" s="4" t="s">
        <v>3925</v>
      </c>
      <c r="B1369" t="str">
        <f>VLOOKUP(Table8[[#This Row],[ID]], Table4[[#All],[meta]:[GDSC_ID2]], 3, 0)</f>
        <v>SW1463</v>
      </c>
      <c r="C1369" t="str">
        <f>VLOOKUP(Table8[[#This Row],[ID]], Table6[[#All],[ID]:[CCLE_ID2]], 3, 0)</f>
        <v>SW1463</v>
      </c>
      <c r="D1369" t="str">
        <f>VLOOKUP(Table8[[#This Row],[GDSC_ID]], Table1[[#All],[Source Name]:[Comment'[EGA_SAMPLE']]], 4, 0)</f>
        <v>EGAN00001280550</v>
      </c>
      <c r="E1369" t="str">
        <f>VLOOKUP(Table8[[#This Row],[EGAN]], Table2[[#All],[V2]:[V4]], 3, 0)</f>
        <v>EGAF00000902444</v>
      </c>
      <c r="F1369" t="str">
        <f>VLOOKUP(Table8[[#This Row],[CCLE_ID]], Table5[[#All],[Cell_Line]:[srr2]], 2, 0)</f>
        <v>SRR8615564</v>
      </c>
    </row>
    <row r="1370" spans="1:6" x14ac:dyDescent="0.2">
      <c r="A1370" s="3" t="s">
        <v>3957</v>
      </c>
      <c r="B1370" t="str">
        <f>VLOOKUP(Table8[[#This Row],[ID]], Table4[[#All],[meta]:[GDSC_ID2]], 3, 0)</f>
        <v>SW403</v>
      </c>
      <c r="C1370" t="str">
        <f>VLOOKUP(Table8[[#This Row],[ID]], Table6[[#All],[ID]:[CCLE_ID2]], 3, 0)</f>
        <v>SW403</v>
      </c>
      <c r="D1370" t="str">
        <f>VLOOKUP(Table8[[#This Row],[GDSC_ID]], Table1[[#All],[Source Name]:[Comment'[EGA_SAMPLE']]], 4, 0)</f>
        <v>EGAN00001280553</v>
      </c>
      <c r="E1370" t="str">
        <f>VLOOKUP(Table8[[#This Row],[EGAN]], Table2[[#All],[V2]:[V4]], 3, 0)</f>
        <v>EGAF00000904220</v>
      </c>
      <c r="F1370" t="str">
        <f>VLOOKUP(Table8[[#This Row],[CCLE_ID]], Table5[[#All],[Cell_Line]:[srr2]], 2, 0)</f>
        <v>SRR8616058</v>
      </c>
    </row>
    <row r="1371" spans="1:6" x14ac:dyDescent="0.2">
      <c r="A1371" s="4" t="s">
        <v>3965</v>
      </c>
      <c r="B1371" t="str">
        <f>VLOOKUP(Table8[[#This Row],[ID]], Table4[[#All],[meta]:[GDSC_ID2]], 3, 0)</f>
        <v>SW48</v>
      </c>
      <c r="C1371" t="str">
        <f>VLOOKUP(Table8[[#This Row],[ID]], Table6[[#All],[ID]:[CCLE_ID2]], 3, 0)</f>
        <v>SW48</v>
      </c>
      <c r="D1371" t="str">
        <f>VLOOKUP(Table8[[#This Row],[GDSC_ID]], Table1[[#All],[Source Name]:[Comment'[EGA_SAMPLE']]], 4, 0)</f>
        <v>EGAN00001202184</v>
      </c>
      <c r="E1371" t="str">
        <f>VLOOKUP(Table8[[#This Row],[EGAN]], Table2[[#All],[V2]:[V4]], 3, 0)</f>
        <v>EGAF00000684738</v>
      </c>
      <c r="F1371" t="str">
        <f>VLOOKUP(Table8[[#This Row],[CCLE_ID]], Table5[[#All],[Cell_Line]:[srr2]], 2, 0)</f>
        <v>SRR8615504</v>
      </c>
    </row>
    <row r="1372" spans="1:6" x14ac:dyDescent="0.2">
      <c r="A1372" s="3" t="s">
        <v>10848</v>
      </c>
      <c r="B1372" t="e">
        <f>VLOOKUP(Table8[[#This Row],[ID]], Table4[[#All],[meta]:[GDSC_ID2]], 3, 0)</f>
        <v>#N/A</v>
      </c>
      <c r="C1372" t="str">
        <f>VLOOKUP(Table8[[#This Row],[ID]], Table6[[#All],[ID]:[CCLE_ID2]], 3, 0)</f>
        <v>SW480</v>
      </c>
      <c r="D1372" t="e">
        <f>VLOOKUP(Table8[[#This Row],[GDSC_ID]], Table1[[#All],[Source Name]:[Comment'[EGA_SAMPLE']]], 4, 0)</f>
        <v>#N/A</v>
      </c>
      <c r="E1372" t="e">
        <f>VLOOKUP(Table8[[#This Row],[EGAN]], Table2[[#All],[V2]:[V4]], 3, 0)</f>
        <v>#N/A</v>
      </c>
      <c r="F1372" t="str">
        <f>VLOOKUP(Table8[[#This Row],[CCLE_ID]], Table5[[#All],[Cell_Line]:[srr2]], 2, 0)</f>
        <v>SRR8616059</v>
      </c>
    </row>
    <row r="1373" spans="1:6" x14ac:dyDescent="0.2">
      <c r="A1373" s="4" t="s">
        <v>10852</v>
      </c>
      <c r="B1373" t="e">
        <f>VLOOKUP(Table8[[#This Row],[ID]], Table4[[#All],[meta]:[GDSC_ID2]], 3, 0)</f>
        <v>#N/A</v>
      </c>
      <c r="C1373" t="e">
        <f>VLOOKUP(Table8[[#This Row],[ID]], Table6[[#All],[ID]:[CCLE_ID2]], 3, 0)</f>
        <v>#N/A</v>
      </c>
      <c r="D1373" t="e">
        <f>VLOOKUP(Table8[[#This Row],[GDSC_ID]], Table1[[#All],[Source Name]:[Comment'[EGA_SAMPLE']]], 4, 0)</f>
        <v>#N/A</v>
      </c>
      <c r="E1373" t="e">
        <f>VLOOKUP(Table8[[#This Row],[EGAN]], Table2[[#All],[V2]:[V4]], 3, 0)</f>
        <v>#N/A</v>
      </c>
      <c r="F1373" t="e">
        <f>VLOOKUP(Table8[[#This Row],[CCLE_ID]], Table5[[#All],[Cell_Line]:[srr2]], 2, 0)</f>
        <v>#N/A</v>
      </c>
    </row>
    <row r="1374" spans="1:6" x14ac:dyDescent="0.2">
      <c r="A1374" s="3" t="s">
        <v>10855</v>
      </c>
      <c r="B1374" t="e">
        <f>VLOOKUP(Table8[[#This Row],[ID]], Table4[[#All],[meta]:[GDSC_ID2]], 3, 0)</f>
        <v>#N/A</v>
      </c>
      <c r="C1374" t="str">
        <f>VLOOKUP(Table8[[#This Row],[ID]], Table6[[#All],[ID]:[CCLE_ID2]], 3, 0)</f>
        <v>SW579</v>
      </c>
      <c r="D1374" t="e">
        <f>VLOOKUP(Table8[[#This Row],[GDSC_ID]], Table1[[#All],[Source Name]:[Comment'[EGA_SAMPLE']]], 4, 0)</f>
        <v>#N/A</v>
      </c>
      <c r="E1374" t="e">
        <f>VLOOKUP(Table8[[#This Row],[EGAN]], Table2[[#All],[V2]:[V4]], 3, 0)</f>
        <v>#N/A</v>
      </c>
      <c r="F1374" t="str">
        <f>VLOOKUP(Table8[[#This Row],[CCLE_ID]], Table5[[#All],[Cell_Line]:[srr2]], 2, 0)</f>
        <v>SRR8615892</v>
      </c>
    </row>
    <row r="1375" spans="1:6" x14ac:dyDescent="0.2">
      <c r="A1375" s="4" t="s">
        <v>3976</v>
      </c>
      <c r="B1375" t="str">
        <f>VLOOKUP(Table8[[#This Row],[ID]], Table4[[#All],[meta]:[GDSC_ID2]], 3, 0)</f>
        <v>SW620</v>
      </c>
      <c r="C1375" t="str">
        <f>VLOOKUP(Table8[[#This Row],[ID]], Table6[[#All],[ID]:[CCLE_ID2]], 3, 0)</f>
        <v>SW620</v>
      </c>
      <c r="D1375" t="str">
        <f>VLOOKUP(Table8[[#This Row],[GDSC_ID]], Table1[[#All],[Source Name]:[Comment'[EGA_SAMPLE']]], 4, 0)</f>
        <v>EGAN00001202185</v>
      </c>
      <c r="E1375" t="str">
        <f>VLOOKUP(Table8[[#This Row],[EGAN]], Table2[[#All],[V2]:[V4]], 3, 0)</f>
        <v>EGAF00000684739</v>
      </c>
      <c r="F1375" t="str">
        <f>VLOOKUP(Table8[[#This Row],[CCLE_ID]], Table5[[#All],[Cell_Line]:[srr2]], 2, 0)</f>
        <v>SRR8615459</v>
      </c>
    </row>
    <row r="1376" spans="1:6" x14ac:dyDescent="0.2">
      <c r="A1376" s="3" t="s">
        <v>3987</v>
      </c>
      <c r="B1376" t="str">
        <f>VLOOKUP(Table8[[#This Row],[ID]], Table4[[#All],[meta]:[GDSC_ID2]], 3, 0)</f>
        <v>SW626</v>
      </c>
      <c r="C1376" t="e">
        <f>VLOOKUP(Table8[[#This Row],[ID]], Table6[[#All],[ID]:[CCLE_ID2]], 3, 0)</f>
        <v>#N/A</v>
      </c>
      <c r="D1376" t="str">
        <f>VLOOKUP(Table8[[#This Row],[GDSC_ID]], Table1[[#All],[Source Name]:[Comment'[EGA_SAMPLE']]], 4, 0)</f>
        <v>EGAN00001280554</v>
      </c>
      <c r="E1376" t="str">
        <f>VLOOKUP(Table8[[#This Row],[EGAN]], Table2[[#All],[V2]:[V4]], 3, 0)</f>
        <v>EGAF00000904221</v>
      </c>
      <c r="F1376" t="e">
        <f>VLOOKUP(Table8[[#This Row],[CCLE_ID]], Table5[[#All],[Cell_Line]:[srr2]], 2, 0)</f>
        <v>#N/A</v>
      </c>
    </row>
    <row r="1377" spans="1:6" x14ac:dyDescent="0.2">
      <c r="A1377" s="4" t="s">
        <v>3995</v>
      </c>
      <c r="B1377" t="str">
        <f>VLOOKUP(Table8[[#This Row],[ID]], Table4[[#All],[meta]:[GDSC_ID2]], 3, 0)</f>
        <v>SW684</v>
      </c>
      <c r="C1377" t="e">
        <f>VLOOKUP(Table8[[#This Row],[ID]], Table6[[#All],[ID]:[CCLE_ID2]], 3, 0)</f>
        <v>#N/A</v>
      </c>
      <c r="D1377" t="str">
        <f>VLOOKUP(Table8[[#This Row],[GDSC_ID]], Table1[[#All],[Source Name]:[Comment'[EGA_SAMPLE']]], 4, 0)</f>
        <v>EGAN00001266258</v>
      </c>
      <c r="E1377" t="str">
        <f>VLOOKUP(Table8[[#This Row],[EGAN]], Table2[[#All],[V2]:[V4]], 3, 0)</f>
        <v>EGAF00001177828</v>
      </c>
      <c r="F1377" t="e">
        <f>VLOOKUP(Table8[[#This Row],[CCLE_ID]], Table5[[#All],[Cell_Line]:[srr2]], 2, 0)</f>
        <v>#N/A</v>
      </c>
    </row>
    <row r="1378" spans="1:6" x14ac:dyDescent="0.2">
      <c r="A1378" s="3" t="s">
        <v>4003</v>
      </c>
      <c r="B1378" t="str">
        <f>VLOOKUP(Table8[[#This Row],[ID]], Table4[[#All],[meta]:[GDSC_ID2]], 3, 0)</f>
        <v>SW756</v>
      </c>
      <c r="C1378" t="e">
        <f>VLOOKUP(Table8[[#This Row],[ID]], Table6[[#All],[ID]:[CCLE_ID2]], 3, 0)</f>
        <v>#N/A</v>
      </c>
      <c r="D1378" t="str">
        <f>VLOOKUP(Table8[[#This Row],[GDSC_ID]], Table1[[#All],[Source Name]:[Comment'[EGA_SAMPLE']]], 4, 0)</f>
        <v>EGAN00001266259</v>
      </c>
      <c r="E1378" t="str">
        <f>VLOOKUP(Table8[[#This Row],[EGAN]], Table2[[#All],[V2]:[V4]], 3, 0)</f>
        <v>EGAF00001177829</v>
      </c>
      <c r="F1378" t="e">
        <f>VLOOKUP(Table8[[#This Row],[CCLE_ID]], Table5[[#All],[Cell_Line]:[srr2]], 2, 0)</f>
        <v>#N/A</v>
      </c>
    </row>
    <row r="1379" spans="1:6" x14ac:dyDescent="0.2">
      <c r="A1379" s="4" t="s">
        <v>4019</v>
      </c>
      <c r="B1379" t="str">
        <f>VLOOKUP(Table8[[#This Row],[ID]], Table4[[#All],[meta]:[GDSC_ID2]], 3, 0)</f>
        <v>SW837</v>
      </c>
      <c r="C1379" t="str">
        <f>VLOOKUP(Table8[[#This Row],[ID]], Table6[[#All],[ID]:[CCLE_ID2]], 3, 0)</f>
        <v>SW837</v>
      </c>
      <c r="D1379" t="str">
        <f>VLOOKUP(Table8[[#This Row],[GDSC_ID]], Table1[[#All],[Source Name]:[Comment'[EGA_SAMPLE']]], 4, 0)</f>
        <v>EGAN00001280556</v>
      </c>
      <c r="E1379" t="str">
        <f>VLOOKUP(Table8[[#This Row],[EGAN]], Table2[[#All],[V2]:[V4]], 3, 0)</f>
        <v>EGAF00000904223</v>
      </c>
      <c r="F1379" t="str">
        <f>VLOOKUP(Table8[[#This Row],[CCLE_ID]], Table5[[#All],[Cell_Line]:[srr2]], 2, 0)</f>
        <v>SRR8615854</v>
      </c>
    </row>
    <row r="1380" spans="1:6" x14ac:dyDescent="0.2">
      <c r="A1380" s="3" t="s">
        <v>4027</v>
      </c>
      <c r="B1380" t="str">
        <f>VLOOKUP(Table8[[#This Row],[ID]], Table4[[#All],[meta]:[GDSC_ID2]], 3, 0)</f>
        <v>SW872</v>
      </c>
      <c r="C1380" t="e">
        <f>VLOOKUP(Table8[[#This Row],[ID]], Table6[[#All],[ID]:[CCLE_ID2]], 3, 0)</f>
        <v>#N/A</v>
      </c>
      <c r="D1380" t="str">
        <f>VLOOKUP(Table8[[#This Row],[GDSC_ID]], Table1[[#All],[Source Name]:[Comment'[EGA_SAMPLE']]], 4, 0)</f>
        <v>EGAN00001266260</v>
      </c>
      <c r="E1380" t="str">
        <f>VLOOKUP(Table8[[#This Row],[EGAN]], Table2[[#All],[V2]:[V4]], 3, 0)</f>
        <v>EGAF00001177636</v>
      </c>
      <c r="F1380" t="e">
        <f>VLOOKUP(Table8[[#This Row],[CCLE_ID]], Table5[[#All],[Cell_Line]:[srr2]], 2, 0)</f>
        <v>#N/A</v>
      </c>
    </row>
    <row r="1381" spans="1:6" x14ac:dyDescent="0.2">
      <c r="A1381" s="4" t="s">
        <v>4036</v>
      </c>
      <c r="B1381" t="str">
        <f>VLOOKUP(Table8[[#This Row],[ID]], Table4[[#All],[meta]:[GDSC_ID2]], 3, 0)</f>
        <v>SW948</v>
      </c>
      <c r="C1381" t="str">
        <f>VLOOKUP(Table8[[#This Row],[ID]], Table6[[#All],[ID]:[CCLE_ID2]], 3, 0)</f>
        <v>SW948</v>
      </c>
      <c r="D1381" t="str">
        <f>VLOOKUP(Table8[[#This Row],[GDSC_ID]], Table1[[#All],[Source Name]:[Comment'[EGA_SAMPLE']]], 4, 0)</f>
        <v>EGAN00001202186</v>
      </c>
      <c r="E1381" t="str">
        <f>VLOOKUP(Table8[[#This Row],[EGAN]], Table2[[#All],[V2]:[V4]], 3, 0)</f>
        <v>EGAF00000684740</v>
      </c>
      <c r="F1381" t="str">
        <f>VLOOKUP(Table8[[#This Row],[CCLE_ID]], Table5[[#All],[Cell_Line]:[srr2]], 2, 0)</f>
        <v>SRR8615856</v>
      </c>
    </row>
    <row r="1382" spans="1:6" x14ac:dyDescent="0.2">
      <c r="A1382" s="3" t="s">
        <v>4047</v>
      </c>
      <c r="B1382" t="str">
        <f>VLOOKUP(Table8[[#This Row],[ID]], Table4[[#All],[meta]:[GDSC_ID2]], 3, 0)</f>
        <v>SW954</v>
      </c>
      <c r="C1382" t="e">
        <f>VLOOKUP(Table8[[#This Row],[ID]], Table6[[#All],[ID]:[CCLE_ID2]], 3, 0)</f>
        <v>#N/A</v>
      </c>
      <c r="D1382" t="str">
        <f>VLOOKUP(Table8[[#This Row],[GDSC_ID]], Table1[[#All],[Source Name]:[Comment'[EGA_SAMPLE']]], 4, 0)</f>
        <v>EGAN00001266261</v>
      </c>
      <c r="E1382" t="str">
        <f>VLOOKUP(Table8[[#This Row],[EGAN]], Table2[[#All],[V2]:[V4]], 3, 0)</f>
        <v>EGAF00001177830</v>
      </c>
      <c r="F1382" t="e">
        <f>VLOOKUP(Table8[[#This Row],[CCLE_ID]], Table5[[#All],[Cell_Line]:[srr2]], 2, 0)</f>
        <v>#N/A</v>
      </c>
    </row>
    <row r="1383" spans="1:6" x14ac:dyDescent="0.2">
      <c r="A1383" s="4" t="s">
        <v>4056</v>
      </c>
      <c r="B1383" t="str">
        <f>VLOOKUP(Table8[[#This Row],[ID]], Table4[[#All],[meta]:[GDSC_ID2]], 3, 0)</f>
        <v>SW962</v>
      </c>
      <c r="C1383" t="e">
        <f>VLOOKUP(Table8[[#This Row],[ID]], Table6[[#All],[ID]:[CCLE_ID2]], 3, 0)</f>
        <v>#N/A</v>
      </c>
      <c r="D1383" t="str">
        <f>VLOOKUP(Table8[[#This Row],[GDSC_ID]], Table1[[#All],[Source Name]:[Comment'[EGA_SAMPLE']]], 4, 0)</f>
        <v>EGAN00001266262</v>
      </c>
      <c r="E1383" t="str">
        <f>VLOOKUP(Table8[[#This Row],[EGAN]], Table2[[#All],[V2]:[V4]], 3, 0)</f>
        <v>EGAF00001177831</v>
      </c>
      <c r="F1383" t="e">
        <f>VLOOKUP(Table8[[#This Row],[CCLE_ID]], Table5[[#All],[Cell_Line]:[srr2]], 2, 0)</f>
        <v>#N/A</v>
      </c>
    </row>
    <row r="1384" spans="1:6" x14ac:dyDescent="0.2">
      <c r="A1384" s="3" t="s">
        <v>10882</v>
      </c>
      <c r="B1384" t="e">
        <f>VLOOKUP(Table8[[#This Row],[ID]], Table4[[#All],[meta]:[GDSC_ID2]], 3, 0)</f>
        <v>#N/A</v>
      </c>
      <c r="C1384" t="str">
        <f>VLOOKUP(Table8[[#This Row],[ID]], Table6[[#All],[ID]:[CCLE_ID2]], 3, 0)</f>
        <v>T24</v>
      </c>
      <c r="D1384" t="e">
        <f>VLOOKUP(Table8[[#This Row],[GDSC_ID]], Table1[[#All],[Source Name]:[Comment'[EGA_SAMPLE']]], 4, 0)</f>
        <v>#N/A</v>
      </c>
      <c r="E1384" t="e">
        <f>VLOOKUP(Table8[[#This Row],[EGAN]], Table2[[#All],[V2]:[V4]], 3, 0)</f>
        <v>#N/A</v>
      </c>
      <c r="F1384" t="str">
        <f>VLOOKUP(Table8[[#This Row],[CCLE_ID]], Table5[[#All],[Cell_Line]:[srr2]], 2, 0)</f>
        <v>SRR8615858</v>
      </c>
    </row>
    <row r="1385" spans="1:6" x14ac:dyDescent="0.2">
      <c r="A1385" s="4" t="s">
        <v>10886</v>
      </c>
      <c r="B1385" t="e">
        <f>VLOOKUP(Table8[[#This Row],[ID]], Table4[[#All],[meta]:[GDSC_ID2]], 3, 0)</f>
        <v>#N/A</v>
      </c>
      <c r="C1385" t="str">
        <f>VLOOKUP(Table8[[#This Row],[ID]], Table6[[#All],[ID]:[CCLE_ID2]], 3, 0)</f>
        <v>T-47D</v>
      </c>
      <c r="D1385" t="e">
        <f>VLOOKUP(Table8[[#This Row],[GDSC_ID]], Table1[[#All],[Source Name]:[Comment'[EGA_SAMPLE']]], 4, 0)</f>
        <v>#N/A</v>
      </c>
      <c r="E1385" t="e">
        <f>VLOOKUP(Table8[[#This Row],[EGAN]], Table2[[#All],[V2]:[V4]], 3, 0)</f>
        <v>#N/A</v>
      </c>
      <c r="F1385" t="str">
        <f>VLOOKUP(Table8[[#This Row],[CCLE_ID]], Table5[[#All],[Cell_Line]:[srr2]], 2, 0)</f>
        <v>SRR8615812</v>
      </c>
    </row>
    <row r="1386" spans="1:6" x14ac:dyDescent="0.2">
      <c r="A1386" s="3" t="s">
        <v>10891</v>
      </c>
      <c r="B1386" t="e">
        <f>VLOOKUP(Table8[[#This Row],[ID]], Table4[[#All],[meta]:[GDSC_ID2]], 3, 0)</f>
        <v>#N/A</v>
      </c>
      <c r="C1386" t="e">
        <f>VLOOKUP(Table8[[#This Row],[ID]], Table6[[#All],[ID]:[CCLE_ID2]], 3, 0)</f>
        <v>#N/A</v>
      </c>
      <c r="D1386" t="e">
        <f>VLOOKUP(Table8[[#This Row],[GDSC_ID]], Table1[[#All],[Source Name]:[Comment'[EGA_SAMPLE']]], 4, 0)</f>
        <v>#N/A</v>
      </c>
      <c r="E1386" t="e">
        <f>VLOOKUP(Table8[[#This Row],[EGAN]], Table2[[#All],[V2]:[V4]], 3, 0)</f>
        <v>#N/A</v>
      </c>
      <c r="F1386" t="e">
        <f>VLOOKUP(Table8[[#This Row],[CCLE_ID]], Table5[[#All],[Cell_Line]:[srr2]], 2, 0)</f>
        <v>#N/A</v>
      </c>
    </row>
    <row r="1387" spans="1:6" x14ac:dyDescent="0.2">
      <c r="A1387" s="4" t="s">
        <v>10895</v>
      </c>
      <c r="B1387" t="e">
        <f>VLOOKUP(Table8[[#This Row],[ID]], Table4[[#All],[meta]:[GDSC_ID2]], 3, 0)</f>
        <v>#N/A</v>
      </c>
      <c r="C1387" t="str">
        <f>VLOOKUP(Table8[[#This Row],[ID]], Table6[[#All],[ID]:[CCLE_ID2]], 3, 0)</f>
        <v>T3M-4</v>
      </c>
      <c r="D1387" t="e">
        <f>VLOOKUP(Table8[[#This Row],[GDSC_ID]], Table1[[#All],[Source Name]:[Comment'[EGA_SAMPLE']]], 4, 0)</f>
        <v>#N/A</v>
      </c>
      <c r="E1387" t="e">
        <f>VLOOKUP(Table8[[#This Row],[EGAN]], Table2[[#All],[V2]:[V4]], 3, 0)</f>
        <v>#N/A</v>
      </c>
      <c r="F1387" t="str">
        <f>VLOOKUP(Table8[[#This Row],[CCLE_ID]], Table5[[#All],[Cell_Line]:[srr2]], 2, 0)</f>
        <v>SRR8616010</v>
      </c>
    </row>
    <row r="1388" spans="1:6" x14ac:dyDescent="0.2">
      <c r="A1388" s="3" t="s">
        <v>10898</v>
      </c>
      <c r="B1388" t="e">
        <f>VLOOKUP(Table8[[#This Row],[ID]], Table4[[#All],[meta]:[GDSC_ID2]], 3, 0)</f>
        <v>#N/A</v>
      </c>
      <c r="C1388" t="str">
        <f>VLOOKUP(Table8[[#This Row],[ID]], Table6[[#All],[ID]:[CCLE_ID2]], 3, 0)</f>
        <v>T84</v>
      </c>
      <c r="D1388" t="e">
        <f>VLOOKUP(Table8[[#This Row],[GDSC_ID]], Table1[[#All],[Source Name]:[Comment'[EGA_SAMPLE']]], 4, 0)</f>
        <v>#N/A</v>
      </c>
      <c r="E1388" t="e">
        <f>VLOOKUP(Table8[[#This Row],[EGAN]], Table2[[#All],[V2]:[V4]], 3, 0)</f>
        <v>#N/A</v>
      </c>
      <c r="F1388" t="str">
        <f>VLOOKUP(Table8[[#This Row],[CCLE_ID]], Table5[[#All],[Cell_Line]:[srr2]], 2, 0)</f>
        <v>SRR8615829</v>
      </c>
    </row>
    <row r="1389" spans="1:6" x14ac:dyDescent="0.2">
      <c r="A1389" s="4" t="s">
        <v>10903</v>
      </c>
      <c r="B1389" t="e">
        <f>VLOOKUP(Table8[[#This Row],[ID]], Table4[[#All],[meta]:[GDSC_ID2]], 3, 0)</f>
        <v>#N/A</v>
      </c>
      <c r="C1389" t="str">
        <f>VLOOKUP(Table8[[#This Row],[ID]], Table6[[#All],[ID]:[CCLE_ID2]], 3, 0)</f>
        <v>T98G</v>
      </c>
      <c r="D1389" t="e">
        <f>VLOOKUP(Table8[[#This Row],[GDSC_ID]], Table1[[#All],[Source Name]:[Comment'[EGA_SAMPLE']]], 4, 0)</f>
        <v>#N/A</v>
      </c>
      <c r="E1389" t="e">
        <f>VLOOKUP(Table8[[#This Row],[EGAN]], Table2[[#All],[V2]:[V4]], 3, 0)</f>
        <v>#N/A</v>
      </c>
      <c r="F1389" t="str">
        <f>VLOOKUP(Table8[[#This Row],[CCLE_ID]], Table5[[#All],[Cell_Line]:[srr2]], 2, 0)</f>
        <v>SRR8615830</v>
      </c>
    </row>
    <row r="1390" spans="1:6" x14ac:dyDescent="0.2">
      <c r="A1390" s="3" t="s">
        <v>10908</v>
      </c>
      <c r="B1390" t="e">
        <f>VLOOKUP(Table8[[#This Row],[ID]], Table4[[#All],[meta]:[GDSC_ID2]], 3, 0)</f>
        <v>#N/A</v>
      </c>
      <c r="C1390" t="str">
        <f>VLOOKUP(Table8[[#This Row],[ID]], Table6[[#All],[ID]:[CCLE_ID2]], 3, 0)</f>
        <v>TALL-1</v>
      </c>
      <c r="D1390" t="e">
        <f>VLOOKUP(Table8[[#This Row],[GDSC_ID]], Table1[[#All],[Source Name]:[Comment'[EGA_SAMPLE']]], 4, 0)</f>
        <v>#N/A</v>
      </c>
      <c r="E1390" t="e">
        <f>VLOOKUP(Table8[[#This Row],[EGAN]], Table2[[#All],[V2]:[V4]], 3, 0)</f>
        <v>#N/A</v>
      </c>
      <c r="F1390" t="str">
        <f>VLOOKUP(Table8[[#This Row],[CCLE_ID]], Table5[[#All],[Cell_Line]:[srr2]], 2, 0)</f>
        <v>SRR8615831</v>
      </c>
    </row>
    <row r="1391" spans="1:6" x14ac:dyDescent="0.2">
      <c r="A1391" s="4" t="s">
        <v>4074</v>
      </c>
      <c r="B1391" t="str">
        <f>VLOOKUP(Table8[[#This Row],[ID]], Table4[[#All],[meta]:[GDSC_ID2]], 3, 0)</f>
        <v>TASK1</v>
      </c>
      <c r="C1391" t="e">
        <f>VLOOKUP(Table8[[#This Row],[ID]], Table6[[#All],[ID]:[CCLE_ID2]], 3, 0)</f>
        <v>#N/A</v>
      </c>
      <c r="D1391" t="str">
        <f>VLOOKUP(Table8[[#This Row],[GDSC_ID]], Table1[[#All],[Source Name]:[Comment'[EGA_SAMPLE']]], 4, 0)</f>
        <v>EGAN00001266286</v>
      </c>
      <c r="E1391" t="str">
        <f>VLOOKUP(Table8[[#This Row],[EGAN]], Table2[[#All],[V2]:[V4]], 3, 0)</f>
        <v>EGAF00000867569</v>
      </c>
      <c r="F1391" t="e">
        <f>VLOOKUP(Table8[[#This Row],[CCLE_ID]], Table5[[#All],[Cell_Line]:[srr2]], 2, 0)</f>
        <v>#N/A</v>
      </c>
    </row>
    <row r="1392" spans="1:6" x14ac:dyDescent="0.2">
      <c r="A1392" s="3" t="s">
        <v>10914</v>
      </c>
      <c r="B1392" t="e">
        <f>VLOOKUP(Table8[[#This Row],[ID]], Table4[[#All],[meta]:[GDSC_ID2]], 3, 0)</f>
        <v>#N/A</v>
      </c>
      <c r="C1392" t="e">
        <f>VLOOKUP(Table8[[#This Row],[ID]], Table6[[#All],[ID]:[CCLE_ID2]], 3, 0)</f>
        <v>#N/A</v>
      </c>
      <c r="D1392" t="e">
        <f>VLOOKUP(Table8[[#This Row],[GDSC_ID]], Table1[[#All],[Source Name]:[Comment'[EGA_SAMPLE']]], 4, 0)</f>
        <v>#N/A</v>
      </c>
      <c r="E1392" t="e">
        <f>VLOOKUP(Table8[[#This Row],[EGAN]], Table2[[#All],[V2]:[V4]], 3, 0)</f>
        <v>#N/A</v>
      </c>
      <c r="F1392" t="e">
        <f>VLOOKUP(Table8[[#This Row],[CCLE_ID]], Table5[[#All],[Cell_Line]:[srr2]], 2, 0)</f>
        <v>#N/A</v>
      </c>
    </row>
    <row r="1393" spans="1:6" x14ac:dyDescent="0.2">
      <c r="A1393" s="4" t="s">
        <v>10917</v>
      </c>
      <c r="B1393" t="e">
        <f>VLOOKUP(Table8[[#This Row],[ID]], Table4[[#All],[meta]:[GDSC_ID2]], 3, 0)</f>
        <v>#N/A</v>
      </c>
      <c r="C1393" t="str">
        <f>VLOOKUP(Table8[[#This Row],[ID]], Table6[[#All],[ID]:[CCLE_ID2]], 3, 0)</f>
        <v>TC-71</v>
      </c>
      <c r="D1393" t="e">
        <f>VLOOKUP(Table8[[#This Row],[GDSC_ID]], Table1[[#All],[Source Name]:[Comment'[EGA_SAMPLE']]], 4, 0)</f>
        <v>#N/A</v>
      </c>
      <c r="E1393" t="e">
        <f>VLOOKUP(Table8[[#This Row],[EGAN]], Table2[[#All],[V2]:[V4]], 3, 0)</f>
        <v>#N/A</v>
      </c>
      <c r="F1393" t="str">
        <f>VLOOKUP(Table8[[#This Row],[CCLE_ID]], Table5[[#All],[Cell_Line]:[srr2]], 2, 0)</f>
        <v>SRR8615832</v>
      </c>
    </row>
    <row r="1394" spans="1:6" x14ac:dyDescent="0.2">
      <c r="A1394" s="3" t="s">
        <v>4083</v>
      </c>
      <c r="B1394" t="str">
        <f>VLOOKUP(Table8[[#This Row],[ID]], Table4[[#All],[meta]:[GDSC_ID2]], 3, 0)</f>
        <v>TC-YIK</v>
      </c>
      <c r="C1394" t="e">
        <f>VLOOKUP(Table8[[#This Row],[ID]], Table6[[#All],[ID]:[CCLE_ID2]], 3, 0)</f>
        <v>#N/A</v>
      </c>
      <c r="D1394" t="str">
        <f>VLOOKUP(Table8[[#This Row],[GDSC_ID]], Table1[[#All],[Source Name]:[Comment'[EGA_SAMPLE']]], 4, 0)</f>
        <v>EGAN00001266264</v>
      </c>
      <c r="E1394" t="str">
        <f>VLOOKUP(Table8[[#This Row],[EGAN]], Table2[[#All],[V2]:[V4]], 3, 0)</f>
        <v>EGAF00001177637</v>
      </c>
      <c r="F1394" t="e">
        <f>VLOOKUP(Table8[[#This Row],[CCLE_ID]], Table5[[#All],[Cell_Line]:[srr2]], 2, 0)</f>
        <v>#N/A</v>
      </c>
    </row>
    <row r="1395" spans="1:6" x14ac:dyDescent="0.2">
      <c r="A1395" s="4" t="s">
        <v>10924</v>
      </c>
      <c r="B1395" t="e">
        <f>VLOOKUP(Table8[[#This Row],[ID]], Table4[[#All],[meta]:[GDSC_ID2]], 3, 0)</f>
        <v>#N/A</v>
      </c>
      <c r="C1395" t="str">
        <f>VLOOKUP(Table8[[#This Row],[ID]], Table6[[#All],[ID]:[CCLE_ID2]], 3, 0)</f>
        <v>TCC-PAN2</v>
      </c>
      <c r="D1395" t="e">
        <f>VLOOKUP(Table8[[#This Row],[GDSC_ID]], Table1[[#All],[Source Name]:[Comment'[EGA_SAMPLE']]], 4, 0)</f>
        <v>#N/A</v>
      </c>
      <c r="E1395" t="e">
        <f>VLOOKUP(Table8[[#This Row],[EGAN]], Table2[[#All],[V2]:[V4]], 3, 0)</f>
        <v>#N/A</v>
      </c>
      <c r="F1395" t="str">
        <f>VLOOKUP(Table8[[#This Row],[CCLE_ID]], Table5[[#All],[Cell_Line]:[srr2]], 2, 0)</f>
        <v>SRR8615825</v>
      </c>
    </row>
    <row r="1396" spans="1:6" x14ac:dyDescent="0.2">
      <c r="A1396" s="3" t="s">
        <v>10928</v>
      </c>
      <c r="B1396" t="e">
        <f>VLOOKUP(Table8[[#This Row],[ID]], Table4[[#All],[meta]:[GDSC_ID2]], 3, 0)</f>
        <v>#N/A</v>
      </c>
      <c r="C1396" t="str">
        <f>VLOOKUP(Table8[[#This Row],[ID]], Table6[[#All],[ID]:[CCLE_ID2]], 3, 0)</f>
        <v>TCCSUP</v>
      </c>
      <c r="D1396" t="e">
        <f>VLOOKUP(Table8[[#This Row],[GDSC_ID]], Table1[[#All],[Source Name]:[Comment'[EGA_SAMPLE']]], 4, 0)</f>
        <v>#N/A</v>
      </c>
      <c r="E1396" t="e">
        <f>VLOOKUP(Table8[[#This Row],[EGAN]], Table2[[#All],[V2]:[V4]], 3, 0)</f>
        <v>#N/A</v>
      </c>
      <c r="F1396" t="str">
        <f>VLOOKUP(Table8[[#This Row],[CCLE_ID]], Table5[[#All],[Cell_Line]:[srr2]], 2, 0)</f>
        <v>SRR8615826</v>
      </c>
    </row>
    <row r="1397" spans="1:6" x14ac:dyDescent="0.2">
      <c r="A1397" s="4" t="s">
        <v>10932</v>
      </c>
      <c r="B1397" t="e">
        <f>VLOOKUP(Table8[[#This Row],[ID]], Table4[[#All],[meta]:[GDSC_ID2]], 3, 0)</f>
        <v>#N/A</v>
      </c>
      <c r="C1397" t="str">
        <f>VLOOKUP(Table8[[#This Row],[ID]], Table6[[#All],[ID]:[CCLE_ID2]], 3, 0)</f>
        <v>TE 125.T</v>
      </c>
      <c r="D1397" t="e">
        <f>VLOOKUP(Table8[[#This Row],[GDSC_ID]], Table1[[#All],[Source Name]:[Comment'[EGA_SAMPLE']]], 4, 0)</f>
        <v>#N/A</v>
      </c>
      <c r="E1397" t="e">
        <f>VLOOKUP(Table8[[#This Row],[EGAN]], Table2[[#All],[V2]:[V4]], 3, 0)</f>
        <v>#N/A</v>
      </c>
      <c r="F1397" t="str">
        <f>VLOOKUP(Table8[[#This Row],[CCLE_ID]], Table5[[#All],[Cell_Line]:[srr2]], 2, 0)</f>
        <v>SRR8615833</v>
      </c>
    </row>
    <row r="1398" spans="1:6" x14ac:dyDescent="0.2">
      <c r="A1398" s="3" t="s">
        <v>10935</v>
      </c>
      <c r="B1398" t="e">
        <f>VLOOKUP(Table8[[#This Row],[ID]], Table4[[#All],[meta]:[GDSC_ID2]], 3, 0)</f>
        <v>#N/A</v>
      </c>
      <c r="C1398" t="str">
        <f>VLOOKUP(Table8[[#This Row],[ID]], Table6[[#All],[ID]:[CCLE_ID2]], 3, 0)</f>
        <v>TE 159.T</v>
      </c>
      <c r="D1398" t="e">
        <f>VLOOKUP(Table8[[#This Row],[GDSC_ID]], Table1[[#All],[Source Name]:[Comment'[EGA_SAMPLE']]], 4, 0)</f>
        <v>#N/A</v>
      </c>
      <c r="E1398" t="e">
        <f>VLOOKUP(Table8[[#This Row],[EGAN]], Table2[[#All],[V2]:[V4]], 3, 0)</f>
        <v>#N/A</v>
      </c>
      <c r="F1398" t="str">
        <f>VLOOKUP(Table8[[#This Row],[CCLE_ID]], Table5[[#All],[Cell_Line]:[srr2]], 2, 0)</f>
        <v>SRR8615620</v>
      </c>
    </row>
    <row r="1399" spans="1:6" x14ac:dyDescent="0.2">
      <c r="A1399" s="4" t="s">
        <v>10938</v>
      </c>
      <c r="B1399" t="str">
        <f>VLOOKUP(Table8[[#This Row],[ID]], Table4[[#All],[meta]:[GDSC_ID2]], 3, 0)</f>
        <v>TE-441-T</v>
      </c>
      <c r="C1399" t="str">
        <f>VLOOKUP(Table8[[#This Row],[ID]], Table6[[#All],[ID]:[CCLE_ID2]], 3, 0)</f>
        <v>TE 441.T</v>
      </c>
      <c r="D1399" t="str">
        <f>VLOOKUP(Table8[[#This Row],[GDSC_ID]], Table1[[#All],[Source Name]:[Comment'[EGA_SAMPLE']]], 4, 0)</f>
        <v>EGAN00001280559</v>
      </c>
      <c r="E1399" t="str">
        <f>VLOOKUP(Table8[[#This Row],[EGAN]], Table2[[#All],[V2]:[V4]], 3, 0)</f>
        <v>EGAF00000904226</v>
      </c>
      <c r="F1399" t="str">
        <f>VLOOKUP(Table8[[#This Row],[CCLE_ID]], Table5[[#All],[Cell_Line]:[srr2]], 2, 0)</f>
        <v>SRR8615463</v>
      </c>
    </row>
    <row r="1400" spans="1:6" x14ac:dyDescent="0.2">
      <c r="A1400" s="3" t="s">
        <v>10942</v>
      </c>
      <c r="B1400" t="e">
        <f>VLOOKUP(Table8[[#This Row],[ID]], Table4[[#All],[meta]:[GDSC_ID2]], 3, 0)</f>
        <v>#N/A</v>
      </c>
      <c r="C1400" t="str">
        <f>VLOOKUP(Table8[[#This Row],[ID]], Table6[[#All],[ID]:[CCLE_ID2]], 3, 0)</f>
        <v>TE-1</v>
      </c>
      <c r="D1400" t="e">
        <f>VLOOKUP(Table8[[#This Row],[GDSC_ID]], Table1[[#All],[Source Name]:[Comment'[EGA_SAMPLE']]], 4, 0)</f>
        <v>#N/A</v>
      </c>
      <c r="E1400" t="e">
        <f>VLOOKUP(Table8[[#This Row],[EGAN]], Table2[[#All],[V2]:[V4]], 3, 0)</f>
        <v>#N/A</v>
      </c>
      <c r="F1400" t="str">
        <f>VLOOKUP(Table8[[#This Row],[CCLE_ID]], Table5[[#All],[Cell_Line]:[srr2]], 2, 0)</f>
        <v>SRR8615464</v>
      </c>
    </row>
    <row r="1401" spans="1:6" x14ac:dyDescent="0.2">
      <c r="A1401" s="4" t="s">
        <v>4092</v>
      </c>
      <c r="B1401" t="str">
        <f>VLOOKUP(Table8[[#This Row],[ID]], Table4[[#All],[meta]:[GDSC_ID2]], 3, 0)</f>
        <v>TE-10</v>
      </c>
      <c r="C1401" t="str">
        <f>VLOOKUP(Table8[[#This Row],[ID]], Table6[[#All],[ID]:[CCLE_ID2]], 3, 0)</f>
        <v>TE-10</v>
      </c>
      <c r="D1401" t="str">
        <f>VLOOKUP(Table8[[#This Row],[GDSC_ID]], Table1[[#All],[Source Name]:[Comment'[EGA_SAMPLE']]], 4, 0)</f>
        <v>EGAN00001280557</v>
      </c>
      <c r="E1401" t="str">
        <f>VLOOKUP(Table8[[#This Row],[EGAN]], Table2[[#All],[V2]:[V4]], 3, 0)</f>
        <v>EGAF00000904224</v>
      </c>
      <c r="F1401" t="str">
        <f>VLOOKUP(Table8[[#This Row],[CCLE_ID]], Table5[[#All],[Cell_Line]:[srr2]], 2, 0)</f>
        <v>SRR8615827</v>
      </c>
    </row>
    <row r="1402" spans="1:6" x14ac:dyDescent="0.2">
      <c r="A1402" s="3" t="s">
        <v>10948</v>
      </c>
      <c r="B1402" t="e">
        <f>VLOOKUP(Table8[[#This Row],[ID]], Table4[[#All],[meta]:[GDSC_ID2]], 3, 0)</f>
        <v>#N/A</v>
      </c>
      <c r="C1402" t="str">
        <f>VLOOKUP(Table8[[#This Row],[ID]], Table6[[#All],[ID]:[CCLE_ID2]], 3, 0)</f>
        <v>TE-11</v>
      </c>
      <c r="D1402" t="e">
        <f>VLOOKUP(Table8[[#This Row],[GDSC_ID]], Table1[[#All],[Source Name]:[Comment'[EGA_SAMPLE']]], 4, 0)</f>
        <v>#N/A</v>
      </c>
      <c r="E1402" t="e">
        <f>VLOOKUP(Table8[[#This Row],[EGAN]], Table2[[#All],[V2]:[V4]], 3, 0)</f>
        <v>#N/A</v>
      </c>
      <c r="F1402" t="str">
        <f>VLOOKUP(Table8[[#This Row],[CCLE_ID]], Table5[[#All],[Cell_Line]:[srr2]], 2, 0)</f>
        <v>SRR8615828</v>
      </c>
    </row>
    <row r="1403" spans="1:6" x14ac:dyDescent="0.2">
      <c r="A1403" s="4" t="s">
        <v>4100</v>
      </c>
      <c r="B1403" t="str">
        <f>VLOOKUP(Table8[[#This Row],[ID]], Table4[[#All],[meta]:[GDSC_ID2]], 3, 0)</f>
        <v>TE-12</v>
      </c>
      <c r="C1403" t="e">
        <f>VLOOKUP(Table8[[#This Row],[ID]], Table6[[#All],[ID]:[CCLE_ID2]], 3, 0)</f>
        <v>#N/A</v>
      </c>
      <c r="D1403" t="str">
        <f>VLOOKUP(Table8[[#This Row],[GDSC_ID]], Table1[[#All],[Source Name]:[Comment'[EGA_SAMPLE']]], 4, 0)</f>
        <v>EGAN00001266265</v>
      </c>
      <c r="E1403" t="str">
        <f>VLOOKUP(Table8[[#This Row],[EGAN]], Table2[[#All],[V2]:[V4]], 3, 0)</f>
        <v>EGAF00001177638</v>
      </c>
      <c r="F1403" t="e">
        <f>VLOOKUP(Table8[[#This Row],[CCLE_ID]], Table5[[#All],[Cell_Line]:[srr2]], 2, 0)</f>
        <v>#N/A</v>
      </c>
    </row>
    <row r="1404" spans="1:6" x14ac:dyDescent="0.2">
      <c r="A1404" s="3" t="s">
        <v>10954</v>
      </c>
      <c r="B1404" t="e">
        <f>VLOOKUP(Table8[[#This Row],[ID]], Table4[[#All],[meta]:[GDSC_ID2]], 3, 0)</f>
        <v>#N/A</v>
      </c>
      <c r="C1404" t="str">
        <f>VLOOKUP(Table8[[#This Row],[ID]], Table6[[#All],[ID]:[CCLE_ID2]], 3, 0)</f>
        <v>TE-14</v>
      </c>
      <c r="D1404" t="e">
        <f>VLOOKUP(Table8[[#This Row],[GDSC_ID]], Table1[[#All],[Source Name]:[Comment'[EGA_SAMPLE']]], 4, 0)</f>
        <v>#N/A</v>
      </c>
      <c r="E1404" t="e">
        <f>VLOOKUP(Table8[[#This Row],[EGAN]], Table2[[#All],[V2]:[V4]], 3, 0)</f>
        <v>#N/A</v>
      </c>
      <c r="F1404" t="str">
        <f>VLOOKUP(Table8[[#This Row],[CCLE_ID]], Table5[[#All],[Cell_Line]:[srr2]], 2, 0)</f>
        <v>SRR8615834</v>
      </c>
    </row>
    <row r="1405" spans="1:6" x14ac:dyDescent="0.2">
      <c r="A1405" s="4" t="s">
        <v>10957</v>
      </c>
      <c r="B1405" t="e">
        <f>VLOOKUP(Table8[[#This Row],[ID]], Table4[[#All],[meta]:[GDSC_ID2]], 3, 0)</f>
        <v>#N/A</v>
      </c>
      <c r="C1405" t="str">
        <f>VLOOKUP(Table8[[#This Row],[ID]], Table6[[#All],[ID]:[CCLE_ID2]], 3, 0)</f>
        <v>TE-15</v>
      </c>
      <c r="D1405" t="e">
        <f>VLOOKUP(Table8[[#This Row],[GDSC_ID]], Table1[[#All],[Source Name]:[Comment'[EGA_SAMPLE']]], 4, 0)</f>
        <v>#N/A</v>
      </c>
      <c r="E1405" t="e">
        <f>VLOOKUP(Table8[[#This Row],[EGAN]], Table2[[#All],[V2]:[V4]], 3, 0)</f>
        <v>#N/A</v>
      </c>
      <c r="F1405" t="str">
        <f>VLOOKUP(Table8[[#This Row],[CCLE_ID]], Table5[[#All],[Cell_Line]:[srr2]], 2, 0)</f>
        <v>SRR8615222</v>
      </c>
    </row>
    <row r="1406" spans="1:6" x14ac:dyDescent="0.2">
      <c r="A1406" s="3" t="s">
        <v>4109</v>
      </c>
      <c r="B1406" t="str">
        <f>VLOOKUP(Table8[[#This Row],[ID]], Table4[[#All],[meta]:[GDSC_ID2]], 3, 0)</f>
        <v>TE-4</v>
      </c>
      <c r="C1406" t="str">
        <f>VLOOKUP(Table8[[#This Row],[ID]], Table6[[#All],[ID]:[CCLE_ID2]], 3, 0)</f>
        <v>TE-4</v>
      </c>
      <c r="D1406" t="str">
        <f>VLOOKUP(Table8[[#This Row],[GDSC_ID]], Table1[[#All],[Source Name]:[Comment'[EGA_SAMPLE']]], 4, 0)</f>
        <v>EGAN00001280558</v>
      </c>
      <c r="E1406" t="str">
        <f>VLOOKUP(Table8[[#This Row],[EGAN]], Table2[[#All],[V2]:[V4]], 3, 0)</f>
        <v>EGAF00000904225</v>
      </c>
      <c r="F1406" t="str">
        <f>VLOOKUP(Table8[[#This Row],[CCLE_ID]], Table5[[#All],[Cell_Line]:[srr2]], 2, 0)</f>
        <v>SRR8615470</v>
      </c>
    </row>
    <row r="1407" spans="1:6" x14ac:dyDescent="0.2">
      <c r="A1407" s="4" t="s">
        <v>10964</v>
      </c>
      <c r="B1407" t="e">
        <f>VLOOKUP(Table8[[#This Row],[ID]], Table4[[#All],[meta]:[GDSC_ID2]], 3, 0)</f>
        <v>#N/A</v>
      </c>
      <c r="C1407" t="str">
        <f>VLOOKUP(Table8[[#This Row],[ID]], Table6[[#All],[ID]:[CCLE_ID2]], 3, 0)</f>
        <v>TE-5</v>
      </c>
      <c r="D1407" t="e">
        <f>VLOOKUP(Table8[[#This Row],[GDSC_ID]], Table1[[#All],[Source Name]:[Comment'[EGA_SAMPLE']]], 4, 0)</f>
        <v>#N/A</v>
      </c>
      <c r="E1407" t="e">
        <f>VLOOKUP(Table8[[#This Row],[EGAN]], Table2[[#All],[V2]:[V4]], 3, 0)</f>
        <v>#N/A</v>
      </c>
      <c r="F1407" t="str">
        <f>VLOOKUP(Table8[[#This Row],[CCLE_ID]], Table5[[#All],[Cell_Line]:[srr2]], 2, 0)</f>
        <v>SRR8615469</v>
      </c>
    </row>
    <row r="1408" spans="1:6" x14ac:dyDescent="0.2">
      <c r="A1408" s="3" t="s">
        <v>4125</v>
      </c>
      <c r="B1408" t="str">
        <f>VLOOKUP(Table8[[#This Row],[ID]], Table4[[#All],[meta]:[GDSC_ID2]], 3, 0)</f>
        <v>TE-6</v>
      </c>
      <c r="C1408" t="str">
        <f>VLOOKUP(Table8[[#This Row],[ID]], Table6[[#All],[ID]:[CCLE_ID2]], 3, 0)</f>
        <v>TE-6</v>
      </c>
      <c r="D1408" t="str">
        <f>VLOOKUP(Table8[[#This Row],[GDSC_ID]], Table1[[#All],[Source Name]:[Comment'[EGA_SAMPLE']]], 4, 0)</f>
        <v>EGAN00001280560</v>
      </c>
      <c r="E1408" t="str">
        <f>VLOOKUP(Table8[[#This Row],[EGAN]], Table2[[#All],[V2]:[V4]], 3, 0)</f>
        <v>EGAF00000904211</v>
      </c>
      <c r="F1408" t="str">
        <f>VLOOKUP(Table8[[#This Row],[CCLE_ID]], Table5[[#All],[Cell_Line]:[srr2]], 2, 0)</f>
        <v>SRR8615467</v>
      </c>
    </row>
    <row r="1409" spans="1:6" x14ac:dyDescent="0.2">
      <c r="A1409" s="4" t="s">
        <v>4133</v>
      </c>
      <c r="B1409" t="str">
        <f>VLOOKUP(Table8[[#This Row],[ID]], Table4[[#All],[meta]:[GDSC_ID2]], 3, 0)</f>
        <v>TE-8</v>
      </c>
      <c r="C1409" t="str">
        <f>VLOOKUP(Table8[[#This Row],[ID]], Table6[[#All],[ID]:[CCLE_ID2]], 3, 0)</f>
        <v>TE-8</v>
      </c>
      <c r="D1409" t="str">
        <f>VLOOKUP(Table8[[#This Row],[GDSC_ID]], Table1[[#All],[Source Name]:[Comment'[EGA_SAMPLE']]], 4, 0)</f>
        <v>EGAN00001280561</v>
      </c>
      <c r="E1409" t="str">
        <f>VLOOKUP(Table8[[#This Row],[EGAN]], Table2[[#All],[V2]:[V4]], 3, 0)</f>
        <v>EGAF00000904212</v>
      </c>
      <c r="F1409" t="str">
        <f>VLOOKUP(Table8[[#This Row],[CCLE_ID]], Table5[[#All],[Cell_Line]:[srr2]], 2, 0)</f>
        <v>SRR8615390</v>
      </c>
    </row>
    <row r="1410" spans="1:6" x14ac:dyDescent="0.2">
      <c r="A1410" s="3" t="s">
        <v>10974</v>
      </c>
      <c r="B1410" t="e">
        <f>VLOOKUP(Table8[[#This Row],[ID]], Table4[[#All],[meta]:[GDSC_ID2]], 3, 0)</f>
        <v>#N/A</v>
      </c>
      <c r="C1410" t="str">
        <f>VLOOKUP(Table8[[#This Row],[ID]], Table6[[#All],[ID]:[CCLE_ID2]], 3, 0)</f>
        <v>TE-9</v>
      </c>
      <c r="D1410" t="e">
        <f>VLOOKUP(Table8[[#This Row],[GDSC_ID]], Table1[[#All],[Source Name]:[Comment'[EGA_SAMPLE']]], 4, 0)</f>
        <v>#N/A</v>
      </c>
      <c r="E1410" t="e">
        <f>VLOOKUP(Table8[[#This Row],[EGAN]], Table2[[#All],[V2]:[V4]], 3, 0)</f>
        <v>#N/A</v>
      </c>
      <c r="F1410" t="str">
        <f>VLOOKUP(Table8[[#This Row],[CCLE_ID]], Table5[[#All],[Cell_Line]:[srr2]], 2, 0)</f>
        <v>SRR8616128</v>
      </c>
    </row>
    <row r="1411" spans="1:6" x14ac:dyDescent="0.2">
      <c r="A1411" s="4" t="s">
        <v>10978</v>
      </c>
      <c r="B1411" t="e">
        <f>VLOOKUP(Table8[[#This Row],[ID]], Table4[[#All],[meta]:[GDSC_ID2]], 3, 0)</f>
        <v>#N/A</v>
      </c>
      <c r="C1411" t="str">
        <f>VLOOKUP(Table8[[#This Row],[ID]], Table6[[#All],[ID]:[CCLE_ID2]], 3, 0)</f>
        <v>TEN</v>
      </c>
      <c r="D1411" t="e">
        <f>VLOOKUP(Table8[[#This Row],[GDSC_ID]], Table1[[#All],[Source Name]:[Comment'[EGA_SAMPLE']]], 4, 0)</f>
        <v>#N/A</v>
      </c>
      <c r="E1411" t="e">
        <f>VLOOKUP(Table8[[#This Row],[EGAN]], Table2[[#All],[V2]:[V4]], 3, 0)</f>
        <v>#N/A</v>
      </c>
      <c r="F1411" t="str">
        <f>VLOOKUP(Table8[[#This Row],[CCLE_ID]], Table5[[#All],[Cell_Line]:[srr2]], 2, 0)</f>
        <v>SRR8616092</v>
      </c>
    </row>
    <row r="1412" spans="1:6" x14ac:dyDescent="0.2">
      <c r="A1412" s="3" t="s">
        <v>4141</v>
      </c>
      <c r="B1412" t="str">
        <f>VLOOKUP(Table8[[#This Row],[ID]], Table4[[#All],[meta]:[GDSC_ID2]], 3, 0)</f>
        <v>TGBC11TKB</v>
      </c>
      <c r="C1412" t="str">
        <f>VLOOKUP(Table8[[#This Row],[ID]], Table6[[#All],[ID]:[CCLE_ID2]], 3, 0)</f>
        <v>TGBC11TKB</v>
      </c>
      <c r="D1412" t="str">
        <f>VLOOKUP(Table8[[#This Row],[GDSC_ID]], Table1[[#All],[Source Name]:[Comment'[EGA_SAMPLE']]], 4, 0)</f>
        <v>EGAN00001280562</v>
      </c>
      <c r="E1412" t="str">
        <f>VLOOKUP(Table8[[#This Row],[EGAN]], Table2[[#All],[V2]:[V4]], 3, 0)</f>
        <v>EGAF00000904213</v>
      </c>
      <c r="F1412" t="str">
        <f>VLOOKUP(Table8[[#This Row],[CCLE_ID]], Table5[[#All],[Cell_Line]:[srr2]], 2, 0)</f>
        <v>SRR8615672</v>
      </c>
    </row>
    <row r="1413" spans="1:6" x14ac:dyDescent="0.2">
      <c r="A1413" s="4" t="s">
        <v>4149</v>
      </c>
      <c r="B1413" t="str">
        <f>VLOOKUP(Table8[[#This Row],[ID]], Table4[[#All],[meta]:[GDSC_ID2]], 3, 0)</f>
        <v>TGBC1TKB</v>
      </c>
      <c r="C1413" t="e">
        <f>VLOOKUP(Table8[[#This Row],[ID]], Table6[[#All],[ID]:[CCLE_ID2]], 3, 0)</f>
        <v>#N/A</v>
      </c>
      <c r="D1413" t="str">
        <f>VLOOKUP(Table8[[#This Row],[GDSC_ID]], Table1[[#All],[Source Name]:[Comment'[EGA_SAMPLE']]], 4, 0)</f>
        <v>EGAN00001266266</v>
      </c>
      <c r="E1413" t="str">
        <f>VLOOKUP(Table8[[#This Row],[EGAN]], Table2[[#All],[V2]:[V4]], 3, 0)</f>
        <v>EGAF00001177639</v>
      </c>
      <c r="F1413" t="e">
        <f>VLOOKUP(Table8[[#This Row],[CCLE_ID]], Table5[[#All],[Cell_Line]:[srr2]], 2, 0)</f>
        <v>#N/A</v>
      </c>
    </row>
    <row r="1414" spans="1:6" x14ac:dyDescent="0.2">
      <c r="A1414" s="3" t="s">
        <v>4159</v>
      </c>
      <c r="B1414" t="str">
        <f>VLOOKUP(Table8[[#This Row],[ID]], Table4[[#All],[meta]:[GDSC_ID2]], 3, 0)</f>
        <v>TGBC24TKB</v>
      </c>
      <c r="C1414" t="e">
        <f>VLOOKUP(Table8[[#This Row],[ID]], Table6[[#All],[ID]:[CCLE_ID2]], 3, 0)</f>
        <v>#N/A</v>
      </c>
      <c r="D1414" t="str">
        <f>VLOOKUP(Table8[[#This Row],[GDSC_ID]], Table1[[#All],[Source Name]:[Comment'[EGA_SAMPLE']]], 4, 0)</f>
        <v>EGAN00001266267</v>
      </c>
      <c r="E1414" t="str">
        <f>VLOOKUP(Table8[[#This Row],[EGAN]], Table2[[#All],[V2]:[V4]], 3, 0)</f>
        <v>EGAF00001177640</v>
      </c>
      <c r="F1414" t="e">
        <f>VLOOKUP(Table8[[#This Row],[CCLE_ID]], Table5[[#All],[Cell_Line]:[srr2]], 2, 0)</f>
        <v>#N/A</v>
      </c>
    </row>
    <row r="1415" spans="1:6" x14ac:dyDescent="0.2">
      <c r="A1415" s="4" t="s">
        <v>4168</v>
      </c>
      <c r="B1415" t="str">
        <f>VLOOKUP(Table8[[#This Row],[ID]], Table4[[#All],[meta]:[GDSC_ID2]], 3, 0)</f>
        <v>TGW</v>
      </c>
      <c r="C1415" t="e">
        <f>VLOOKUP(Table8[[#This Row],[ID]], Table6[[#All],[ID]:[CCLE_ID2]], 3, 0)</f>
        <v>#N/A</v>
      </c>
      <c r="D1415" t="str">
        <f>VLOOKUP(Table8[[#This Row],[GDSC_ID]], Table1[[#All],[Source Name]:[Comment'[EGA_SAMPLE']]], 4, 0)</f>
        <v>EGAN00001266268</v>
      </c>
      <c r="E1415" t="str">
        <f>VLOOKUP(Table8[[#This Row],[EGAN]], Table2[[#All],[V2]:[V4]], 3, 0)</f>
        <v>EGAF00001177641</v>
      </c>
      <c r="F1415" t="e">
        <f>VLOOKUP(Table8[[#This Row],[CCLE_ID]], Table5[[#All],[Cell_Line]:[srr2]], 2, 0)</f>
        <v>#N/A</v>
      </c>
    </row>
    <row r="1416" spans="1:6" x14ac:dyDescent="0.2">
      <c r="A1416" s="3" t="s">
        <v>10990</v>
      </c>
      <c r="B1416" t="e">
        <f>VLOOKUP(Table8[[#This Row],[ID]], Table4[[#All],[meta]:[GDSC_ID2]], 3, 0)</f>
        <v>#N/A</v>
      </c>
      <c r="C1416" t="str">
        <f>VLOOKUP(Table8[[#This Row],[ID]], Table6[[#All],[ID]:[CCLE_ID2]], 3, 0)</f>
        <v>THP-1</v>
      </c>
      <c r="D1416" t="e">
        <f>VLOOKUP(Table8[[#This Row],[GDSC_ID]], Table1[[#All],[Source Name]:[Comment'[EGA_SAMPLE']]], 4, 0)</f>
        <v>#N/A</v>
      </c>
      <c r="E1416" t="e">
        <f>VLOOKUP(Table8[[#This Row],[EGAN]], Table2[[#All],[V2]:[V4]], 3, 0)</f>
        <v>#N/A</v>
      </c>
      <c r="F1416" t="str">
        <f>VLOOKUP(Table8[[#This Row],[CCLE_ID]], Table5[[#All],[Cell_Line]:[srr2]], 2, 0)</f>
        <v>SRR8616091</v>
      </c>
    </row>
    <row r="1417" spans="1:6" x14ac:dyDescent="0.2">
      <c r="A1417" s="4" t="s">
        <v>10994</v>
      </c>
      <c r="B1417" t="e">
        <f>VLOOKUP(Table8[[#This Row],[ID]], Table4[[#All],[meta]:[GDSC_ID2]], 3, 0)</f>
        <v>#N/A</v>
      </c>
      <c r="C1417" t="str">
        <f>VLOOKUP(Table8[[#This Row],[ID]], Table6[[#All],[ID]:[CCLE_ID2]], 3, 0)</f>
        <v>TIG-3 TD</v>
      </c>
      <c r="D1417" t="e">
        <f>VLOOKUP(Table8[[#This Row],[GDSC_ID]], Table1[[#All],[Source Name]:[Comment'[EGA_SAMPLE']]], 4, 0)</f>
        <v>#N/A</v>
      </c>
      <c r="E1417" t="e">
        <f>VLOOKUP(Table8[[#This Row],[EGAN]], Table2[[#All],[V2]:[V4]], 3, 0)</f>
        <v>#N/A</v>
      </c>
      <c r="F1417" t="str">
        <f>VLOOKUP(Table8[[#This Row],[CCLE_ID]], Table5[[#All],[Cell_Line]:[srr2]], 2, 0)</f>
        <v>SRR8616088</v>
      </c>
    </row>
    <row r="1418" spans="1:6" x14ac:dyDescent="0.2">
      <c r="A1418" s="3" t="s">
        <v>4176</v>
      </c>
      <c r="B1418" t="str">
        <f>VLOOKUP(Table8[[#This Row],[ID]], Table4[[#All],[meta]:[GDSC_ID2]], 3, 0)</f>
        <v>TK</v>
      </c>
      <c r="C1418" t="e">
        <f>VLOOKUP(Table8[[#This Row],[ID]], Table6[[#All],[ID]:[CCLE_ID2]], 3, 0)</f>
        <v>#N/A</v>
      </c>
      <c r="D1418" t="str">
        <f>VLOOKUP(Table8[[#This Row],[GDSC_ID]], Table1[[#All],[Source Name]:[Comment'[EGA_SAMPLE']]], 4, 0)</f>
        <v>EGAN00001266269</v>
      </c>
      <c r="E1418" t="str">
        <f>VLOOKUP(Table8[[#This Row],[EGAN]], Table2[[#All],[V2]:[V4]], 3, 0)</f>
        <v>EGAF00001177833</v>
      </c>
      <c r="F1418" t="e">
        <f>VLOOKUP(Table8[[#This Row],[CCLE_ID]], Table5[[#All],[Cell_Line]:[srr2]], 2, 0)</f>
        <v>#N/A</v>
      </c>
    </row>
    <row r="1419" spans="1:6" x14ac:dyDescent="0.2">
      <c r="A1419" s="4" t="s">
        <v>11000</v>
      </c>
      <c r="B1419" t="str">
        <f>VLOOKUP(Table8[[#This Row],[ID]], Table4[[#All],[meta]:[GDSC_ID2]], 3, 0)</f>
        <v>TK10</v>
      </c>
      <c r="C1419" t="e">
        <f>VLOOKUP(Table8[[#This Row],[ID]], Table6[[#All],[ID]:[CCLE_ID2]], 3, 0)</f>
        <v>#N/A</v>
      </c>
      <c r="D1419" t="str">
        <f>VLOOKUP(Table8[[#This Row],[GDSC_ID]], Table1[[#All],[Source Name]:[Comment'[EGA_SAMPLE']]], 4, 0)</f>
        <v>EGAN00001253235</v>
      </c>
      <c r="E1419" t="str">
        <f>VLOOKUP(Table8[[#This Row],[EGAN]], Table2[[#All],[V2]:[V4]], 3, 0)</f>
        <v>EGAF00000826241</v>
      </c>
      <c r="F1419" t="e">
        <f>VLOOKUP(Table8[[#This Row],[CCLE_ID]], Table5[[#All],[Cell_Line]:[srr2]], 2, 0)</f>
        <v>#N/A</v>
      </c>
    </row>
    <row r="1420" spans="1:6" x14ac:dyDescent="0.2">
      <c r="A1420" s="3" t="s">
        <v>11004</v>
      </c>
      <c r="B1420" t="e">
        <f>VLOOKUP(Table8[[#This Row],[ID]], Table4[[#All],[meta]:[GDSC_ID2]], 3, 0)</f>
        <v>#N/A</v>
      </c>
      <c r="C1420" t="str">
        <f>VLOOKUP(Table8[[#This Row],[ID]], Table6[[#All],[ID]:[CCLE_ID2]], 3, 0)</f>
        <v>TM-31</v>
      </c>
      <c r="D1420" t="e">
        <f>VLOOKUP(Table8[[#This Row],[GDSC_ID]], Table1[[#All],[Source Name]:[Comment'[EGA_SAMPLE']]], 4, 0)</f>
        <v>#N/A</v>
      </c>
      <c r="E1420" t="e">
        <f>VLOOKUP(Table8[[#This Row],[EGAN]], Table2[[#All],[V2]:[V4]], 3, 0)</f>
        <v>#N/A</v>
      </c>
      <c r="F1420" t="str">
        <f>VLOOKUP(Table8[[#This Row],[CCLE_ID]], Table5[[#All],[Cell_Line]:[srr2]], 2, 0)</f>
        <v>SRR8616089</v>
      </c>
    </row>
    <row r="1421" spans="1:6" x14ac:dyDescent="0.2">
      <c r="A1421" s="4" t="s">
        <v>11007</v>
      </c>
      <c r="B1421" t="e">
        <f>VLOOKUP(Table8[[#This Row],[ID]], Table4[[#All],[meta]:[GDSC_ID2]], 3, 0)</f>
        <v>#N/A</v>
      </c>
      <c r="C1421" t="e">
        <f>VLOOKUP(Table8[[#This Row],[ID]], Table6[[#All],[ID]:[CCLE_ID2]], 3, 0)</f>
        <v>#N/A</v>
      </c>
      <c r="D1421" t="e">
        <f>VLOOKUP(Table8[[#This Row],[GDSC_ID]], Table1[[#All],[Source Name]:[Comment'[EGA_SAMPLE']]], 4, 0)</f>
        <v>#N/A</v>
      </c>
      <c r="E1421" t="e">
        <f>VLOOKUP(Table8[[#This Row],[EGAN]], Table2[[#All],[V2]:[V4]], 3, 0)</f>
        <v>#N/A</v>
      </c>
      <c r="F1421" t="e">
        <f>VLOOKUP(Table8[[#This Row],[CCLE_ID]], Table5[[#All],[Cell_Line]:[srr2]], 2, 0)</f>
        <v>#N/A</v>
      </c>
    </row>
    <row r="1422" spans="1:6" x14ac:dyDescent="0.2">
      <c r="A1422" s="3" t="s">
        <v>4195</v>
      </c>
      <c r="B1422" t="str">
        <f>VLOOKUP(Table8[[#This Row],[ID]], Table4[[#All],[meta]:[GDSC_ID2]], 3, 0)</f>
        <v>TMK-1</v>
      </c>
      <c r="C1422" t="e">
        <f>VLOOKUP(Table8[[#This Row],[ID]], Table6[[#All],[ID]:[CCLE_ID2]], 3, 0)</f>
        <v>#N/A</v>
      </c>
      <c r="D1422" t="str">
        <f>VLOOKUP(Table8[[#This Row],[GDSC_ID]], Table1[[#All],[Source Name]:[Comment'[EGA_SAMPLE']]], 4, 0)</f>
        <v>EGAN00001266270</v>
      </c>
      <c r="E1422" t="str">
        <f>VLOOKUP(Table8[[#This Row],[EGAN]], Table2[[#All],[V2]:[V4]], 3, 0)</f>
        <v>EGAF00001177642</v>
      </c>
      <c r="F1422" t="e">
        <f>VLOOKUP(Table8[[#This Row],[CCLE_ID]], Table5[[#All],[Cell_Line]:[srr2]], 2, 0)</f>
        <v>#N/A</v>
      </c>
    </row>
    <row r="1423" spans="1:6" x14ac:dyDescent="0.2">
      <c r="A1423" s="4" t="s">
        <v>11012</v>
      </c>
      <c r="B1423" t="e">
        <f>VLOOKUP(Table8[[#This Row],[ID]], Table4[[#All],[meta]:[GDSC_ID2]], 3, 0)</f>
        <v>#N/A</v>
      </c>
      <c r="C1423" t="str">
        <f>VLOOKUP(Table8[[#This Row],[ID]], Table6[[#All],[ID]:[CCLE_ID2]], 3, 0)</f>
        <v>TO 175.T</v>
      </c>
      <c r="D1423" t="e">
        <f>VLOOKUP(Table8[[#This Row],[GDSC_ID]], Table1[[#All],[Source Name]:[Comment'[EGA_SAMPLE']]], 4, 0)</f>
        <v>#N/A</v>
      </c>
      <c r="E1423" t="e">
        <f>VLOOKUP(Table8[[#This Row],[EGAN]], Table2[[#All],[V2]:[V4]], 3, 0)</f>
        <v>#N/A</v>
      </c>
      <c r="F1423" t="str">
        <f>VLOOKUP(Table8[[#This Row],[CCLE_ID]], Table5[[#All],[Cell_Line]:[srr2]], 2, 0)</f>
        <v>SRR8616087</v>
      </c>
    </row>
    <row r="1424" spans="1:6" x14ac:dyDescent="0.2">
      <c r="A1424" s="3" t="s">
        <v>11015</v>
      </c>
      <c r="B1424" t="e">
        <f>VLOOKUP(Table8[[#This Row],[ID]], Table4[[#All],[meta]:[GDSC_ID2]], 3, 0)</f>
        <v>#N/A</v>
      </c>
      <c r="C1424" t="str">
        <f>VLOOKUP(Table8[[#This Row],[ID]], Table6[[#All],[ID]:[CCLE_ID2]], 3, 0)</f>
        <v>Toledo</v>
      </c>
      <c r="D1424" t="e">
        <f>VLOOKUP(Table8[[#This Row],[GDSC_ID]], Table1[[#All],[Source Name]:[Comment'[EGA_SAMPLE']]], 4, 0)</f>
        <v>#N/A</v>
      </c>
      <c r="E1424" t="e">
        <f>VLOOKUP(Table8[[#This Row],[EGAN]], Table2[[#All],[V2]:[V4]], 3, 0)</f>
        <v>#N/A</v>
      </c>
      <c r="F1424" t="str">
        <f>VLOOKUP(Table8[[#This Row],[CCLE_ID]], Table5[[#All],[Cell_Line]:[srr2]], 2, 0)</f>
        <v>SRR8616084</v>
      </c>
    </row>
    <row r="1425" spans="1:6" x14ac:dyDescent="0.2">
      <c r="A1425" s="4" t="s">
        <v>11019</v>
      </c>
      <c r="B1425" t="e">
        <f>VLOOKUP(Table8[[#This Row],[ID]], Table4[[#All],[meta]:[GDSC_ID2]], 3, 0)</f>
        <v>#N/A</v>
      </c>
      <c r="C1425" t="str">
        <f>VLOOKUP(Table8[[#This Row],[ID]], Table6[[#All],[ID]:[CCLE_ID2]], 3, 0)</f>
        <v>TOV-112D</v>
      </c>
      <c r="D1425" t="e">
        <f>VLOOKUP(Table8[[#This Row],[GDSC_ID]], Table1[[#All],[Source Name]:[Comment'[EGA_SAMPLE']]], 4, 0)</f>
        <v>#N/A</v>
      </c>
      <c r="E1425" t="e">
        <f>VLOOKUP(Table8[[#This Row],[EGAN]], Table2[[#All],[V2]:[V4]], 3, 0)</f>
        <v>#N/A</v>
      </c>
      <c r="F1425" t="str">
        <f>VLOOKUP(Table8[[#This Row],[CCLE_ID]], Table5[[#All],[Cell_Line]:[srr2]], 2, 0)</f>
        <v>SRR8616085</v>
      </c>
    </row>
    <row r="1426" spans="1:6" x14ac:dyDescent="0.2">
      <c r="A1426" s="3" t="s">
        <v>11024</v>
      </c>
      <c r="B1426" t="e">
        <f>VLOOKUP(Table8[[#This Row],[ID]], Table4[[#All],[meta]:[GDSC_ID2]], 3, 0)</f>
        <v>#N/A</v>
      </c>
      <c r="C1426" t="str">
        <f>VLOOKUP(Table8[[#This Row],[ID]], Table6[[#All],[ID]:[CCLE_ID2]], 3, 0)</f>
        <v>TOV-21G</v>
      </c>
      <c r="D1426" t="e">
        <f>VLOOKUP(Table8[[#This Row],[GDSC_ID]], Table1[[#All],[Source Name]:[Comment'[EGA_SAMPLE']]], 4, 0)</f>
        <v>#N/A</v>
      </c>
      <c r="E1426" t="e">
        <f>VLOOKUP(Table8[[#This Row],[EGAN]], Table2[[#All],[V2]:[V4]], 3, 0)</f>
        <v>#N/A</v>
      </c>
      <c r="F1426" t="str">
        <f>VLOOKUP(Table8[[#This Row],[CCLE_ID]], Table5[[#All],[Cell_Line]:[srr2]], 2, 0)</f>
        <v>SRR8615729</v>
      </c>
    </row>
    <row r="1427" spans="1:6" x14ac:dyDescent="0.2">
      <c r="A1427" s="4" t="s">
        <v>11028</v>
      </c>
      <c r="B1427" t="e">
        <f>VLOOKUP(Table8[[#This Row],[ID]], Table4[[#All],[meta]:[GDSC_ID2]], 3, 0)</f>
        <v>#N/A</v>
      </c>
      <c r="C1427" t="str">
        <f>VLOOKUP(Table8[[#This Row],[ID]], Table6[[#All],[ID]:[CCLE_ID2]], 3, 0)</f>
        <v>TT</v>
      </c>
      <c r="D1427" t="e">
        <f>VLOOKUP(Table8[[#This Row],[GDSC_ID]], Table1[[#All],[Source Name]:[Comment'[EGA_SAMPLE']]], 4, 0)</f>
        <v>#N/A</v>
      </c>
      <c r="E1427" t="e">
        <f>VLOOKUP(Table8[[#This Row],[EGAN]], Table2[[#All],[V2]:[V4]], 3, 0)</f>
        <v>#N/A</v>
      </c>
      <c r="F1427" t="str">
        <f>VLOOKUP(Table8[[#This Row],[CCLE_ID]], Table5[[#All],[Cell_Line]:[srr2]], 2, 0)</f>
        <v>SRR8615726</v>
      </c>
    </row>
    <row r="1428" spans="1:6" x14ac:dyDescent="0.2">
      <c r="A1428" s="3" t="s">
        <v>4203</v>
      </c>
      <c r="B1428" t="str">
        <f>VLOOKUP(Table8[[#This Row],[ID]], Table4[[#All],[meta]:[GDSC_ID2]], 3, 0)</f>
        <v>TT2609-C02</v>
      </c>
      <c r="C1428" t="str">
        <f>VLOOKUP(Table8[[#This Row],[ID]], Table6[[#All],[ID]:[CCLE_ID2]], 3, 0)</f>
        <v>TT2609-C02</v>
      </c>
      <c r="D1428" t="str">
        <f>VLOOKUP(Table8[[#This Row],[GDSC_ID]], Table1[[#All],[Source Name]:[Comment'[EGA_SAMPLE']]], 4, 0)</f>
        <v>EGAN00001280563</v>
      </c>
      <c r="E1428" t="str">
        <f>VLOOKUP(Table8[[#This Row],[EGAN]], Table2[[#All],[V2]:[V4]], 3, 0)</f>
        <v>EGAF00000904214</v>
      </c>
      <c r="F1428" t="str">
        <f>VLOOKUP(Table8[[#This Row],[CCLE_ID]], Table5[[#All],[Cell_Line]:[srr2]], 2, 0)</f>
        <v>SRR8615728</v>
      </c>
    </row>
    <row r="1429" spans="1:6" x14ac:dyDescent="0.2">
      <c r="A1429" s="4" t="s">
        <v>11035</v>
      </c>
      <c r="B1429" t="e">
        <f>VLOOKUP(Table8[[#This Row],[ID]], Table4[[#All],[meta]:[GDSC_ID2]], 3, 0)</f>
        <v>#N/A</v>
      </c>
      <c r="C1429" t="str">
        <f>VLOOKUP(Table8[[#This Row],[ID]], Table6[[#All],[ID]:[CCLE_ID2]], 3, 0)</f>
        <v>TUHR10TKB</v>
      </c>
      <c r="D1429" t="e">
        <f>VLOOKUP(Table8[[#This Row],[GDSC_ID]], Table1[[#All],[Source Name]:[Comment'[EGA_SAMPLE']]], 4, 0)</f>
        <v>#N/A</v>
      </c>
      <c r="E1429" t="e">
        <f>VLOOKUP(Table8[[#This Row],[EGAN]], Table2[[#All],[V2]:[V4]], 3, 0)</f>
        <v>#N/A</v>
      </c>
      <c r="F1429" t="str">
        <f>VLOOKUP(Table8[[#This Row],[CCLE_ID]], Table5[[#All],[Cell_Line]:[srr2]], 2, 0)</f>
        <v>SRR8615721</v>
      </c>
    </row>
    <row r="1430" spans="1:6" x14ac:dyDescent="0.2">
      <c r="A1430" s="3" t="s">
        <v>11038</v>
      </c>
      <c r="B1430" t="e">
        <f>VLOOKUP(Table8[[#This Row],[ID]], Table4[[#All],[meta]:[GDSC_ID2]], 3, 0)</f>
        <v>#N/A</v>
      </c>
      <c r="C1430" t="str">
        <f>VLOOKUP(Table8[[#This Row],[ID]], Table6[[#All],[ID]:[CCLE_ID2]], 3, 0)</f>
        <v>TUHR14TKB</v>
      </c>
      <c r="D1430" t="e">
        <f>VLOOKUP(Table8[[#This Row],[GDSC_ID]], Table1[[#All],[Source Name]:[Comment'[EGA_SAMPLE']]], 4, 0)</f>
        <v>#N/A</v>
      </c>
      <c r="E1430" t="e">
        <f>VLOOKUP(Table8[[#This Row],[EGAN]], Table2[[#All],[V2]:[V4]], 3, 0)</f>
        <v>#N/A</v>
      </c>
      <c r="F1430" t="str">
        <f>VLOOKUP(Table8[[#This Row],[CCLE_ID]], Table5[[#All],[Cell_Line]:[srr2]], 2, 0)</f>
        <v>SRR8615720</v>
      </c>
    </row>
    <row r="1431" spans="1:6" x14ac:dyDescent="0.2">
      <c r="A1431" s="4" t="s">
        <v>11041</v>
      </c>
      <c r="B1431" t="e">
        <f>VLOOKUP(Table8[[#This Row],[ID]], Table4[[#All],[meta]:[GDSC_ID2]], 3, 0)</f>
        <v>#N/A</v>
      </c>
      <c r="C1431" t="str">
        <f>VLOOKUP(Table8[[#This Row],[ID]], Table6[[#All],[ID]:[CCLE_ID2]], 3, 0)</f>
        <v>TUHR4TKB</v>
      </c>
      <c r="D1431" t="e">
        <f>VLOOKUP(Table8[[#This Row],[GDSC_ID]], Table1[[#All],[Source Name]:[Comment'[EGA_SAMPLE']]], 4, 0)</f>
        <v>#N/A</v>
      </c>
      <c r="E1431" t="e">
        <f>VLOOKUP(Table8[[#This Row],[EGAN]], Table2[[#All],[V2]:[V4]], 3, 0)</f>
        <v>#N/A</v>
      </c>
      <c r="F1431" t="str">
        <f>VLOOKUP(Table8[[#This Row],[CCLE_ID]], Table5[[#All],[Cell_Line]:[srr2]], 2, 0)</f>
        <v>SRR8615894</v>
      </c>
    </row>
    <row r="1432" spans="1:6" x14ac:dyDescent="0.2">
      <c r="A1432" s="3" t="s">
        <v>4211</v>
      </c>
      <c r="B1432" t="str">
        <f>VLOOKUP(Table8[[#This Row],[ID]], Table4[[#All],[meta]:[GDSC_ID2]], 3, 0)</f>
        <v>TUR</v>
      </c>
      <c r="C1432" t="e">
        <f>VLOOKUP(Table8[[#This Row],[ID]], Table6[[#All],[ID]:[CCLE_ID2]], 3, 0)</f>
        <v>#N/A</v>
      </c>
      <c r="D1432" t="str">
        <f>VLOOKUP(Table8[[#This Row],[GDSC_ID]], Table1[[#All],[Source Name]:[Comment'[EGA_SAMPLE']]], 4, 0)</f>
        <v>EGAN00001266271</v>
      </c>
      <c r="E1432" t="str">
        <f>VLOOKUP(Table8[[#This Row],[EGAN]], Table2[[#All],[V2]:[V4]], 3, 0)</f>
        <v>EGAF00001177643</v>
      </c>
      <c r="F1432" t="e">
        <f>VLOOKUP(Table8[[#This Row],[CCLE_ID]], Table5[[#All],[Cell_Line]:[srr2]], 2, 0)</f>
        <v>#N/A</v>
      </c>
    </row>
    <row r="1433" spans="1:6" x14ac:dyDescent="0.2">
      <c r="A1433" s="4" t="s">
        <v>11046</v>
      </c>
      <c r="B1433" t="e">
        <f>VLOOKUP(Table8[[#This Row],[ID]], Table4[[#All],[meta]:[GDSC_ID2]], 3, 0)</f>
        <v>#N/A</v>
      </c>
      <c r="C1433" t="str">
        <f>VLOOKUP(Table8[[#This Row],[ID]], Table6[[#All],[ID]:[CCLE_ID2]], 3, 0)</f>
        <v>TYK-nu</v>
      </c>
      <c r="D1433" t="e">
        <f>VLOOKUP(Table8[[#This Row],[GDSC_ID]], Table1[[#All],[Source Name]:[Comment'[EGA_SAMPLE']]], 4, 0)</f>
        <v>#N/A</v>
      </c>
      <c r="E1433" t="e">
        <f>VLOOKUP(Table8[[#This Row],[EGAN]], Table2[[#All],[V2]:[V4]], 3, 0)</f>
        <v>#N/A</v>
      </c>
      <c r="F1433" t="str">
        <f>VLOOKUP(Table8[[#This Row],[CCLE_ID]], Table5[[#All],[Cell_Line]:[srr2]], 2, 0)</f>
        <v>SRR8615895</v>
      </c>
    </row>
    <row r="1434" spans="1:6" x14ac:dyDescent="0.2">
      <c r="A1434" s="3" t="s">
        <v>11051</v>
      </c>
      <c r="B1434" t="e">
        <f>VLOOKUP(Table8[[#This Row],[ID]], Table4[[#All],[meta]:[GDSC_ID2]], 3, 0)</f>
        <v>#N/A</v>
      </c>
      <c r="C1434" t="e">
        <f>VLOOKUP(Table8[[#This Row],[ID]], Table6[[#All],[ID]:[CCLE_ID2]], 3, 0)</f>
        <v>#N/A</v>
      </c>
      <c r="D1434" t="e">
        <f>VLOOKUP(Table8[[#This Row],[GDSC_ID]], Table1[[#All],[Source Name]:[Comment'[EGA_SAMPLE']]], 4, 0)</f>
        <v>#N/A</v>
      </c>
      <c r="E1434" t="e">
        <f>VLOOKUP(Table8[[#This Row],[EGAN]], Table2[[#All],[V2]:[V4]], 3, 0)</f>
        <v>#N/A</v>
      </c>
      <c r="F1434" t="e">
        <f>VLOOKUP(Table8[[#This Row],[CCLE_ID]], Table5[[#All],[Cell_Line]:[srr2]], 2, 0)</f>
        <v>#N/A</v>
      </c>
    </row>
    <row r="1435" spans="1:6" x14ac:dyDescent="0.2">
      <c r="A1435" s="4" t="s">
        <v>11054</v>
      </c>
      <c r="B1435" t="e">
        <f>VLOOKUP(Table8[[#This Row],[ID]], Table4[[#All],[meta]:[GDSC_ID2]], 3, 0)</f>
        <v>#N/A</v>
      </c>
      <c r="C1435" t="str">
        <f>VLOOKUP(Table8[[#This Row],[ID]], Table6[[#All],[ID]:[CCLE_ID2]], 3, 0)</f>
        <v>U-118 MG</v>
      </c>
      <c r="D1435" t="e">
        <f>VLOOKUP(Table8[[#This Row],[GDSC_ID]], Table1[[#All],[Source Name]:[Comment'[EGA_SAMPLE']]], 4, 0)</f>
        <v>#N/A</v>
      </c>
      <c r="E1435" t="e">
        <f>VLOOKUP(Table8[[#This Row],[EGAN]], Table2[[#All],[V2]:[V4]], 3, 0)</f>
        <v>#N/A</v>
      </c>
      <c r="F1435" t="str">
        <f>VLOOKUP(Table8[[#This Row],[CCLE_ID]], Table5[[#All],[Cell_Line]:[srr2]], 2, 0)</f>
        <v>SRR8615688</v>
      </c>
    </row>
    <row r="1436" spans="1:6" x14ac:dyDescent="0.2">
      <c r="A1436" s="3" t="s">
        <v>11058</v>
      </c>
      <c r="B1436" t="e">
        <f>VLOOKUP(Table8[[#This Row],[ID]], Table4[[#All],[meta]:[GDSC_ID2]], 3, 0)</f>
        <v>#N/A</v>
      </c>
      <c r="C1436" t="e">
        <f>VLOOKUP(Table8[[#This Row],[ID]], Table6[[#All],[ID]:[CCLE_ID2]], 3, 0)</f>
        <v>#N/A</v>
      </c>
      <c r="D1436" t="e">
        <f>VLOOKUP(Table8[[#This Row],[GDSC_ID]], Table1[[#All],[Source Name]:[Comment'[EGA_SAMPLE']]], 4, 0)</f>
        <v>#N/A</v>
      </c>
      <c r="E1436" t="e">
        <f>VLOOKUP(Table8[[#This Row],[EGAN]], Table2[[#All],[V2]:[V4]], 3, 0)</f>
        <v>#N/A</v>
      </c>
      <c r="F1436" t="e">
        <f>VLOOKUP(Table8[[#This Row],[CCLE_ID]], Table5[[#All],[Cell_Line]:[srr2]], 2, 0)</f>
        <v>#N/A</v>
      </c>
    </row>
    <row r="1437" spans="1:6" x14ac:dyDescent="0.2">
      <c r="A1437" s="4" t="s">
        <v>11061</v>
      </c>
      <c r="B1437" t="e">
        <f>VLOOKUP(Table8[[#This Row],[ID]], Table4[[#All],[meta]:[GDSC_ID2]], 3, 0)</f>
        <v>#N/A</v>
      </c>
      <c r="C1437" t="str">
        <f>VLOOKUP(Table8[[#This Row],[ID]], Table6[[#All],[ID]:[CCLE_ID2]], 3, 0)</f>
        <v>U-178</v>
      </c>
      <c r="D1437" t="e">
        <f>VLOOKUP(Table8[[#This Row],[GDSC_ID]], Table1[[#All],[Source Name]:[Comment'[EGA_SAMPLE']]], 4, 0)</f>
        <v>#N/A</v>
      </c>
      <c r="E1437" t="e">
        <f>VLOOKUP(Table8[[#This Row],[EGAN]], Table2[[#All],[V2]:[V4]], 3, 0)</f>
        <v>#N/A</v>
      </c>
      <c r="F1437" t="str">
        <f>VLOOKUP(Table8[[#This Row],[CCLE_ID]], Table5[[#All],[Cell_Line]:[srr2]], 2, 0)</f>
        <v>SRR8615689</v>
      </c>
    </row>
    <row r="1438" spans="1:6" x14ac:dyDescent="0.2">
      <c r="A1438" s="3" t="s">
        <v>11064</v>
      </c>
      <c r="B1438" t="e">
        <f>VLOOKUP(Table8[[#This Row],[ID]], Table4[[#All],[meta]:[GDSC_ID2]], 3, 0)</f>
        <v>#N/A</v>
      </c>
      <c r="C1438" t="str">
        <f>VLOOKUP(Table8[[#This Row],[ID]], Table6[[#All],[ID]:[CCLE_ID2]], 3, 0)</f>
        <v>U-2 OS</v>
      </c>
      <c r="D1438" t="e">
        <f>VLOOKUP(Table8[[#This Row],[GDSC_ID]], Table1[[#All],[Source Name]:[Comment'[EGA_SAMPLE']]], 4, 0)</f>
        <v>#N/A</v>
      </c>
      <c r="E1438" t="e">
        <f>VLOOKUP(Table8[[#This Row],[EGAN]], Table2[[#All],[V2]:[V4]], 3, 0)</f>
        <v>#N/A</v>
      </c>
      <c r="F1438" t="str">
        <f>VLOOKUP(Table8[[#This Row],[CCLE_ID]], Table5[[#All],[Cell_Line]:[srr2]], 2, 0)</f>
        <v>SRR8615692</v>
      </c>
    </row>
    <row r="1439" spans="1:6" x14ac:dyDescent="0.2">
      <c r="A1439" s="4" t="s">
        <v>11069</v>
      </c>
      <c r="B1439" t="e">
        <f>VLOOKUP(Table8[[#This Row],[ID]], Table4[[#All],[meta]:[GDSC_ID2]], 3, 0)</f>
        <v>#N/A</v>
      </c>
      <c r="C1439" t="str">
        <f>VLOOKUP(Table8[[#This Row],[ID]], Table6[[#All],[ID]:[CCLE_ID2]], 3, 0)</f>
        <v>U-251 MG</v>
      </c>
      <c r="D1439" t="e">
        <f>VLOOKUP(Table8[[#This Row],[GDSC_ID]], Table1[[#All],[Source Name]:[Comment'[EGA_SAMPLE']]], 4, 0)</f>
        <v>#N/A</v>
      </c>
      <c r="E1439" t="e">
        <f>VLOOKUP(Table8[[#This Row],[EGAN]], Table2[[#All],[V2]:[V4]], 3, 0)</f>
        <v>#N/A</v>
      </c>
      <c r="F1439" t="str">
        <f>VLOOKUP(Table8[[#This Row],[CCLE_ID]], Table5[[#All],[Cell_Line]:[srr2]], 2, 0)</f>
        <v>SRR8615690</v>
      </c>
    </row>
    <row r="1440" spans="1:6" x14ac:dyDescent="0.2">
      <c r="A1440" s="3" t="s">
        <v>4219</v>
      </c>
      <c r="B1440" t="str">
        <f>VLOOKUP(Table8[[#This Row],[ID]], Table4[[#All],[meta]:[GDSC_ID2]], 3, 0)</f>
        <v>U-266</v>
      </c>
      <c r="C1440" t="e">
        <f>VLOOKUP(Table8[[#This Row],[ID]], Table6[[#All],[ID]:[CCLE_ID2]], 3, 0)</f>
        <v>#N/A</v>
      </c>
      <c r="D1440" t="str">
        <f>VLOOKUP(Table8[[#This Row],[GDSC_ID]], Table1[[#All],[Source Name]:[Comment'[EGA_SAMPLE']]], 4, 0)</f>
        <v>EGAN00001280564</v>
      </c>
      <c r="E1440" t="str">
        <f>VLOOKUP(Table8[[#This Row],[EGAN]], Table2[[#All],[V2]:[V4]], 3, 0)</f>
        <v>EGAF00000904215</v>
      </c>
      <c r="F1440" t="e">
        <f>VLOOKUP(Table8[[#This Row],[CCLE_ID]], Table5[[#All],[Cell_Line]:[srr2]], 2, 0)</f>
        <v>#N/A</v>
      </c>
    </row>
    <row r="1441" spans="1:6" x14ac:dyDescent="0.2">
      <c r="A1441" s="4" t="s">
        <v>4227</v>
      </c>
      <c r="B1441" t="str">
        <f>VLOOKUP(Table8[[#This Row],[ID]], Table4[[#All],[meta]:[GDSC_ID2]], 3, 0)</f>
        <v>U-698-M</v>
      </c>
      <c r="C1441" t="e">
        <f>VLOOKUP(Table8[[#This Row],[ID]], Table6[[#All],[ID]:[CCLE_ID2]], 3, 0)</f>
        <v>#N/A</v>
      </c>
      <c r="D1441" t="str">
        <f>VLOOKUP(Table8[[#This Row],[GDSC_ID]], Table1[[#All],[Source Name]:[Comment'[EGA_SAMPLE']]], 4, 0)</f>
        <v>EGAN00001266273</v>
      </c>
      <c r="E1441" t="str">
        <f>VLOOKUP(Table8[[#This Row],[EGAN]], Table2[[#All],[V2]:[V4]], 3, 0)</f>
        <v>EGAF00001177644</v>
      </c>
      <c r="F1441" t="e">
        <f>VLOOKUP(Table8[[#This Row],[CCLE_ID]], Table5[[#All],[Cell_Line]:[srr2]], 2, 0)</f>
        <v>#N/A</v>
      </c>
    </row>
    <row r="1442" spans="1:6" x14ac:dyDescent="0.2">
      <c r="A1442" s="3" t="s">
        <v>11077</v>
      </c>
      <c r="B1442" t="e">
        <f>VLOOKUP(Table8[[#This Row],[ID]], Table4[[#All],[meta]:[GDSC_ID2]], 3, 0)</f>
        <v>#N/A</v>
      </c>
      <c r="C1442" t="str">
        <f>VLOOKUP(Table8[[#This Row],[ID]], Table6[[#All],[ID]:[CCLE_ID2]], 3, 0)</f>
        <v>U-87 MG</v>
      </c>
      <c r="D1442" t="e">
        <f>VLOOKUP(Table8[[#This Row],[GDSC_ID]], Table1[[#All],[Source Name]:[Comment'[EGA_SAMPLE']]], 4, 0)</f>
        <v>#N/A</v>
      </c>
      <c r="E1442" t="e">
        <f>VLOOKUP(Table8[[#This Row],[EGAN]], Table2[[#All],[V2]:[V4]], 3, 0)</f>
        <v>#N/A</v>
      </c>
      <c r="F1442" t="str">
        <f>VLOOKUP(Table8[[#This Row],[CCLE_ID]], Table5[[#All],[Cell_Line]:[srr2]], 2, 0)</f>
        <v>SRR8615723</v>
      </c>
    </row>
    <row r="1443" spans="1:6" x14ac:dyDescent="0.2">
      <c r="A1443" s="4" t="s">
        <v>11081</v>
      </c>
      <c r="B1443" t="e">
        <f>VLOOKUP(Table8[[#This Row],[ID]], Table4[[#All],[meta]:[GDSC_ID2]], 3, 0)</f>
        <v>#N/A</v>
      </c>
      <c r="C1443" t="str">
        <f>VLOOKUP(Table8[[#This Row],[ID]], Table6[[#All],[ID]:[CCLE_ID2]], 3, 0)</f>
        <v>U-937</v>
      </c>
      <c r="D1443" t="e">
        <f>VLOOKUP(Table8[[#This Row],[GDSC_ID]], Table1[[#All],[Source Name]:[Comment'[EGA_SAMPLE']]], 4, 0)</f>
        <v>#N/A</v>
      </c>
      <c r="E1443" t="e">
        <f>VLOOKUP(Table8[[#This Row],[EGAN]], Table2[[#All],[V2]:[V4]], 3, 0)</f>
        <v>#N/A</v>
      </c>
      <c r="F1443" t="str">
        <f>VLOOKUP(Table8[[#This Row],[CCLE_ID]], Table5[[#All],[Cell_Line]:[srr2]], 2, 0)</f>
        <v>SRR8615754</v>
      </c>
    </row>
    <row r="1444" spans="1:6" x14ac:dyDescent="0.2">
      <c r="A1444" s="3" t="s">
        <v>4235</v>
      </c>
      <c r="B1444" t="str">
        <f>VLOOKUP(Table8[[#This Row],[ID]], Table4[[#All],[meta]:[GDSC_ID2]], 3, 0)</f>
        <v>U-CH2</v>
      </c>
      <c r="C1444" t="e">
        <f>VLOOKUP(Table8[[#This Row],[ID]], Table6[[#All],[ID]:[CCLE_ID2]], 3, 0)</f>
        <v>#N/A</v>
      </c>
      <c r="D1444" t="str">
        <f>VLOOKUP(Table8[[#This Row],[GDSC_ID]], Table1[[#All],[Source Name]:[Comment'[EGA_SAMPLE']]], 4, 0)</f>
        <v>EGAN00001253237</v>
      </c>
      <c r="E1444" t="str">
        <f>VLOOKUP(Table8[[#This Row],[EGAN]], Table2[[#All],[V2]:[V4]], 3, 0)</f>
        <v>EGAF00000826243</v>
      </c>
      <c r="F1444" t="e">
        <f>VLOOKUP(Table8[[#This Row],[CCLE_ID]], Table5[[#All],[Cell_Line]:[srr2]], 2, 0)</f>
        <v>#N/A</v>
      </c>
    </row>
    <row r="1445" spans="1:6" x14ac:dyDescent="0.2">
      <c r="A1445" s="4" t="s">
        <v>4247</v>
      </c>
      <c r="B1445" t="str">
        <f>VLOOKUP(Table8[[#This Row],[ID]], Table4[[#All],[meta]:[GDSC_ID2]], 3, 0)</f>
        <v>U031</v>
      </c>
      <c r="C1445" t="e">
        <f>VLOOKUP(Table8[[#This Row],[ID]], Table6[[#All],[ID]:[CCLE_ID2]], 3, 0)</f>
        <v>#N/A</v>
      </c>
      <c r="D1445" t="str">
        <f>VLOOKUP(Table8[[#This Row],[GDSC_ID]], Table1[[#All],[Source Name]:[Comment'[EGA_SAMPLE']]], 4, 0)</f>
        <v>EGAN00001253236</v>
      </c>
      <c r="E1445" t="str">
        <f>VLOOKUP(Table8[[#This Row],[EGAN]], Table2[[#All],[V2]:[V4]], 3, 0)</f>
        <v>EGAF00000826242</v>
      </c>
      <c r="F1445" t="e">
        <f>VLOOKUP(Table8[[#This Row],[CCLE_ID]], Table5[[#All],[Cell_Line]:[srr2]], 2, 0)</f>
        <v>#N/A</v>
      </c>
    </row>
    <row r="1446" spans="1:6" x14ac:dyDescent="0.2">
      <c r="A1446" s="3" t="s">
        <v>4258</v>
      </c>
      <c r="B1446" t="str">
        <f>VLOOKUP(Table8[[#This Row],[ID]], Table4[[#All],[meta]:[GDSC_ID2]], 3, 0)</f>
        <v>U251</v>
      </c>
      <c r="C1446" t="e">
        <f>VLOOKUP(Table8[[#This Row],[ID]], Table6[[#All],[ID]:[CCLE_ID2]], 3, 0)</f>
        <v>#N/A</v>
      </c>
      <c r="D1446" t="str">
        <f>VLOOKUP(Table8[[#This Row],[GDSC_ID]], Table1[[#All],[Source Name]:[Comment'[EGA_SAMPLE']]], 4, 0)</f>
        <v>EGAN00001266272</v>
      </c>
      <c r="E1446" t="str">
        <f>VLOOKUP(Table8[[#This Row],[EGAN]], Table2[[#All],[V2]:[V4]], 3, 0)</f>
        <v>EGAF00001177834</v>
      </c>
      <c r="F1446" t="e">
        <f>VLOOKUP(Table8[[#This Row],[CCLE_ID]], Table5[[#All],[Cell_Line]:[srr2]], 2, 0)</f>
        <v>#N/A</v>
      </c>
    </row>
    <row r="1447" spans="1:6" x14ac:dyDescent="0.2">
      <c r="A1447" s="4" t="s">
        <v>11090</v>
      </c>
      <c r="B1447" t="e">
        <f>VLOOKUP(Table8[[#This Row],[ID]], Table4[[#All],[meta]:[GDSC_ID2]], 3, 0)</f>
        <v>#N/A</v>
      </c>
      <c r="C1447" t="str">
        <f>VLOOKUP(Table8[[#This Row],[ID]], Table6[[#All],[ID]:[CCLE_ID2]], 3, 0)</f>
        <v>U266B1</v>
      </c>
      <c r="D1447" t="e">
        <f>VLOOKUP(Table8[[#This Row],[GDSC_ID]], Table1[[#All],[Source Name]:[Comment'[EGA_SAMPLE']]], 4, 0)</f>
        <v>#N/A</v>
      </c>
      <c r="E1447" t="e">
        <f>VLOOKUP(Table8[[#This Row],[EGAN]], Table2[[#All],[V2]:[V4]], 3, 0)</f>
        <v>#N/A</v>
      </c>
      <c r="F1447" t="str">
        <f>VLOOKUP(Table8[[#This Row],[CCLE_ID]], Table5[[#All],[Cell_Line]:[srr2]], 2, 0)</f>
        <v>SRR8615896</v>
      </c>
    </row>
    <row r="1448" spans="1:6" x14ac:dyDescent="0.2">
      <c r="A1448" s="3" t="s">
        <v>11093</v>
      </c>
      <c r="B1448" t="e">
        <f>VLOOKUP(Table8[[#This Row],[ID]], Table4[[#All],[meta]:[GDSC_ID2]], 3, 0)</f>
        <v>#N/A</v>
      </c>
      <c r="C1448" t="e">
        <f>VLOOKUP(Table8[[#This Row],[ID]], Table6[[#All],[ID]:[CCLE_ID2]], 3, 0)</f>
        <v>#N/A</v>
      </c>
      <c r="D1448" t="e">
        <f>VLOOKUP(Table8[[#This Row],[GDSC_ID]], Table1[[#All],[Source Name]:[Comment'[EGA_SAMPLE']]], 4, 0)</f>
        <v>#N/A</v>
      </c>
      <c r="E1448" t="e">
        <f>VLOOKUP(Table8[[#This Row],[EGAN]], Table2[[#All],[V2]:[V4]], 3, 0)</f>
        <v>#N/A</v>
      </c>
      <c r="F1448" t="e">
        <f>VLOOKUP(Table8[[#This Row],[CCLE_ID]], Table5[[#All],[Cell_Line]:[srr2]], 2, 0)</f>
        <v>#N/A</v>
      </c>
    </row>
    <row r="1449" spans="1:6" x14ac:dyDescent="0.2">
      <c r="A1449" s="4" t="s">
        <v>11096</v>
      </c>
      <c r="B1449" t="e">
        <f>VLOOKUP(Table8[[#This Row],[ID]], Table4[[#All],[meta]:[GDSC_ID2]], 3, 0)</f>
        <v>#N/A</v>
      </c>
      <c r="C1449" t="e">
        <f>VLOOKUP(Table8[[#This Row],[ID]], Table6[[#All],[ID]:[CCLE_ID2]], 3, 0)</f>
        <v>#N/A</v>
      </c>
      <c r="D1449" t="e">
        <f>VLOOKUP(Table8[[#This Row],[GDSC_ID]], Table1[[#All],[Source Name]:[Comment'[EGA_SAMPLE']]], 4, 0)</f>
        <v>#N/A</v>
      </c>
      <c r="E1449" t="e">
        <f>VLOOKUP(Table8[[#This Row],[EGAN]], Table2[[#All],[V2]:[V4]], 3, 0)</f>
        <v>#N/A</v>
      </c>
      <c r="F1449" t="e">
        <f>VLOOKUP(Table8[[#This Row],[CCLE_ID]], Table5[[#All],[Cell_Line]:[srr2]], 2, 0)</f>
        <v>#N/A</v>
      </c>
    </row>
    <row r="1450" spans="1:6" x14ac:dyDescent="0.2">
      <c r="A1450" s="3" t="s">
        <v>11099</v>
      </c>
      <c r="B1450" t="e">
        <f>VLOOKUP(Table8[[#This Row],[ID]], Table4[[#All],[meta]:[GDSC_ID2]], 3, 0)</f>
        <v>#N/A</v>
      </c>
      <c r="C1450" t="str">
        <f>VLOOKUP(Table8[[#This Row],[ID]], Table6[[#All],[ID]:[CCLE_ID2]], 3, 0)</f>
        <v>UACC-257</v>
      </c>
      <c r="D1450" t="e">
        <f>VLOOKUP(Table8[[#This Row],[GDSC_ID]], Table1[[#All],[Source Name]:[Comment'[EGA_SAMPLE']]], 4, 0)</f>
        <v>#N/A</v>
      </c>
      <c r="E1450" t="e">
        <f>VLOOKUP(Table8[[#This Row],[EGAN]], Table2[[#All],[V2]:[V4]], 3, 0)</f>
        <v>#N/A</v>
      </c>
      <c r="F1450" t="str">
        <f>VLOOKUP(Table8[[#This Row],[CCLE_ID]], Table5[[#All],[Cell_Line]:[srr2]], 2, 0)</f>
        <v>SRR8615340</v>
      </c>
    </row>
    <row r="1451" spans="1:6" x14ac:dyDescent="0.2">
      <c r="A1451" s="4" t="s">
        <v>11102</v>
      </c>
      <c r="B1451" t="e">
        <f>VLOOKUP(Table8[[#This Row],[ID]], Table4[[#All],[meta]:[GDSC_ID2]], 3, 0)</f>
        <v>#N/A</v>
      </c>
      <c r="C1451" t="str">
        <f>VLOOKUP(Table8[[#This Row],[ID]], Table6[[#All],[ID]:[CCLE_ID2]], 3, 0)</f>
        <v>UACC-62</v>
      </c>
      <c r="D1451" t="e">
        <f>VLOOKUP(Table8[[#This Row],[GDSC_ID]], Table1[[#All],[Source Name]:[Comment'[EGA_SAMPLE']]], 4, 0)</f>
        <v>#N/A</v>
      </c>
      <c r="E1451" t="e">
        <f>VLOOKUP(Table8[[#This Row],[EGAN]], Table2[[#All],[V2]:[V4]], 3, 0)</f>
        <v>#N/A</v>
      </c>
      <c r="F1451" t="str">
        <f>VLOOKUP(Table8[[#This Row],[CCLE_ID]], Table5[[#All],[Cell_Line]:[srr2]], 2, 0)</f>
        <v>SRR8615339</v>
      </c>
    </row>
    <row r="1452" spans="1:6" x14ac:dyDescent="0.2">
      <c r="A1452" s="3" t="s">
        <v>4266</v>
      </c>
      <c r="B1452" t="str">
        <f>VLOOKUP(Table8[[#This Row],[ID]], Table4[[#All],[meta]:[GDSC_ID2]], 3, 0)</f>
        <v>UACC-812</v>
      </c>
      <c r="C1452" t="str">
        <f>VLOOKUP(Table8[[#This Row],[ID]], Table6[[#All],[ID]:[CCLE_ID2]], 3, 0)</f>
        <v>UACC-812</v>
      </c>
      <c r="D1452" t="str">
        <f>VLOOKUP(Table8[[#This Row],[GDSC_ID]], Table1[[#All],[Source Name]:[Comment'[EGA_SAMPLE']]], 4, 0)</f>
        <v>EGAN00001280565</v>
      </c>
      <c r="E1452" t="str">
        <f>VLOOKUP(Table8[[#This Row],[EGAN]], Table2[[#All],[V2]:[V4]], 3, 0)</f>
        <v>EGAF00000904216</v>
      </c>
      <c r="F1452" t="str">
        <f>VLOOKUP(Table8[[#This Row],[CCLE_ID]], Table5[[#All],[Cell_Line]:[srr2]], 2, 0)</f>
        <v>SRR8615338</v>
      </c>
    </row>
    <row r="1453" spans="1:6" x14ac:dyDescent="0.2">
      <c r="A1453" s="4" t="s">
        <v>11109</v>
      </c>
      <c r="B1453" t="e">
        <f>VLOOKUP(Table8[[#This Row],[ID]], Table4[[#All],[meta]:[GDSC_ID2]], 3, 0)</f>
        <v>#N/A</v>
      </c>
      <c r="C1453" t="str">
        <f>VLOOKUP(Table8[[#This Row],[ID]], Table6[[#All],[ID]:[CCLE_ID2]], 3, 0)</f>
        <v>UACC-893</v>
      </c>
      <c r="D1453" t="e">
        <f>VLOOKUP(Table8[[#This Row],[GDSC_ID]], Table1[[#All],[Source Name]:[Comment'[EGA_SAMPLE']]], 4, 0)</f>
        <v>#N/A</v>
      </c>
      <c r="E1453" t="e">
        <f>VLOOKUP(Table8[[#This Row],[EGAN]], Table2[[#All],[V2]:[V4]], 3, 0)</f>
        <v>#N/A</v>
      </c>
      <c r="F1453" t="str">
        <f>VLOOKUP(Table8[[#This Row],[CCLE_ID]], Table5[[#All],[Cell_Line]:[srr2]], 2, 0)</f>
        <v>SRR8615337</v>
      </c>
    </row>
    <row r="1454" spans="1:6" x14ac:dyDescent="0.2">
      <c r="A1454" s="3" t="s">
        <v>11112</v>
      </c>
      <c r="B1454" t="e">
        <f>VLOOKUP(Table8[[#This Row],[ID]], Table4[[#All],[meta]:[GDSC_ID2]], 3, 0)</f>
        <v>#N/A</v>
      </c>
      <c r="C1454" t="e">
        <f>VLOOKUP(Table8[[#This Row],[ID]], Table6[[#All],[ID]:[CCLE_ID2]], 3, 0)</f>
        <v>#N/A</v>
      </c>
      <c r="D1454" t="e">
        <f>VLOOKUP(Table8[[#This Row],[GDSC_ID]], Table1[[#All],[Source Name]:[Comment'[EGA_SAMPLE']]], 4, 0)</f>
        <v>#N/A</v>
      </c>
      <c r="E1454" t="e">
        <f>VLOOKUP(Table8[[#This Row],[EGAN]], Table2[[#All],[V2]:[V4]], 3, 0)</f>
        <v>#N/A</v>
      </c>
      <c r="F1454" t="e">
        <f>VLOOKUP(Table8[[#This Row],[CCLE_ID]], Table5[[#All],[Cell_Line]:[srr2]], 2, 0)</f>
        <v>#N/A</v>
      </c>
    </row>
    <row r="1455" spans="1:6" x14ac:dyDescent="0.2">
      <c r="A1455" s="4" t="s">
        <v>4274</v>
      </c>
      <c r="B1455" t="str">
        <f>VLOOKUP(Table8[[#This Row],[ID]], Table4[[#All],[meta]:[GDSC_ID2]], 3, 0)</f>
        <v>UDSCC2</v>
      </c>
      <c r="C1455" t="e">
        <f>VLOOKUP(Table8[[#This Row],[ID]], Table6[[#All],[ID]:[CCLE_ID2]], 3, 0)</f>
        <v>#N/A</v>
      </c>
      <c r="D1455" t="str">
        <f>VLOOKUP(Table8[[#This Row],[GDSC_ID]], Table1[[#All],[Source Name]:[Comment'[EGA_SAMPLE']]], 4, 0)</f>
        <v>EGAN00001266274</v>
      </c>
      <c r="E1455" t="str">
        <f>VLOOKUP(Table8[[#This Row],[EGAN]], Table2[[#All],[V2]:[V4]], 3, 0)</f>
        <v>EGAF00001177835</v>
      </c>
      <c r="F1455" t="e">
        <f>VLOOKUP(Table8[[#This Row],[CCLE_ID]], Table5[[#All],[Cell_Line]:[srr2]], 2, 0)</f>
        <v>#N/A</v>
      </c>
    </row>
    <row r="1456" spans="1:6" x14ac:dyDescent="0.2">
      <c r="A1456" s="3" t="s">
        <v>11117</v>
      </c>
      <c r="B1456" t="e">
        <f>VLOOKUP(Table8[[#This Row],[ID]], Table4[[#All],[meta]:[GDSC_ID2]], 3, 0)</f>
        <v>#N/A</v>
      </c>
      <c r="C1456" t="e">
        <f>VLOOKUP(Table8[[#This Row],[ID]], Table6[[#All],[ID]:[CCLE_ID2]], 3, 0)</f>
        <v>#N/A</v>
      </c>
      <c r="D1456" t="e">
        <f>VLOOKUP(Table8[[#This Row],[GDSC_ID]], Table1[[#All],[Source Name]:[Comment'[EGA_SAMPLE']]], 4, 0)</f>
        <v>#N/A</v>
      </c>
      <c r="E1456" t="e">
        <f>VLOOKUP(Table8[[#This Row],[EGAN]], Table2[[#All],[V2]:[V4]], 3, 0)</f>
        <v>#N/A</v>
      </c>
      <c r="F1456" t="e">
        <f>VLOOKUP(Table8[[#This Row],[CCLE_ID]], Table5[[#All],[Cell_Line]:[srr2]], 2, 0)</f>
        <v>#N/A</v>
      </c>
    </row>
    <row r="1457" spans="1:6" x14ac:dyDescent="0.2">
      <c r="A1457" s="4" t="s">
        <v>11120</v>
      </c>
      <c r="B1457" t="e">
        <f>VLOOKUP(Table8[[#This Row],[ID]], Table4[[#All],[meta]:[GDSC_ID2]], 3, 0)</f>
        <v>#N/A</v>
      </c>
      <c r="C1457" t="str">
        <f>VLOOKUP(Table8[[#This Row],[ID]], Table6[[#All],[ID]:[CCLE_ID2]], 3, 0)</f>
        <v>UM-UC-1</v>
      </c>
      <c r="D1457" t="e">
        <f>VLOOKUP(Table8[[#This Row],[GDSC_ID]], Table1[[#All],[Source Name]:[Comment'[EGA_SAMPLE']]], 4, 0)</f>
        <v>#N/A</v>
      </c>
      <c r="E1457" t="e">
        <f>VLOOKUP(Table8[[#This Row],[EGAN]], Table2[[#All],[V2]:[V4]], 3, 0)</f>
        <v>#N/A</v>
      </c>
      <c r="F1457" t="str">
        <f>VLOOKUP(Table8[[#This Row],[CCLE_ID]], Table5[[#All],[Cell_Line]:[srr2]], 2, 0)</f>
        <v>SRR8615335</v>
      </c>
    </row>
    <row r="1458" spans="1:6" x14ac:dyDescent="0.2">
      <c r="A1458" s="3" t="s">
        <v>11123</v>
      </c>
      <c r="B1458" t="e">
        <f>VLOOKUP(Table8[[#This Row],[ID]], Table4[[#All],[meta]:[GDSC_ID2]], 3, 0)</f>
        <v>#N/A</v>
      </c>
      <c r="C1458" t="str">
        <f>VLOOKUP(Table8[[#This Row],[ID]], Table6[[#All],[ID]:[CCLE_ID2]], 3, 0)</f>
        <v>UM-UC-3</v>
      </c>
      <c r="D1458" t="e">
        <f>VLOOKUP(Table8[[#This Row],[GDSC_ID]], Table1[[#All],[Source Name]:[Comment'[EGA_SAMPLE']]], 4, 0)</f>
        <v>#N/A</v>
      </c>
      <c r="E1458" t="e">
        <f>VLOOKUP(Table8[[#This Row],[EGAN]], Table2[[#All],[V2]:[V4]], 3, 0)</f>
        <v>#N/A</v>
      </c>
      <c r="F1458" t="str">
        <f>VLOOKUP(Table8[[#This Row],[CCLE_ID]], Table5[[#All],[Cell_Line]:[srr2]], 2, 0)</f>
        <v>SRR8615334</v>
      </c>
    </row>
    <row r="1459" spans="1:6" x14ac:dyDescent="0.2">
      <c r="A1459" s="4" t="s">
        <v>4282</v>
      </c>
      <c r="B1459" t="str">
        <f>VLOOKUP(Table8[[#This Row],[ID]], Table4[[#All],[meta]:[GDSC_ID2]], 3, 0)</f>
        <v>UMC-11</v>
      </c>
      <c r="C1459" t="e">
        <f>VLOOKUP(Table8[[#This Row],[ID]], Table6[[#All],[ID]:[CCLE_ID2]], 3, 0)</f>
        <v>#N/A</v>
      </c>
      <c r="D1459" t="str">
        <f>VLOOKUP(Table8[[#This Row],[GDSC_ID]], Table1[[#All],[Source Name]:[Comment'[EGA_SAMPLE']]], 4, 0)</f>
        <v>EGAN00001253238</v>
      </c>
      <c r="E1459" t="str">
        <f>VLOOKUP(Table8[[#This Row],[EGAN]], Table2[[#All],[V2]:[V4]], 3, 0)</f>
        <v>EGAF00000826244</v>
      </c>
      <c r="F1459" t="e">
        <f>VLOOKUP(Table8[[#This Row],[CCLE_ID]], Table5[[#All],[Cell_Line]:[srr2]], 2, 0)</f>
        <v>#N/A</v>
      </c>
    </row>
    <row r="1460" spans="1:6" x14ac:dyDescent="0.2">
      <c r="A1460" s="3" t="s">
        <v>11130</v>
      </c>
      <c r="B1460" t="e">
        <f>VLOOKUP(Table8[[#This Row],[ID]], Table4[[#All],[meta]:[GDSC_ID2]], 3, 0)</f>
        <v>#N/A</v>
      </c>
      <c r="C1460" t="e">
        <f>VLOOKUP(Table8[[#This Row],[ID]], Table6[[#All],[ID]:[CCLE_ID2]], 3, 0)</f>
        <v>#N/A</v>
      </c>
      <c r="D1460" t="e">
        <f>VLOOKUP(Table8[[#This Row],[GDSC_ID]], Table1[[#All],[Source Name]:[Comment'[EGA_SAMPLE']]], 4, 0)</f>
        <v>#N/A</v>
      </c>
      <c r="E1460" t="e">
        <f>VLOOKUP(Table8[[#This Row],[EGAN]], Table2[[#All],[V2]:[V4]], 3, 0)</f>
        <v>#N/A</v>
      </c>
      <c r="F1460" t="e">
        <f>VLOOKUP(Table8[[#This Row],[CCLE_ID]], Table5[[#All],[Cell_Line]:[srr2]], 2, 0)</f>
        <v>#N/A</v>
      </c>
    </row>
    <row r="1461" spans="1:6" x14ac:dyDescent="0.2">
      <c r="A1461" s="4" t="s">
        <v>11133</v>
      </c>
      <c r="B1461" t="e">
        <f>VLOOKUP(Table8[[#This Row],[ID]], Table4[[#All],[meta]:[GDSC_ID2]], 3, 0)</f>
        <v>#N/A</v>
      </c>
      <c r="C1461" t="e">
        <f>VLOOKUP(Table8[[#This Row],[ID]], Table6[[#All],[ID]:[CCLE_ID2]], 3, 0)</f>
        <v>#N/A</v>
      </c>
      <c r="D1461" t="e">
        <f>VLOOKUP(Table8[[#This Row],[GDSC_ID]], Table1[[#All],[Source Name]:[Comment'[EGA_SAMPLE']]], 4, 0)</f>
        <v>#N/A</v>
      </c>
      <c r="E1461" t="e">
        <f>VLOOKUP(Table8[[#This Row],[EGAN]], Table2[[#All],[V2]:[V4]], 3, 0)</f>
        <v>#N/A</v>
      </c>
      <c r="F1461" t="e">
        <f>VLOOKUP(Table8[[#This Row],[CCLE_ID]], Table5[[#All],[Cell_Line]:[srr2]], 2, 0)</f>
        <v>#N/A</v>
      </c>
    </row>
    <row r="1462" spans="1:6" x14ac:dyDescent="0.2">
      <c r="A1462" s="3" t="s">
        <v>11136</v>
      </c>
      <c r="B1462" t="e">
        <f>VLOOKUP(Table8[[#This Row],[ID]], Table4[[#All],[meta]:[GDSC_ID2]], 3, 0)</f>
        <v>#N/A</v>
      </c>
      <c r="C1462" t="e">
        <f>VLOOKUP(Table8[[#This Row],[ID]], Table6[[#All],[ID]:[CCLE_ID2]], 3, 0)</f>
        <v>#N/A</v>
      </c>
      <c r="D1462" t="e">
        <f>VLOOKUP(Table8[[#This Row],[GDSC_ID]], Table1[[#All],[Source Name]:[Comment'[EGA_SAMPLE']]], 4, 0)</f>
        <v>#N/A</v>
      </c>
      <c r="E1462" t="e">
        <f>VLOOKUP(Table8[[#This Row],[EGAN]], Table2[[#All],[V2]:[V4]], 3, 0)</f>
        <v>#N/A</v>
      </c>
      <c r="F1462" t="e">
        <f>VLOOKUP(Table8[[#This Row],[CCLE_ID]], Table5[[#All],[Cell_Line]:[srr2]], 2, 0)</f>
        <v>#N/A</v>
      </c>
    </row>
    <row r="1463" spans="1:6" x14ac:dyDescent="0.2">
      <c r="A1463" s="4" t="s">
        <v>11139</v>
      </c>
      <c r="B1463" t="str">
        <f>VLOOKUP(Table8[[#This Row],[ID]], Table4[[#All],[meta]:[GDSC_ID2]], 3, 0)</f>
        <v>UWB1-289</v>
      </c>
      <c r="C1463" t="e">
        <f>VLOOKUP(Table8[[#This Row],[ID]], Table6[[#All],[ID]:[CCLE_ID2]], 3, 0)</f>
        <v>#N/A</v>
      </c>
      <c r="D1463" t="str">
        <f>VLOOKUP(Table8[[#This Row],[GDSC_ID]], Table1[[#All],[Source Name]:[Comment'[EGA_SAMPLE']]], 4, 0)</f>
        <v>EGAN00001266275</v>
      </c>
      <c r="E1463" t="str">
        <f>VLOOKUP(Table8[[#This Row],[EGAN]], Table2[[#All],[V2]:[V4]], 3, 0)</f>
        <v>EGAF00001177645</v>
      </c>
      <c r="F1463" t="e">
        <f>VLOOKUP(Table8[[#This Row],[CCLE_ID]], Table5[[#All],[Cell_Line]:[srr2]], 2, 0)</f>
        <v>#N/A</v>
      </c>
    </row>
    <row r="1464" spans="1:6" x14ac:dyDescent="0.2">
      <c r="A1464" s="3" t="s">
        <v>4301</v>
      </c>
      <c r="B1464" t="str">
        <f>VLOOKUP(Table8[[#This Row],[ID]], Table4[[#All],[meta]:[GDSC_ID2]], 3, 0)</f>
        <v>VA-ES-BJ</v>
      </c>
      <c r="C1464" t="e">
        <f>VLOOKUP(Table8[[#This Row],[ID]], Table6[[#All],[ID]:[CCLE_ID2]], 3, 0)</f>
        <v>#N/A</v>
      </c>
      <c r="D1464" t="str">
        <f>VLOOKUP(Table8[[#This Row],[GDSC_ID]], Table1[[#All],[Source Name]:[Comment'[EGA_SAMPLE']]], 4, 0)</f>
        <v>EGAN00001266276</v>
      </c>
      <c r="E1464" t="str">
        <f>VLOOKUP(Table8[[#This Row],[EGAN]], Table2[[#All],[V2]:[V4]], 3, 0)</f>
        <v>EGAF00001177775</v>
      </c>
      <c r="F1464" t="e">
        <f>VLOOKUP(Table8[[#This Row],[CCLE_ID]], Table5[[#All],[Cell_Line]:[srr2]], 2, 0)</f>
        <v>#N/A</v>
      </c>
    </row>
    <row r="1465" spans="1:6" x14ac:dyDescent="0.2">
      <c r="A1465" s="4" t="s">
        <v>4310</v>
      </c>
      <c r="B1465" t="str">
        <f>VLOOKUP(Table8[[#This Row],[ID]], Table4[[#All],[meta]:[GDSC_ID2]], 3, 0)</f>
        <v>VAL</v>
      </c>
      <c r="C1465" t="e">
        <f>VLOOKUP(Table8[[#This Row],[ID]], Table6[[#All],[ID]:[CCLE_ID2]], 3, 0)</f>
        <v>#N/A</v>
      </c>
      <c r="D1465" t="str">
        <f>VLOOKUP(Table8[[#This Row],[GDSC_ID]], Table1[[#All],[Source Name]:[Comment'[EGA_SAMPLE']]], 4, 0)</f>
        <v>EGAN00001266277</v>
      </c>
      <c r="E1465" t="str">
        <f>VLOOKUP(Table8[[#This Row],[EGAN]], Table2[[#All],[V2]:[V4]], 3, 0)</f>
        <v>EGAF00001177776</v>
      </c>
      <c r="F1465" t="e">
        <f>VLOOKUP(Table8[[#This Row],[CCLE_ID]], Table5[[#All],[Cell_Line]:[srr2]], 2, 0)</f>
        <v>#N/A</v>
      </c>
    </row>
    <row r="1466" spans="1:6" x14ac:dyDescent="0.2">
      <c r="A1466" s="3" t="s">
        <v>11146</v>
      </c>
      <c r="B1466" t="e">
        <f>VLOOKUP(Table8[[#This Row],[ID]], Table4[[#All],[meta]:[GDSC_ID2]], 3, 0)</f>
        <v>#N/A</v>
      </c>
      <c r="C1466" t="str">
        <f>VLOOKUP(Table8[[#This Row],[ID]], Table6[[#All],[ID]:[CCLE_ID2]], 3, 0)</f>
        <v>VCaP</v>
      </c>
      <c r="D1466" t="e">
        <f>VLOOKUP(Table8[[#This Row],[GDSC_ID]], Table1[[#All],[Source Name]:[Comment'[EGA_SAMPLE']]], 4, 0)</f>
        <v>#N/A</v>
      </c>
      <c r="E1466" t="e">
        <f>VLOOKUP(Table8[[#This Row],[EGAN]], Table2[[#All],[V2]:[V4]], 3, 0)</f>
        <v>#N/A</v>
      </c>
      <c r="F1466" t="str">
        <f>VLOOKUP(Table8[[#This Row],[CCLE_ID]], Table5[[#All],[Cell_Line]:[srr2]], 2, 0)</f>
        <v>SRR8618305</v>
      </c>
    </row>
    <row r="1467" spans="1:6" x14ac:dyDescent="0.2">
      <c r="A1467" s="4" t="s">
        <v>4318</v>
      </c>
      <c r="B1467" t="str">
        <f>VLOOKUP(Table8[[#This Row],[ID]], Table4[[#All],[meta]:[GDSC_ID2]], 3, 0)</f>
        <v>VM-CUB-1</v>
      </c>
      <c r="C1467" t="str">
        <f>VLOOKUP(Table8[[#This Row],[ID]], Table6[[#All],[ID]:[CCLE_ID2]], 3, 0)</f>
        <v>VM-CUB1</v>
      </c>
      <c r="D1467" t="str">
        <f>VLOOKUP(Table8[[#This Row],[GDSC_ID]], Table1[[#All],[Source Name]:[Comment'[EGA_SAMPLE']]], 4, 0)</f>
        <v>EGAN00001280566</v>
      </c>
      <c r="E1467" t="str">
        <f>VLOOKUP(Table8[[#This Row],[EGAN]], Table2[[#All],[V2]:[V4]], 3, 0)</f>
        <v>EGAF00000904217</v>
      </c>
      <c r="F1467" t="str">
        <f>VLOOKUP(Table8[[#This Row],[CCLE_ID]], Table5[[#All],[Cell_Line]:[srr2]], 2, 0)</f>
        <v>SRR8618300</v>
      </c>
    </row>
    <row r="1468" spans="1:6" x14ac:dyDescent="0.2">
      <c r="A1468" s="3" t="s">
        <v>4327</v>
      </c>
      <c r="B1468" t="str">
        <f>VLOOKUP(Table8[[#This Row],[ID]], Table4[[#All],[meta]:[GDSC_ID2]], 3, 0)</f>
        <v>VMRC-LCD</v>
      </c>
      <c r="C1468" t="e">
        <f>VLOOKUP(Table8[[#This Row],[ID]], Table6[[#All],[ID]:[CCLE_ID2]], 3, 0)</f>
        <v>#N/A</v>
      </c>
      <c r="D1468" t="str">
        <f>VLOOKUP(Table8[[#This Row],[GDSC_ID]], Table1[[#All],[Source Name]:[Comment'[EGA_SAMPLE']]], 4, 0)</f>
        <v>EGAN00001253239</v>
      </c>
      <c r="E1468" t="str">
        <f>VLOOKUP(Table8[[#This Row],[EGAN]], Table2[[#All],[V2]:[V4]], 3, 0)</f>
        <v>EGAF00000826245</v>
      </c>
      <c r="F1468" t="e">
        <f>VLOOKUP(Table8[[#This Row],[CCLE_ID]], Table5[[#All],[Cell_Line]:[srr2]], 2, 0)</f>
        <v>#N/A</v>
      </c>
    </row>
    <row r="1469" spans="1:6" x14ac:dyDescent="0.2">
      <c r="A1469" s="4" t="s">
        <v>11156</v>
      </c>
      <c r="B1469" t="e">
        <f>VLOOKUP(Table8[[#This Row],[ID]], Table4[[#All],[meta]:[GDSC_ID2]], 3, 0)</f>
        <v>#N/A</v>
      </c>
      <c r="C1469" t="e">
        <f>VLOOKUP(Table8[[#This Row],[ID]], Table6[[#All],[ID]:[CCLE_ID2]], 3, 0)</f>
        <v>#N/A</v>
      </c>
      <c r="D1469" t="e">
        <f>VLOOKUP(Table8[[#This Row],[GDSC_ID]], Table1[[#All],[Source Name]:[Comment'[EGA_SAMPLE']]], 4, 0)</f>
        <v>#N/A</v>
      </c>
      <c r="E1469" t="e">
        <f>VLOOKUP(Table8[[#This Row],[EGAN]], Table2[[#All],[V2]:[V4]], 3, 0)</f>
        <v>#N/A</v>
      </c>
      <c r="F1469" t="e">
        <f>VLOOKUP(Table8[[#This Row],[CCLE_ID]], Table5[[#All],[Cell_Line]:[srr2]], 2, 0)</f>
        <v>#N/A</v>
      </c>
    </row>
    <row r="1470" spans="1:6" x14ac:dyDescent="0.2">
      <c r="A1470" s="3" t="s">
        <v>4338</v>
      </c>
      <c r="B1470" t="str">
        <f>VLOOKUP(Table8[[#This Row],[ID]], Table4[[#All],[meta]:[GDSC_ID2]], 3, 0)</f>
        <v>VMRC-MELG</v>
      </c>
      <c r="C1470" t="e">
        <f>VLOOKUP(Table8[[#This Row],[ID]], Table6[[#All],[ID]:[CCLE_ID2]], 3, 0)</f>
        <v>#N/A</v>
      </c>
      <c r="D1470" t="str">
        <f>VLOOKUP(Table8[[#This Row],[GDSC_ID]], Table1[[#All],[Source Name]:[Comment'[EGA_SAMPLE']]], 4, 0)</f>
        <v>EGAN00001266278</v>
      </c>
      <c r="E1470" t="str">
        <f>VLOOKUP(Table8[[#This Row],[EGAN]], Table2[[#All],[V2]:[V4]], 3, 0)</f>
        <v>EGAF00001177836</v>
      </c>
      <c r="F1470" t="e">
        <f>VLOOKUP(Table8[[#This Row],[CCLE_ID]], Table5[[#All],[Cell_Line]:[srr2]], 2, 0)</f>
        <v>#N/A</v>
      </c>
    </row>
    <row r="1471" spans="1:6" x14ac:dyDescent="0.2">
      <c r="A1471" s="4" t="s">
        <v>11161</v>
      </c>
      <c r="B1471" t="e">
        <f>VLOOKUP(Table8[[#This Row],[ID]], Table4[[#All],[meta]:[GDSC_ID2]], 3, 0)</f>
        <v>#N/A</v>
      </c>
      <c r="C1471" t="str">
        <f>VLOOKUP(Table8[[#This Row],[ID]], Table6[[#All],[ID]:[CCLE_ID2]], 3, 0)</f>
        <v>VMRC-RCW</v>
      </c>
      <c r="D1471" t="e">
        <f>VLOOKUP(Table8[[#This Row],[GDSC_ID]], Table1[[#All],[Source Name]:[Comment'[EGA_SAMPLE']]], 4, 0)</f>
        <v>#N/A</v>
      </c>
      <c r="E1471" t="e">
        <f>VLOOKUP(Table8[[#This Row],[EGAN]], Table2[[#All],[V2]:[V4]], 3, 0)</f>
        <v>#N/A</v>
      </c>
      <c r="F1471" t="str">
        <f>VLOOKUP(Table8[[#This Row],[CCLE_ID]], Table5[[#All],[Cell_Line]:[srr2]], 2, 0)</f>
        <v>SRR8618317</v>
      </c>
    </row>
    <row r="1472" spans="1:6" x14ac:dyDescent="0.2">
      <c r="A1472" s="3" t="s">
        <v>4346</v>
      </c>
      <c r="B1472" t="str">
        <f>VLOOKUP(Table8[[#This Row],[ID]], Table4[[#All],[meta]:[GDSC_ID2]], 3, 0)</f>
        <v>VMRC-RCZ</v>
      </c>
      <c r="C1472" t="str">
        <f>VLOOKUP(Table8[[#This Row],[ID]], Table6[[#All],[ID]:[CCLE_ID2]], 3, 0)</f>
        <v>VMRC-RCZ</v>
      </c>
      <c r="D1472" t="str">
        <f>VLOOKUP(Table8[[#This Row],[GDSC_ID]], Table1[[#All],[Source Name]:[Comment'[EGA_SAMPLE']]], 4, 0)</f>
        <v>EGAN00001280567</v>
      </c>
      <c r="E1472" t="str">
        <f>VLOOKUP(Table8[[#This Row],[EGAN]], Table2[[#All],[V2]:[V4]], 3, 0)</f>
        <v>EGAF00000904218</v>
      </c>
      <c r="F1472" t="str">
        <f>VLOOKUP(Table8[[#This Row],[CCLE_ID]], Table5[[#All],[Cell_Line]:[srr2]], 2, 0)</f>
        <v>SRR8618315</v>
      </c>
    </row>
    <row r="1473" spans="1:6" x14ac:dyDescent="0.2">
      <c r="A1473" s="4" t="s">
        <v>11167</v>
      </c>
      <c r="B1473" t="e">
        <f>VLOOKUP(Table8[[#This Row],[ID]], Table4[[#All],[meta]:[GDSC_ID2]], 3, 0)</f>
        <v>#N/A</v>
      </c>
      <c r="C1473" t="e">
        <f>VLOOKUP(Table8[[#This Row],[ID]], Table6[[#All],[ID]:[CCLE_ID2]], 3, 0)</f>
        <v>#N/A</v>
      </c>
      <c r="D1473" t="e">
        <f>VLOOKUP(Table8[[#This Row],[GDSC_ID]], Table1[[#All],[Source Name]:[Comment'[EGA_SAMPLE']]], 4, 0)</f>
        <v>#N/A</v>
      </c>
      <c r="E1473" t="e">
        <f>VLOOKUP(Table8[[#This Row],[EGAN]], Table2[[#All],[V2]:[V4]], 3, 0)</f>
        <v>#N/A</v>
      </c>
      <c r="F1473" t="e">
        <f>VLOOKUP(Table8[[#This Row],[CCLE_ID]], Table5[[#All],[Cell_Line]:[srr2]], 2, 0)</f>
        <v>#N/A</v>
      </c>
    </row>
    <row r="1474" spans="1:6" x14ac:dyDescent="0.2">
      <c r="A1474" s="3" t="s">
        <v>4354</v>
      </c>
      <c r="B1474" t="str">
        <f>VLOOKUP(Table8[[#This Row],[ID]], Table4[[#All],[meta]:[GDSC_ID2]], 3, 0)</f>
        <v>WIL2-NS</v>
      </c>
      <c r="C1474" t="e">
        <f>VLOOKUP(Table8[[#This Row],[ID]], Table6[[#All],[ID]:[CCLE_ID2]], 3, 0)</f>
        <v>#N/A</v>
      </c>
      <c r="D1474" t="str">
        <f>VLOOKUP(Table8[[#This Row],[GDSC_ID]], Table1[[#All],[Source Name]:[Comment'[EGA_SAMPLE']]], 4, 0)</f>
        <v>EGAN00001266279</v>
      </c>
      <c r="E1474" t="str">
        <f>VLOOKUP(Table8[[#This Row],[EGAN]], Table2[[#All],[V2]:[V4]], 3, 0)</f>
        <v>EGAF00000867562</v>
      </c>
      <c r="F1474" t="e">
        <f>VLOOKUP(Table8[[#This Row],[CCLE_ID]], Table5[[#All],[Cell_Line]:[srr2]], 2, 0)</f>
        <v>#N/A</v>
      </c>
    </row>
    <row r="1475" spans="1:6" x14ac:dyDescent="0.2">
      <c r="A1475" s="4" t="s">
        <v>11172</v>
      </c>
      <c r="B1475" t="e">
        <f>VLOOKUP(Table8[[#This Row],[ID]], Table4[[#All],[meta]:[GDSC_ID2]], 3, 0)</f>
        <v>#N/A</v>
      </c>
      <c r="C1475" t="str">
        <f>VLOOKUP(Table8[[#This Row],[ID]], Table6[[#All],[ID]:[CCLE_ID2]], 3, 0)</f>
        <v>WM-115</v>
      </c>
      <c r="D1475" t="e">
        <f>VLOOKUP(Table8[[#This Row],[GDSC_ID]], Table1[[#All],[Source Name]:[Comment'[EGA_SAMPLE']]], 4, 0)</f>
        <v>#N/A</v>
      </c>
      <c r="E1475" t="e">
        <f>VLOOKUP(Table8[[#This Row],[EGAN]], Table2[[#All],[V2]:[V4]], 3, 0)</f>
        <v>#N/A</v>
      </c>
      <c r="F1475" t="str">
        <f>VLOOKUP(Table8[[#This Row],[CCLE_ID]], Table5[[#All],[Cell_Line]:[srr2]], 2, 0)</f>
        <v>SRR8618318</v>
      </c>
    </row>
    <row r="1476" spans="1:6" x14ac:dyDescent="0.2">
      <c r="A1476" s="3" t="s">
        <v>11177</v>
      </c>
      <c r="B1476" t="e">
        <f>VLOOKUP(Table8[[#This Row],[ID]], Table4[[#All],[meta]:[GDSC_ID2]], 3, 0)</f>
        <v>#N/A</v>
      </c>
      <c r="C1476" t="str">
        <f>VLOOKUP(Table8[[#This Row],[ID]], Table6[[#All],[ID]:[CCLE_ID2]], 3, 0)</f>
        <v>WM-266-4</v>
      </c>
      <c r="D1476" t="e">
        <f>VLOOKUP(Table8[[#This Row],[GDSC_ID]], Table1[[#All],[Source Name]:[Comment'[EGA_SAMPLE']]], 4, 0)</f>
        <v>#N/A</v>
      </c>
      <c r="E1476" t="e">
        <f>VLOOKUP(Table8[[#This Row],[EGAN]], Table2[[#All],[V2]:[V4]], 3, 0)</f>
        <v>#N/A</v>
      </c>
      <c r="F1476" t="str">
        <f>VLOOKUP(Table8[[#This Row],[CCLE_ID]], Table5[[#All],[Cell_Line]:[srr2]], 2, 0)</f>
        <v>SRR8618314</v>
      </c>
    </row>
    <row r="1477" spans="1:6" x14ac:dyDescent="0.2">
      <c r="A1477" s="4" t="s">
        <v>11181</v>
      </c>
      <c r="B1477" t="e">
        <f>VLOOKUP(Table8[[#This Row],[ID]], Table4[[#All],[meta]:[GDSC_ID2]], 3, 0)</f>
        <v>#N/A</v>
      </c>
      <c r="C1477" t="str">
        <f>VLOOKUP(Table8[[#This Row],[ID]], Table6[[#All],[ID]:[CCLE_ID2]], 3, 0)</f>
        <v>WM-793</v>
      </c>
      <c r="D1477" t="e">
        <f>VLOOKUP(Table8[[#This Row],[GDSC_ID]], Table1[[#All],[Source Name]:[Comment'[EGA_SAMPLE']]], 4, 0)</f>
        <v>#N/A</v>
      </c>
      <c r="E1477" t="e">
        <f>VLOOKUP(Table8[[#This Row],[EGAN]], Table2[[#All],[V2]:[V4]], 3, 0)</f>
        <v>#N/A</v>
      </c>
      <c r="F1477" t="str">
        <f>VLOOKUP(Table8[[#This Row],[CCLE_ID]], Table5[[#All],[Cell_Line]:[srr2]], 2, 0)</f>
        <v>SRR8618319</v>
      </c>
    </row>
    <row r="1478" spans="1:6" x14ac:dyDescent="0.2">
      <c r="A1478" s="3" t="s">
        <v>11184</v>
      </c>
      <c r="B1478" t="e">
        <f>VLOOKUP(Table8[[#This Row],[ID]], Table4[[#All],[meta]:[GDSC_ID2]], 3, 0)</f>
        <v>#N/A</v>
      </c>
      <c r="C1478" t="str">
        <f>VLOOKUP(Table8[[#This Row],[ID]], Table6[[#All],[ID]:[CCLE_ID2]], 3, 0)</f>
        <v>WM-88</v>
      </c>
      <c r="D1478" t="e">
        <f>VLOOKUP(Table8[[#This Row],[GDSC_ID]], Table1[[#All],[Source Name]:[Comment'[EGA_SAMPLE']]], 4, 0)</f>
        <v>#N/A</v>
      </c>
      <c r="E1478" t="e">
        <f>VLOOKUP(Table8[[#This Row],[EGAN]], Table2[[#All],[V2]:[V4]], 3, 0)</f>
        <v>#N/A</v>
      </c>
      <c r="F1478" t="str">
        <f>VLOOKUP(Table8[[#This Row],[CCLE_ID]], Table5[[#All],[Cell_Line]:[srr2]], 2, 0)</f>
        <v>SRR8618303</v>
      </c>
    </row>
    <row r="1479" spans="1:6" x14ac:dyDescent="0.2">
      <c r="A1479" s="4" t="s">
        <v>11187</v>
      </c>
      <c r="B1479" t="e">
        <f>VLOOKUP(Table8[[#This Row],[ID]], Table4[[#All],[meta]:[GDSC_ID2]], 3, 0)</f>
        <v>#N/A</v>
      </c>
      <c r="C1479" t="str">
        <f>VLOOKUP(Table8[[#This Row],[ID]], Table6[[#All],[ID]:[CCLE_ID2]], 3, 0)</f>
        <v>WM-983B</v>
      </c>
      <c r="D1479" t="e">
        <f>VLOOKUP(Table8[[#This Row],[GDSC_ID]], Table1[[#All],[Source Name]:[Comment'[EGA_SAMPLE']]], 4, 0)</f>
        <v>#N/A</v>
      </c>
      <c r="E1479" t="e">
        <f>VLOOKUP(Table8[[#This Row],[EGAN]], Table2[[#All],[V2]:[V4]], 3, 0)</f>
        <v>#N/A</v>
      </c>
      <c r="F1479" t="str">
        <f>VLOOKUP(Table8[[#This Row],[CCLE_ID]], Table5[[#All],[Cell_Line]:[srr2]], 2, 0)</f>
        <v>SRR8618302</v>
      </c>
    </row>
    <row r="1480" spans="1:6" x14ac:dyDescent="0.2">
      <c r="A1480" s="3" t="s">
        <v>4363</v>
      </c>
      <c r="B1480" t="str">
        <f>VLOOKUP(Table8[[#This Row],[ID]], Table4[[#All],[meta]:[GDSC_ID2]], 3, 0)</f>
        <v>WM1552C</v>
      </c>
      <c r="C1480" t="e">
        <f>VLOOKUP(Table8[[#This Row],[ID]], Table6[[#All],[ID]:[CCLE_ID2]], 3, 0)</f>
        <v>#N/A</v>
      </c>
      <c r="D1480" t="str">
        <f>VLOOKUP(Table8[[#This Row],[GDSC_ID]], Table1[[#All],[Source Name]:[Comment'[EGA_SAMPLE']]], 4, 0)</f>
        <v>EGAN00001253240</v>
      </c>
      <c r="E1480" t="str">
        <f>VLOOKUP(Table8[[#This Row],[EGAN]], Table2[[#All],[V2]:[V4]], 3, 0)</f>
        <v>EGAF00000826246</v>
      </c>
      <c r="F1480" t="e">
        <f>VLOOKUP(Table8[[#This Row],[CCLE_ID]], Table5[[#All],[Cell_Line]:[srr2]], 2, 0)</f>
        <v>#N/A</v>
      </c>
    </row>
    <row r="1481" spans="1:6" x14ac:dyDescent="0.2">
      <c r="A1481" s="4" t="s">
        <v>11192</v>
      </c>
      <c r="B1481" t="e">
        <f>VLOOKUP(Table8[[#This Row],[ID]], Table4[[#All],[meta]:[GDSC_ID2]], 3, 0)</f>
        <v>#N/A</v>
      </c>
      <c r="C1481" t="str">
        <f>VLOOKUP(Table8[[#This Row],[ID]], Table6[[#All],[ID]:[CCLE_ID2]], 3, 0)</f>
        <v>WM1799</v>
      </c>
      <c r="D1481" t="e">
        <f>VLOOKUP(Table8[[#This Row],[GDSC_ID]], Table1[[#All],[Source Name]:[Comment'[EGA_SAMPLE']]], 4, 0)</f>
        <v>#N/A</v>
      </c>
      <c r="E1481" t="e">
        <f>VLOOKUP(Table8[[#This Row],[EGAN]], Table2[[#All],[V2]:[V4]], 3, 0)</f>
        <v>#N/A</v>
      </c>
      <c r="F1481" t="str">
        <f>VLOOKUP(Table8[[#This Row],[CCLE_ID]], Table5[[#All],[Cell_Line]:[srr2]], 2, 0)</f>
        <v>SRR8618316</v>
      </c>
    </row>
    <row r="1482" spans="1:6" x14ac:dyDescent="0.2">
      <c r="A1482" s="3" t="s">
        <v>4374</v>
      </c>
      <c r="B1482" t="str">
        <f>VLOOKUP(Table8[[#This Row],[ID]], Table4[[#All],[meta]:[GDSC_ID2]], 3, 0)</f>
        <v>WM278</v>
      </c>
      <c r="C1482" t="e">
        <f>VLOOKUP(Table8[[#This Row],[ID]], Table6[[#All],[ID]:[CCLE_ID2]], 3, 0)</f>
        <v>#N/A</v>
      </c>
      <c r="D1482" t="str">
        <f>VLOOKUP(Table8[[#This Row],[GDSC_ID]], Table1[[#All],[Source Name]:[Comment'[EGA_SAMPLE']]], 4, 0)</f>
        <v>EGAN00001253241</v>
      </c>
      <c r="E1482" t="str">
        <f>VLOOKUP(Table8[[#This Row],[EGAN]], Table2[[#All],[V2]:[V4]], 3, 0)</f>
        <v>EGAF00000826247</v>
      </c>
      <c r="F1482" t="e">
        <f>VLOOKUP(Table8[[#This Row],[CCLE_ID]], Table5[[#All],[Cell_Line]:[srr2]], 2, 0)</f>
        <v>#N/A</v>
      </c>
    </row>
    <row r="1483" spans="1:6" x14ac:dyDescent="0.2">
      <c r="A1483" s="4" t="s">
        <v>4385</v>
      </c>
      <c r="B1483" t="str">
        <f>VLOOKUP(Table8[[#This Row],[ID]], Table4[[#All],[meta]:[GDSC_ID2]], 3, 0)</f>
        <v>WM35</v>
      </c>
      <c r="C1483" t="e">
        <f>VLOOKUP(Table8[[#This Row],[ID]], Table6[[#All],[ID]:[CCLE_ID2]], 3, 0)</f>
        <v>#N/A</v>
      </c>
      <c r="D1483" t="str">
        <f>VLOOKUP(Table8[[#This Row],[GDSC_ID]], Table1[[#All],[Source Name]:[Comment'[EGA_SAMPLE']]], 4, 0)</f>
        <v>EGAN00001253242</v>
      </c>
      <c r="E1483" t="str">
        <f>VLOOKUP(Table8[[#This Row],[EGAN]], Table2[[#All],[V2]:[V4]], 3, 0)</f>
        <v>EGAF00000881541</v>
      </c>
      <c r="F1483" t="e">
        <f>VLOOKUP(Table8[[#This Row],[CCLE_ID]], Table5[[#All],[Cell_Line]:[srr2]], 2, 0)</f>
        <v>#N/A</v>
      </c>
    </row>
    <row r="1484" spans="1:6" x14ac:dyDescent="0.2">
      <c r="A1484" s="3" t="s">
        <v>4393</v>
      </c>
      <c r="B1484" t="str">
        <f>VLOOKUP(Table8[[#This Row],[ID]], Table4[[#All],[meta]:[GDSC_ID2]], 3, 0)</f>
        <v>WM793B</v>
      </c>
      <c r="C1484" t="e">
        <f>VLOOKUP(Table8[[#This Row],[ID]], Table6[[#All],[ID]:[CCLE_ID2]], 3, 0)</f>
        <v>#N/A</v>
      </c>
      <c r="D1484" t="str">
        <f>VLOOKUP(Table8[[#This Row],[GDSC_ID]], Table1[[#All],[Source Name]:[Comment'[EGA_SAMPLE']]], 4, 0)</f>
        <v>EGAN00001253243</v>
      </c>
      <c r="E1484" t="str">
        <f>VLOOKUP(Table8[[#This Row],[EGAN]], Table2[[#All],[V2]:[V4]], 3, 0)</f>
        <v>EGAF00000826248</v>
      </c>
      <c r="F1484" t="e">
        <f>VLOOKUP(Table8[[#This Row],[CCLE_ID]], Table5[[#All],[Cell_Line]:[srr2]], 2, 0)</f>
        <v>#N/A</v>
      </c>
    </row>
    <row r="1485" spans="1:6" x14ac:dyDescent="0.2">
      <c r="A1485" s="4" t="s">
        <v>4404</v>
      </c>
      <c r="B1485" t="str">
        <f>VLOOKUP(Table8[[#This Row],[ID]], Table4[[#All],[meta]:[GDSC_ID2]], 3, 0)</f>
        <v>WSU-DLCL2</v>
      </c>
      <c r="C1485" t="str">
        <f>VLOOKUP(Table8[[#This Row],[ID]], Table6[[#All],[ID]:[CCLE_ID2]], 3, 0)</f>
        <v>WSU-DLCL2</v>
      </c>
      <c r="D1485" t="str">
        <f>VLOOKUP(Table8[[#This Row],[GDSC_ID]], Table1[[#All],[Source Name]:[Comment'[EGA_SAMPLE']]], 4, 0)</f>
        <v>EGAN00001280568</v>
      </c>
      <c r="E1485" t="str">
        <f>VLOOKUP(Table8[[#This Row],[EGAN]], Table2[[#All],[V2]:[V4]], 3, 0)</f>
        <v>EGAF00000896439</v>
      </c>
      <c r="F1485" t="str">
        <f>VLOOKUP(Table8[[#This Row],[CCLE_ID]], Table5[[#All],[Cell_Line]:[srr2]], 2, 0)</f>
        <v>SRR8618307</v>
      </c>
    </row>
    <row r="1486" spans="1:6" x14ac:dyDescent="0.2">
      <c r="A1486" s="3" t="s">
        <v>11204</v>
      </c>
      <c r="B1486" t="e">
        <f>VLOOKUP(Table8[[#This Row],[ID]], Table4[[#All],[meta]:[GDSC_ID2]], 3, 0)</f>
        <v>#N/A</v>
      </c>
      <c r="C1486" t="e">
        <f>VLOOKUP(Table8[[#This Row],[ID]], Table6[[#All],[ID]:[CCLE_ID2]], 3, 0)</f>
        <v>#N/A</v>
      </c>
      <c r="D1486" t="e">
        <f>VLOOKUP(Table8[[#This Row],[GDSC_ID]], Table1[[#All],[Source Name]:[Comment'[EGA_SAMPLE']]], 4, 0)</f>
        <v>#N/A</v>
      </c>
      <c r="E1486" t="e">
        <f>VLOOKUP(Table8[[#This Row],[EGAN]], Table2[[#All],[V2]:[V4]], 3, 0)</f>
        <v>#N/A</v>
      </c>
      <c r="F1486" t="e">
        <f>VLOOKUP(Table8[[#This Row],[CCLE_ID]], Table5[[#All],[Cell_Line]:[srr2]], 2, 0)</f>
        <v>#N/A</v>
      </c>
    </row>
    <row r="1487" spans="1:6" x14ac:dyDescent="0.2">
      <c r="A1487" s="4" t="s">
        <v>4412</v>
      </c>
      <c r="B1487" t="str">
        <f>VLOOKUP(Table8[[#This Row],[ID]], Table4[[#All],[meta]:[GDSC_ID2]], 3, 0)</f>
        <v>WSU-NHL</v>
      </c>
      <c r="C1487" t="e">
        <f>VLOOKUP(Table8[[#This Row],[ID]], Table6[[#All],[ID]:[CCLE_ID2]], 3, 0)</f>
        <v>#N/A</v>
      </c>
      <c r="D1487" t="str">
        <f>VLOOKUP(Table8[[#This Row],[GDSC_ID]], Table1[[#All],[Source Name]:[Comment'[EGA_SAMPLE']]], 4, 0)</f>
        <v>EGAN00001266280</v>
      </c>
      <c r="E1487" t="str">
        <f>VLOOKUP(Table8[[#This Row],[EGAN]], Table2[[#All],[V2]:[V4]], 3, 0)</f>
        <v>EGAF00000867563</v>
      </c>
      <c r="F1487" t="e">
        <f>VLOOKUP(Table8[[#This Row],[CCLE_ID]], Table5[[#All],[Cell_Line]:[srr2]], 2, 0)</f>
        <v>#N/A</v>
      </c>
    </row>
    <row r="1488" spans="1:6" x14ac:dyDescent="0.2">
      <c r="A1488" s="3" t="s">
        <v>4420</v>
      </c>
      <c r="B1488" t="str">
        <f>VLOOKUP(Table8[[#This Row],[ID]], Table4[[#All],[meta]:[GDSC_ID2]], 3, 0)</f>
        <v>YAPC</v>
      </c>
      <c r="C1488" t="str">
        <f>VLOOKUP(Table8[[#This Row],[ID]], Table6[[#All],[ID]:[CCLE_ID2]], 3, 0)</f>
        <v>YAPC</v>
      </c>
      <c r="D1488" t="str">
        <f>VLOOKUP(Table8[[#This Row],[GDSC_ID]], Table1[[#All],[Source Name]:[Comment'[EGA_SAMPLE']]], 4, 0)</f>
        <v>EGAN00001280569</v>
      </c>
      <c r="E1488" t="str">
        <f>VLOOKUP(Table8[[#This Row],[EGAN]], Table2[[#All],[V2]:[V4]], 3, 0)</f>
        <v>EGAF00000896440</v>
      </c>
      <c r="F1488" t="str">
        <f>VLOOKUP(Table8[[#This Row],[CCLE_ID]], Table5[[#All],[Cell_Line]:[srr2]], 2, 0)</f>
        <v>SRR8618306</v>
      </c>
    </row>
    <row r="1489" spans="1:6" x14ac:dyDescent="0.2">
      <c r="A1489" s="4" t="s">
        <v>11214</v>
      </c>
      <c r="B1489" t="e">
        <f>VLOOKUP(Table8[[#This Row],[ID]], Table4[[#All],[meta]:[GDSC_ID2]], 3, 0)</f>
        <v>#N/A</v>
      </c>
      <c r="C1489" t="str">
        <f>VLOOKUP(Table8[[#This Row],[ID]], Table6[[#All],[ID]:[CCLE_ID2]], 3, 0)</f>
        <v>YD-10B</v>
      </c>
      <c r="D1489" t="e">
        <f>VLOOKUP(Table8[[#This Row],[GDSC_ID]], Table1[[#All],[Source Name]:[Comment'[EGA_SAMPLE']]], 4, 0)</f>
        <v>#N/A</v>
      </c>
      <c r="E1489" t="e">
        <f>VLOOKUP(Table8[[#This Row],[EGAN]], Table2[[#All],[V2]:[V4]], 3, 0)</f>
        <v>#N/A</v>
      </c>
      <c r="F1489" t="str">
        <f>VLOOKUP(Table8[[#This Row],[CCLE_ID]], Table5[[#All],[Cell_Line]:[srr2]], 2, 0)</f>
        <v>SRR8618309</v>
      </c>
    </row>
    <row r="1490" spans="1:6" x14ac:dyDescent="0.2">
      <c r="A1490" s="3" t="s">
        <v>11217</v>
      </c>
      <c r="B1490" t="e">
        <f>VLOOKUP(Table8[[#This Row],[ID]], Table4[[#All],[meta]:[GDSC_ID2]], 3, 0)</f>
        <v>#N/A</v>
      </c>
      <c r="C1490" t="str">
        <f>VLOOKUP(Table8[[#This Row],[ID]], Table6[[#All],[ID]:[CCLE_ID2]], 3, 0)</f>
        <v>YD-15</v>
      </c>
      <c r="D1490" t="e">
        <f>VLOOKUP(Table8[[#This Row],[GDSC_ID]], Table1[[#All],[Source Name]:[Comment'[EGA_SAMPLE']]], 4, 0)</f>
        <v>#N/A</v>
      </c>
      <c r="E1490" t="e">
        <f>VLOOKUP(Table8[[#This Row],[EGAN]], Table2[[#All],[V2]:[V4]], 3, 0)</f>
        <v>#N/A</v>
      </c>
      <c r="F1490" t="str">
        <f>VLOOKUP(Table8[[#This Row],[CCLE_ID]], Table5[[#All],[Cell_Line]:[srr2]], 2, 0)</f>
        <v>SRR8618308</v>
      </c>
    </row>
    <row r="1491" spans="1:6" x14ac:dyDescent="0.2">
      <c r="A1491" s="4" t="s">
        <v>11220</v>
      </c>
      <c r="B1491" t="e">
        <f>VLOOKUP(Table8[[#This Row],[ID]], Table4[[#All],[meta]:[GDSC_ID2]], 3, 0)</f>
        <v>#N/A</v>
      </c>
      <c r="C1491" t="str">
        <f>VLOOKUP(Table8[[#This Row],[ID]], Table6[[#All],[ID]:[CCLE_ID2]], 3, 0)</f>
        <v>YD-38</v>
      </c>
      <c r="D1491" t="e">
        <f>VLOOKUP(Table8[[#This Row],[GDSC_ID]], Table1[[#All],[Source Name]:[Comment'[EGA_SAMPLE']]], 4, 0)</f>
        <v>#N/A</v>
      </c>
      <c r="E1491" t="e">
        <f>VLOOKUP(Table8[[#This Row],[EGAN]], Table2[[#All],[V2]:[V4]], 3, 0)</f>
        <v>#N/A</v>
      </c>
      <c r="F1491" t="str">
        <f>VLOOKUP(Table8[[#This Row],[CCLE_ID]], Table5[[#All],[Cell_Line]:[srr2]], 2, 0)</f>
        <v>SRR8618311</v>
      </c>
    </row>
    <row r="1492" spans="1:6" x14ac:dyDescent="0.2">
      <c r="A1492" s="3" t="s">
        <v>4428</v>
      </c>
      <c r="B1492" t="str">
        <f>VLOOKUP(Table8[[#This Row],[ID]], Table4[[#All],[meta]:[GDSC_ID2]], 3, 0)</f>
        <v>YH-13</v>
      </c>
      <c r="C1492" t="str">
        <f>VLOOKUP(Table8[[#This Row],[ID]], Table6[[#All],[ID]:[CCLE_ID2]], 3, 0)</f>
        <v>YH-13</v>
      </c>
      <c r="D1492" t="str">
        <f>VLOOKUP(Table8[[#This Row],[GDSC_ID]], Table1[[#All],[Source Name]:[Comment'[EGA_SAMPLE']]], 4, 0)</f>
        <v>EGAN00001280570</v>
      </c>
      <c r="E1492" t="str">
        <f>VLOOKUP(Table8[[#This Row],[EGAN]], Table2[[#All],[V2]:[V4]], 3, 0)</f>
        <v>EGAF00000896441</v>
      </c>
      <c r="F1492" t="str">
        <f>VLOOKUP(Table8[[#This Row],[CCLE_ID]], Table5[[#All],[Cell_Line]:[srr2]], 2, 0)</f>
        <v>SRR8618313</v>
      </c>
    </row>
    <row r="1493" spans="1:6" x14ac:dyDescent="0.2">
      <c r="A1493" s="4" t="s">
        <v>11226</v>
      </c>
      <c r="B1493" t="e">
        <f>VLOOKUP(Table8[[#This Row],[ID]], Table4[[#All],[meta]:[GDSC_ID2]], 3, 0)</f>
        <v>#N/A</v>
      </c>
      <c r="C1493" t="str">
        <f>VLOOKUP(Table8[[#This Row],[ID]], Table6[[#All],[ID]:[CCLE_ID2]], 3, 0)</f>
        <v>YKG1</v>
      </c>
      <c r="D1493" t="e">
        <f>VLOOKUP(Table8[[#This Row],[GDSC_ID]], Table1[[#All],[Source Name]:[Comment'[EGA_SAMPLE']]], 4, 0)</f>
        <v>#N/A</v>
      </c>
      <c r="E1493" t="e">
        <f>VLOOKUP(Table8[[#This Row],[EGAN]], Table2[[#All],[V2]:[V4]], 3, 0)</f>
        <v>#N/A</v>
      </c>
      <c r="F1493" t="str">
        <f>VLOOKUP(Table8[[#This Row],[CCLE_ID]], Table5[[#All],[Cell_Line]:[srr2]], 2, 0)</f>
        <v>SRR8618312</v>
      </c>
    </row>
    <row r="1494" spans="1:6" x14ac:dyDescent="0.2">
      <c r="A1494" s="3" t="s">
        <v>11230</v>
      </c>
      <c r="B1494" t="e">
        <f>VLOOKUP(Table8[[#This Row],[ID]], Table4[[#All],[meta]:[GDSC_ID2]], 3, 0)</f>
        <v>#N/A</v>
      </c>
      <c r="C1494" t="e">
        <f>VLOOKUP(Table8[[#This Row],[ID]], Table6[[#All],[ID]:[CCLE_ID2]], 3, 0)</f>
        <v>#N/A</v>
      </c>
      <c r="D1494" t="e">
        <f>VLOOKUP(Table8[[#This Row],[GDSC_ID]], Table1[[#All],[Source Name]:[Comment'[EGA_SAMPLE']]], 4, 0)</f>
        <v>#N/A</v>
      </c>
      <c r="E1494" t="e">
        <f>VLOOKUP(Table8[[#This Row],[EGAN]], Table2[[#All],[V2]:[V4]], 3, 0)</f>
        <v>#N/A</v>
      </c>
      <c r="F1494" t="e">
        <f>VLOOKUP(Table8[[#This Row],[CCLE_ID]], Table5[[#All],[Cell_Line]:[srr2]], 2, 0)</f>
        <v>#N/A</v>
      </c>
    </row>
    <row r="1495" spans="1:6" x14ac:dyDescent="0.2">
      <c r="A1495" s="4" t="s">
        <v>11234</v>
      </c>
      <c r="B1495" t="e">
        <f>VLOOKUP(Table8[[#This Row],[ID]], Table4[[#All],[meta]:[GDSC_ID2]], 3, 0)</f>
        <v>#N/A</v>
      </c>
      <c r="C1495" t="e">
        <f>VLOOKUP(Table8[[#This Row],[ID]], Table6[[#All],[ID]:[CCLE_ID2]], 3, 0)</f>
        <v>#N/A</v>
      </c>
      <c r="D1495" t="e">
        <f>VLOOKUP(Table8[[#This Row],[GDSC_ID]], Table1[[#All],[Source Name]:[Comment'[EGA_SAMPLE']]], 4, 0)</f>
        <v>#N/A</v>
      </c>
      <c r="E1495" t="e">
        <f>VLOOKUP(Table8[[#This Row],[EGAN]], Table2[[#All],[V2]:[V4]], 3, 0)</f>
        <v>#N/A</v>
      </c>
      <c r="F1495" t="e">
        <f>VLOOKUP(Table8[[#This Row],[CCLE_ID]], Table5[[#All],[Cell_Line]:[srr2]], 2, 0)</f>
        <v>#N/A</v>
      </c>
    </row>
    <row r="1496" spans="1:6" x14ac:dyDescent="0.2">
      <c r="A1496" s="3" t="s">
        <v>4436</v>
      </c>
      <c r="B1496" t="str">
        <f>VLOOKUP(Table8[[#This Row],[ID]], Table4[[#All],[meta]:[GDSC_ID2]], 3, 0)</f>
        <v>YT</v>
      </c>
      <c r="C1496" t="e">
        <f>VLOOKUP(Table8[[#This Row],[ID]], Table6[[#All],[ID]:[CCLE_ID2]], 3, 0)</f>
        <v>#N/A</v>
      </c>
      <c r="D1496" t="str">
        <f>VLOOKUP(Table8[[#This Row],[GDSC_ID]], Table1[[#All],[Source Name]:[Comment'[EGA_SAMPLE']]], 4, 0)</f>
        <v>EGAN00001266281</v>
      </c>
      <c r="E1496" t="str">
        <f>VLOOKUP(Table8[[#This Row],[EGAN]], Table2[[#All],[V2]:[V4]], 3, 0)</f>
        <v>EGAF00000867564</v>
      </c>
      <c r="F1496" t="e">
        <f>VLOOKUP(Table8[[#This Row],[CCLE_ID]], Table5[[#All],[Cell_Line]:[srr2]], 2, 0)</f>
        <v>#N/A</v>
      </c>
    </row>
    <row r="1497" spans="1:6" x14ac:dyDescent="0.2">
      <c r="A1497" s="4" t="s">
        <v>11240</v>
      </c>
      <c r="B1497" t="e">
        <f>VLOOKUP(Table8[[#This Row],[ID]], Table4[[#All],[meta]:[GDSC_ID2]], 3, 0)</f>
        <v>#N/A</v>
      </c>
      <c r="C1497" t="str">
        <f>VLOOKUP(Table8[[#This Row],[ID]], Table6[[#All],[ID]:[CCLE_ID2]], 3, 0)</f>
        <v>ZR-75-1</v>
      </c>
      <c r="D1497" t="e">
        <f>VLOOKUP(Table8[[#This Row],[GDSC_ID]], Table1[[#All],[Source Name]:[Comment'[EGA_SAMPLE']]], 4, 0)</f>
        <v>#N/A</v>
      </c>
      <c r="E1497" t="e">
        <f>VLOOKUP(Table8[[#This Row],[EGAN]], Table2[[#All],[V2]:[V4]], 3, 0)</f>
        <v>#N/A</v>
      </c>
      <c r="F1497" t="str">
        <f>VLOOKUP(Table8[[#This Row],[CCLE_ID]], Table5[[#All],[Cell_Line]:[srr2]], 2, 0)</f>
        <v>SRR8618301</v>
      </c>
    </row>
    <row r="1498" spans="1:6" x14ac:dyDescent="0.2">
      <c r="A1498" s="10" t="s">
        <v>4444</v>
      </c>
      <c r="B1498" t="str">
        <f>VLOOKUP(Table8[[#This Row],[ID]], Table4[[#All],[meta]:[GDSC_ID2]], 3, 0)</f>
        <v>ZR-75-30</v>
      </c>
      <c r="C1498" t="str">
        <f>VLOOKUP(Table8[[#This Row],[ID]], Table6[[#All],[ID]:[CCLE_ID2]], 3, 0)</f>
        <v>ZR-75-30</v>
      </c>
      <c r="D1498" t="str">
        <f>VLOOKUP(Table8[[#This Row],[GDSC_ID]], Table1[[#All],[Source Name]:[Comment'[EGA_SAMPLE']]], 4, 0)</f>
        <v>EGAN00001209143</v>
      </c>
      <c r="E1498" t="str">
        <f>VLOOKUP(Table8[[#This Row],[EGAN]], Table2[[#All],[V2]:[V4]], 3, 0)</f>
        <v>EGAF00000661928</v>
      </c>
      <c r="F1498" t="str">
        <f>VLOOKUP(Table8[[#This Row],[CCLE_ID]], Table5[[#All],[Cell_Line]:[srr2]], 2, 0)</f>
        <v>SRR8618304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D96C-6589-E64D-84F2-459BDF77108B}">
  <dimension ref="A1:K1622"/>
  <sheetViews>
    <sheetView tabSelected="1" workbookViewId="0">
      <selection activeCell="G9" sqref="G9"/>
    </sheetView>
  </sheetViews>
  <sheetFormatPr baseColWidth="10" defaultRowHeight="16" x14ac:dyDescent="0.2"/>
  <sheetData>
    <row r="1" spans="1:11" x14ac:dyDescent="0.2">
      <c r="A1" s="5" t="s">
        <v>19502</v>
      </c>
      <c r="B1" s="5" t="s">
        <v>6120</v>
      </c>
      <c r="C1" s="5" t="s">
        <v>6124</v>
      </c>
      <c r="D1" s="5" t="s">
        <v>6121</v>
      </c>
      <c r="E1" s="5" t="s">
        <v>6122</v>
      </c>
      <c r="F1" s="5" t="s">
        <v>6123</v>
      </c>
      <c r="G1" s="5" t="s">
        <v>19503</v>
      </c>
      <c r="H1" s="5" t="s">
        <v>19500</v>
      </c>
      <c r="I1" s="5" t="s">
        <v>19499</v>
      </c>
      <c r="J1" s="5" t="s">
        <v>11249</v>
      </c>
      <c r="K1" s="5" t="s">
        <v>19504</v>
      </c>
    </row>
    <row r="2" spans="1:11" x14ac:dyDescent="0.2">
      <c r="A2" s="17" t="s">
        <v>6125</v>
      </c>
      <c r="B2" s="17" t="s">
        <v>6125</v>
      </c>
      <c r="C2" s="17" t="s">
        <v>6128</v>
      </c>
      <c r="D2" s="17" t="s">
        <v>6126</v>
      </c>
      <c r="E2" s="17" t="s">
        <v>6126</v>
      </c>
      <c r="F2" s="17" t="s">
        <v>6127</v>
      </c>
      <c r="G2" s="17" t="s">
        <v>6126</v>
      </c>
      <c r="H2" s="17" t="s">
        <v>6126</v>
      </c>
      <c r="I2" s="17" t="s">
        <v>6126</v>
      </c>
      <c r="J2" t="s">
        <v>6126</v>
      </c>
      <c r="K2" s="17" t="s">
        <v>19505</v>
      </c>
    </row>
    <row r="3" spans="1:11" x14ac:dyDescent="0.2">
      <c r="A3" s="17" t="s">
        <v>6129</v>
      </c>
      <c r="B3" s="17" t="s">
        <v>6129</v>
      </c>
      <c r="C3" s="17" t="s">
        <v>6131</v>
      </c>
      <c r="D3" s="17" t="s">
        <v>6126</v>
      </c>
      <c r="E3" s="17" t="s">
        <v>6130</v>
      </c>
      <c r="F3" s="17" t="s">
        <v>6126</v>
      </c>
      <c r="G3" s="17" t="s">
        <v>6126</v>
      </c>
      <c r="H3" s="17" t="s">
        <v>6126</v>
      </c>
      <c r="I3" s="17" t="s">
        <v>6126</v>
      </c>
      <c r="J3" t="s">
        <v>6126</v>
      </c>
      <c r="K3" s="17" t="s">
        <v>6126</v>
      </c>
    </row>
    <row r="4" spans="1:11" x14ac:dyDescent="0.2">
      <c r="A4" s="17" t="s">
        <v>6132</v>
      </c>
      <c r="B4" s="17" t="s">
        <v>6132</v>
      </c>
      <c r="C4" s="17" t="s">
        <v>6135</v>
      </c>
      <c r="D4" s="17" t="s">
        <v>6126</v>
      </c>
      <c r="E4" s="17" t="s">
        <v>6133</v>
      </c>
      <c r="F4" s="17" t="s">
        <v>6134</v>
      </c>
      <c r="G4" s="17" t="s">
        <v>6132</v>
      </c>
      <c r="H4" s="17" t="s">
        <v>6126</v>
      </c>
      <c r="I4" s="17" t="s">
        <v>4912</v>
      </c>
      <c r="J4" t="s">
        <v>38</v>
      </c>
      <c r="K4" s="17" t="s">
        <v>19506</v>
      </c>
    </row>
    <row r="5" spans="1:11" x14ac:dyDescent="0.2">
      <c r="A5" s="17" t="s">
        <v>61</v>
      </c>
      <c r="B5" s="17" t="s">
        <v>61</v>
      </c>
      <c r="C5" s="17" t="s">
        <v>6137</v>
      </c>
      <c r="D5" s="17" t="s">
        <v>6136</v>
      </c>
      <c r="E5" s="17" t="s">
        <v>6126</v>
      </c>
      <c r="F5" s="17" t="s">
        <v>6126</v>
      </c>
      <c r="G5" s="17" t="s">
        <v>61</v>
      </c>
      <c r="H5" s="17" t="s">
        <v>6126</v>
      </c>
      <c r="I5" s="17" t="s">
        <v>4914</v>
      </c>
      <c r="J5" t="s">
        <v>64</v>
      </c>
      <c r="K5" s="17" t="s">
        <v>6126</v>
      </c>
    </row>
    <row r="6" spans="1:11" x14ac:dyDescent="0.2">
      <c r="A6" s="17" t="s">
        <v>19507</v>
      </c>
      <c r="B6" s="17" t="s">
        <v>6138</v>
      </c>
      <c r="C6" s="17" t="s">
        <v>6141</v>
      </c>
      <c r="D6" s="17" t="s">
        <v>6139</v>
      </c>
      <c r="E6" s="17" t="s">
        <v>6140</v>
      </c>
      <c r="F6" s="17" t="s">
        <v>6126</v>
      </c>
      <c r="G6" s="17" t="s">
        <v>6138</v>
      </c>
      <c r="H6" s="17" t="s">
        <v>18470</v>
      </c>
      <c r="I6" s="17" t="s">
        <v>6126</v>
      </c>
      <c r="J6" t="s">
        <v>6126</v>
      </c>
      <c r="K6" s="17" t="s">
        <v>6126</v>
      </c>
    </row>
    <row r="7" spans="1:11" x14ac:dyDescent="0.2">
      <c r="A7" s="17">
        <v>2313287</v>
      </c>
      <c r="B7" s="17" t="s">
        <v>6142</v>
      </c>
      <c r="C7" s="17" t="s">
        <v>6146</v>
      </c>
      <c r="D7" s="17" t="s">
        <v>6143</v>
      </c>
      <c r="E7" s="17" t="s">
        <v>6144</v>
      </c>
      <c r="F7" s="17" t="s">
        <v>6145</v>
      </c>
      <c r="G7" s="17" t="s">
        <v>19465</v>
      </c>
      <c r="H7" s="17" t="s">
        <v>19460</v>
      </c>
      <c r="I7" s="17" t="s">
        <v>6126</v>
      </c>
      <c r="J7" t="s">
        <v>6126</v>
      </c>
      <c r="K7" s="17" t="s">
        <v>19508</v>
      </c>
    </row>
    <row r="8" spans="1:11" x14ac:dyDescent="0.2">
      <c r="A8" s="17" t="s">
        <v>15131</v>
      </c>
      <c r="B8" s="17" t="s">
        <v>15131</v>
      </c>
      <c r="C8" s="17" t="s">
        <v>19509</v>
      </c>
      <c r="D8" s="17" t="s">
        <v>6126</v>
      </c>
      <c r="E8" s="17" t="s">
        <v>6126</v>
      </c>
      <c r="F8" s="17" t="s">
        <v>6126</v>
      </c>
      <c r="G8" s="17" t="s">
        <v>6126</v>
      </c>
      <c r="H8" s="17" t="s">
        <v>15126</v>
      </c>
      <c r="I8" s="17" t="s">
        <v>6126</v>
      </c>
      <c r="J8" t="s">
        <v>6126</v>
      </c>
      <c r="K8" s="17" t="s">
        <v>6126</v>
      </c>
    </row>
    <row r="9" spans="1:11" x14ac:dyDescent="0.2">
      <c r="A9" s="17" t="s">
        <v>19510</v>
      </c>
      <c r="B9" s="17" t="s">
        <v>15139</v>
      </c>
      <c r="C9" s="17" t="s">
        <v>19511</v>
      </c>
      <c r="D9" s="17" t="s">
        <v>6126</v>
      </c>
      <c r="E9" s="17" t="s">
        <v>6126</v>
      </c>
      <c r="F9" s="17" t="s">
        <v>6126</v>
      </c>
      <c r="G9" s="17" t="s">
        <v>6126</v>
      </c>
      <c r="H9" s="17" t="s">
        <v>15135</v>
      </c>
      <c r="I9" s="17" t="s">
        <v>6126</v>
      </c>
      <c r="J9" t="s">
        <v>6126</v>
      </c>
      <c r="K9" s="17" t="s">
        <v>6126</v>
      </c>
    </row>
    <row r="10" spans="1:11" x14ac:dyDescent="0.2">
      <c r="A10" s="17" t="s">
        <v>19512</v>
      </c>
      <c r="B10" s="17" t="s">
        <v>6147</v>
      </c>
      <c r="C10" s="17" t="s">
        <v>6150</v>
      </c>
      <c r="D10" s="17" t="s">
        <v>6148</v>
      </c>
      <c r="E10" s="17" t="s">
        <v>6149</v>
      </c>
      <c r="F10" s="17" t="s">
        <v>6126</v>
      </c>
      <c r="G10" s="17" t="s">
        <v>6147</v>
      </c>
      <c r="H10" s="17" t="s">
        <v>19429</v>
      </c>
      <c r="I10" s="17" t="s">
        <v>6126</v>
      </c>
      <c r="J10" t="s">
        <v>6126</v>
      </c>
      <c r="K10" s="17" t="s">
        <v>6126</v>
      </c>
    </row>
    <row r="11" spans="1:11" x14ac:dyDescent="0.2">
      <c r="A11" s="17" t="s">
        <v>19513</v>
      </c>
      <c r="B11" s="17" t="s">
        <v>75</v>
      </c>
      <c r="C11" s="17" t="s">
        <v>6152</v>
      </c>
      <c r="D11" s="17" t="s">
        <v>6151</v>
      </c>
      <c r="E11" s="17" t="s">
        <v>6126</v>
      </c>
      <c r="F11" s="17" t="s">
        <v>6126</v>
      </c>
      <c r="G11" s="17" t="s">
        <v>75</v>
      </c>
      <c r="H11" s="17" t="s">
        <v>6126</v>
      </c>
      <c r="I11" s="17" t="s">
        <v>5041</v>
      </c>
      <c r="J11" t="s">
        <v>78</v>
      </c>
      <c r="K11" s="17" t="s">
        <v>6126</v>
      </c>
    </row>
    <row r="12" spans="1:11" x14ac:dyDescent="0.2">
      <c r="A12" s="17" t="s">
        <v>6153</v>
      </c>
      <c r="B12" s="17" t="s">
        <v>6153</v>
      </c>
      <c r="C12" s="17" t="s">
        <v>6155</v>
      </c>
      <c r="D12" s="17" t="s">
        <v>6126</v>
      </c>
      <c r="E12" s="17" t="s">
        <v>6126</v>
      </c>
      <c r="F12" s="17" t="s">
        <v>6154</v>
      </c>
      <c r="G12" s="17" t="s">
        <v>6126</v>
      </c>
      <c r="H12" s="17" t="s">
        <v>6126</v>
      </c>
      <c r="I12" s="17" t="s">
        <v>6126</v>
      </c>
      <c r="J12" t="s">
        <v>6126</v>
      </c>
      <c r="K12" s="17" t="s">
        <v>19514</v>
      </c>
    </row>
    <row r="13" spans="1:11" x14ac:dyDescent="0.2">
      <c r="A13" s="17" t="s">
        <v>19515</v>
      </c>
      <c r="B13" s="17" t="s">
        <v>6156</v>
      </c>
      <c r="C13" s="17" t="s">
        <v>6158</v>
      </c>
      <c r="D13" s="17" t="s">
        <v>6126</v>
      </c>
      <c r="E13" s="17" t="s">
        <v>6126</v>
      </c>
      <c r="F13" s="17" t="s">
        <v>6157</v>
      </c>
      <c r="G13" s="17" t="s">
        <v>6126</v>
      </c>
      <c r="H13" s="17" t="s">
        <v>6126</v>
      </c>
      <c r="I13" s="17" t="s">
        <v>6126</v>
      </c>
      <c r="J13" t="s">
        <v>6126</v>
      </c>
      <c r="K13" s="17" t="s">
        <v>19516</v>
      </c>
    </row>
    <row r="14" spans="1:11" x14ac:dyDescent="0.2">
      <c r="A14" s="17">
        <v>5637</v>
      </c>
      <c r="B14" s="17">
        <v>5637</v>
      </c>
      <c r="C14" s="17" t="s">
        <v>6162</v>
      </c>
      <c r="D14" s="17" t="s">
        <v>6160</v>
      </c>
      <c r="E14" s="17" t="s">
        <v>6161</v>
      </c>
      <c r="F14" s="17" t="s">
        <v>6126</v>
      </c>
      <c r="G14" s="17">
        <v>5637</v>
      </c>
      <c r="H14" s="17" t="s">
        <v>18486</v>
      </c>
      <c r="I14" s="17" t="s">
        <v>6126</v>
      </c>
      <c r="J14" t="s">
        <v>6126</v>
      </c>
      <c r="K14" s="17" t="s">
        <v>6126</v>
      </c>
    </row>
    <row r="15" spans="1:11" x14ac:dyDescent="0.2">
      <c r="A15" s="17" t="s">
        <v>6163</v>
      </c>
      <c r="B15" s="17" t="s">
        <v>6163</v>
      </c>
      <c r="C15" s="17" t="s">
        <v>6166</v>
      </c>
      <c r="D15" s="17" t="s">
        <v>6126</v>
      </c>
      <c r="E15" s="17" t="s">
        <v>6164</v>
      </c>
      <c r="F15" s="17" t="s">
        <v>6165</v>
      </c>
      <c r="G15" s="17" t="s">
        <v>6126</v>
      </c>
      <c r="H15" s="17" t="s">
        <v>15143</v>
      </c>
      <c r="I15" s="17" t="s">
        <v>6126</v>
      </c>
      <c r="J15" t="s">
        <v>6126</v>
      </c>
      <c r="K15" s="17" t="s">
        <v>19517</v>
      </c>
    </row>
    <row r="16" spans="1:11" x14ac:dyDescent="0.2">
      <c r="A16" s="17" t="s">
        <v>19518</v>
      </c>
      <c r="B16" s="17" t="s">
        <v>6167</v>
      </c>
      <c r="C16" s="17" t="s">
        <v>6169</v>
      </c>
      <c r="D16" s="17" t="s">
        <v>6126</v>
      </c>
      <c r="E16" s="17" t="s">
        <v>6126</v>
      </c>
      <c r="F16" s="17" t="s">
        <v>6168</v>
      </c>
      <c r="G16" s="17" t="s">
        <v>6126</v>
      </c>
      <c r="H16" s="17" t="s">
        <v>6126</v>
      </c>
      <c r="I16" s="17" t="s">
        <v>6126</v>
      </c>
      <c r="J16" t="s">
        <v>6126</v>
      </c>
      <c r="K16" s="17" t="s">
        <v>19519</v>
      </c>
    </row>
    <row r="17" spans="1:11" x14ac:dyDescent="0.2">
      <c r="A17" s="17" t="s">
        <v>19520</v>
      </c>
      <c r="B17" s="17" t="s">
        <v>6170</v>
      </c>
      <c r="C17" s="17" t="s">
        <v>6173</v>
      </c>
      <c r="D17" s="17" t="s">
        <v>6171</v>
      </c>
      <c r="E17" s="17" t="s">
        <v>6172</v>
      </c>
      <c r="F17" s="17" t="s">
        <v>6126</v>
      </c>
      <c r="G17" s="17" t="s">
        <v>6126</v>
      </c>
      <c r="H17" s="17" t="s">
        <v>18478</v>
      </c>
      <c r="I17" s="17" t="s">
        <v>6126</v>
      </c>
      <c r="J17" t="s">
        <v>6126</v>
      </c>
      <c r="K17" s="17" t="s">
        <v>6126</v>
      </c>
    </row>
    <row r="18" spans="1:11" x14ac:dyDescent="0.2">
      <c r="A18" s="17" t="s">
        <v>19521</v>
      </c>
      <c r="B18" s="17" t="s">
        <v>6174</v>
      </c>
      <c r="C18" s="17" t="s">
        <v>6176</v>
      </c>
      <c r="D18" s="17" t="s">
        <v>6175</v>
      </c>
      <c r="E18" s="17" t="s">
        <v>6126</v>
      </c>
      <c r="F18" s="17" t="s">
        <v>6126</v>
      </c>
      <c r="G18" s="17" t="s">
        <v>19521</v>
      </c>
      <c r="H18" s="17" t="s">
        <v>15118</v>
      </c>
      <c r="I18" s="17" t="s">
        <v>6126</v>
      </c>
      <c r="J18" t="s">
        <v>6126</v>
      </c>
      <c r="K18" s="17" t="s">
        <v>6126</v>
      </c>
    </row>
    <row r="19" spans="1:11" x14ac:dyDescent="0.2">
      <c r="A19" s="17">
        <v>697</v>
      </c>
      <c r="B19" s="17">
        <v>697</v>
      </c>
      <c r="C19" s="17" t="s">
        <v>6180</v>
      </c>
      <c r="D19" s="17" t="s">
        <v>6178</v>
      </c>
      <c r="E19" s="17" t="s">
        <v>6179</v>
      </c>
      <c r="F19" s="17" t="s">
        <v>6126</v>
      </c>
      <c r="G19" s="17">
        <v>697</v>
      </c>
      <c r="H19" s="17" t="s">
        <v>15110</v>
      </c>
      <c r="I19" s="17" t="s">
        <v>6126</v>
      </c>
      <c r="J19" t="s">
        <v>6126</v>
      </c>
      <c r="K19" s="17" t="s">
        <v>6126</v>
      </c>
    </row>
    <row r="20" spans="1:11" x14ac:dyDescent="0.2">
      <c r="A20" s="17" t="s">
        <v>19522</v>
      </c>
      <c r="B20" s="17" t="s">
        <v>6181</v>
      </c>
      <c r="C20" s="17" t="s">
        <v>6185</v>
      </c>
      <c r="D20" s="17" t="s">
        <v>6182</v>
      </c>
      <c r="E20" s="17" t="s">
        <v>6183</v>
      </c>
      <c r="F20" s="17" t="s">
        <v>6184</v>
      </c>
      <c r="G20" s="17" t="s">
        <v>6181</v>
      </c>
      <c r="H20" s="17" t="s">
        <v>16257</v>
      </c>
      <c r="I20" s="17" t="s">
        <v>6126</v>
      </c>
      <c r="J20" t="s">
        <v>6126</v>
      </c>
      <c r="K20" s="17" t="s">
        <v>19523</v>
      </c>
    </row>
    <row r="21" spans="1:11" x14ac:dyDescent="0.2">
      <c r="A21" s="17">
        <v>7860</v>
      </c>
      <c r="B21" s="17" t="s">
        <v>6186</v>
      </c>
      <c r="C21" s="17" t="s">
        <v>6190</v>
      </c>
      <c r="D21" s="17" t="s">
        <v>6187</v>
      </c>
      <c r="E21" s="17" t="s">
        <v>6188</v>
      </c>
      <c r="F21" s="17" t="s">
        <v>6189</v>
      </c>
      <c r="G21" s="17" t="s">
        <v>16253</v>
      </c>
      <c r="H21" s="17" t="s">
        <v>6126</v>
      </c>
      <c r="I21" s="17" t="s">
        <v>6126</v>
      </c>
      <c r="J21" t="s">
        <v>6126</v>
      </c>
      <c r="K21" s="17" t="s">
        <v>19524</v>
      </c>
    </row>
    <row r="22" spans="1:11" x14ac:dyDescent="0.2">
      <c r="A22" s="17" t="s">
        <v>6195</v>
      </c>
      <c r="B22" s="17" t="s">
        <v>6195</v>
      </c>
      <c r="C22" s="17" t="s">
        <v>6198</v>
      </c>
      <c r="D22" s="17" t="s">
        <v>6196</v>
      </c>
      <c r="E22" s="17" t="s">
        <v>6197</v>
      </c>
      <c r="F22" s="17" t="s">
        <v>6126</v>
      </c>
      <c r="G22" s="17" t="s">
        <v>6195</v>
      </c>
      <c r="H22" s="17" t="s">
        <v>16265</v>
      </c>
      <c r="I22" s="17" t="s">
        <v>6126</v>
      </c>
      <c r="J22" t="s">
        <v>6126</v>
      </c>
      <c r="K22" s="17" t="s">
        <v>6126</v>
      </c>
    </row>
    <row r="23" spans="1:11" x14ac:dyDescent="0.2">
      <c r="A23" s="17" t="s">
        <v>6199</v>
      </c>
      <c r="B23" s="17" t="s">
        <v>6199</v>
      </c>
      <c r="C23" s="17" t="s">
        <v>6202</v>
      </c>
      <c r="D23" s="17" t="s">
        <v>6200</v>
      </c>
      <c r="E23" s="17" t="s">
        <v>6201</v>
      </c>
      <c r="F23" s="17" t="s">
        <v>6126</v>
      </c>
      <c r="G23" s="17" t="s">
        <v>6199</v>
      </c>
      <c r="H23" s="17" t="s">
        <v>13650</v>
      </c>
      <c r="I23" s="17" t="s">
        <v>6126</v>
      </c>
      <c r="J23" t="s">
        <v>6126</v>
      </c>
      <c r="K23" s="17" t="s">
        <v>6126</v>
      </c>
    </row>
    <row r="24" spans="1:11" x14ac:dyDescent="0.2">
      <c r="A24" s="17">
        <v>888</v>
      </c>
      <c r="B24" s="17">
        <v>888</v>
      </c>
      <c r="C24" s="17" t="s">
        <v>6205</v>
      </c>
      <c r="D24" s="17" t="s">
        <v>6126</v>
      </c>
      <c r="E24" s="17" t="s">
        <v>6126</v>
      </c>
      <c r="F24" s="17" t="s">
        <v>6204</v>
      </c>
      <c r="G24" s="17" t="s">
        <v>6126</v>
      </c>
      <c r="H24" s="17" t="s">
        <v>6126</v>
      </c>
      <c r="I24" s="17" t="s">
        <v>6126</v>
      </c>
      <c r="J24" t="s">
        <v>6126</v>
      </c>
      <c r="K24" s="17" t="s">
        <v>19525</v>
      </c>
    </row>
    <row r="25" spans="1:11" x14ac:dyDescent="0.2">
      <c r="A25" s="17" t="s">
        <v>19526</v>
      </c>
      <c r="B25" s="17" t="s">
        <v>6191</v>
      </c>
      <c r="C25" s="17" t="s">
        <v>6194</v>
      </c>
      <c r="D25" s="17" t="s">
        <v>6192</v>
      </c>
      <c r="E25" s="17" t="s">
        <v>6193</v>
      </c>
      <c r="F25" s="17" t="s">
        <v>6126</v>
      </c>
      <c r="G25" s="17" t="s">
        <v>6191</v>
      </c>
      <c r="H25" s="17" t="s">
        <v>16280</v>
      </c>
      <c r="I25" s="17" t="s">
        <v>6126</v>
      </c>
      <c r="J25" t="s">
        <v>6126</v>
      </c>
      <c r="K25" s="17" t="s">
        <v>6126</v>
      </c>
    </row>
    <row r="26" spans="1:11" x14ac:dyDescent="0.2">
      <c r="A26" s="17" t="s">
        <v>19527</v>
      </c>
      <c r="B26" s="17" t="s">
        <v>6206</v>
      </c>
      <c r="C26" s="17" t="s">
        <v>6208</v>
      </c>
      <c r="D26" s="17" t="s">
        <v>6126</v>
      </c>
      <c r="E26" s="17" t="s">
        <v>6126</v>
      </c>
      <c r="F26" s="17" t="s">
        <v>6207</v>
      </c>
      <c r="G26" s="17" t="s">
        <v>6126</v>
      </c>
      <c r="H26" s="17" t="s">
        <v>6126</v>
      </c>
      <c r="I26" s="17" t="s">
        <v>6126</v>
      </c>
      <c r="J26" t="s">
        <v>6126</v>
      </c>
      <c r="K26" s="17" t="s">
        <v>19528</v>
      </c>
    </row>
    <row r="27" spans="1:11" x14ac:dyDescent="0.2">
      <c r="A27" s="17" t="s">
        <v>6244</v>
      </c>
      <c r="B27" s="17" t="s">
        <v>6244</v>
      </c>
      <c r="C27" s="17" t="s">
        <v>6247</v>
      </c>
      <c r="D27" s="17" t="s">
        <v>6245</v>
      </c>
      <c r="E27" s="17" t="s">
        <v>6246</v>
      </c>
      <c r="F27" s="17" t="s">
        <v>6126</v>
      </c>
      <c r="G27" s="17" t="s">
        <v>6244</v>
      </c>
      <c r="H27" s="17" t="s">
        <v>16273</v>
      </c>
      <c r="I27" s="17" t="s">
        <v>6126</v>
      </c>
      <c r="J27" t="s">
        <v>6126</v>
      </c>
      <c r="K27" s="17" t="s">
        <v>6126</v>
      </c>
    </row>
    <row r="28" spans="1:11" x14ac:dyDescent="0.2">
      <c r="A28" s="17" t="s">
        <v>13663</v>
      </c>
      <c r="B28" s="17" t="s">
        <v>19529</v>
      </c>
      <c r="C28" s="17" t="s">
        <v>19530</v>
      </c>
      <c r="D28" s="17" t="s">
        <v>6126</v>
      </c>
      <c r="E28" s="17" t="s">
        <v>6126</v>
      </c>
      <c r="F28" s="17" t="s">
        <v>6126</v>
      </c>
      <c r="G28" s="17" t="s">
        <v>6126</v>
      </c>
      <c r="H28" s="17" t="s">
        <v>13659</v>
      </c>
      <c r="I28" s="17" t="s">
        <v>6126</v>
      </c>
      <c r="J28" t="s">
        <v>6126</v>
      </c>
      <c r="K28" s="17" t="s">
        <v>6126</v>
      </c>
    </row>
    <row r="29" spans="1:11" x14ac:dyDescent="0.2">
      <c r="A29" s="17" t="s">
        <v>6248</v>
      </c>
      <c r="B29" s="17" t="s">
        <v>6248</v>
      </c>
      <c r="C29" s="17" t="s">
        <v>6252</v>
      </c>
      <c r="D29" s="17" t="s">
        <v>6249</v>
      </c>
      <c r="E29" s="17" t="s">
        <v>6250</v>
      </c>
      <c r="F29" s="17" t="s">
        <v>6251</v>
      </c>
      <c r="G29" s="17" t="s">
        <v>19531</v>
      </c>
      <c r="H29" s="17" t="s">
        <v>16288</v>
      </c>
      <c r="I29" s="17" t="s">
        <v>6126</v>
      </c>
      <c r="J29" t="s">
        <v>6126</v>
      </c>
      <c r="K29" s="17" t="s">
        <v>19532</v>
      </c>
    </row>
    <row r="30" spans="1:11" x14ac:dyDescent="0.2">
      <c r="A30" s="17" t="s">
        <v>19533</v>
      </c>
      <c r="B30" s="17" t="s">
        <v>6209</v>
      </c>
      <c r="C30" s="17" t="s">
        <v>6212</v>
      </c>
      <c r="D30" s="17" t="s">
        <v>6210</v>
      </c>
      <c r="E30" s="17" t="s">
        <v>6211</v>
      </c>
      <c r="F30" s="17" t="s">
        <v>6126</v>
      </c>
      <c r="G30" s="17" t="s">
        <v>6209</v>
      </c>
      <c r="H30" s="17" t="s">
        <v>16225</v>
      </c>
      <c r="I30" s="17" t="s">
        <v>6126</v>
      </c>
      <c r="J30" t="s">
        <v>6126</v>
      </c>
      <c r="K30" s="17" t="s">
        <v>6126</v>
      </c>
    </row>
    <row r="31" spans="1:11" x14ac:dyDescent="0.2">
      <c r="A31" s="17" t="s">
        <v>6253</v>
      </c>
      <c r="B31" s="17" t="s">
        <v>6253</v>
      </c>
      <c r="C31" s="17" t="s">
        <v>6257</v>
      </c>
      <c r="D31" s="17" t="s">
        <v>6254</v>
      </c>
      <c r="E31" s="17" t="s">
        <v>6255</v>
      </c>
      <c r="F31" s="17" t="s">
        <v>6256</v>
      </c>
      <c r="G31" s="17" t="s">
        <v>6253</v>
      </c>
      <c r="H31" s="17" t="s">
        <v>16218</v>
      </c>
      <c r="I31" s="17" t="s">
        <v>6126</v>
      </c>
      <c r="J31" t="s">
        <v>6126</v>
      </c>
      <c r="K31" s="17" t="s">
        <v>19534</v>
      </c>
    </row>
    <row r="32" spans="1:11" x14ac:dyDescent="0.2">
      <c r="A32" s="17" t="s">
        <v>19535</v>
      </c>
      <c r="B32" s="17" t="s">
        <v>6213</v>
      </c>
      <c r="C32" s="17" t="s">
        <v>6216</v>
      </c>
      <c r="D32" s="17" t="s">
        <v>6214</v>
      </c>
      <c r="E32" s="17" t="s">
        <v>6215</v>
      </c>
      <c r="F32" s="17" t="s">
        <v>6126</v>
      </c>
      <c r="G32" s="17" t="s">
        <v>6213</v>
      </c>
      <c r="H32" s="17" t="s">
        <v>14534</v>
      </c>
      <c r="I32" s="17" t="s">
        <v>6126</v>
      </c>
      <c r="J32" t="s">
        <v>6126</v>
      </c>
      <c r="K32" s="17" t="s">
        <v>6126</v>
      </c>
    </row>
    <row r="33" spans="1:11" x14ac:dyDescent="0.2">
      <c r="A33" s="17" t="s">
        <v>6258</v>
      </c>
      <c r="B33" s="17" t="s">
        <v>6258</v>
      </c>
      <c r="C33" s="17" t="s">
        <v>6262</v>
      </c>
      <c r="D33" s="17" t="s">
        <v>6259</v>
      </c>
      <c r="E33" s="17" t="s">
        <v>6260</v>
      </c>
      <c r="F33" s="17" t="s">
        <v>6261</v>
      </c>
      <c r="G33" s="17" t="s">
        <v>6258</v>
      </c>
      <c r="H33" s="17" t="s">
        <v>14544</v>
      </c>
      <c r="I33" s="17" t="s">
        <v>6126</v>
      </c>
      <c r="J33" t="s">
        <v>6126</v>
      </c>
      <c r="K33" s="17" t="s">
        <v>19536</v>
      </c>
    </row>
    <row r="34" spans="1:11" x14ac:dyDescent="0.2">
      <c r="A34" s="17" t="s">
        <v>6263</v>
      </c>
      <c r="B34" s="17" t="s">
        <v>6263</v>
      </c>
      <c r="C34" s="17" t="s">
        <v>6264</v>
      </c>
      <c r="D34" s="17" t="s">
        <v>6126</v>
      </c>
      <c r="E34" s="17" t="s">
        <v>6126</v>
      </c>
      <c r="F34" s="17" t="s">
        <v>6126</v>
      </c>
      <c r="G34" s="17" t="s">
        <v>6126</v>
      </c>
      <c r="H34" s="17" t="s">
        <v>6126</v>
      </c>
      <c r="I34" s="17" t="s">
        <v>6126</v>
      </c>
      <c r="J34" t="s">
        <v>6126</v>
      </c>
      <c r="K34" s="17" t="s">
        <v>6126</v>
      </c>
    </row>
    <row r="35" spans="1:11" x14ac:dyDescent="0.2">
      <c r="A35" s="17" t="s">
        <v>19537</v>
      </c>
      <c r="B35" s="17" t="s">
        <v>6217</v>
      </c>
      <c r="C35" s="17" t="s">
        <v>6221</v>
      </c>
      <c r="D35" s="17" t="s">
        <v>6218</v>
      </c>
      <c r="E35" s="17" t="s">
        <v>6219</v>
      </c>
      <c r="F35" s="17" t="s">
        <v>6220</v>
      </c>
      <c r="G35" s="17" t="s">
        <v>6217</v>
      </c>
      <c r="H35" s="17" t="s">
        <v>14551</v>
      </c>
      <c r="I35" s="17" t="s">
        <v>6126</v>
      </c>
      <c r="J35" t="s">
        <v>6126</v>
      </c>
      <c r="K35" s="17" t="s">
        <v>19538</v>
      </c>
    </row>
    <row r="36" spans="1:11" x14ac:dyDescent="0.2">
      <c r="A36" s="17" t="s">
        <v>88</v>
      </c>
      <c r="B36" s="17" t="s">
        <v>88</v>
      </c>
      <c r="C36" s="17" t="s">
        <v>6271</v>
      </c>
      <c r="D36" s="17" t="s">
        <v>6270</v>
      </c>
      <c r="E36" s="17" t="s">
        <v>6126</v>
      </c>
      <c r="F36" s="17" t="s">
        <v>6126</v>
      </c>
      <c r="G36" s="17" t="s">
        <v>19539</v>
      </c>
      <c r="H36" s="17" t="s">
        <v>6126</v>
      </c>
      <c r="I36" s="17" t="s">
        <v>5043</v>
      </c>
      <c r="J36" t="s">
        <v>91</v>
      </c>
      <c r="K36" s="17" t="s">
        <v>6126</v>
      </c>
    </row>
    <row r="37" spans="1:11" x14ac:dyDescent="0.2">
      <c r="A37" s="17" t="s">
        <v>19540</v>
      </c>
      <c r="B37" s="17" t="s">
        <v>6265</v>
      </c>
      <c r="C37" s="17" t="s">
        <v>6269</v>
      </c>
      <c r="D37" s="17" t="s">
        <v>6266</v>
      </c>
      <c r="E37" s="17" t="s">
        <v>6267</v>
      </c>
      <c r="F37" s="17" t="s">
        <v>6268</v>
      </c>
      <c r="G37" s="17" t="s">
        <v>19541</v>
      </c>
      <c r="H37" s="17" t="s">
        <v>14559</v>
      </c>
      <c r="I37" s="17" t="s">
        <v>6126</v>
      </c>
      <c r="J37" t="s">
        <v>6126</v>
      </c>
      <c r="K37" s="17" t="s">
        <v>19542</v>
      </c>
    </row>
    <row r="38" spans="1:11" x14ac:dyDescent="0.2">
      <c r="A38" s="17" t="s">
        <v>102</v>
      </c>
      <c r="B38" s="17" t="s">
        <v>6222</v>
      </c>
      <c r="C38" s="17" t="s">
        <v>6225</v>
      </c>
      <c r="D38" s="17" t="s">
        <v>6223</v>
      </c>
      <c r="E38" s="17" t="s">
        <v>6126</v>
      </c>
      <c r="F38" s="17" t="s">
        <v>6224</v>
      </c>
      <c r="G38" s="17" t="s">
        <v>6222</v>
      </c>
      <c r="H38" s="17" t="s">
        <v>14512</v>
      </c>
      <c r="I38" s="17" t="s">
        <v>5045</v>
      </c>
      <c r="J38" t="s">
        <v>105</v>
      </c>
      <c r="K38" s="17" t="s">
        <v>19543</v>
      </c>
    </row>
    <row r="39" spans="1:11" x14ac:dyDescent="0.2">
      <c r="A39" s="17" t="s">
        <v>114</v>
      </c>
      <c r="B39" s="17" t="s">
        <v>6226</v>
      </c>
      <c r="C39" s="17" t="s">
        <v>6229</v>
      </c>
      <c r="D39" s="17" t="s">
        <v>6227</v>
      </c>
      <c r="E39" s="17" t="s">
        <v>6126</v>
      </c>
      <c r="F39" s="17" t="s">
        <v>6228</v>
      </c>
      <c r="G39" s="17" t="s">
        <v>6226</v>
      </c>
      <c r="H39" s="17" t="s">
        <v>6126</v>
      </c>
      <c r="I39" s="17" t="s">
        <v>5049</v>
      </c>
      <c r="J39" t="s">
        <v>117</v>
      </c>
      <c r="K39" s="17" t="s">
        <v>19544</v>
      </c>
    </row>
    <row r="40" spans="1:11" x14ac:dyDescent="0.2">
      <c r="A40" s="17" t="s">
        <v>114</v>
      </c>
      <c r="B40" s="17" t="s">
        <v>6226</v>
      </c>
      <c r="C40" s="17" t="s">
        <v>6229</v>
      </c>
      <c r="D40" s="17" t="s">
        <v>6227</v>
      </c>
      <c r="E40" s="17" t="s">
        <v>6126</v>
      </c>
      <c r="F40" s="17" t="s">
        <v>6228</v>
      </c>
      <c r="G40" s="17" t="s">
        <v>6226</v>
      </c>
      <c r="H40" s="17" t="s">
        <v>6126</v>
      </c>
      <c r="I40" s="17" t="s">
        <v>5049</v>
      </c>
      <c r="J40" t="s">
        <v>117</v>
      </c>
      <c r="K40" s="17" t="s">
        <v>19544</v>
      </c>
    </row>
    <row r="41" spans="1:11" x14ac:dyDescent="0.2">
      <c r="A41" s="17" t="s">
        <v>114</v>
      </c>
      <c r="B41" s="17" t="s">
        <v>6226</v>
      </c>
      <c r="C41" s="17" t="s">
        <v>6229</v>
      </c>
      <c r="D41" s="17" t="s">
        <v>6227</v>
      </c>
      <c r="E41" s="17" t="s">
        <v>6126</v>
      </c>
      <c r="F41" s="17" t="s">
        <v>6228</v>
      </c>
      <c r="G41" s="17" t="s">
        <v>6226</v>
      </c>
      <c r="H41" s="17" t="s">
        <v>6126</v>
      </c>
      <c r="I41" s="17" t="s">
        <v>5047</v>
      </c>
      <c r="J41" t="s">
        <v>117</v>
      </c>
      <c r="K41" s="17" t="s">
        <v>19544</v>
      </c>
    </row>
    <row r="42" spans="1:11" x14ac:dyDescent="0.2">
      <c r="A42" s="17" t="s">
        <v>114</v>
      </c>
      <c r="B42" s="17" t="s">
        <v>6226</v>
      </c>
      <c r="C42" s="17" t="s">
        <v>6229</v>
      </c>
      <c r="D42" s="17" t="s">
        <v>6227</v>
      </c>
      <c r="E42" s="17" t="s">
        <v>6126</v>
      </c>
      <c r="F42" s="17" t="s">
        <v>6228</v>
      </c>
      <c r="G42" s="17" t="s">
        <v>6226</v>
      </c>
      <c r="H42" s="17" t="s">
        <v>6126</v>
      </c>
      <c r="I42" s="17" t="s">
        <v>5047</v>
      </c>
      <c r="J42" t="s">
        <v>117</v>
      </c>
      <c r="K42" s="17" t="s">
        <v>19544</v>
      </c>
    </row>
    <row r="43" spans="1:11" x14ac:dyDescent="0.2">
      <c r="A43" s="17" t="s">
        <v>19545</v>
      </c>
      <c r="B43" s="17" t="s">
        <v>6230</v>
      </c>
      <c r="C43" s="17" t="s">
        <v>6234</v>
      </c>
      <c r="D43" s="17" t="s">
        <v>6231</v>
      </c>
      <c r="E43" s="17" t="s">
        <v>6232</v>
      </c>
      <c r="F43" s="17" t="s">
        <v>6233</v>
      </c>
      <c r="G43" s="17" t="s">
        <v>6230</v>
      </c>
      <c r="H43" s="17" t="s">
        <v>14519</v>
      </c>
      <c r="I43" s="17" t="s">
        <v>6126</v>
      </c>
      <c r="J43" t="s">
        <v>6126</v>
      </c>
      <c r="K43" s="17" t="s">
        <v>19546</v>
      </c>
    </row>
    <row r="44" spans="1:11" x14ac:dyDescent="0.2">
      <c r="A44" s="17" t="s">
        <v>19547</v>
      </c>
      <c r="B44" s="17" t="s">
        <v>6272</v>
      </c>
      <c r="C44" s="17" t="s">
        <v>6276</v>
      </c>
      <c r="D44" s="17" t="s">
        <v>6273</v>
      </c>
      <c r="E44" s="17" t="s">
        <v>6274</v>
      </c>
      <c r="F44" s="17" t="s">
        <v>6275</v>
      </c>
      <c r="G44" s="17" t="s">
        <v>19548</v>
      </c>
      <c r="H44" s="17" t="s">
        <v>18006</v>
      </c>
      <c r="I44" s="17" t="s">
        <v>6126</v>
      </c>
      <c r="J44" t="s">
        <v>6126</v>
      </c>
      <c r="K44" s="17" t="s">
        <v>19549</v>
      </c>
    </row>
    <row r="45" spans="1:11" x14ac:dyDescent="0.2">
      <c r="A45" s="17" t="s">
        <v>6277</v>
      </c>
      <c r="B45" s="17" t="s">
        <v>6277</v>
      </c>
      <c r="C45" s="17" t="s">
        <v>6281</v>
      </c>
      <c r="D45" s="17" t="s">
        <v>6278</v>
      </c>
      <c r="E45" s="17" t="s">
        <v>6279</v>
      </c>
      <c r="F45" s="17" t="s">
        <v>6280</v>
      </c>
      <c r="G45" s="17" t="s">
        <v>19550</v>
      </c>
      <c r="H45" s="17" t="s">
        <v>14526</v>
      </c>
      <c r="I45" s="17" t="s">
        <v>6126</v>
      </c>
      <c r="J45" t="s">
        <v>6126</v>
      </c>
      <c r="K45" s="17" t="s">
        <v>19551</v>
      </c>
    </row>
    <row r="46" spans="1:11" x14ac:dyDescent="0.2">
      <c r="A46" s="17" t="s">
        <v>19552</v>
      </c>
      <c r="B46" s="17" t="s">
        <v>6235</v>
      </c>
      <c r="C46" s="17" t="s">
        <v>6239</v>
      </c>
      <c r="D46" s="17" t="s">
        <v>6236</v>
      </c>
      <c r="E46" s="17" t="s">
        <v>6237</v>
      </c>
      <c r="F46" s="17" t="s">
        <v>6238</v>
      </c>
      <c r="G46" s="17" t="s">
        <v>6235</v>
      </c>
      <c r="H46" s="17" t="s">
        <v>17999</v>
      </c>
      <c r="I46" s="17" t="s">
        <v>6126</v>
      </c>
      <c r="J46" t="s">
        <v>6126</v>
      </c>
      <c r="K46" s="17" t="s">
        <v>19553</v>
      </c>
    </row>
    <row r="47" spans="1:11" x14ac:dyDescent="0.2">
      <c r="A47" s="17" t="s">
        <v>19554</v>
      </c>
      <c r="B47" s="17" t="s">
        <v>6240</v>
      </c>
      <c r="C47" s="17" t="s">
        <v>6243</v>
      </c>
      <c r="D47" s="17" t="s">
        <v>6241</v>
      </c>
      <c r="E47" s="17" t="s">
        <v>6242</v>
      </c>
      <c r="F47" s="17" t="s">
        <v>6126</v>
      </c>
      <c r="G47" s="17" t="s">
        <v>6240</v>
      </c>
      <c r="H47" s="17" t="s">
        <v>14505</v>
      </c>
      <c r="I47" s="17" t="s">
        <v>6126</v>
      </c>
      <c r="J47" t="s">
        <v>6126</v>
      </c>
      <c r="K47" s="17" t="s">
        <v>6126</v>
      </c>
    </row>
    <row r="48" spans="1:11" x14ac:dyDescent="0.2">
      <c r="A48" s="17" t="s">
        <v>19555</v>
      </c>
      <c r="B48" s="17" t="s">
        <v>6282</v>
      </c>
      <c r="C48" s="17" t="s">
        <v>6286</v>
      </c>
      <c r="D48" s="17" t="s">
        <v>6283</v>
      </c>
      <c r="E48" s="17" t="s">
        <v>6284</v>
      </c>
      <c r="F48" s="17" t="s">
        <v>6285</v>
      </c>
      <c r="G48" s="17" t="s">
        <v>6282</v>
      </c>
      <c r="H48" s="17" t="s">
        <v>12707</v>
      </c>
      <c r="I48" s="17" t="s">
        <v>6126</v>
      </c>
      <c r="J48" t="s">
        <v>6126</v>
      </c>
      <c r="K48" s="17" t="s">
        <v>19556</v>
      </c>
    </row>
    <row r="49" spans="1:11" x14ac:dyDescent="0.2">
      <c r="A49" s="17" t="s">
        <v>19557</v>
      </c>
      <c r="B49" s="17" t="s">
        <v>6287</v>
      </c>
      <c r="C49" s="17" t="s">
        <v>6289</v>
      </c>
      <c r="D49" s="17" t="s">
        <v>6126</v>
      </c>
      <c r="E49" s="17" t="s">
        <v>6288</v>
      </c>
      <c r="F49" s="17" t="s">
        <v>6126</v>
      </c>
      <c r="G49" s="17" t="s">
        <v>6287</v>
      </c>
      <c r="H49" s="17" t="s">
        <v>12699</v>
      </c>
      <c r="I49" s="17" t="s">
        <v>6126</v>
      </c>
      <c r="J49" t="s">
        <v>6126</v>
      </c>
      <c r="K49" s="17" t="s">
        <v>6126</v>
      </c>
    </row>
    <row r="50" spans="1:11" x14ac:dyDescent="0.2">
      <c r="A50" s="17" t="s">
        <v>6290</v>
      </c>
      <c r="B50" s="17" t="s">
        <v>6290</v>
      </c>
      <c r="C50" s="17" t="s">
        <v>6294</v>
      </c>
      <c r="D50" s="17" t="s">
        <v>6291</v>
      </c>
      <c r="E50" s="17" t="s">
        <v>6292</v>
      </c>
      <c r="F50" s="17" t="s">
        <v>6293</v>
      </c>
      <c r="G50" s="17" t="s">
        <v>6290</v>
      </c>
      <c r="H50" s="17" t="s">
        <v>12690</v>
      </c>
      <c r="I50" s="17" t="s">
        <v>6126</v>
      </c>
      <c r="J50" t="s">
        <v>6126</v>
      </c>
      <c r="K50" s="17" t="s">
        <v>19558</v>
      </c>
    </row>
    <row r="51" spans="1:11" x14ac:dyDescent="0.2">
      <c r="A51" s="17" t="s">
        <v>133</v>
      </c>
      <c r="B51" s="17" t="s">
        <v>133</v>
      </c>
      <c r="C51" s="17" t="s">
        <v>6296</v>
      </c>
      <c r="D51" s="17" t="s">
        <v>6295</v>
      </c>
      <c r="E51" s="17" t="s">
        <v>6126</v>
      </c>
      <c r="F51" s="17" t="s">
        <v>6126</v>
      </c>
      <c r="G51" s="17" t="s">
        <v>133</v>
      </c>
      <c r="H51" s="17" t="s">
        <v>6126</v>
      </c>
      <c r="I51" s="17" t="s">
        <v>5052</v>
      </c>
      <c r="J51" t="s">
        <v>134</v>
      </c>
      <c r="K51" s="17" t="s">
        <v>6126</v>
      </c>
    </row>
    <row r="52" spans="1:11" x14ac:dyDescent="0.2">
      <c r="A52" s="17" t="s">
        <v>6297</v>
      </c>
      <c r="B52" s="17" t="s">
        <v>6297</v>
      </c>
      <c r="C52" s="17" t="s">
        <v>6301</v>
      </c>
      <c r="D52" s="17" t="s">
        <v>6298</v>
      </c>
      <c r="E52" s="17" t="s">
        <v>6299</v>
      </c>
      <c r="F52" s="17" t="s">
        <v>6300</v>
      </c>
      <c r="G52" s="17" t="s">
        <v>6297</v>
      </c>
      <c r="H52" s="17" t="s">
        <v>12683</v>
      </c>
      <c r="I52" s="17" t="s">
        <v>6126</v>
      </c>
      <c r="J52" t="s">
        <v>6126</v>
      </c>
      <c r="K52" s="17" t="s">
        <v>19559</v>
      </c>
    </row>
    <row r="53" spans="1:11" x14ac:dyDescent="0.2">
      <c r="A53" s="17" t="s">
        <v>19560</v>
      </c>
      <c r="B53" s="17" t="s">
        <v>6302</v>
      </c>
      <c r="C53" s="17" t="s">
        <v>6304</v>
      </c>
      <c r="D53" s="17" t="s">
        <v>6126</v>
      </c>
      <c r="E53" s="17" t="s">
        <v>6303</v>
      </c>
      <c r="F53" s="17" t="s">
        <v>6126</v>
      </c>
      <c r="G53" s="17" t="s">
        <v>6126</v>
      </c>
      <c r="H53" s="17" t="s">
        <v>6126</v>
      </c>
      <c r="I53" s="17" t="s">
        <v>6126</v>
      </c>
      <c r="J53" t="s">
        <v>6126</v>
      </c>
      <c r="K53" s="17" t="s">
        <v>6126</v>
      </c>
    </row>
    <row r="54" spans="1:11" x14ac:dyDescent="0.2">
      <c r="A54" s="17" t="s">
        <v>19561</v>
      </c>
      <c r="B54" s="17" t="s">
        <v>144</v>
      </c>
      <c r="C54" s="17" t="s">
        <v>6306</v>
      </c>
      <c r="D54" s="17" t="s">
        <v>6305</v>
      </c>
      <c r="E54" s="17" t="s">
        <v>6126</v>
      </c>
      <c r="F54" s="17" t="s">
        <v>6126</v>
      </c>
      <c r="G54" s="17" t="s">
        <v>144</v>
      </c>
      <c r="H54" s="17" t="s">
        <v>6126</v>
      </c>
      <c r="I54" s="17" t="s">
        <v>5054</v>
      </c>
      <c r="J54" t="s">
        <v>147</v>
      </c>
      <c r="K54" s="17" t="s">
        <v>6126</v>
      </c>
    </row>
    <row r="55" spans="1:11" x14ac:dyDescent="0.2">
      <c r="A55" s="17" t="s">
        <v>19562</v>
      </c>
      <c r="B55" s="17" t="s">
        <v>6307</v>
      </c>
      <c r="C55" s="17" t="s">
        <v>6310</v>
      </c>
      <c r="D55" s="17" t="s">
        <v>6308</v>
      </c>
      <c r="E55" s="17" t="s">
        <v>6309</v>
      </c>
      <c r="F55" s="17" t="s">
        <v>6126</v>
      </c>
      <c r="G55" s="17" t="s">
        <v>6307</v>
      </c>
      <c r="H55" s="17" t="s">
        <v>12739</v>
      </c>
      <c r="I55" s="17" t="s">
        <v>6126</v>
      </c>
      <c r="J55" t="s">
        <v>6126</v>
      </c>
      <c r="K55" s="17" t="s">
        <v>6126</v>
      </c>
    </row>
    <row r="56" spans="1:11" x14ac:dyDescent="0.2">
      <c r="A56" s="17" t="s">
        <v>19563</v>
      </c>
      <c r="B56" s="17" t="s">
        <v>6311</v>
      </c>
      <c r="C56" s="17" t="s">
        <v>6314</v>
      </c>
      <c r="D56" s="17" t="s">
        <v>6312</v>
      </c>
      <c r="E56" s="17" t="s">
        <v>6313</v>
      </c>
      <c r="F56" s="17" t="s">
        <v>6126</v>
      </c>
      <c r="G56" s="17" t="s">
        <v>6311</v>
      </c>
      <c r="H56" s="17" t="s">
        <v>12732</v>
      </c>
      <c r="I56" s="17" t="s">
        <v>6126</v>
      </c>
      <c r="J56" t="s">
        <v>6126</v>
      </c>
      <c r="K56" s="17" t="s">
        <v>6126</v>
      </c>
    </row>
    <row r="57" spans="1:11" x14ac:dyDescent="0.2">
      <c r="A57" s="17" t="s">
        <v>19564</v>
      </c>
      <c r="B57" s="17" t="s">
        <v>6315</v>
      </c>
      <c r="C57" s="17" t="s">
        <v>6317</v>
      </c>
      <c r="D57" s="17" t="s">
        <v>6126</v>
      </c>
      <c r="E57" s="17" t="s">
        <v>6316</v>
      </c>
      <c r="F57" s="17" t="s">
        <v>6126</v>
      </c>
      <c r="G57" s="17" t="s">
        <v>6315</v>
      </c>
      <c r="H57" s="17" t="s">
        <v>12722</v>
      </c>
      <c r="I57" s="17" t="s">
        <v>6126</v>
      </c>
      <c r="J57" t="s">
        <v>6126</v>
      </c>
      <c r="K57" s="17" t="s">
        <v>6126</v>
      </c>
    </row>
    <row r="58" spans="1:11" x14ac:dyDescent="0.2">
      <c r="A58" s="17" t="s">
        <v>19565</v>
      </c>
      <c r="B58" s="17" t="s">
        <v>6318</v>
      </c>
      <c r="C58" s="17" t="s">
        <v>6322</v>
      </c>
      <c r="D58" s="17" t="s">
        <v>6319</v>
      </c>
      <c r="E58" s="17" t="s">
        <v>6320</v>
      </c>
      <c r="F58" s="17" t="s">
        <v>6321</v>
      </c>
      <c r="G58" s="17" t="s">
        <v>19565</v>
      </c>
      <c r="H58" s="17" t="s">
        <v>12714</v>
      </c>
      <c r="I58" s="17" t="s">
        <v>6126</v>
      </c>
      <c r="J58" t="s">
        <v>6126</v>
      </c>
      <c r="K58" s="17" t="s">
        <v>19566</v>
      </c>
    </row>
    <row r="59" spans="1:11" x14ac:dyDescent="0.2">
      <c r="A59" s="17" t="s">
        <v>19567</v>
      </c>
      <c r="B59" s="17" t="s">
        <v>6323</v>
      </c>
      <c r="C59" s="17" t="s">
        <v>6327</v>
      </c>
      <c r="D59" s="17" t="s">
        <v>6324</v>
      </c>
      <c r="E59" s="17" t="s">
        <v>6325</v>
      </c>
      <c r="F59" s="17" t="s">
        <v>6326</v>
      </c>
      <c r="G59" s="17" t="s">
        <v>6323</v>
      </c>
      <c r="H59" s="17" t="s">
        <v>12755</v>
      </c>
      <c r="I59" s="17" t="s">
        <v>6126</v>
      </c>
      <c r="J59" t="s">
        <v>6126</v>
      </c>
      <c r="K59" s="17" t="s">
        <v>19568</v>
      </c>
    </row>
    <row r="60" spans="1:11" x14ac:dyDescent="0.2">
      <c r="A60" s="17" t="s">
        <v>19569</v>
      </c>
      <c r="B60" s="17" t="s">
        <v>157</v>
      </c>
      <c r="C60" s="17" t="s">
        <v>6329</v>
      </c>
      <c r="D60" s="17" t="s">
        <v>6328</v>
      </c>
      <c r="E60" s="17" t="s">
        <v>6126</v>
      </c>
      <c r="F60" s="17" t="s">
        <v>6126</v>
      </c>
      <c r="G60" s="17" t="s">
        <v>157</v>
      </c>
      <c r="H60" s="17" t="s">
        <v>6126</v>
      </c>
      <c r="I60" s="17" t="s">
        <v>5057</v>
      </c>
      <c r="J60" t="s">
        <v>158</v>
      </c>
      <c r="K60" s="17" t="s">
        <v>6126</v>
      </c>
    </row>
    <row r="61" spans="1:11" x14ac:dyDescent="0.2">
      <c r="A61" s="17" t="s">
        <v>19570</v>
      </c>
      <c r="B61" s="17" t="s">
        <v>166</v>
      </c>
      <c r="C61" s="17" t="s">
        <v>6331</v>
      </c>
      <c r="D61" s="17" t="s">
        <v>6330</v>
      </c>
      <c r="E61" s="17" t="s">
        <v>6126</v>
      </c>
      <c r="F61" s="17" t="s">
        <v>6126</v>
      </c>
      <c r="G61" s="17" t="s">
        <v>166</v>
      </c>
      <c r="H61" s="17" t="s">
        <v>6126</v>
      </c>
      <c r="I61" s="17" t="s">
        <v>5059</v>
      </c>
      <c r="J61" t="s">
        <v>169</v>
      </c>
      <c r="K61" s="17" t="s">
        <v>6126</v>
      </c>
    </row>
    <row r="62" spans="1:11" x14ac:dyDescent="0.2">
      <c r="A62" s="17" t="s">
        <v>19571</v>
      </c>
      <c r="B62" s="17" t="s">
        <v>6332</v>
      </c>
      <c r="C62" s="17" t="s">
        <v>6336</v>
      </c>
      <c r="D62" s="17" t="s">
        <v>6333</v>
      </c>
      <c r="E62" s="17" t="s">
        <v>6334</v>
      </c>
      <c r="F62" s="17" t="s">
        <v>6335</v>
      </c>
      <c r="G62" s="17" t="s">
        <v>6332</v>
      </c>
      <c r="H62" s="17" t="s">
        <v>12747</v>
      </c>
      <c r="I62" s="17" t="s">
        <v>6126</v>
      </c>
      <c r="J62" t="s">
        <v>6126</v>
      </c>
      <c r="K62" s="17" t="s">
        <v>19572</v>
      </c>
    </row>
    <row r="63" spans="1:11" x14ac:dyDescent="0.2">
      <c r="A63" s="17" t="s">
        <v>19573</v>
      </c>
      <c r="B63" s="17" t="s">
        <v>179</v>
      </c>
      <c r="C63" s="17" t="s">
        <v>6338</v>
      </c>
      <c r="D63" s="17" t="s">
        <v>6337</v>
      </c>
      <c r="E63" s="17" t="s">
        <v>6126</v>
      </c>
      <c r="F63" s="17" t="s">
        <v>6126</v>
      </c>
      <c r="G63" s="17" t="s">
        <v>179</v>
      </c>
      <c r="H63" s="17" t="s">
        <v>6126</v>
      </c>
      <c r="I63" s="17" t="s">
        <v>5061</v>
      </c>
      <c r="J63" t="s">
        <v>182</v>
      </c>
      <c r="K63" s="17" t="s">
        <v>6126</v>
      </c>
    </row>
    <row r="64" spans="1:11" x14ac:dyDescent="0.2">
      <c r="A64" s="17" t="s">
        <v>6339</v>
      </c>
      <c r="B64" s="17" t="s">
        <v>6339</v>
      </c>
      <c r="C64" s="17" t="s">
        <v>6341</v>
      </c>
      <c r="D64" s="17" t="s">
        <v>6126</v>
      </c>
      <c r="E64" s="17" t="s">
        <v>6126</v>
      </c>
      <c r="F64" s="17" t="s">
        <v>6340</v>
      </c>
      <c r="G64" s="17" t="s">
        <v>6126</v>
      </c>
      <c r="H64" s="17" t="s">
        <v>6126</v>
      </c>
      <c r="I64" s="17" t="s">
        <v>6126</v>
      </c>
      <c r="J64" t="s">
        <v>6126</v>
      </c>
      <c r="K64" s="17" t="s">
        <v>19574</v>
      </c>
    </row>
    <row r="65" spans="1:11" x14ac:dyDescent="0.2">
      <c r="A65" s="17" t="s">
        <v>6342</v>
      </c>
      <c r="B65" s="17" t="s">
        <v>6342</v>
      </c>
      <c r="C65" s="17" t="s">
        <v>6345</v>
      </c>
      <c r="D65" s="17" t="s">
        <v>6343</v>
      </c>
      <c r="E65" s="17" t="s">
        <v>6344</v>
      </c>
      <c r="F65" s="17" t="s">
        <v>6126</v>
      </c>
      <c r="G65" s="17" t="s">
        <v>6342</v>
      </c>
      <c r="H65" s="17" t="s">
        <v>17084</v>
      </c>
      <c r="I65" s="17" t="s">
        <v>6126</v>
      </c>
      <c r="J65" t="s">
        <v>6126</v>
      </c>
      <c r="K65" s="17" t="s">
        <v>6126</v>
      </c>
    </row>
    <row r="66" spans="1:11" x14ac:dyDescent="0.2">
      <c r="A66" s="17" t="s">
        <v>19575</v>
      </c>
      <c r="B66" s="17" t="s">
        <v>6346</v>
      </c>
      <c r="C66" s="17" t="s">
        <v>6348</v>
      </c>
      <c r="D66" s="17" t="s">
        <v>6126</v>
      </c>
      <c r="E66" s="17" t="s">
        <v>6347</v>
      </c>
      <c r="F66" s="17" t="s">
        <v>6126</v>
      </c>
      <c r="G66" s="17" t="s">
        <v>6126</v>
      </c>
      <c r="H66" s="17" t="s">
        <v>6126</v>
      </c>
      <c r="I66" s="17" t="s">
        <v>6126</v>
      </c>
      <c r="J66" t="s">
        <v>6126</v>
      </c>
      <c r="K66" s="17" t="s">
        <v>6126</v>
      </c>
    </row>
    <row r="67" spans="1:11" x14ac:dyDescent="0.2">
      <c r="A67" s="17" t="s">
        <v>19576</v>
      </c>
      <c r="B67" s="17" t="s">
        <v>191</v>
      </c>
      <c r="C67" s="17" t="s">
        <v>6354</v>
      </c>
      <c r="D67" s="17" t="s">
        <v>6353</v>
      </c>
      <c r="E67" s="17" t="s">
        <v>6126</v>
      </c>
      <c r="F67" s="17" t="s">
        <v>6126</v>
      </c>
      <c r="G67" s="17" t="s">
        <v>191</v>
      </c>
      <c r="H67" s="17" t="s">
        <v>6126</v>
      </c>
      <c r="I67" s="17" t="s">
        <v>5063</v>
      </c>
      <c r="J67" t="s">
        <v>194</v>
      </c>
      <c r="K67" s="17" t="s">
        <v>6126</v>
      </c>
    </row>
    <row r="68" spans="1:11" x14ac:dyDescent="0.2">
      <c r="A68" s="17" t="s">
        <v>19577</v>
      </c>
      <c r="B68" s="17" t="s">
        <v>202</v>
      </c>
      <c r="C68" s="17" t="s">
        <v>6356</v>
      </c>
      <c r="D68" s="17" t="s">
        <v>6355</v>
      </c>
      <c r="E68" s="17" t="s">
        <v>6126</v>
      </c>
      <c r="F68" s="17" t="s">
        <v>6126</v>
      </c>
      <c r="G68" s="17" t="s">
        <v>202</v>
      </c>
      <c r="H68" s="17" t="s">
        <v>6126</v>
      </c>
      <c r="I68" s="17" t="s">
        <v>5065</v>
      </c>
      <c r="J68" t="s">
        <v>205</v>
      </c>
      <c r="K68" s="17" t="s">
        <v>6126</v>
      </c>
    </row>
    <row r="69" spans="1:11" x14ac:dyDescent="0.2">
      <c r="A69" s="17" t="s">
        <v>19578</v>
      </c>
      <c r="B69" s="17" t="s">
        <v>215</v>
      </c>
      <c r="C69" s="17" t="s">
        <v>6358</v>
      </c>
      <c r="D69" s="17" t="s">
        <v>6357</v>
      </c>
      <c r="E69" s="17" t="s">
        <v>6126</v>
      </c>
      <c r="F69" s="17" t="s">
        <v>6126</v>
      </c>
      <c r="G69" s="17" t="s">
        <v>215</v>
      </c>
      <c r="H69" s="17" t="s">
        <v>6126</v>
      </c>
      <c r="I69" s="17" t="s">
        <v>5068</v>
      </c>
      <c r="J69" t="s">
        <v>216</v>
      </c>
      <c r="K69" s="17" t="s">
        <v>6126</v>
      </c>
    </row>
    <row r="70" spans="1:11" x14ac:dyDescent="0.2">
      <c r="A70" s="17" t="s">
        <v>19579</v>
      </c>
      <c r="B70" s="17" t="s">
        <v>223</v>
      </c>
      <c r="C70" s="17" t="s">
        <v>6360</v>
      </c>
      <c r="D70" s="17" t="s">
        <v>6359</v>
      </c>
      <c r="E70" s="17" t="s">
        <v>6126</v>
      </c>
      <c r="F70" s="17" t="s">
        <v>6126</v>
      </c>
      <c r="G70" s="17" t="s">
        <v>223</v>
      </c>
      <c r="H70" s="17" t="s">
        <v>6126</v>
      </c>
      <c r="I70" s="17" t="s">
        <v>5070</v>
      </c>
      <c r="J70" t="s">
        <v>226</v>
      </c>
      <c r="K70" s="17" t="s">
        <v>6126</v>
      </c>
    </row>
    <row r="71" spans="1:11" x14ac:dyDescent="0.2">
      <c r="A71" s="17" t="s">
        <v>19580</v>
      </c>
      <c r="B71" s="17" t="s">
        <v>236</v>
      </c>
      <c r="C71" s="17" t="s">
        <v>6362</v>
      </c>
      <c r="D71" s="17" t="s">
        <v>6361</v>
      </c>
      <c r="E71" s="17" t="s">
        <v>6126</v>
      </c>
      <c r="F71" s="17" t="s">
        <v>6126</v>
      </c>
      <c r="G71" s="17" t="s">
        <v>236</v>
      </c>
      <c r="H71" s="17" t="s">
        <v>6126</v>
      </c>
      <c r="I71" s="17" t="s">
        <v>5073</v>
      </c>
      <c r="J71" t="s">
        <v>237</v>
      </c>
      <c r="K71" s="17" t="s">
        <v>6126</v>
      </c>
    </row>
    <row r="72" spans="1:11" x14ac:dyDescent="0.2">
      <c r="A72" s="17" t="s">
        <v>19581</v>
      </c>
      <c r="B72" s="17" t="s">
        <v>245</v>
      </c>
      <c r="C72" s="17" t="s">
        <v>6364</v>
      </c>
      <c r="D72" s="17" t="s">
        <v>6363</v>
      </c>
      <c r="E72" s="17" t="s">
        <v>6126</v>
      </c>
      <c r="F72" s="17" t="s">
        <v>6126</v>
      </c>
      <c r="G72" s="17" t="s">
        <v>245</v>
      </c>
      <c r="H72" s="17" t="s">
        <v>6126</v>
      </c>
      <c r="I72" s="17" t="s">
        <v>5076</v>
      </c>
      <c r="J72" t="s">
        <v>246</v>
      </c>
      <c r="K72" s="17" t="s">
        <v>6126</v>
      </c>
    </row>
    <row r="73" spans="1:11" x14ac:dyDescent="0.2">
      <c r="A73" s="17" t="s">
        <v>19582</v>
      </c>
      <c r="B73" s="17" t="s">
        <v>6365</v>
      </c>
      <c r="C73" s="17" t="s">
        <v>6367</v>
      </c>
      <c r="D73" s="17" t="s">
        <v>6126</v>
      </c>
      <c r="E73" s="17" t="s">
        <v>6366</v>
      </c>
      <c r="F73" s="17" t="s">
        <v>6126</v>
      </c>
      <c r="G73" s="17" t="s">
        <v>6365</v>
      </c>
      <c r="H73" s="17" t="s">
        <v>17092</v>
      </c>
      <c r="I73" s="17" t="s">
        <v>6126</v>
      </c>
      <c r="J73" t="s">
        <v>6126</v>
      </c>
      <c r="K73" s="17" t="s">
        <v>6126</v>
      </c>
    </row>
    <row r="74" spans="1:11" x14ac:dyDescent="0.2">
      <c r="A74" s="17" t="s">
        <v>19583</v>
      </c>
      <c r="B74" s="17" t="s">
        <v>6368</v>
      </c>
      <c r="C74" s="17" t="s">
        <v>6370</v>
      </c>
      <c r="D74" s="17" t="s">
        <v>6126</v>
      </c>
      <c r="E74" s="17" t="s">
        <v>6369</v>
      </c>
      <c r="F74" s="17" t="s">
        <v>6126</v>
      </c>
      <c r="G74" s="17" t="s">
        <v>6368</v>
      </c>
      <c r="H74" s="17" t="s">
        <v>17066</v>
      </c>
      <c r="I74" s="17" t="s">
        <v>6126</v>
      </c>
      <c r="J74" t="s">
        <v>6126</v>
      </c>
      <c r="K74" s="17" t="s">
        <v>6126</v>
      </c>
    </row>
    <row r="75" spans="1:11" x14ac:dyDescent="0.2">
      <c r="A75" s="17" t="s">
        <v>19584</v>
      </c>
      <c r="B75" s="17" t="s">
        <v>6349</v>
      </c>
      <c r="C75" s="17" t="s">
        <v>6352</v>
      </c>
      <c r="D75" s="17" t="s">
        <v>6350</v>
      </c>
      <c r="E75" s="17" t="s">
        <v>6351</v>
      </c>
      <c r="F75" s="17" t="s">
        <v>6126</v>
      </c>
      <c r="G75" s="17" t="s">
        <v>6349</v>
      </c>
      <c r="H75" s="17" t="s">
        <v>17075</v>
      </c>
      <c r="I75" s="17" t="s">
        <v>6126</v>
      </c>
      <c r="J75" t="s">
        <v>6126</v>
      </c>
      <c r="K75" s="17" t="s">
        <v>6126</v>
      </c>
    </row>
    <row r="76" spans="1:11" x14ac:dyDescent="0.2">
      <c r="A76" s="17" t="s">
        <v>6371</v>
      </c>
      <c r="B76" s="17" t="s">
        <v>6371</v>
      </c>
      <c r="C76" s="17" t="s">
        <v>6373</v>
      </c>
      <c r="D76" s="17" t="s">
        <v>6126</v>
      </c>
      <c r="E76" s="17" t="s">
        <v>6372</v>
      </c>
      <c r="F76" s="17" t="s">
        <v>6126</v>
      </c>
      <c r="G76" s="17" t="s">
        <v>6371</v>
      </c>
      <c r="H76" s="17" t="s">
        <v>17059</v>
      </c>
      <c r="I76" s="17" t="s">
        <v>6126</v>
      </c>
      <c r="J76" t="s">
        <v>6126</v>
      </c>
      <c r="K76" s="17" t="s">
        <v>6126</v>
      </c>
    </row>
    <row r="77" spans="1:11" x14ac:dyDescent="0.2">
      <c r="A77" s="17" t="s">
        <v>19585</v>
      </c>
      <c r="B77" s="17" t="s">
        <v>253</v>
      </c>
      <c r="C77" s="17" t="s">
        <v>6375</v>
      </c>
      <c r="D77" s="17" t="s">
        <v>6374</v>
      </c>
      <c r="E77" s="17" t="s">
        <v>6126</v>
      </c>
      <c r="F77" s="17" t="s">
        <v>6126</v>
      </c>
      <c r="G77" s="17" t="s">
        <v>253</v>
      </c>
      <c r="H77" s="17" t="s">
        <v>6126</v>
      </c>
      <c r="I77" s="17" t="s">
        <v>5079</v>
      </c>
      <c r="J77" t="s">
        <v>254</v>
      </c>
      <c r="K77" s="17" t="s">
        <v>6126</v>
      </c>
    </row>
    <row r="78" spans="1:11" x14ac:dyDescent="0.2">
      <c r="A78" s="17" t="s">
        <v>19586</v>
      </c>
      <c r="B78" s="17" t="s">
        <v>261</v>
      </c>
      <c r="C78" s="17" t="s">
        <v>6377</v>
      </c>
      <c r="D78" s="17" t="s">
        <v>6376</v>
      </c>
      <c r="E78" s="17" t="s">
        <v>6126</v>
      </c>
      <c r="F78" s="17" t="s">
        <v>6126</v>
      </c>
      <c r="G78" s="17" t="s">
        <v>6126</v>
      </c>
      <c r="H78" s="17" t="s">
        <v>6126</v>
      </c>
      <c r="I78" s="17" t="s">
        <v>5082</v>
      </c>
      <c r="J78" t="s">
        <v>262</v>
      </c>
      <c r="K78" s="17" t="s">
        <v>6126</v>
      </c>
    </row>
    <row r="79" spans="1:11" x14ac:dyDescent="0.2">
      <c r="A79" s="17" t="s">
        <v>19587</v>
      </c>
      <c r="B79" s="17" t="s">
        <v>270</v>
      </c>
      <c r="C79" s="17" t="s">
        <v>6380</v>
      </c>
      <c r="D79" s="17" t="s">
        <v>6378</v>
      </c>
      <c r="E79" s="17" t="s">
        <v>6379</v>
      </c>
      <c r="F79" s="17" t="s">
        <v>6126</v>
      </c>
      <c r="G79" s="17" t="s">
        <v>270</v>
      </c>
      <c r="H79" s="17" t="s">
        <v>6126</v>
      </c>
      <c r="I79" s="17" t="s">
        <v>5085</v>
      </c>
      <c r="J79" t="s">
        <v>271</v>
      </c>
      <c r="K79" s="17" t="s">
        <v>6126</v>
      </c>
    </row>
    <row r="80" spans="1:11" x14ac:dyDescent="0.2">
      <c r="A80" s="17" t="s">
        <v>6381</v>
      </c>
      <c r="B80" s="17" t="s">
        <v>6381</v>
      </c>
      <c r="C80" s="17" t="s">
        <v>6385</v>
      </c>
      <c r="D80" s="17" t="s">
        <v>6382</v>
      </c>
      <c r="E80" s="17" t="s">
        <v>6383</v>
      </c>
      <c r="F80" s="17" t="s">
        <v>6384</v>
      </c>
      <c r="G80" s="17" t="s">
        <v>6381</v>
      </c>
      <c r="H80" s="17" t="s">
        <v>13797</v>
      </c>
      <c r="I80" s="17" t="s">
        <v>6126</v>
      </c>
      <c r="J80" t="s">
        <v>6126</v>
      </c>
      <c r="K80" s="17" t="s">
        <v>19588</v>
      </c>
    </row>
    <row r="81" spans="1:11" x14ac:dyDescent="0.2">
      <c r="A81" s="17" t="s">
        <v>19589</v>
      </c>
      <c r="B81" s="17" t="s">
        <v>6386</v>
      </c>
      <c r="C81" s="17" t="s">
        <v>6389</v>
      </c>
      <c r="D81" s="17" t="s">
        <v>6387</v>
      </c>
      <c r="E81" s="17" t="s">
        <v>6126</v>
      </c>
      <c r="F81" s="17" t="s">
        <v>6388</v>
      </c>
      <c r="G81" s="17" t="s">
        <v>6386</v>
      </c>
      <c r="H81" s="17" t="s">
        <v>17051</v>
      </c>
      <c r="I81" s="17" t="s">
        <v>6126</v>
      </c>
      <c r="J81" t="s">
        <v>6126</v>
      </c>
      <c r="K81" s="17" t="s">
        <v>19590</v>
      </c>
    </row>
    <row r="82" spans="1:11" x14ac:dyDescent="0.2">
      <c r="A82" s="17" t="s">
        <v>19591</v>
      </c>
      <c r="B82" s="17" t="s">
        <v>6390</v>
      </c>
      <c r="C82" s="17" t="s">
        <v>6394</v>
      </c>
      <c r="D82" s="17" t="s">
        <v>6391</v>
      </c>
      <c r="E82" s="17" t="s">
        <v>6392</v>
      </c>
      <c r="F82" s="17" t="s">
        <v>6393</v>
      </c>
      <c r="G82" s="17" t="s">
        <v>6390</v>
      </c>
      <c r="H82" s="17" t="s">
        <v>13789</v>
      </c>
      <c r="I82" s="17" t="s">
        <v>6126</v>
      </c>
      <c r="J82" t="s">
        <v>6126</v>
      </c>
      <c r="K82" s="17" t="s">
        <v>19592</v>
      </c>
    </row>
    <row r="83" spans="1:11" x14ac:dyDescent="0.2">
      <c r="A83" s="17" t="s">
        <v>19593</v>
      </c>
      <c r="B83" s="17" t="s">
        <v>6395</v>
      </c>
      <c r="C83" s="17" t="s">
        <v>6398</v>
      </c>
      <c r="D83" s="17" t="s">
        <v>6396</v>
      </c>
      <c r="E83" s="17" t="s">
        <v>6397</v>
      </c>
      <c r="F83" s="17" t="s">
        <v>6126</v>
      </c>
      <c r="G83" s="17" t="s">
        <v>6395</v>
      </c>
      <c r="H83" s="17" t="s">
        <v>13805</v>
      </c>
      <c r="I83" s="17" t="s">
        <v>6126</v>
      </c>
      <c r="J83" t="s">
        <v>6126</v>
      </c>
      <c r="K83" s="17" t="s">
        <v>6126</v>
      </c>
    </row>
    <row r="84" spans="1:11" x14ac:dyDescent="0.2">
      <c r="A84" s="17" t="s">
        <v>6399</v>
      </c>
      <c r="B84" s="17" t="s">
        <v>6399</v>
      </c>
      <c r="C84" s="17" t="s">
        <v>6403</v>
      </c>
      <c r="D84" s="17" t="s">
        <v>6400</v>
      </c>
      <c r="E84" s="17" t="s">
        <v>6401</v>
      </c>
      <c r="F84" s="17" t="s">
        <v>6402</v>
      </c>
      <c r="G84" s="17" t="s">
        <v>6399</v>
      </c>
      <c r="H84" s="17" t="s">
        <v>17100</v>
      </c>
      <c r="I84" s="17" t="s">
        <v>6126</v>
      </c>
      <c r="J84" t="s">
        <v>6126</v>
      </c>
      <c r="K84" s="17" t="s">
        <v>19594</v>
      </c>
    </row>
    <row r="85" spans="1:11" x14ac:dyDescent="0.2">
      <c r="A85" s="17" t="s">
        <v>279</v>
      </c>
      <c r="B85" s="17" t="s">
        <v>6404</v>
      </c>
      <c r="C85" s="17" t="s">
        <v>6406</v>
      </c>
      <c r="D85" s="17" t="s">
        <v>6126</v>
      </c>
      <c r="E85" s="17" t="s">
        <v>6126</v>
      </c>
      <c r="F85" s="17" t="s">
        <v>6405</v>
      </c>
      <c r="G85" s="17" t="s">
        <v>19595</v>
      </c>
      <c r="H85" s="17" t="s">
        <v>6126</v>
      </c>
      <c r="I85" s="17" t="s">
        <v>5088</v>
      </c>
      <c r="J85" t="s">
        <v>280</v>
      </c>
      <c r="K85" s="17" t="s">
        <v>19596</v>
      </c>
    </row>
    <row r="86" spans="1:11" x14ac:dyDescent="0.2">
      <c r="A86" s="17" t="s">
        <v>19597</v>
      </c>
      <c r="B86" s="17" t="s">
        <v>19597</v>
      </c>
      <c r="C86" s="17" t="s">
        <v>19598</v>
      </c>
      <c r="D86" s="17" t="s">
        <v>6126</v>
      </c>
      <c r="E86" s="17" t="s">
        <v>6126</v>
      </c>
      <c r="F86" s="17" t="s">
        <v>6126</v>
      </c>
      <c r="G86" s="17" t="s">
        <v>6126</v>
      </c>
      <c r="H86" s="17" t="s">
        <v>14959</v>
      </c>
      <c r="I86" s="17" t="s">
        <v>6126</v>
      </c>
      <c r="J86" t="s">
        <v>6126</v>
      </c>
      <c r="K86" s="17" t="s">
        <v>6126</v>
      </c>
    </row>
    <row r="87" spans="1:11" x14ac:dyDescent="0.2">
      <c r="A87" s="17" t="s">
        <v>19599</v>
      </c>
      <c r="B87" s="17" t="s">
        <v>6407</v>
      </c>
      <c r="C87" s="17" t="s">
        <v>6409</v>
      </c>
      <c r="D87" s="17" t="s">
        <v>6126</v>
      </c>
      <c r="E87" s="17" t="s">
        <v>6408</v>
      </c>
      <c r="F87" s="17" t="s">
        <v>6126</v>
      </c>
      <c r="G87" s="17" t="s">
        <v>18285</v>
      </c>
      <c r="H87" s="17" t="s">
        <v>18279</v>
      </c>
      <c r="I87" s="17" t="s">
        <v>6126</v>
      </c>
      <c r="J87" t="s">
        <v>6126</v>
      </c>
      <c r="K87" s="17" t="s">
        <v>6126</v>
      </c>
    </row>
    <row r="88" spans="1:11" x14ac:dyDescent="0.2">
      <c r="A88" s="17" t="s">
        <v>19600</v>
      </c>
      <c r="B88" s="17" t="s">
        <v>6410</v>
      </c>
      <c r="C88" s="17" t="s">
        <v>6413</v>
      </c>
      <c r="D88" s="17" t="s">
        <v>6126</v>
      </c>
      <c r="E88" s="17" t="s">
        <v>6411</v>
      </c>
      <c r="F88" s="17" t="s">
        <v>6412</v>
      </c>
      <c r="G88" s="17" t="s">
        <v>14973</v>
      </c>
      <c r="H88" s="17" t="s">
        <v>14968</v>
      </c>
      <c r="I88" s="17" t="s">
        <v>6126</v>
      </c>
      <c r="J88" t="s">
        <v>6126</v>
      </c>
      <c r="K88" s="17" t="s">
        <v>19601</v>
      </c>
    </row>
    <row r="89" spans="1:11" x14ac:dyDescent="0.2">
      <c r="A89" s="17" t="s">
        <v>19602</v>
      </c>
      <c r="B89" s="17" t="s">
        <v>6414</v>
      </c>
      <c r="C89" s="17" t="s">
        <v>6418</v>
      </c>
      <c r="D89" s="17" t="s">
        <v>6415</v>
      </c>
      <c r="E89" s="17" t="s">
        <v>6416</v>
      </c>
      <c r="F89" s="17" t="s">
        <v>6417</v>
      </c>
      <c r="G89" s="17" t="s">
        <v>18294</v>
      </c>
      <c r="H89" s="17" t="s">
        <v>18289</v>
      </c>
      <c r="I89" s="17" t="s">
        <v>6126</v>
      </c>
      <c r="J89" t="s">
        <v>6126</v>
      </c>
      <c r="K89" s="17" t="s">
        <v>19603</v>
      </c>
    </row>
    <row r="90" spans="1:11" x14ac:dyDescent="0.2">
      <c r="A90" s="17" t="s">
        <v>19604</v>
      </c>
      <c r="B90" s="17" t="s">
        <v>6419</v>
      </c>
      <c r="C90" s="17" t="s">
        <v>6421</v>
      </c>
      <c r="D90" s="17" t="s">
        <v>6126</v>
      </c>
      <c r="E90" s="17" t="s">
        <v>6420</v>
      </c>
      <c r="F90" s="17" t="s">
        <v>6126</v>
      </c>
      <c r="G90" s="17" t="s">
        <v>14948</v>
      </c>
      <c r="H90" s="17" t="s">
        <v>14943</v>
      </c>
      <c r="I90" s="17" t="s">
        <v>6126</v>
      </c>
      <c r="J90" t="s">
        <v>6126</v>
      </c>
      <c r="K90" s="17" t="s">
        <v>6126</v>
      </c>
    </row>
    <row r="91" spans="1:11" x14ac:dyDescent="0.2">
      <c r="A91" s="17" t="s">
        <v>19605</v>
      </c>
      <c r="B91" s="17" t="s">
        <v>6422</v>
      </c>
      <c r="C91" s="17" t="s">
        <v>6424</v>
      </c>
      <c r="D91" s="17" t="s">
        <v>6126</v>
      </c>
      <c r="E91" s="17" t="s">
        <v>6423</v>
      </c>
      <c r="F91" s="17" t="s">
        <v>6126</v>
      </c>
      <c r="G91" s="17" t="s">
        <v>14939</v>
      </c>
      <c r="H91" s="17" t="s">
        <v>14934</v>
      </c>
      <c r="I91" s="17" t="s">
        <v>6126</v>
      </c>
      <c r="J91" t="s">
        <v>6126</v>
      </c>
      <c r="K91" s="17" t="s">
        <v>6126</v>
      </c>
    </row>
    <row r="92" spans="1:11" x14ac:dyDescent="0.2">
      <c r="A92" s="17" t="s">
        <v>287</v>
      </c>
      <c r="B92" s="17" t="s">
        <v>6425</v>
      </c>
      <c r="C92" s="17" t="s">
        <v>6428</v>
      </c>
      <c r="D92" s="17" t="s">
        <v>6426</v>
      </c>
      <c r="E92" s="17" t="s">
        <v>6126</v>
      </c>
      <c r="F92" s="17" t="s">
        <v>6427</v>
      </c>
      <c r="G92" s="17" t="s">
        <v>19606</v>
      </c>
      <c r="H92" s="17" t="s">
        <v>6126</v>
      </c>
      <c r="I92" s="17" t="s">
        <v>5091</v>
      </c>
      <c r="J92" t="s">
        <v>288</v>
      </c>
      <c r="K92" s="17" t="s">
        <v>19607</v>
      </c>
    </row>
    <row r="93" spans="1:11" x14ac:dyDescent="0.2">
      <c r="A93" s="17" t="s">
        <v>6432</v>
      </c>
      <c r="B93" s="17" t="s">
        <v>6432</v>
      </c>
      <c r="C93" s="17" t="s">
        <v>6434</v>
      </c>
      <c r="D93" s="17" t="s">
        <v>6126</v>
      </c>
      <c r="E93" s="17" t="s">
        <v>6126</v>
      </c>
      <c r="F93" s="17" t="s">
        <v>6433</v>
      </c>
      <c r="G93" s="17" t="s">
        <v>6126</v>
      </c>
      <c r="H93" s="17" t="s">
        <v>6126</v>
      </c>
      <c r="I93" s="17" t="s">
        <v>6126</v>
      </c>
      <c r="J93" t="s">
        <v>6126</v>
      </c>
      <c r="K93" s="17" t="s">
        <v>19608</v>
      </c>
    </row>
    <row r="94" spans="1:11" x14ac:dyDescent="0.2">
      <c r="A94" s="17" t="s">
        <v>19609</v>
      </c>
      <c r="B94" s="17" t="s">
        <v>6429</v>
      </c>
      <c r="C94" s="17" t="s">
        <v>6431</v>
      </c>
      <c r="D94" s="17" t="s">
        <v>6126</v>
      </c>
      <c r="E94" s="17" t="s">
        <v>6430</v>
      </c>
      <c r="F94" s="17" t="s">
        <v>6126</v>
      </c>
      <c r="G94" s="17" t="s">
        <v>6126</v>
      </c>
      <c r="H94" s="17" t="s">
        <v>6126</v>
      </c>
      <c r="I94" s="17" t="s">
        <v>6126</v>
      </c>
      <c r="J94" t="s">
        <v>6126</v>
      </c>
      <c r="K94" s="17" t="s">
        <v>6126</v>
      </c>
    </row>
    <row r="95" spans="1:11" x14ac:dyDescent="0.2">
      <c r="A95" s="17" t="s">
        <v>19610</v>
      </c>
      <c r="B95" s="17" t="s">
        <v>6435</v>
      </c>
      <c r="C95" s="17" t="s">
        <v>6438</v>
      </c>
      <c r="D95" s="17" t="s">
        <v>6436</v>
      </c>
      <c r="E95" s="17" t="s">
        <v>6437</v>
      </c>
      <c r="F95" s="17" t="s">
        <v>6126</v>
      </c>
      <c r="G95" s="17" t="s">
        <v>6435</v>
      </c>
      <c r="H95" s="17" t="s">
        <v>18271</v>
      </c>
      <c r="I95" s="17" t="s">
        <v>6126</v>
      </c>
      <c r="J95" t="s">
        <v>6126</v>
      </c>
      <c r="K95" s="17" t="s">
        <v>6126</v>
      </c>
    </row>
    <row r="96" spans="1:11" x14ac:dyDescent="0.2">
      <c r="A96" s="17" t="s">
        <v>19611</v>
      </c>
      <c r="B96" s="17" t="s">
        <v>6439</v>
      </c>
      <c r="C96" s="17" t="s">
        <v>6442</v>
      </c>
      <c r="D96" s="17" t="s">
        <v>6440</v>
      </c>
      <c r="E96" s="17" t="s">
        <v>6441</v>
      </c>
      <c r="F96" s="17" t="s">
        <v>6126</v>
      </c>
      <c r="G96" s="17" t="s">
        <v>6439</v>
      </c>
      <c r="H96" s="17" t="s">
        <v>14952</v>
      </c>
      <c r="I96" s="17" t="s">
        <v>6126</v>
      </c>
      <c r="J96" t="s">
        <v>6126</v>
      </c>
      <c r="K96" s="17" t="s">
        <v>6126</v>
      </c>
    </row>
    <row r="97" spans="1:11" x14ac:dyDescent="0.2">
      <c r="A97" s="17" t="s">
        <v>19612</v>
      </c>
      <c r="B97" s="17" t="s">
        <v>295</v>
      </c>
      <c r="C97" s="17" t="s">
        <v>6444</v>
      </c>
      <c r="D97" s="17" t="s">
        <v>6443</v>
      </c>
      <c r="E97" s="17" t="s">
        <v>6126</v>
      </c>
      <c r="F97" s="17" t="s">
        <v>6126</v>
      </c>
      <c r="G97" s="17" t="s">
        <v>295</v>
      </c>
      <c r="H97" s="17" t="s">
        <v>6126</v>
      </c>
      <c r="I97" s="17" t="s">
        <v>5094</v>
      </c>
      <c r="J97" t="s">
        <v>296</v>
      </c>
      <c r="K97" s="17" t="s">
        <v>6126</v>
      </c>
    </row>
    <row r="98" spans="1:11" x14ac:dyDescent="0.2">
      <c r="A98" s="17" t="s">
        <v>19613</v>
      </c>
      <c r="B98" s="17" t="s">
        <v>304</v>
      </c>
      <c r="C98" s="17" t="s">
        <v>6446</v>
      </c>
      <c r="D98" s="17" t="s">
        <v>6445</v>
      </c>
      <c r="E98" s="17" t="s">
        <v>6126</v>
      </c>
      <c r="F98" s="17" t="s">
        <v>6126</v>
      </c>
      <c r="G98" s="17" t="s">
        <v>304</v>
      </c>
      <c r="H98" s="17" t="s">
        <v>6126</v>
      </c>
      <c r="I98" s="17" t="s">
        <v>5097</v>
      </c>
      <c r="J98" t="s">
        <v>305</v>
      </c>
      <c r="K98" s="17" t="s">
        <v>6126</v>
      </c>
    </row>
    <row r="99" spans="1:11" x14ac:dyDescent="0.2">
      <c r="A99" s="17" t="s">
        <v>19614</v>
      </c>
      <c r="B99" s="17" t="s">
        <v>14981</v>
      </c>
      <c r="C99" s="17" t="s">
        <v>19615</v>
      </c>
      <c r="D99" s="17" t="s">
        <v>6126</v>
      </c>
      <c r="E99" s="17" t="s">
        <v>6126</v>
      </c>
      <c r="F99" s="17" t="s">
        <v>6126</v>
      </c>
      <c r="G99" s="17" t="s">
        <v>6126</v>
      </c>
      <c r="H99" s="17" t="s">
        <v>14977</v>
      </c>
      <c r="I99" s="17" t="s">
        <v>6126</v>
      </c>
      <c r="J99" t="s">
        <v>6126</v>
      </c>
      <c r="K99" s="17" t="s">
        <v>6126</v>
      </c>
    </row>
    <row r="100" spans="1:11" x14ac:dyDescent="0.2">
      <c r="A100" s="17" t="s">
        <v>19616</v>
      </c>
      <c r="B100" s="17" t="s">
        <v>6447</v>
      </c>
      <c r="C100" s="17" t="s">
        <v>6451</v>
      </c>
      <c r="D100" s="17" t="s">
        <v>6448</v>
      </c>
      <c r="E100" s="17" t="s">
        <v>6449</v>
      </c>
      <c r="F100" s="17" t="s">
        <v>6450</v>
      </c>
      <c r="G100" s="17" t="s">
        <v>6447</v>
      </c>
      <c r="H100" s="17" t="s">
        <v>18298</v>
      </c>
      <c r="I100" s="17" t="s">
        <v>6126</v>
      </c>
      <c r="J100" t="s">
        <v>6126</v>
      </c>
      <c r="K100" s="17" t="s">
        <v>19617</v>
      </c>
    </row>
    <row r="101" spans="1:11" x14ac:dyDescent="0.2">
      <c r="A101" s="17" t="s">
        <v>19618</v>
      </c>
      <c r="B101" s="17" t="s">
        <v>6452</v>
      </c>
      <c r="C101" s="17" t="s">
        <v>6456</v>
      </c>
      <c r="D101" s="17" t="s">
        <v>6453</v>
      </c>
      <c r="E101" s="17" t="s">
        <v>6454</v>
      </c>
      <c r="F101" s="17" t="s">
        <v>6455</v>
      </c>
      <c r="G101" s="17" t="s">
        <v>6452</v>
      </c>
      <c r="H101" s="17" t="s">
        <v>18589</v>
      </c>
      <c r="I101" s="17" t="s">
        <v>6126</v>
      </c>
      <c r="J101" t="s">
        <v>6126</v>
      </c>
      <c r="K101" s="17" t="s">
        <v>19619</v>
      </c>
    </row>
    <row r="102" spans="1:11" x14ac:dyDescent="0.2">
      <c r="A102" s="17" t="s">
        <v>19620</v>
      </c>
      <c r="B102" s="17" t="s">
        <v>6457</v>
      </c>
      <c r="C102" s="17" t="s">
        <v>6461</v>
      </c>
      <c r="D102" s="17" t="s">
        <v>6458</v>
      </c>
      <c r="E102" s="17" t="s">
        <v>6459</v>
      </c>
      <c r="F102" s="17" t="s">
        <v>6460</v>
      </c>
      <c r="G102" s="17" t="s">
        <v>6457</v>
      </c>
      <c r="H102" s="17" t="s">
        <v>15223</v>
      </c>
      <c r="I102" s="17" t="s">
        <v>6126</v>
      </c>
      <c r="J102" t="s">
        <v>6126</v>
      </c>
      <c r="K102" s="17" t="s">
        <v>19621</v>
      </c>
    </row>
    <row r="103" spans="1:11" x14ac:dyDescent="0.2">
      <c r="A103" s="17" t="s">
        <v>19622</v>
      </c>
      <c r="B103" s="17" t="s">
        <v>6462</v>
      </c>
      <c r="C103" s="17" t="s">
        <v>6466</v>
      </c>
      <c r="D103" s="17" t="s">
        <v>6463</v>
      </c>
      <c r="E103" s="17" t="s">
        <v>6464</v>
      </c>
      <c r="F103" s="17" t="s">
        <v>6465</v>
      </c>
      <c r="G103" s="17" t="s">
        <v>6462</v>
      </c>
      <c r="H103" s="17" t="s">
        <v>15232</v>
      </c>
      <c r="I103" s="17" t="s">
        <v>6126</v>
      </c>
      <c r="J103" t="s">
        <v>6126</v>
      </c>
      <c r="K103" s="17" t="s">
        <v>19623</v>
      </c>
    </row>
    <row r="104" spans="1:11" x14ac:dyDescent="0.2">
      <c r="A104" s="17" t="s">
        <v>19624</v>
      </c>
      <c r="B104" s="17" t="s">
        <v>314</v>
      </c>
      <c r="C104" s="17" t="s">
        <v>6469</v>
      </c>
      <c r="D104" s="17" t="s">
        <v>6467</v>
      </c>
      <c r="E104" s="17" t="s">
        <v>6468</v>
      </c>
      <c r="F104" s="17" t="s">
        <v>6126</v>
      </c>
      <c r="G104" s="17" t="s">
        <v>314</v>
      </c>
      <c r="H104" s="17" t="s">
        <v>18596</v>
      </c>
      <c r="I104" s="17" t="s">
        <v>5099</v>
      </c>
      <c r="J104" t="s">
        <v>317</v>
      </c>
      <c r="K104" s="17" t="s">
        <v>6126</v>
      </c>
    </row>
    <row r="105" spans="1:11" x14ac:dyDescent="0.2">
      <c r="A105" s="17" t="s">
        <v>19625</v>
      </c>
      <c r="B105" s="17" t="s">
        <v>6470</v>
      </c>
      <c r="C105" s="17" t="s">
        <v>6474</v>
      </c>
      <c r="D105" s="17" t="s">
        <v>6471</v>
      </c>
      <c r="E105" s="17" t="s">
        <v>6472</v>
      </c>
      <c r="F105" s="17" t="s">
        <v>6473</v>
      </c>
      <c r="G105" s="17" t="s">
        <v>6470</v>
      </c>
      <c r="H105" s="17" t="s">
        <v>15241</v>
      </c>
      <c r="I105" s="17" t="s">
        <v>6126</v>
      </c>
      <c r="J105" t="s">
        <v>6126</v>
      </c>
      <c r="K105" s="17" t="s">
        <v>19626</v>
      </c>
    </row>
    <row r="106" spans="1:11" x14ac:dyDescent="0.2">
      <c r="A106" s="17" t="s">
        <v>6480</v>
      </c>
      <c r="B106" s="17" t="s">
        <v>6480</v>
      </c>
      <c r="C106" s="17" t="s">
        <v>6482</v>
      </c>
      <c r="D106" s="17" t="s">
        <v>6126</v>
      </c>
      <c r="E106" s="17" t="s">
        <v>6126</v>
      </c>
      <c r="F106" s="17" t="s">
        <v>6481</v>
      </c>
      <c r="G106" s="17" t="s">
        <v>6126</v>
      </c>
      <c r="H106" s="17" t="s">
        <v>6126</v>
      </c>
      <c r="I106" s="17" t="s">
        <v>6126</v>
      </c>
      <c r="J106" t="s">
        <v>6126</v>
      </c>
      <c r="K106" s="17" t="s">
        <v>19627</v>
      </c>
    </row>
    <row r="107" spans="1:11" x14ac:dyDescent="0.2">
      <c r="A107" s="17" t="s">
        <v>19628</v>
      </c>
      <c r="B107" s="17" t="s">
        <v>344</v>
      </c>
      <c r="C107" s="17" t="s">
        <v>6486</v>
      </c>
      <c r="D107" s="17" t="s">
        <v>6483</v>
      </c>
      <c r="E107" s="17" t="s">
        <v>6484</v>
      </c>
      <c r="F107" s="17" t="s">
        <v>6485</v>
      </c>
      <c r="G107" s="17" t="s">
        <v>344</v>
      </c>
      <c r="H107" s="17" t="s">
        <v>18604</v>
      </c>
      <c r="I107" s="17" t="s">
        <v>5101</v>
      </c>
      <c r="J107" t="s">
        <v>347</v>
      </c>
      <c r="K107" s="17" t="s">
        <v>19629</v>
      </c>
    </row>
    <row r="108" spans="1:11" x14ac:dyDescent="0.2">
      <c r="A108" s="17" t="s">
        <v>6487</v>
      </c>
      <c r="B108" s="17" t="s">
        <v>6487</v>
      </c>
      <c r="C108" s="17" t="s">
        <v>6491</v>
      </c>
      <c r="D108" s="17" t="s">
        <v>6488</v>
      </c>
      <c r="E108" s="17" t="s">
        <v>6489</v>
      </c>
      <c r="F108" s="17" t="s">
        <v>6490</v>
      </c>
      <c r="G108" s="17" t="s">
        <v>19630</v>
      </c>
      <c r="H108" s="17" t="s">
        <v>18612</v>
      </c>
      <c r="I108" s="17" t="s">
        <v>6126</v>
      </c>
      <c r="J108" t="s">
        <v>6126</v>
      </c>
      <c r="K108" s="17" t="s">
        <v>19631</v>
      </c>
    </row>
    <row r="109" spans="1:11" x14ac:dyDescent="0.2">
      <c r="A109" s="17" t="s">
        <v>6492</v>
      </c>
      <c r="B109" s="17" t="s">
        <v>6492</v>
      </c>
      <c r="C109" s="17" t="s">
        <v>6494</v>
      </c>
      <c r="D109" s="17" t="s">
        <v>6126</v>
      </c>
      <c r="E109" s="17" t="s">
        <v>6126</v>
      </c>
      <c r="F109" s="17" t="s">
        <v>6493</v>
      </c>
      <c r="G109" s="17" t="s">
        <v>6126</v>
      </c>
      <c r="H109" s="17" t="s">
        <v>6126</v>
      </c>
      <c r="I109" s="17" t="s">
        <v>6126</v>
      </c>
      <c r="J109" t="s">
        <v>6126</v>
      </c>
      <c r="K109" s="17" t="s">
        <v>19632</v>
      </c>
    </row>
    <row r="110" spans="1:11" x14ac:dyDescent="0.2">
      <c r="A110" s="17" t="s">
        <v>19633</v>
      </c>
      <c r="B110" s="17" t="s">
        <v>326</v>
      </c>
      <c r="C110" s="17" t="s">
        <v>6477</v>
      </c>
      <c r="D110" s="17" t="s">
        <v>6475</v>
      </c>
      <c r="E110" s="17" t="s">
        <v>6126</v>
      </c>
      <c r="F110" s="17" t="s">
        <v>6476</v>
      </c>
      <c r="G110" s="17" t="s">
        <v>19634</v>
      </c>
      <c r="H110" s="17" t="s">
        <v>6126</v>
      </c>
      <c r="I110" s="17" t="s">
        <v>5104</v>
      </c>
      <c r="J110" t="s">
        <v>327</v>
      </c>
      <c r="K110" s="17" t="s">
        <v>19635</v>
      </c>
    </row>
    <row r="111" spans="1:11" x14ac:dyDescent="0.2">
      <c r="A111" s="17" t="s">
        <v>357</v>
      </c>
      <c r="B111" s="17" t="s">
        <v>357</v>
      </c>
      <c r="C111" s="17" t="s">
        <v>6498</v>
      </c>
      <c r="D111" s="17" t="s">
        <v>6495</v>
      </c>
      <c r="E111" s="17" t="s">
        <v>6496</v>
      </c>
      <c r="F111" s="17" t="s">
        <v>6497</v>
      </c>
      <c r="G111" s="17" t="s">
        <v>6126</v>
      </c>
      <c r="H111" s="17" t="s">
        <v>6126</v>
      </c>
      <c r="I111" s="17" t="s">
        <v>5107</v>
      </c>
      <c r="J111" t="s">
        <v>358</v>
      </c>
      <c r="K111" s="17" t="s">
        <v>19636</v>
      </c>
    </row>
    <row r="112" spans="1:11" x14ac:dyDescent="0.2">
      <c r="A112" s="17" t="s">
        <v>19637</v>
      </c>
      <c r="B112" s="17" t="s">
        <v>336</v>
      </c>
      <c r="C112" s="17" t="s">
        <v>6479</v>
      </c>
      <c r="D112" s="17" t="s">
        <v>6478</v>
      </c>
      <c r="E112" s="17" t="s">
        <v>6126</v>
      </c>
      <c r="F112" s="17" t="s">
        <v>6126</v>
      </c>
      <c r="G112" s="17" t="s">
        <v>336</v>
      </c>
      <c r="H112" s="17" t="s">
        <v>6126</v>
      </c>
      <c r="I112" s="17" t="s">
        <v>5110</v>
      </c>
      <c r="J112" t="s">
        <v>337</v>
      </c>
      <c r="K112" s="17" t="s">
        <v>6126</v>
      </c>
    </row>
    <row r="113" spans="1:11" x14ac:dyDescent="0.2">
      <c r="A113" s="17" t="s">
        <v>18624</v>
      </c>
      <c r="B113" s="17" t="s">
        <v>18624</v>
      </c>
      <c r="C113" s="17" t="s">
        <v>19638</v>
      </c>
      <c r="D113" s="17" t="s">
        <v>6126</v>
      </c>
      <c r="E113" s="17" t="s">
        <v>6126</v>
      </c>
      <c r="F113" s="17" t="s">
        <v>6126</v>
      </c>
      <c r="G113" s="17" t="s">
        <v>6126</v>
      </c>
      <c r="H113" s="17" t="s">
        <v>18620</v>
      </c>
      <c r="I113" s="17" t="s">
        <v>6126</v>
      </c>
      <c r="J113" t="s">
        <v>6126</v>
      </c>
      <c r="K113" s="17" t="s">
        <v>6126</v>
      </c>
    </row>
    <row r="114" spans="1:11" x14ac:dyDescent="0.2">
      <c r="A114" s="17" t="s">
        <v>6502</v>
      </c>
      <c r="B114" s="17" t="s">
        <v>6502</v>
      </c>
      <c r="C114" s="17" t="s">
        <v>6506</v>
      </c>
      <c r="D114" s="17" t="s">
        <v>6503</v>
      </c>
      <c r="E114" s="17" t="s">
        <v>6504</v>
      </c>
      <c r="F114" s="17" t="s">
        <v>6505</v>
      </c>
      <c r="G114" s="17" t="s">
        <v>6502</v>
      </c>
      <c r="H114" s="17" t="s">
        <v>18581</v>
      </c>
      <c r="I114" s="17" t="s">
        <v>6126</v>
      </c>
      <c r="J114" t="s">
        <v>6126</v>
      </c>
      <c r="K114" s="17" t="s">
        <v>19639</v>
      </c>
    </row>
    <row r="115" spans="1:11" x14ac:dyDescent="0.2">
      <c r="A115" s="17" t="s">
        <v>19640</v>
      </c>
      <c r="B115" s="17" t="s">
        <v>376</v>
      </c>
      <c r="C115" s="17" t="s">
        <v>6508</v>
      </c>
      <c r="D115" s="17" t="s">
        <v>6507</v>
      </c>
      <c r="E115" s="17" t="s">
        <v>6126</v>
      </c>
      <c r="F115" s="17" t="s">
        <v>6126</v>
      </c>
      <c r="G115" s="17" t="s">
        <v>376</v>
      </c>
      <c r="H115" s="17" t="s">
        <v>6126</v>
      </c>
      <c r="I115" s="17" t="s">
        <v>5113</v>
      </c>
      <c r="J115" t="s">
        <v>377</v>
      </c>
      <c r="K115" s="17" t="s">
        <v>6126</v>
      </c>
    </row>
    <row r="116" spans="1:11" x14ac:dyDescent="0.2">
      <c r="A116" s="17" t="s">
        <v>6509</v>
      </c>
      <c r="B116" s="17" t="s">
        <v>6509</v>
      </c>
      <c r="C116" s="17" t="s">
        <v>6511</v>
      </c>
      <c r="D116" s="17" t="s">
        <v>6126</v>
      </c>
      <c r="E116" s="17" t="s">
        <v>6126</v>
      </c>
      <c r="F116" s="17" t="s">
        <v>6510</v>
      </c>
      <c r="G116" s="17" t="s">
        <v>6126</v>
      </c>
      <c r="H116" s="17" t="s">
        <v>6126</v>
      </c>
      <c r="I116" s="17" t="s">
        <v>6126</v>
      </c>
      <c r="J116" t="s">
        <v>6126</v>
      </c>
      <c r="K116" s="17" t="s">
        <v>19641</v>
      </c>
    </row>
    <row r="117" spans="1:11" x14ac:dyDescent="0.2">
      <c r="A117" s="17" t="s">
        <v>19642</v>
      </c>
      <c r="B117" s="17" t="s">
        <v>6512</v>
      </c>
      <c r="C117" s="17" t="s">
        <v>6515</v>
      </c>
      <c r="D117" s="17" t="s">
        <v>6513</v>
      </c>
      <c r="E117" s="17" t="s">
        <v>6514</v>
      </c>
      <c r="F117" s="17" t="s">
        <v>6126</v>
      </c>
      <c r="G117" s="17" t="s">
        <v>6512</v>
      </c>
      <c r="H117" s="17" t="s">
        <v>11706</v>
      </c>
      <c r="I117" s="17" t="s">
        <v>6126</v>
      </c>
      <c r="J117" t="s">
        <v>6126</v>
      </c>
      <c r="K117" s="17" t="s">
        <v>6126</v>
      </c>
    </row>
    <row r="118" spans="1:11" x14ac:dyDescent="0.2">
      <c r="A118" s="17" t="s">
        <v>19643</v>
      </c>
      <c r="B118" s="17" t="s">
        <v>6516</v>
      </c>
      <c r="C118" s="17" t="s">
        <v>6520</v>
      </c>
      <c r="D118" s="17" t="s">
        <v>6517</v>
      </c>
      <c r="E118" s="17" t="s">
        <v>6518</v>
      </c>
      <c r="F118" s="17" t="s">
        <v>6519</v>
      </c>
      <c r="G118" s="17" t="s">
        <v>6516</v>
      </c>
      <c r="H118" s="17" t="s">
        <v>11697</v>
      </c>
      <c r="I118" s="17" t="s">
        <v>6126</v>
      </c>
      <c r="J118" t="s">
        <v>6126</v>
      </c>
      <c r="K118" s="17" t="s">
        <v>19644</v>
      </c>
    </row>
    <row r="119" spans="1:11" x14ac:dyDescent="0.2">
      <c r="A119" s="17" t="s">
        <v>19645</v>
      </c>
      <c r="B119" s="17" t="s">
        <v>6521</v>
      </c>
      <c r="C119" s="17" t="s">
        <v>6523</v>
      </c>
      <c r="D119" s="17" t="s">
        <v>6126</v>
      </c>
      <c r="E119" s="17" t="s">
        <v>6126</v>
      </c>
      <c r="F119" s="17" t="s">
        <v>6522</v>
      </c>
      <c r="G119" s="17" t="s">
        <v>6521</v>
      </c>
      <c r="H119" s="17" t="s">
        <v>11689</v>
      </c>
      <c r="I119" s="17" t="s">
        <v>6126</v>
      </c>
      <c r="J119" t="s">
        <v>6126</v>
      </c>
      <c r="K119" s="17" t="s">
        <v>19646</v>
      </c>
    </row>
    <row r="120" spans="1:11" x14ac:dyDescent="0.2">
      <c r="A120" s="17" t="s">
        <v>19647</v>
      </c>
      <c r="B120" s="17" t="s">
        <v>6534</v>
      </c>
      <c r="C120" s="17" t="s">
        <v>6538</v>
      </c>
      <c r="D120" s="17" t="s">
        <v>6535</v>
      </c>
      <c r="E120" s="17" t="s">
        <v>6536</v>
      </c>
      <c r="F120" s="17" t="s">
        <v>6537</v>
      </c>
      <c r="G120" s="17" t="s">
        <v>6534</v>
      </c>
      <c r="H120" s="17" t="s">
        <v>11680</v>
      </c>
      <c r="I120" s="17" t="s">
        <v>6126</v>
      </c>
      <c r="J120" t="s">
        <v>6126</v>
      </c>
      <c r="K120" s="17" t="s">
        <v>19648</v>
      </c>
    </row>
    <row r="121" spans="1:11" x14ac:dyDescent="0.2">
      <c r="A121" s="17" t="s">
        <v>19649</v>
      </c>
      <c r="B121" s="17" t="s">
        <v>6539</v>
      </c>
      <c r="C121" s="17" t="s">
        <v>6543</v>
      </c>
      <c r="D121" s="17" t="s">
        <v>6540</v>
      </c>
      <c r="E121" s="17" t="s">
        <v>6541</v>
      </c>
      <c r="F121" s="17" t="s">
        <v>6542</v>
      </c>
      <c r="G121" s="17" t="s">
        <v>6539</v>
      </c>
      <c r="H121" s="17" t="s">
        <v>11673</v>
      </c>
      <c r="I121" s="17" t="s">
        <v>6126</v>
      </c>
      <c r="J121" t="s">
        <v>6126</v>
      </c>
      <c r="K121" s="17" t="s">
        <v>19650</v>
      </c>
    </row>
    <row r="122" spans="1:11" x14ac:dyDescent="0.2">
      <c r="A122" s="17" t="s">
        <v>19651</v>
      </c>
      <c r="B122" s="17" t="s">
        <v>6544</v>
      </c>
      <c r="C122" s="17" t="s">
        <v>6548</v>
      </c>
      <c r="D122" s="17" t="s">
        <v>6545</v>
      </c>
      <c r="E122" s="17" t="s">
        <v>6546</v>
      </c>
      <c r="F122" s="17" t="s">
        <v>6547</v>
      </c>
      <c r="G122" s="17" t="s">
        <v>6544</v>
      </c>
      <c r="H122" s="17" t="s">
        <v>11665</v>
      </c>
      <c r="I122" s="17" t="s">
        <v>6126</v>
      </c>
      <c r="J122" t="s">
        <v>6126</v>
      </c>
      <c r="K122" s="17" t="s">
        <v>19652</v>
      </c>
    </row>
    <row r="123" spans="1:11" x14ac:dyDescent="0.2">
      <c r="A123" s="17" t="s">
        <v>19653</v>
      </c>
      <c r="B123" s="17" t="s">
        <v>6524</v>
      </c>
      <c r="C123" s="17" t="s">
        <v>6528</v>
      </c>
      <c r="D123" s="17" t="s">
        <v>6525</v>
      </c>
      <c r="E123" s="17" t="s">
        <v>6526</v>
      </c>
      <c r="F123" s="17" t="s">
        <v>6527</v>
      </c>
      <c r="G123" s="17" t="s">
        <v>6524</v>
      </c>
      <c r="H123" s="17" t="s">
        <v>11657</v>
      </c>
      <c r="I123" s="17" t="s">
        <v>6126</v>
      </c>
      <c r="J123" t="s">
        <v>6126</v>
      </c>
      <c r="K123" s="17" t="s">
        <v>19654</v>
      </c>
    </row>
    <row r="124" spans="1:11" x14ac:dyDescent="0.2">
      <c r="A124" s="17" t="s">
        <v>19655</v>
      </c>
      <c r="B124" s="17" t="s">
        <v>6549</v>
      </c>
      <c r="C124" s="17" t="s">
        <v>6552</v>
      </c>
      <c r="D124" s="17" t="s">
        <v>6550</v>
      </c>
      <c r="E124" s="17" t="s">
        <v>6551</v>
      </c>
      <c r="F124" s="17" t="s">
        <v>6126</v>
      </c>
      <c r="G124" s="17" t="s">
        <v>6549</v>
      </c>
      <c r="H124" s="17" t="s">
        <v>11646</v>
      </c>
      <c r="I124" s="17" t="s">
        <v>6126</v>
      </c>
      <c r="J124" t="s">
        <v>6126</v>
      </c>
      <c r="K124" s="17" t="s">
        <v>6126</v>
      </c>
    </row>
    <row r="125" spans="1:11" x14ac:dyDescent="0.2">
      <c r="A125" s="17" t="s">
        <v>19656</v>
      </c>
      <c r="B125" s="17" t="s">
        <v>6553</v>
      </c>
      <c r="C125" s="17" t="s">
        <v>6556</v>
      </c>
      <c r="D125" s="17" t="s">
        <v>6554</v>
      </c>
      <c r="E125" s="17" t="s">
        <v>6555</v>
      </c>
      <c r="F125" s="17" t="s">
        <v>6126</v>
      </c>
      <c r="G125" s="17" t="s">
        <v>6553</v>
      </c>
      <c r="H125" s="17" t="s">
        <v>11637</v>
      </c>
      <c r="I125" s="17" t="s">
        <v>6126</v>
      </c>
      <c r="J125" t="s">
        <v>6126</v>
      </c>
      <c r="K125" s="17" t="s">
        <v>6126</v>
      </c>
    </row>
    <row r="126" spans="1:11" x14ac:dyDescent="0.2">
      <c r="A126" s="17" t="s">
        <v>19657</v>
      </c>
      <c r="B126" s="17" t="s">
        <v>384</v>
      </c>
      <c r="C126" s="17" t="s">
        <v>19658</v>
      </c>
      <c r="D126" s="17" t="s">
        <v>6126</v>
      </c>
      <c r="E126" s="17" t="s">
        <v>6126</v>
      </c>
      <c r="F126" s="17" t="s">
        <v>6126</v>
      </c>
      <c r="G126" s="17" t="s">
        <v>6126</v>
      </c>
      <c r="H126" s="17" t="s">
        <v>6126</v>
      </c>
      <c r="I126" s="17" t="s">
        <v>5116</v>
      </c>
      <c r="J126" s="1" t="s">
        <v>385</v>
      </c>
      <c r="K126" s="17" t="s">
        <v>6126</v>
      </c>
    </row>
    <row r="127" spans="1:11" x14ac:dyDescent="0.2">
      <c r="A127" s="17" t="s">
        <v>19659</v>
      </c>
      <c r="B127" s="17" t="s">
        <v>6557</v>
      </c>
      <c r="C127" s="17" t="s">
        <v>6561</v>
      </c>
      <c r="D127" s="17" t="s">
        <v>6558</v>
      </c>
      <c r="E127" s="17" t="s">
        <v>6559</v>
      </c>
      <c r="F127" s="17" t="s">
        <v>6560</v>
      </c>
      <c r="G127" s="17" t="s">
        <v>6557</v>
      </c>
      <c r="H127" s="17" t="s">
        <v>11628</v>
      </c>
      <c r="I127" s="17" t="s">
        <v>6126</v>
      </c>
      <c r="J127" t="s">
        <v>6126</v>
      </c>
      <c r="K127" s="17" t="s">
        <v>19660</v>
      </c>
    </row>
    <row r="128" spans="1:11" x14ac:dyDescent="0.2">
      <c r="A128" s="17" t="s">
        <v>19661</v>
      </c>
      <c r="B128" s="17" t="s">
        <v>6529</v>
      </c>
      <c r="C128" s="17" t="s">
        <v>6533</v>
      </c>
      <c r="D128" s="17" t="s">
        <v>6530</v>
      </c>
      <c r="E128" s="17" t="s">
        <v>6531</v>
      </c>
      <c r="F128" s="17" t="s">
        <v>6532</v>
      </c>
      <c r="G128" s="17" t="s">
        <v>6529</v>
      </c>
      <c r="H128" s="17" t="s">
        <v>12026</v>
      </c>
      <c r="I128" s="17" t="s">
        <v>6126</v>
      </c>
      <c r="J128" t="s">
        <v>6126</v>
      </c>
      <c r="K128" s="17" t="s">
        <v>19662</v>
      </c>
    </row>
    <row r="129" spans="1:11" x14ac:dyDescent="0.2">
      <c r="A129" s="17" t="s">
        <v>19663</v>
      </c>
      <c r="B129" s="17" t="s">
        <v>6562</v>
      </c>
      <c r="C129" s="17" t="s">
        <v>6565</v>
      </c>
      <c r="D129" s="17" t="s">
        <v>6563</v>
      </c>
      <c r="E129" s="17" t="s">
        <v>6564</v>
      </c>
      <c r="F129" s="17" t="s">
        <v>6126</v>
      </c>
      <c r="G129" s="17" t="s">
        <v>6562</v>
      </c>
      <c r="H129" s="17" t="s">
        <v>15788</v>
      </c>
      <c r="I129" s="17" t="s">
        <v>6126</v>
      </c>
      <c r="J129" t="s">
        <v>6126</v>
      </c>
      <c r="K129" s="17" t="s">
        <v>6126</v>
      </c>
    </row>
    <row r="130" spans="1:11" x14ac:dyDescent="0.2">
      <c r="A130" s="17" t="s">
        <v>19664</v>
      </c>
      <c r="B130" s="17" t="s">
        <v>393</v>
      </c>
      <c r="C130" s="17" t="s">
        <v>6567</v>
      </c>
      <c r="D130" s="17" t="s">
        <v>6566</v>
      </c>
      <c r="E130" s="17" t="s">
        <v>6126</v>
      </c>
      <c r="F130" s="17" t="s">
        <v>6126</v>
      </c>
      <c r="G130" s="17" t="s">
        <v>393</v>
      </c>
      <c r="H130" s="17" t="s">
        <v>6126</v>
      </c>
      <c r="I130" s="17" t="s">
        <v>5118</v>
      </c>
      <c r="J130" t="s">
        <v>396</v>
      </c>
      <c r="K130" s="17" t="s">
        <v>6126</v>
      </c>
    </row>
    <row r="131" spans="1:11" x14ac:dyDescent="0.2">
      <c r="A131" s="17" t="s">
        <v>19665</v>
      </c>
      <c r="B131" s="17" t="s">
        <v>404</v>
      </c>
      <c r="C131" s="17" t="s">
        <v>6570</v>
      </c>
      <c r="D131" s="17" t="s">
        <v>6568</v>
      </c>
      <c r="E131" s="17" t="s">
        <v>6569</v>
      </c>
      <c r="F131" s="17" t="s">
        <v>6126</v>
      </c>
      <c r="G131" s="17" t="s">
        <v>404</v>
      </c>
      <c r="H131" s="17" t="s">
        <v>13402</v>
      </c>
      <c r="I131" s="17" t="s">
        <v>6126</v>
      </c>
      <c r="J131" s="17" t="s">
        <v>6126</v>
      </c>
      <c r="K131" s="17" t="s">
        <v>6126</v>
      </c>
    </row>
    <row r="132" spans="1:11" x14ac:dyDescent="0.2">
      <c r="A132" s="17" t="s">
        <v>19666</v>
      </c>
      <c r="B132" s="17" t="s">
        <v>6571</v>
      </c>
      <c r="C132" s="17" t="s">
        <v>6575</v>
      </c>
      <c r="D132" s="17" t="s">
        <v>6572</v>
      </c>
      <c r="E132" s="17" t="s">
        <v>6573</v>
      </c>
      <c r="F132" s="17" t="s">
        <v>6574</v>
      </c>
      <c r="G132" s="17" t="s">
        <v>6571</v>
      </c>
      <c r="H132" s="17" t="s">
        <v>15607</v>
      </c>
      <c r="I132" s="17" t="s">
        <v>6126</v>
      </c>
      <c r="J132" t="s">
        <v>6126</v>
      </c>
      <c r="K132" s="17" t="s">
        <v>19667</v>
      </c>
    </row>
    <row r="133" spans="1:11" x14ac:dyDescent="0.2">
      <c r="A133" s="17" t="s">
        <v>19668</v>
      </c>
      <c r="B133" s="17" t="s">
        <v>6576</v>
      </c>
      <c r="C133" s="17" t="s">
        <v>6578</v>
      </c>
      <c r="D133" s="17" t="s">
        <v>6126</v>
      </c>
      <c r="E133" s="17" t="s">
        <v>6577</v>
      </c>
      <c r="F133" s="17" t="s">
        <v>6126</v>
      </c>
      <c r="G133" s="17" t="s">
        <v>6576</v>
      </c>
      <c r="H133" s="17" t="s">
        <v>13419</v>
      </c>
      <c r="I133" s="17" t="s">
        <v>6126</v>
      </c>
      <c r="J133" t="s">
        <v>6126</v>
      </c>
      <c r="K133" s="17" t="s">
        <v>19669</v>
      </c>
    </row>
    <row r="134" spans="1:11" x14ac:dyDescent="0.2">
      <c r="A134" s="17" t="s">
        <v>19670</v>
      </c>
      <c r="B134" s="17" t="s">
        <v>6579</v>
      </c>
      <c r="C134" s="17" t="s">
        <v>6583</v>
      </c>
      <c r="D134" s="17" t="s">
        <v>6580</v>
      </c>
      <c r="E134" s="17" t="s">
        <v>6581</v>
      </c>
      <c r="F134" s="17" t="s">
        <v>6582</v>
      </c>
      <c r="G134" s="17" t="s">
        <v>6579</v>
      </c>
      <c r="H134" s="17" t="s">
        <v>15638</v>
      </c>
      <c r="I134" s="17" t="s">
        <v>6126</v>
      </c>
      <c r="J134" t="s">
        <v>6126</v>
      </c>
      <c r="K134" s="17" t="s">
        <v>19671</v>
      </c>
    </row>
    <row r="135" spans="1:11" x14ac:dyDescent="0.2">
      <c r="A135" s="17" t="s">
        <v>19672</v>
      </c>
      <c r="B135" s="17" t="s">
        <v>6584</v>
      </c>
      <c r="C135" s="17" t="s">
        <v>6588</v>
      </c>
      <c r="D135" s="17" t="s">
        <v>6585</v>
      </c>
      <c r="E135" s="17" t="s">
        <v>6586</v>
      </c>
      <c r="F135" s="17" t="s">
        <v>6587</v>
      </c>
      <c r="G135" s="17" t="s">
        <v>6584</v>
      </c>
      <c r="H135" s="17" t="s">
        <v>15622</v>
      </c>
      <c r="I135" s="17" t="s">
        <v>6126</v>
      </c>
      <c r="J135" t="s">
        <v>6126</v>
      </c>
      <c r="K135" s="17" t="s">
        <v>19673</v>
      </c>
    </row>
    <row r="136" spans="1:11" x14ac:dyDescent="0.2">
      <c r="A136" s="17" t="s">
        <v>19674</v>
      </c>
      <c r="B136" s="17" t="s">
        <v>6589</v>
      </c>
      <c r="C136" s="17" t="s">
        <v>6593</v>
      </c>
      <c r="D136" s="17" t="s">
        <v>6590</v>
      </c>
      <c r="E136" s="17" t="s">
        <v>6591</v>
      </c>
      <c r="F136" s="17" t="s">
        <v>6592</v>
      </c>
      <c r="G136" s="17" t="s">
        <v>6589</v>
      </c>
      <c r="H136" s="17" t="s">
        <v>15630</v>
      </c>
      <c r="I136" s="17" t="s">
        <v>6126</v>
      </c>
      <c r="J136" t="s">
        <v>6126</v>
      </c>
      <c r="K136" s="17" t="s">
        <v>19675</v>
      </c>
    </row>
    <row r="137" spans="1:11" x14ac:dyDescent="0.2">
      <c r="A137" s="17" t="s">
        <v>19676</v>
      </c>
      <c r="B137" s="17" t="s">
        <v>6594</v>
      </c>
      <c r="C137" s="17" t="s">
        <v>6597</v>
      </c>
      <c r="D137" s="17" t="s">
        <v>6595</v>
      </c>
      <c r="E137" s="17" t="s">
        <v>6596</v>
      </c>
      <c r="F137" s="17" t="s">
        <v>6126</v>
      </c>
      <c r="G137" s="17" t="s">
        <v>6594</v>
      </c>
      <c r="H137" s="17" t="s">
        <v>13339</v>
      </c>
      <c r="I137" s="17" t="s">
        <v>6126</v>
      </c>
      <c r="J137" t="s">
        <v>6126</v>
      </c>
      <c r="K137" s="17" t="s">
        <v>19677</v>
      </c>
    </row>
    <row r="138" spans="1:11" x14ac:dyDescent="0.2">
      <c r="A138" s="17" t="s">
        <v>19678</v>
      </c>
      <c r="B138" s="17" t="s">
        <v>6598</v>
      </c>
      <c r="C138" s="17" t="s">
        <v>6601</v>
      </c>
      <c r="D138" s="17" t="s">
        <v>6599</v>
      </c>
      <c r="E138" s="17" t="s">
        <v>6600</v>
      </c>
      <c r="F138" s="17" t="s">
        <v>6126</v>
      </c>
      <c r="G138" s="17" t="s">
        <v>6598</v>
      </c>
      <c r="H138" s="17" t="s">
        <v>15507</v>
      </c>
      <c r="I138" s="17" t="s">
        <v>6126</v>
      </c>
      <c r="J138" t="s">
        <v>6126</v>
      </c>
      <c r="K138" s="17" t="s">
        <v>6126</v>
      </c>
    </row>
    <row r="139" spans="1:11" x14ac:dyDescent="0.2">
      <c r="A139" s="17" t="s">
        <v>19679</v>
      </c>
      <c r="B139" s="17" t="s">
        <v>6602</v>
      </c>
      <c r="C139" s="17" t="s">
        <v>6606</v>
      </c>
      <c r="D139" s="17" t="s">
        <v>6603</v>
      </c>
      <c r="E139" s="17" t="s">
        <v>6604</v>
      </c>
      <c r="F139" s="17" t="s">
        <v>6605</v>
      </c>
      <c r="G139" s="17" t="s">
        <v>6602</v>
      </c>
      <c r="H139" s="17" t="s">
        <v>19285</v>
      </c>
      <c r="I139" s="17" t="s">
        <v>6126</v>
      </c>
      <c r="J139" t="s">
        <v>6126</v>
      </c>
      <c r="K139" s="17" t="s">
        <v>19680</v>
      </c>
    </row>
    <row r="140" spans="1:11" x14ac:dyDescent="0.2">
      <c r="A140" s="17" t="s">
        <v>19681</v>
      </c>
      <c r="B140" s="17" t="s">
        <v>6607</v>
      </c>
      <c r="C140" s="17" t="s">
        <v>6611</v>
      </c>
      <c r="D140" s="17" t="s">
        <v>6608</v>
      </c>
      <c r="E140" s="17" t="s">
        <v>6609</v>
      </c>
      <c r="F140" s="17" t="s">
        <v>6610</v>
      </c>
      <c r="G140" s="17" t="s">
        <v>6607</v>
      </c>
      <c r="H140" s="17" t="s">
        <v>15349</v>
      </c>
      <c r="I140" s="17" t="s">
        <v>6126</v>
      </c>
      <c r="J140" t="s">
        <v>6126</v>
      </c>
      <c r="K140" s="17" t="s">
        <v>19682</v>
      </c>
    </row>
    <row r="141" spans="1:11" x14ac:dyDescent="0.2">
      <c r="A141" s="17" t="s">
        <v>19683</v>
      </c>
      <c r="B141" s="17" t="s">
        <v>413</v>
      </c>
      <c r="C141" s="17" t="s">
        <v>6614</v>
      </c>
      <c r="D141" s="17" t="s">
        <v>6612</v>
      </c>
      <c r="E141" s="17" t="s">
        <v>6126</v>
      </c>
      <c r="F141" s="17" t="s">
        <v>6613</v>
      </c>
      <c r="G141" s="17" t="s">
        <v>413</v>
      </c>
      <c r="H141" s="17" t="s">
        <v>6126</v>
      </c>
      <c r="I141" s="17" t="s">
        <v>5120</v>
      </c>
      <c r="J141" t="s">
        <v>416</v>
      </c>
      <c r="K141" s="17" t="s">
        <v>19684</v>
      </c>
    </row>
    <row r="142" spans="1:11" x14ac:dyDescent="0.2">
      <c r="A142" s="17" t="s">
        <v>19685</v>
      </c>
      <c r="B142" s="17" t="s">
        <v>6615</v>
      </c>
      <c r="C142" s="17" t="s">
        <v>6618</v>
      </c>
      <c r="D142" s="17" t="s">
        <v>6616</v>
      </c>
      <c r="E142" s="17" t="s">
        <v>6617</v>
      </c>
      <c r="F142" s="17" t="s">
        <v>6126</v>
      </c>
      <c r="G142" s="17" t="s">
        <v>6615</v>
      </c>
      <c r="H142" s="17" t="s">
        <v>11522</v>
      </c>
      <c r="I142" s="17" t="s">
        <v>6126</v>
      </c>
      <c r="J142" t="s">
        <v>6126</v>
      </c>
      <c r="K142" s="17" t="s">
        <v>6126</v>
      </c>
    </row>
    <row r="143" spans="1:11" x14ac:dyDescent="0.2">
      <c r="A143" s="17" t="s">
        <v>19686</v>
      </c>
      <c r="B143" s="17" t="s">
        <v>367</v>
      </c>
      <c r="C143" s="17" t="s">
        <v>6501</v>
      </c>
      <c r="D143" s="17" t="s">
        <v>6499</v>
      </c>
      <c r="E143" s="17" t="s">
        <v>6126</v>
      </c>
      <c r="F143" s="17" t="s">
        <v>6500</v>
      </c>
      <c r="G143" s="17" t="s">
        <v>19687</v>
      </c>
      <c r="H143" s="17" t="s">
        <v>6126</v>
      </c>
      <c r="I143" s="17" t="s">
        <v>5123</v>
      </c>
      <c r="J143" t="s">
        <v>368</v>
      </c>
      <c r="K143" s="17" t="s">
        <v>19688</v>
      </c>
    </row>
    <row r="144" spans="1:11" x14ac:dyDescent="0.2">
      <c r="A144" s="17" t="s">
        <v>19689</v>
      </c>
      <c r="B144" s="17" t="s">
        <v>6619</v>
      </c>
      <c r="C144" s="17" t="s">
        <v>6622</v>
      </c>
      <c r="D144" s="17" t="s">
        <v>6620</v>
      </c>
      <c r="E144" s="17" t="s">
        <v>6621</v>
      </c>
      <c r="F144" s="17" t="s">
        <v>6126</v>
      </c>
      <c r="G144" s="17" t="s">
        <v>6619</v>
      </c>
      <c r="H144" s="17" t="s">
        <v>11512</v>
      </c>
      <c r="I144" s="17" t="s">
        <v>6126</v>
      </c>
      <c r="J144" t="s">
        <v>6126</v>
      </c>
      <c r="K144" s="17" t="s">
        <v>6126</v>
      </c>
    </row>
    <row r="145" spans="1:11" x14ac:dyDescent="0.2">
      <c r="A145" s="17" t="s">
        <v>19690</v>
      </c>
      <c r="B145" s="17" t="s">
        <v>424</v>
      </c>
      <c r="C145" s="17" t="s">
        <v>6625</v>
      </c>
      <c r="D145" s="17" t="s">
        <v>6623</v>
      </c>
      <c r="E145" s="17" t="s">
        <v>6624</v>
      </c>
      <c r="F145" s="17" t="s">
        <v>6126</v>
      </c>
      <c r="G145" s="17" t="s">
        <v>424</v>
      </c>
      <c r="H145" s="17" t="s">
        <v>11542</v>
      </c>
      <c r="I145" s="17" t="s">
        <v>5125</v>
      </c>
      <c r="J145" t="s">
        <v>427</v>
      </c>
      <c r="K145" s="17" t="s">
        <v>6126</v>
      </c>
    </row>
    <row r="146" spans="1:11" x14ac:dyDescent="0.2">
      <c r="A146" s="17" t="s">
        <v>19691</v>
      </c>
      <c r="B146" s="17" t="s">
        <v>435</v>
      </c>
      <c r="C146" s="17" t="s">
        <v>6627</v>
      </c>
      <c r="D146" s="17" t="s">
        <v>6626</v>
      </c>
      <c r="E146" s="17" t="s">
        <v>6126</v>
      </c>
      <c r="F146" s="17" t="s">
        <v>6126</v>
      </c>
      <c r="G146" s="17" t="s">
        <v>435</v>
      </c>
      <c r="H146" s="17" t="s">
        <v>6126</v>
      </c>
      <c r="I146" s="17" t="s">
        <v>5128</v>
      </c>
      <c r="J146" t="s">
        <v>436</v>
      </c>
      <c r="K146" s="17" t="s">
        <v>6126</v>
      </c>
    </row>
    <row r="147" spans="1:11" x14ac:dyDescent="0.2">
      <c r="A147" s="17" t="s">
        <v>19692</v>
      </c>
      <c r="B147" s="17" t="s">
        <v>19693</v>
      </c>
      <c r="C147" s="17" t="s">
        <v>19694</v>
      </c>
      <c r="D147" s="17" t="s">
        <v>6126</v>
      </c>
      <c r="E147" s="17" t="s">
        <v>6126</v>
      </c>
      <c r="F147" s="17" t="s">
        <v>6126</v>
      </c>
      <c r="G147" s="17" t="s">
        <v>6126</v>
      </c>
      <c r="H147" s="17" t="s">
        <v>6126</v>
      </c>
      <c r="I147" s="17" t="s">
        <v>6126</v>
      </c>
      <c r="J147" t="s">
        <v>6126</v>
      </c>
      <c r="K147" s="17" t="s">
        <v>19695</v>
      </c>
    </row>
    <row r="148" spans="1:11" x14ac:dyDescent="0.2">
      <c r="A148" s="17" t="s">
        <v>443</v>
      </c>
      <c r="B148" s="17" t="s">
        <v>443</v>
      </c>
      <c r="C148" s="17" t="s">
        <v>6629</v>
      </c>
      <c r="D148" s="17" t="s">
        <v>6628</v>
      </c>
      <c r="E148" s="17" t="s">
        <v>6126</v>
      </c>
      <c r="F148" s="17" t="s">
        <v>6126</v>
      </c>
      <c r="G148" s="17" t="s">
        <v>443</v>
      </c>
      <c r="H148" s="17" t="s">
        <v>6126</v>
      </c>
      <c r="I148" s="17" t="s">
        <v>5131</v>
      </c>
      <c r="J148" t="s">
        <v>444</v>
      </c>
      <c r="K148" s="17" t="s">
        <v>6126</v>
      </c>
    </row>
    <row r="149" spans="1:11" x14ac:dyDescent="0.2">
      <c r="A149" s="17" t="s">
        <v>11537</v>
      </c>
      <c r="B149" s="17" t="s">
        <v>6630</v>
      </c>
      <c r="C149" s="17" t="s">
        <v>6634</v>
      </c>
      <c r="D149" s="17" t="s">
        <v>6631</v>
      </c>
      <c r="E149" s="17" t="s">
        <v>6632</v>
      </c>
      <c r="F149" s="17" t="s">
        <v>6633</v>
      </c>
      <c r="G149" s="17" t="s">
        <v>11537</v>
      </c>
      <c r="H149" s="17" t="s">
        <v>6126</v>
      </c>
      <c r="I149" s="17" t="s">
        <v>6126</v>
      </c>
      <c r="J149" t="s">
        <v>6126</v>
      </c>
      <c r="K149" s="17" t="s">
        <v>19696</v>
      </c>
    </row>
    <row r="150" spans="1:11" x14ac:dyDescent="0.2">
      <c r="A150" s="17" t="s">
        <v>19697</v>
      </c>
      <c r="B150" s="17" t="s">
        <v>452</v>
      </c>
      <c r="C150" s="17" t="s">
        <v>6637</v>
      </c>
      <c r="D150" s="17" t="s">
        <v>6635</v>
      </c>
      <c r="E150" s="17" t="s">
        <v>6636</v>
      </c>
      <c r="F150" s="17" t="s">
        <v>6126</v>
      </c>
      <c r="G150" s="17" t="s">
        <v>452</v>
      </c>
      <c r="H150" s="17" t="s">
        <v>6126</v>
      </c>
      <c r="I150" s="17" t="s">
        <v>5133</v>
      </c>
      <c r="J150" t="s">
        <v>455</v>
      </c>
      <c r="K150" s="17" t="s">
        <v>6126</v>
      </c>
    </row>
    <row r="151" spans="1:11" x14ac:dyDescent="0.2">
      <c r="A151" s="17" t="s">
        <v>19698</v>
      </c>
      <c r="B151" s="17" t="s">
        <v>14806</v>
      </c>
      <c r="C151" s="17" t="s">
        <v>19699</v>
      </c>
      <c r="D151" s="17" t="s">
        <v>6126</v>
      </c>
      <c r="E151" s="17" t="s">
        <v>6126</v>
      </c>
      <c r="F151" s="17" t="s">
        <v>6126</v>
      </c>
      <c r="G151" s="17" t="s">
        <v>6126</v>
      </c>
      <c r="H151" s="17" t="s">
        <v>14802</v>
      </c>
      <c r="I151" s="17" t="s">
        <v>6126</v>
      </c>
      <c r="J151" t="s">
        <v>6126</v>
      </c>
      <c r="K151" s="17" t="s">
        <v>6126</v>
      </c>
    </row>
    <row r="152" spans="1:11" x14ac:dyDescent="0.2">
      <c r="A152" s="17" t="s">
        <v>19700</v>
      </c>
      <c r="B152" s="17" t="s">
        <v>6638</v>
      </c>
      <c r="C152" s="17" t="s">
        <v>6641</v>
      </c>
      <c r="D152" s="17" t="s">
        <v>6639</v>
      </c>
      <c r="E152" s="17" t="s">
        <v>6126</v>
      </c>
      <c r="F152" s="17" t="s">
        <v>6640</v>
      </c>
      <c r="G152" s="17" t="s">
        <v>6638</v>
      </c>
      <c r="H152" s="17" t="s">
        <v>14794</v>
      </c>
      <c r="I152" s="17" t="s">
        <v>6126</v>
      </c>
      <c r="J152" t="s">
        <v>6126</v>
      </c>
      <c r="K152" s="17" t="s">
        <v>19701</v>
      </c>
    </row>
    <row r="153" spans="1:11" x14ac:dyDescent="0.2">
      <c r="A153" s="17" t="s">
        <v>19702</v>
      </c>
      <c r="B153" s="17" t="s">
        <v>464</v>
      </c>
      <c r="C153" s="17" t="s">
        <v>6645</v>
      </c>
      <c r="D153" s="17" t="s">
        <v>6642</v>
      </c>
      <c r="E153" s="17" t="s">
        <v>6643</v>
      </c>
      <c r="F153" s="17" t="s">
        <v>6644</v>
      </c>
      <c r="G153" s="17" t="s">
        <v>464</v>
      </c>
      <c r="H153" s="17" t="s">
        <v>6126</v>
      </c>
      <c r="I153" s="17" t="s">
        <v>5137</v>
      </c>
      <c r="J153" t="s">
        <v>467</v>
      </c>
      <c r="K153" s="17" t="s">
        <v>19703</v>
      </c>
    </row>
    <row r="154" spans="1:11" x14ac:dyDescent="0.2">
      <c r="A154" s="17" t="s">
        <v>19702</v>
      </c>
      <c r="B154" s="17" t="s">
        <v>464</v>
      </c>
      <c r="C154" s="17" t="s">
        <v>6645</v>
      </c>
      <c r="D154" s="17" t="s">
        <v>6642</v>
      </c>
      <c r="E154" s="17" t="s">
        <v>6643</v>
      </c>
      <c r="F154" s="17" t="s">
        <v>6644</v>
      </c>
      <c r="G154" s="17" t="s">
        <v>464</v>
      </c>
      <c r="H154" s="17" t="s">
        <v>6126</v>
      </c>
      <c r="I154" s="17" t="s">
        <v>5135</v>
      </c>
      <c r="J154" t="s">
        <v>467</v>
      </c>
      <c r="K154" s="17" t="s">
        <v>19703</v>
      </c>
    </row>
    <row r="155" spans="1:11" x14ac:dyDescent="0.2">
      <c r="A155" s="17" t="s">
        <v>19702</v>
      </c>
      <c r="B155" s="17" t="s">
        <v>464</v>
      </c>
      <c r="C155" s="17" t="s">
        <v>6645</v>
      </c>
      <c r="D155" s="17" t="s">
        <v>6642</v>
      </c>
      <c r="E155" s="17" t="s">
        <v>6643</v>
      </c>
      <c r="F155" s="17" t="s">
        <v>6644</v>
      </c>
      <c r="G155" s="17" t="s">
        <v>464</v>
      </c>
      <c r="H155" s="17" t="s">
        <v>6126</v>
      </c>
      <c r="I155" s="17" t="s">
        <v>5135</v>
      </c>
      <c r="J155" t="s">
        <v>467</v>
      </c>
      <c r="K155" s="17" t="s">
        <v>19703</v>
      </c>
    </row>
    <row r="156" spans="1:11" x14ac:dyDescent="0.2">
      <c r="A156" s="17" t="s">
        <v>19702</v>
      </c>
      <c r="B156" s="17" t="s">
        <v>464</v>
      </c>
      <c r="C156" s="17" t="s">
        <v>6645</v>
      </c>
      <c r="D156" s="17" t="s">
        <v>6642</v>
      </c>
      <c r="E156" s="17" t="s">
        <v>6643</v>
      </c>
      <c r="F156" s="17" t="s">
        <v>6644</v>
      </c>
      <c r="G156" s="17" t="s">
        <v>464</v>
      </c>
      <c r="H156" s="17" t="s">
        <v>6126</v>
      </c>
      <c r="I156" s="17" t="s">
        <v>5137</v>
      </c>
      <c r="J156" t="s">
        <v>467</v>
      </c>
      <c r="K156" s="17" t="s">
        <v>19703</v>
      </c>
    </row>
    <row r="157" spans="1:11" x14ac:dyDescent="0.2">
      <c r="A157" s="17" t="s">
        <v>19704</v>
      </c>
      <c r="B157" s="17" t="s">
        <v>6646</v>
      </c>
      <c r="C157" s="17" t="s">
        <v>6649</v>
      </c>
      <c r="D157" s="17" t="s">
        <v>6647</v>
      </c>
      <c r="E157" s="17" t="s">
        <v>6648</v>
      </c>
      <c r="F157" s="17" t="s">
        <v>6126</v>
      </c>
      <c r="G157" s="17" t="s">
        <v>6646</v>
      </c>
      <c r="H157" s="17" t="s">
        <v>15598</v>
      </c>
      <c r="I157" s="17" t="s">
        <v>6126</v>
      </c>
      <c r="J157" t="s">
        <v>6126</v>
      </c>
      <c r="K157" s="17" t="s">
        <v>6126</v>
      </c>
    </row>
    <row r="158" spans="1:11" x14ac:dyDescent="0.2">
      <c r="A158" s="17" t="s">
        <v>19705</v>
      </c>
      <c r="B158" s="17" t="s">
        <v>482</v>
      </c>
      <c r="C158" s="17" t="s">
        <v>6651</v>
      </c>
      <c r="D158" s="17" t="s">
        <v>6650</v>
      </c>
      <c r="E158" s="17" t="s">
        <v>6126</v>
      </c>
      <c r="F158" s="17" t="s">
        <v>6126</v>
      </c>
      <c r="G158" s="17" t="s">
        <v>482</v>
      </c>
      <c r="H158" s="17" t="s">
        <v>6126</v>
      </c>
      <c r="I158" s="17" t="s">
        <v>5140</v>
      </c>
      <c r="J158" t="s">
        <v>483</v>
      </c>
      <c r="K158" s="17" t="s">
        <v>6126</v>
      </c>
    </row>
    <row r="159" spans="1:11" x14ac:dyDescent="0.2">
      <c r="A159" s="17" t="s">
        <v>19706</v>
      </c>
      <c r="B159" s="17" t="s">
        <v>6652</v>
      </c>
      <c r="C159" s="17" t="s">
        <v>6656</v>
      </c>
      <c r="D159" s="17" t="s">
        <v>6653</v>
      </c>
      <c r="E159" s="17" t="s">
        <v>6654</v>
      </c>
      <c r="F159" s="17" t="s">
        <v>6655</v>
      </c>
      <c r="G159" s="17" t="s">
        <v>6652</v>
      </c>
      <c r="H159" s="17" t="s">
        <v>18172</v>
      </c>
      <c r="I159" s="17" t="s">
        <v>6126</v>
      </c>
      <c r="J159" t="s">
        <v>6126</v>
      </c>
      <c r="K159" s="17" t="s">
        <v>19707</v>
      </c>
    </row>
    <row r="160" spans="1:11" x14ac:dyDescent="0.2">
      <c r="A160" s="17" t="s">
        <v>491</v>
      </c>
      <c r="B160" s="17" t="s">
        <v>491</v>
      </c>
      <c r="C160" s="17" t="s">
        <v>6658</v>
      </c>
      <c r="D160" s="17" t="s">
        <v>6657</v>
      </c>
      <c r="E160" s="17" t="s">
        <v>6126</v>
      </c>
      <c r="F160" s="17" t="s">
        <v>6126</v>
      </c>
      <c r="G160" s="17" t="s">
        <v>491</v>
      </c>
      <c r="H160" s="17" t="s">
        <v>6126</v>
      </c>
      <c r="I160" s="17" t="s">
        <v>5142</v>
      </c>
      <c r="J160" t="s">
        <v>494</v>
      </c>
      <c r="K160" s="17" t="s">
        <v>6126</v>
      </c>
    </row>
    <row r="161" spans="1:11" x14ac:dyDescent="0.2">
      <c r="A161" s="17" t="s">
        <v>491</v>
      </c>
      <c r="B161" s="17" t="s">
        <v>491</v>
      </c>
      <c r="C161" s="17" t="s">
        <v>6658</v>
      </c>
      <c r="D161" s="17" t="s">
        <v>6657</v>
      </c>
      <c r="E161" s="17" t="s">
        <v>6126</v>
      </c>
      <c r="F161" s="17" t="s">
        <v>6126</v>
      </c>
      <c r="G161" s="17" t="s">
        <v>491</v>
      </c>
      <c r="H161" s="17" t="s">
        <v>6126</v>
      </c>
      <c r="I161" s="17" t="s">
        <v>5142</v>
      </c>
      <c r="J161" t="s">
        <v>494</v>
      </c>
      <c r="K161" s="17" t="s">
        <v>6126</v>
      </c>
    </row>
    <row r="162" spans="1:11" x14ac:dyDescent="0.2">
      <c r="A162" s="17" t="s">
        <v>491</v>
      </c>
      <c r="B162" s="17" t="s">
        <v>491</v>
      </c>
      <c r="C162" s="17" t="s">
        <v>6658</v>
      </c>
      <c r="D162" s="17" t="s">
        <v>6657</v>
      </c>
      <c r="E162" s="17" t="s">
        <v>6126</v>
      </c>
      <c r="F162" s="17" t="s">
        <v>6126</v>
      </c>
      <c r="G162" s="17" t="s">
        <v>491</v>
      </c>
      <c r="H162" s="17" t="s">
        <v>6126</v>
      </c>
      <c r="I162" s="17" t="s">
        <v>5144</v>
      </c>
      <c r="J162" t="s">
        <v>494</v>
      </c>
      <c r="K162" s="17" t="s">
        <v>6126</v>
      </c>
    </row>
    <row r="163" spans="1:11" x14ac:dyDescent="0.2">
      <c r="A163" s="17" t="s">
        <v>491</v>
      </c>
      <c r="B163" s="17" t="s">
        <v>491</v>
      </c>
      <c r="C163" s="17" t="s">
        <v>6658</v>
      </c>
      <c r="D163" s="17" t="s">
        <v>6657</v>
      </c>
      <c r="E163" s="17" t="s">
        <v>6126</v>
      </c>
      <c r="F163" s="17" t="s">
        <v>6126</v>
      </c>
      <c r="G163" s="17" t="s">
        <v>491</v>
      </c>
      <c r="H163" s="17" t="s">
        <v>6126</v>
      </c>
      <c r="I163" s="17" t="s">
        <v>5144</v>
      </c>
      <c r="J163" t="s">
        <v>494</v>
      </c>
      <c r="K163" s="17" t="s">
        <v>6126</v>
      </c>
    </row>
    <row r="164" spans="1:11" x14ac:dyDescent="0.2">
      <c r="A164" s="17" t="s">
        <v>509</v>
      </c>
      <c r="B164" s="17" t="s">
        <v>509</v>
      </c>
      <c r="C164" s="17" t="s">
        <v>6660</v>
      </c>
      <c r="D164" s="17" t="s">
        <v>6659</v>
      </c>
      <c r="E164" s="17" t="s">
        <v>6126</v>
      </c>
      <c r="F164" s="17" t="s">
        <v>6126</v>
      </c>
      <c r="G164" s="17" t="s">
        <v>509</v>
      </c>
      <c r="H164" s="17" t="s">
        <v>6126</v>
      </c>
      <c r="I164" s="17" t="s">
        <v>5146</v>
      </c>
      <c r="J164" t="s">
        <v>512</v>
      </c>
      <c r="K164" s="17" t="s">
        <v>6126</v>
      </c>
    </row>
    <row r="165" spans="1:11" x14ac:dyDescent="0.2">
      <c r="A165" s="17" t="s">
        <v>520</v>
      </c>
      <c r="B165" s="17" t="s">
        <v>520</v>
      </c>
      <c r="C165" s="17" t="s">
        <v>6662</v>
      </c>
      <c r="D165" s="17" t="s">
        <v>6661</v>
      </c>
      <c r="E165" s="17" t="s">
        <v>6126</v>
      </c>
      <c r="F165" s="17" t="s">
        <v>6126</v>
      </c>
      <c r="G165" s="17" t="s">
        <v>520</v>
      </c>
      <c r="H165" s="17" t="s">
        <v>6126</v>
      </c>
      <c r="I165" s="17" t="s">
        <v>5148</v>
      </c>
      <c r="J165" t="s">
        <v>523</v>
      </c>
      <c r="K165" s="17" t="s">
        <v>6126</v>
      </c>
    </row>
    <row r="166" spans="1:11" x14ac:dyDescent="0.2">
      <c r="A166" s="17" t="s">
        <v>19708</v>
      </c>
      <c r="B166" s="17" t="s">
        <v>6663</v>
      </c>
      <c r="C166" s="17" t="s">
        <v>6666</v>
      </c>
      <c r="D166" s="17" t="s">
        <v>6126</v>
      </c>
      <c r="E166" s="17" t="s">
        <v>6664</v>
      </c>
      <c r="F166" s="17" t="s">
        <v>6665</v>
      </c>
      <c r="G166" s="17" t="s">
        <v>6663</v>
      </c>
      <c r="H166" s="17" t="s">
        <v>18335</v>
      </c>
      <c r="I166" s="17" t="s">
        <v>6126</v>
      </c>
      <c r="J166" t="s">
        <v>6126</v>
      </c>
      <c r="K166" s="17" t="s">
        <v>19709</v>
      </c>
    </row>
    <row r="167" spans="1:11" x14ac:dyDescent="0.2">
      <c r="A167" s="17" t="s">
        <v>6667</v>
      </c>
      <c r="B167" s="17" t="s">
        <v>6667</v>
      </c>
      <c r="C167" s="17" t="s">
        <v>6669</v>
      </c>
      <c r="D167" s="17" t="s">
        <v>6126</v>
      </c>
      <c r="E167" s="17" t="s">
        <v>6668</v>
      </c>
      <c r="F167" s="17" t="s">
        <v>6126</v>
      </c>
      <c r="G167" s="17" t="s">
        <v>19710</v>
      </c>
      <c r="H167" s="17" t="s">
        <v>18343</v>
      </c>
      <c r="I167" s="17" t="s">
        <v>6126</v>
      </c>
      <c r="J167" t="s">
        <v>6126</v>
      </c>
      <c r="K167" s="17" t="s">
        <v>6126</v>
      </c>
    </row>
    <row r="168" spans="1:11" x14ac:dyDescent="0.2">
      <c r="A168" s="17" t="s">
        <v>19711</v>
      </c>
      <c r="B168" s="17" t="s">
        <v>6670</v>
      </c>
      <c r="C168" s="17" t="s">
        <v>6674</v>
      </c>
      <c r="D168" s="17" t="s">
        <v>6671</v>
      </c>
      <c r="E168" s="17" t="s">
        <v>6672</v>
      </c>
      <c r="F168" s="17" t="s">
        <v>6673</v>
      </c>
      <c r="G168" s="17" t="s">
        <v>6670</v>
      </c>
      <c r="H168" s="17" t="s">
        <v>18351</v>
      </c>
      <c r="I168" s="17" t="s">
        <v>6126</v>
      </c>
      <c r="J168" t="s">
        <v>6126</v>
      </c>
      <c r="K168" s="17" t="s">
        <v>19712</v>
      </c>
    </row>
    <row r="169" spans="1:11" x14ac:dyDescent="0.2">
      <c r="A169" s="17" t="s">
        <v>19713</v>
      </c>
      <c r="B169" s="17" t="s">
        <v>18364</v>
      </c>
      <c r="C169" s="17" t="s">
        <v>19714</v>
      </c>
      <c r="D169" s="17" t="s">
        <v>6126</v>
      </c>
      <c r="E169" s="17" t="s">
        <v>6126</v>
      </c>
      <c r="F169" s="17" t="s">
        <v>6126</v>
      </c>
      <c r="G169" s="17" t="s">
        <v>6126</v>
      </c>
      <c r="H169" s="17" t="s">
        <v>18359</v>
      </c>
      <c r="I169" s="17" t="s">
        <v>6126</v>
      </c>
      <c r="J169" t="s">
        <v>6126</v>
      </c>
      <c r="K169" s="17" t="s">
        <v>6126</v>
      </c>
    </row>
    <row r="170" spans="1:11" x14ac:dyDescent="0.2">
      <c r="A170" s="17" t="s">
        <v>19715</v>
      </c>
      <c r="B170" s="17" t="s">
        <v>6675</v>
      </c>
      <c r="C170" s="17" t="s">
        <v>6679</v>
      </c>
      <c r="D170" s="17" t="s">
        <v>6676</v>
      </c>
      <c r="E170" s="17" t="s">
        <v>6677</v>
      </c>
      <c r="F170" s="17" t="s">
        <v>6678</v>
      </c>
      <c r="G170" s="17" t="s">
        <v>6675</v>
      </c>
      <c r="H170" s="17" t="s">
        <v>15038</v>
      </c>
      <c r="I170" s="17" t="s">
        <v>6126</v>
      </c>
      <c r="J170" t="s">
        <v>6126</v>
      </c>
      <c r="K170" s="17" t="s">
        <v>19716</v>
      </c>
    </row>
    <row r="171" spans="1:11" x14ac:dyDescent="0.2">
      <c r="A171" s="17" t="s">
        <v>19717</v>
      </c>
      <c r="B171" s="17" t="s">
        <v>531</v>
      </c>
      <c r="C171" s="17" t="s">
        <v>6683</v>
      </c>
      <c r="D171" s="17" t="s">
        <v>6680</v>
      </c>
      <c r="E171" s="17" t="s">
        <v>6681</v>
      </c>
      <c r="F171" s="17" t="s">
        <v>6682</v>
      </c>
      <c r="G171" s="17" t="s">
        <v>531</v>
      </c>
      <c r="H171" s="17" t="s">
        <v>15046</v>
      </c>
      <c r="I171" s="17" t="s">
        <v>5150</v>
      </c>
      <c r="J171" t="s">
        <v>534</v>
      </c>
      <c r="K171" s="17" t="s">
        <v>19718</v>
      </c>
    </row>
    <row r="172" spans="1:11" x14ac:dyDescent="0.2">
      <c r="A172" s="17" t="s">
        <v>6684</v>
      </c>
      <c r="B172" s="17" t="s">
        <v>6684</v>
      </c>
      <c r="C172" s="17" t="s">
        <v>6686</v>
      </c>
      <c r="D172" s="17" t="s">
        <v>6685</v>
      </c>
      <c r="E172" s="17" t="s">
        <v>6126</v>
      </c>
      <c r="F172" s="17" t="s">
        <v>6126</v>
      </c>
      <c r="G172" s="17" t="s">
        <v>6684</v>
      </c>
      <c r="H172" s="17" t="s">
        <v>18368</v>
      </c>
      <c r="I172" s="17" t="s">
        <v>6126</v>
      </c>
      <c r="J172" t="s">
        <v>6126</v>
      </c>
      <c r="K172" s="17" t="s">
        <v>6126</v>
      </c>
    </row>
    <row r="173" spans="1:11" x14ac:dyDescent="0.2">
      <c r="A173" s="17" t="s">
        <v>19719</v>
      </c>
      <c r="B173" s="17" t="s">
        <v>6687</v>
      </c>
      <c r="C173" s="17" t="s">
        <v>6689</v>
      </c>
      <c r="D173" s="17" t="s">
        <v>6126</v>
      </c>
      <c r="E173" s="17" t="s">
        <v>6688</v>
      </c>
      <c r="F173" s="17" t="s">
        <v>6126</v>
      </c>
      <c r="G173" s="17" t="s">
        <v>6126</v>
      </c>
      <c r="H173" s="17" t="s">
        <v>6126</v>
      </c>
      <c r="I173" s="17" t="s">
        <v>6126</v>
      </c>
      <c r="J173" t="s">
        <v>6126</v>
      </c>
      <c r="K173" s="17" t="s">
        <v>6126</v>
      </c>
    </row>
    <row r="174" spans="1:11" x14ac:dyDescent="0.2">
      <c r="A174" s="17" t="s">
        <v>19720</v>
      </c>
      <c r="B174" s="17" t="s">
        <v>6690</v>
      </c>
      <c r="C174" s="17" t="s">
        <v>6692</v>
      </c>
      <c r="D174" s="17" t="s">
        <v>6126</v>
      </c>
      <c r="E174" s="17" t="s">
        <v>6691</v>
      </c>
      <c r="F174" s="17" t="s">
        <v>6126</v>
      </c>
      <c r="G174" s="17" t="s">
        <v>6126</v>
      </c>
      <c r="H174" s="17" t="s">
        <v>6126</v>
      </c>
      <c r="I174" s="17" t="s">
        <v>6126</v>
      </c>
      <c r="J174" t="s">
        <v>6126</v>
      </c>
      <c r="K174" s="17" t="s">
        <v>6126</v>
      </c>
    </row>
    <row r="175" spans="1:11" x14ac:dyDescent="0.2">
      <c r="A175" s="17" t="s">
        <v>19721</v>
      </c>
      <c r="B175" s="17" t="s">
        <v>542</v>
      </c>
      <c r="C175" s="17" t="s">
        <v>6695</v>
      </c>
      <c r="D175" s="17" t="s">
        <v>6693</v>
      </c>
      <c r="E175" s="17" t="s">
        <v>6694</v>
      </c>
      <c r="F175" s="17" t="s">
        <v>6126</v>
      </c>
      <c r="G175" s="17" t="s">
        <v>542</v>
      </c>
      <c r="H175" s="17" t="s">
        <v>18377</v>
      </c>
      <c r="I175" s="17" t="s">
        <v>5152</v>
      </c>
      <c r="J175" t="s">
        <v>545</v>
      </c>
      <c r="K175" s="17" t="s">
        <v>6126</v>
      </c>
    </row>
    <row r="176" spans="1:11" x14ac:dyDescent="0.2">
      <c r="A176" s="17" t="s">
        <v>19722</v>
      </c>
      <c r="B176" s="17" t="s">
        <v>6696</v>
      </c>
      <c r="C176" s="17" t="s">
        <v>6697</v>
      </c>
      <c r="D176" s="17" t="s">
        <v>6126</v>
      </c>
      <c r="E176" s="17" t="s">
        <v>6126</v>
      </c>
      <c r="F176" s="17" t="s">
        <v>6126</v>
      </c>
      <c r="G176" s="17" t="s">
        <v>6126</v>
      </c>
      <c r="H176" s="17" t="s">
        <v>6126</v>
      </c>
      <c r="I176" s="17" t="s">
        <v>6126</v>
      </c>
      <c r="J176" t="s">
        <v>6126</v>
      </c>
      <c r="K176" s="17" t="s">
        <v>6126</v>
      </c>
    </row>
    <row r="177" spans="1:11" x14ac:dyDescent="0.2">
      <c r="A177" s="17" t="s">
        <v>19723</v>
      </c>
      <c r="B177" s="17" t="s">
        <v>6698</v>
      </c>
      <c r="C177" s="17" t="s">
        <v>6700</v>
      </c>
      <c r="D177" s="17" t="s">
        <v>6126</v>
      </c>
      <c r="E177" s="17" t="s">
        <v>6126</v>
      </c>
      <c r="F177" s="17" t="s">
        <v>6699</v>
      </c>
      <c r="G177" s="17" t="s">
        <v>18389</v>
      </c>
      <c r="H177" s="17" t="s">
        <v>18385</v>
      </c>
      <c r="I177" s="17" t="s">
        <v>6126</v>
      </c>
      <c r="J177" t="s">
        <v>6126</v>
      </c>
      <c r="K177" s="17" t="s">
        <v>19724</v>
      </c>
    </row>
    <row r="178" spans="1:11" x14ac:dyDescent="0.2">
      <c r="A178" s="17" t="s">
        <v>19725</v>
      </c>
      <c r="B178" s="17" t="s">
        <v>553</v>
      </c>
      <c r="C178" s="17" t="s">
        <v>6704</v>
      </c>
      <c r="D178" s="17" t="s">
        <v>6701</v>
      </c>
      <c r="E178" s="17" t="s">
        <v>6702</v>
      </c>
      <c r="F178" s="17" t="s">
        <v>6703</v>
      </c>
      <c r="G178" s="17" t="s">
        <v>19726</v>
      </c>
      <c r="H178" s="17" t="s">
        <v>6126</v>
      </c>
      <c r="I178" s="17" t="s">
        <v>5154</v>
      </c>
      <c r="J178" t="s">
        <v>556</v>
      </c>
      <c r="K178" s="17" t="s">
        <v>19727</v>
      </c>
    </row>
    <row r="179" spans="1:11" x14ac:dyDescent="0.2">
      <c r="A179" s="17" t="s">
        <v>19728</v>
      </c>
      <c r="B179" s="17" t="s">
        <v>6705</v>
      </c>
      <c r="C179" s="17" t="s">
        <v>6707</v>
      </c>
      <c r="D179" s="17" t="s">
        <v>6126</v>
      </c>
      <c r="E179" s="17" t="s">
        <v>6126</v>
      </c>
      <c r="F179" s="17" t="s">
        <v>6706</v>
      </c>
      <c r="G179" s="17" t="s">
        <v>6126</v>
      </c>
      <c r="H179" s="17" t="s">
        <v>6126</v>
      </c>
      <c r="I179" s="17" t="s">
        <v>6126</v>
      </c>
      <c r="J179" t="s">
        <v>6126</v>
      </c>
      <c r="K179" s="17" t="s">
        <v>19729</v>
      </c>
    </row>
    <row r="180" spans="1:11" x14ac:dyDescent="0.2">
      <c r="A180" s="17" t="s">
        <v>19730</v>
      </c>
      <c r="B180" s="17" t="s">
        <v>6753</v>
      </c>
      <c r="C180" s="17" t="s">
        <v>6756</v>
      </c>
      <c r="D180" s="17" t="s">
        <v>6126</v>
      </c>
      <c r="E180" s="17" t="s">
        <v>6755</v>
      </c>
      <c r="F180" s="17" t="s">
        <v>6126</v>
      </c>
      <c r="G180" s="17" t="s">
        <v>19731</v>
      </c>
      <c r="H180" s="17" t="s">
        <v>18393</v>
      </c>
      <c r="I180" s="17" t="s">
        <v>6126</v>
      </c>
      <c r="J180" t="s">
        <v>6126</v>
      </c>
      <c r="K180" s="17" t="s">
        <v>6126</v>
      </c>
    </row>
    <row r="181" spans="1:11" x14ac:dyDescent="0.2">
      <c r="A181" s="17" t="s">
        <v>19732</v>
      </c>
      <c r="B181" s="17" t="s">
        <v>6708</v>
      </c>
      <c r="C181" s="17" t="s">
        <v>6710</v>
      </c>
      <c r="D181" s="17" t="s">
        <v>6126</v>
      </c>
      <c r="E181" s="17" t="s">
        <v>6126</v>
      </c>
      <c r="F181" s="17" t="s">
        <v>6709</v>
      </c>
      <c r="G181" s="17" t="s">
        <v>6126</v>
      </c>
      <c r="H181" s="17" t="s">
        <v>6126</v>
      </c>
      <c r="I181" s="17" t="s">
        <v>6126</v>
      </c>
      <c r="J181" t="s">
        <v>6126</v>
      </c>
      <c r="K181" s="17" t="s">
        <v>19733</v>
      </c>
    </row>
    <row r="182" spans="1:11" x14ac:dyDescent="0.2">
      <c r="A182" s="17" t="s">
        <v>19734</v>
      </c>
      <c r="B182" s="17" t="s">
        <v>19734</v>
      </c>
      <c r="C182" s="17" t="s">
        <v>19735</v>
      </c>
      <c r="D182" s="17" t="s">
        <v>6754</v>
      </c>
      <c r="E182" s="17" t="s">
        <v>6126</v>
      </c>
      <c r="F182" s="17" t="s">
        <v>6126</v>
      </c>
      <c r="G182" s="17" t="s">
        <v>6126</v>
      </c>
      <c r="H182" s="17" t="s">
        <v>6126</v>
      </c>
      <c r="I182" s="17" t="s">
        <v>5156</v>
      </c>
      <c r="J182" s="1" t="s">
        <v>567</v>
      </c>
      <c r="K182" s="17" t="s">
        <v>6126</v>
      </c>
    </row>
    <row r="183" spans="1:11" x14ac:dyDescent="0.2">
      <c r="A183" s="17" t="s">
        <v>19736</v>
      </c>
      <c r="B183" s="17" t="s">
        <v>6711</v>
      </c>
      <c r="C183" s="17" t="s">
        <v>6714</v>
      </c>
      <c r="D183" s="17" t="s">
        <v>6712</v>
      </c>
      <c r="E183" s="17" t="s">
        <v>6713</v>
      </c>
      <c r="F183" s="17" t="s">
        <v>6126</v>
      </c>
      <c r="G183" s="17" t="s">
        <v>17213</v>
      </c>
      <c r="H183" s="17" t="s">
        <v>17208</v>
      </c>
      <c r="I183" s="17" t="s">
        <v>6126</v>
      </c>
      <c r="J183" t="s">
        <v>6126</v>
      </c>
      <c r="K183" s="17" t="s">
        <v>6126</v>
      </c>
    </row>
    <row r="184" spans="1:11" x14ac:dyDescent="0.2">
      <c r="A184" s="17" t="s">
        <v>19737</v>
      </c>
      <c r="B184" s="17" t="s">
        <v>6757</v>
      </c>
      <c r="C184" s="17" t="s">
        <v>6761</v>
      </c>
      <c r="D184" s="17" t="s">
        <v>6758</v>
      </c>
      <c r="E184" s="17" t="s">
        <v>6759</v>
      </c>
      <c r="F184" s="17" t="s">
        <v>6760</v>
      </c>
      <c r="G184" s="17" t="s">
        <v>19738</v>
      </c>
      <c r="H184" s="17" t="s">
        <v>17200</v>
      </c>
      <c r="I184" s="17" t="s">
        <v>6126</v>
      </c>
      <c r="J184" t="s">
        <v>6126</v>
      </c>
      <c r="K184" s="17" t="s">
        <v>19739</v>
      </c>
    </row>
    <row r="185" spans="1:11" x14ac:dyDescent="0.2">
      <c r="A185" s="17" t="s">
        <v>19740</v>
      </c>
      <c r="B185" s="17" t="s">
        <v>6762</v>
      </c>
      <c r="C185" s="17" t="s">
        <v>6766</v>
      </c>
      <c r="D185" s="17" t="s">
        <v>6763</v>
      </c>
      <c r="E185" s="17" t="s">
        <v>6764</v>
      </c>
      <c r="F185" s="17" t="s">
        <v>6765</v>
      </c>
      <c r="G185" s="17" t="s">
        <v>19741</v>
      </c>
      <c r="H185" s="17" t="s">
        <v>16233</v>
      </c>
      <c r="I185" s="17" t="s">
        <v>6126</v>
      </c>
      <c r="J185" t="s">
        <v>6126</v>
      </c>
      <c r="K185" s="17" t="s">
        <v>19742</v>
      </c>
    </row>
    <row r="186" spans="1:11" x14ac:dyDescent="0.2">
      <c r="A186" s="17" t="s">
        <v>19743</v>
      </c>
      <c r="B186" s="17" t="s">
        <v>6715</v>
      </c>
      <c r="C186" s="17" t="s">
        <v>6719</v>
      </c>
      <c r="D186" s="17" t="s">
        <v>6716</v>
      </c>
      <c r="E186" s="17" t="s">
        <v>6717</v>
      </c>
      <c r="F186" s="17" t="s">
        <v>6718</v>
      </c>
      <c r="G186" s="17" t="s">
        <v>19744</v>
      </c>
      <c r="H186" s="17" t="s">
        <v>17914</v>
      </c>
      <c r="I186" s="17" t="s">
        <v>6126</v>
      </c>
      <c r="J186" t="s">
        <v>6126</v>
      </c>
      <c r="K186" s="17" t="s">
        <v>19745</v>
      </c>
    </row>
    <row r="187" spans="1:11" x14ac:dyDescent="0.2">
      <c r="A187" s="17" t="s">
        <v>19746</v>
      </c>
      <c r="B187" s="17" t="s">
        <v>6720</v>
      </c>
      <c r="C187" s="17" t="s">
        <v>6723</v>
      </c>
      <c r="D187" s="17" t="s">
        <v>6721</v>
      </c>
      <c r="E187" s="17" t="s">
        <v>6722</v>
      </c>
      <c r="F187" s="17" t="s">
        <v>6126</v>
      </c>
      <c r="G187" s="17" t="s">
        <v>17179</v>
      </c>
      <c r="H187" s="17" t="s">
        <v>17174</v>
      </c>
      <c r="I187" s="17" t="s">
        <v>6126</v>
      </c>
      <c r="J187" t="s">
        <v>6126</v>
      </c>
      <c r="K187" s="17" t="s">
        <v>6126</v>
      </c>
    </row>
    <row r="188" spans="1:11" x14ac:dyDescent="0.2">
      <c r="A188" s="17" t="s">
        <v>19747</v>
      </c>
      <c r="B188" s="17" t="s">
        <v>6724</v>
      </c>
      <c r="C188" s="17" t="s">
        <v>6726</v>
      </c>
      <c r="D188" s="17" t="s">
        <v>6126</v>
      </c>
      <c r="E188" s="17" t="s">
        <v>6126</v>
      </c>
      <c r="F188" s="17" t="s">
        <v>6725</v>
      </c>
      <c r="G188" s="17" t="s">
        <v>19748</v>
      </c>
      <c r="H188" s="17" t="s">
        <v>6126</v>
      </c>
      <c r="I188" s="17" t="s">
        <v>6126</v>
      </c>
      <c r="J188" t="s">
        <v>6126</v>
      </c>
      <c r="K188" s="17" t="s">
        <v>19749</v>
      </c>
    </row>
    <row r="189" spans="1:11" x14ac:dyDescent="0.2">
      <c r="A189" s="17" t="s">
        <v>19750</v>
      </c>
      <c r="B189" s="17" t="s">
        <v>6767</v>
      </c>
      <c r="C189" s="17" t="s">
        <v>6770</v>
      </c>
      <c r="D189" s="17" t="s">
        <v>6126</v>
      </c>
      <c r="E189" s="17" t="s">
        <v>6768</v>
      </c>
      <c r="F189" s="17" t="s">
        <v>6769</v>
      </c>
      <c r="G189" s="17" t="s">
        <v>6126</v>
      </c>
      <c r="H189" s="17" t="s">
        <v>6126</v>
      </c>
      <c r="I189" s="17" t="s">
        <v>6126</v>
      </c>
      <c r="J189" t="s">
        <v>6126</v>
      </c>
      <c r="K189" s="17" t="s">
        <v>19751</v>
      </c>
    </row>
    <row r="190" spans="1:11" x14ac:dyDescent="0.2">
      <c r="A190" s="17" t="s">
        <v>19752</v>
      </c>
      <c r="B190" s="17" t="s">
        <v>575</v>
      </c>
      <c r="C190" s="17" t="s">
        <v>6730</v>
      </c>
      <c r="D190" s="17" t="s">
        <v>6727</v>
      </c>
      <c r="E190" s="17" t="s">
        <v>6728</v>
      </c>
      <c r="F190" s="17" t="s">
        <v>6729</v>
      </c>
      <c r="G190" s="17" t="s">
        <v>17170</v>
      </c>
      <c r="H190" s="17" t="s">
        <v>17166</v>
      </c>
      <c r="I190" s="17" t="s">
        <v>5159</v>
      </c>
      <c r="J190" t="s">
        <v>576</v>
      </c>
      <c r="K190" s="17" t="s">
        <v>19753</v>
      </c>
    </row>
    <row r="191" spans="1:11" x14ac:dyDescent="0.2">
      <c r="A191" s="17" t="s">
        <v>19754</v>
      </c>
      <c r="B191" s="17" t="s">
        <v>6731</v>
      </c>
      <c r="C191" s="17" t="s">
        <v>6733</v>
      </c>
      <c r="D191" s="17" t="s">
        <v>6126</v>
      </c>
      <c r="E191" s="17" t="s">
        <v>6732</v>
      </c>
      <c r="F191" s="17" t="s">
        <v>6126</v>
      </c>
      <c r="G191" s="17" t="s">
        <v>6126</v>
      </c>
      <c r="H191" s="17" t="s">
        <v>6126</v>
      </c>
      <c r="I191" s="17" t="s">
        <v>6126</v>
      </c>
      <c r="J191" t="s">
        <v>6126</v>
      </c>
      <c r="K191" s="17" t="s">
        <v>6126</v>
      </c>
    </row>
    <row r="192" spans="1:11" x14ac:dyDescent="0.2">
      <c r="A192" s="17" t="s">
        <v>19755</v>
      </c>
      <c r="B192" s="17" t="s">
        <v>6771</v>
      </c>
      <c r="C192" s="17" t="s">
        <v>6775</v>
      </c>
      <c r="D192" s="17" t="s">
        <v>6772</v>
      </c>
      <c r="E192" s="17" t="s">
        <v>6773</v>
      </c>
      <c r="F192" s="17" t="s">
        <v>6774</v>
      </c>
      <c r="G192" s="17" t="s">
        <v>19756</v>
      </c>
      <c r="H192" s="17" t="s">
        <v>17158</v>
      </c>
      <c r="I192" s="17" t="s">
        <v>6126</v>
      </c>
      <c r="J192" t="s">
        <v>6126</v>
      </c>
      <c r="K192" s="17" t="s">
        <v>19757</v>
      </c>
    </row>
    <row r="193" spans="1:11" x14ac:dyDescent="0.2">
      <c r="A193" s="17" t="s">
        <v>19758</v>
      </c>
      <c r="B193" s="17" t="s">
        <v>6734</v>
      </c>
      <c r="C193" s="17" t="s">
        <v>6738</v>
      </c>
      <c r="D193" s="17" t="s">
        <v>6735</v>
      </c>
      <c r="E193" s="17" t="s">
        <v>6736</v>
      </c>
      <c r="F193" s="17" t="s">
        <v>6737</v>
      </c>
      <c r="G193" s="17" t="s">
        <v>13827</v>
      </c>
      <c r="H193" s="17" t="s">
        <v>13822</v>
      </c>
      <c r="I193" s="17" t="s">
        <v>6126</v>
      </c>
      <c r="J193" t="s">
        <v>6126</v>
      </c>
      <c r="K193" s="17" t="s">
        <v>19759</v>
      </c>
    </row>
    <row r="194" spans="1:11" x14ac:dyDescent="0.2">
      <c r="A194" s="17" t="s">
        <v>19760</v>
      </c>
      <c r="B194" s="17" t="s">
        <v>6739</v>
      </c>
      <c r="C194" s="17" t="s">
        <v>6741</v>
      </c>
      <c r="D194" s="17" t="s">
        <v>6126</v>
      </c>
      <c r="E194" s="17" t="s">
        <v>6126</v>
      </c>
      <c r="F194" s="17" t="s">
        <v>6740</v>
      </c>
      <c r="G194" s="17" t="s">
        <v>6126</v>
      </c>
      <c r="H194" s="17" t="s">
        <v>6126</v>
      </c>
      <c r="I194" s="17" t="s">
        <v>6126</v>
      </c>
      <c r="J194" t="s">
        <v>6126</v>
      </c>
      <c r="K194" s="17" t="s">
        <v>19761</v>
      </c>
    </row>
    <row r="195" spans="1:11" x14ac:dyDescent="0.2">
      <c r="A195" s="17" t="s">
        <v>19762</v>
      </c>
      <c r="B195" s="17" t="s">
        <v>6776</v>
      </c>
      <c r="C195" s="17" t="s">
        <v>6780</v>
      </c>
      <c r="D195" s="17" t="s">
        <v>6777</v>
      </c>
      <c r="E195" s="17" t="s">
        <v>6778</v>
      </c>
      <c r="F195" s="17" t="s">
        <v>6779</v>
      </c>
      <c r="G195" s="17" t="s">
        <v>19763</v>
      </c>
      <c r="H195" s="17" t="s">
        <v>16076</v>
      </c>
      <c r="I195" s="17" t="s">
        <v>6126</v>
      </c>
      <c r="J195" t="s">
        <v>6126</v>
      </c>
      <c r="K195" s="17" t="s">
        <v>19764</v>
      </c>
    </row>
    <row r="196" spans="1:11" x14ac:dyDescent="0.2">
      <c r="A196" s="17" t="s">
        <v>19765</v>
      </c>
      <c r="B196" s="17" t="s">
        <v>6781</v>
      </c>
      <c r="C196" s="17" t="s">
        <v>6783</v>
      </c>
      <c r="D196" s="17" t="s">
        <v>6126</v>
      </c>
      <c r="E196" s="17" t="s">
        <v>6126</v>
      </c>
      <c r="F196" s="17" t="s">
        <v>6782</v>
      </c>
      <c r="G196" s="17" t="s">
        <v>6126</v>
      </c>
      <c r="H196" s="17" t="s">
        <v>6126</v>
      </c>
      <c r="I196" s="17" t="s">
        <v>6126</v>
      </c>
      <c r="J196" t="s">
        <v>6126</v>
      </c>
      <c r="K196" s="17" t="s">
        <v>19766</v>
      </c>
    </row>
    <row r="197" spans="1:11" x14ac:dyDescent="0.2">
      <c r="A197" s="17" t="s">
        <v>19767</v>
      </c>
      <c r="B197" s="17" t="s">
        <v>585</v>
      </c>
      <c r="C197" s="17" t="s">
        <v>6785</v>
      </c>
      <c r="D197" s="17" t="s">
        <v>6784</v>
      </c>
      <c r="E197" s="17" t="s">
        <v>6126</v>
      </c>
      <c r="F197" s="17" t="s">
        <v>6126</v>
      </c>
      <c r="G197" s="17" t="s">
        <v>19768</v>
      </c>
      <c r="H197" s="17" t="s">
        <v>6126</v>
      </c>
      <c r="I197" s="17" t="s">
        <v>5161</v>
      </c>
      <c r="J197" t="s">
        <v>588</v>
      </c>
      <c r="K197" s="17" t="s">
        <v>6126</v>
      </c>
    </row>
    <row r="198" spans="1:11" x14ac:dyDescent="0.2">
      <c r="A198" s="17" t="s">
        <v>19769</v>
      </c>
      <c r="B198" s="17" t="s">
        <v>6742</v>
      </c>
      <c r="C198" s="17" t="s">
        <v>6746</v>
      </c>
      <c r="D198" s="17" t="s">
        <v>6743</v>
      </c>
      <c r="E198" s="17" t="s">
        <v>6744</v>
      </c>
      <c r="F198" s="17" t="s">
        <v>6745</v>
      </c>
      <c r="G198" s="17" t="s">
        <v>16072</v>
      </c>
      <c r="H198" s="17" t="s">
        <v>16067</v>
      </c>
      <c r="I198" s="17" t="s">
        <v>6126</v>
      </c>
      <c r="J198" t="s">
        <v>6126</v>
      </c>
      <c r="K198" s="17" t="s">
        <v>19770</v>
      </c>
    </row>
    <row r="199" spans="1:11" x14ac:dyDescent="0.2">
      <c r="A199" s="17" t="s">
        <v>19771</v>
      </c>
      <c r="B199" s="17" t="s">
        <v>6786</v>
      </c>
      <c r="C199" s="17" t="s">
        <v>6788</v>
      </c>
      <c r="D199" s="17" t="s">
        <v>6126</v>
      </c>
      <c r="E199" s="17" t="s">
        <v>6787</v>
      </c>
      <c r="F199" s="17" t="s">
        <v>6126</v>
      </c>
      <c r="G199" s="17" t="s">
        <v>6126</v>
      </c>
      <c r="H199" s="17" t="s">
        <v>6126</v>
      </c>
      <c r="I199" s="17" t="s">
        <v>6126</v>
      </c>
      <c r="J199" t="s">
        <v>6126</v>
      </c>
      <c r="K199" s="17" t="s">
        <v>19772</v>
      </c>
    </row>
    <row r="200" spans="1:11" x14ac:dyDescent="0.2">
      <c r="A200" s="17" t="s">
        <v>19773</v>
      </c>
      <c r="B200" s="17" t="s">
        <v>6747</v>
      </c>
      <c r="C200" s="17" t="s">
        <v>6749</v>
      </c>
      <c r="D200" s="17" t="s">
        <v>6126</v>
      </c>
      <c r="E200" s="17" t="s">
        <v>6126</v>
      </c>
      <c r="F200" s="17" t="s">
        <v>6748</v>
      </c>
      <c r="G200" s="17" t="s">
        <v>6126</v>
      </c>
      <c r="H200" s="17" t="s">
        <v>6126</v>
      </c>
      <c r="I200" s="17" t="s">
        <v>6126</v>
      </c>
      <c r="J200" t="s">
        <v>6126</v>
      </c>
      <c r="K200" s="17" t="s">
        <v>19774</v>
      </c>
    </row>
    <row r="201" spans="1:11" x14ac:dyDescent="0.2">
      <c r="A201" s="17" t="s">
        <v>19775</v>
      </c>
      <c r="B201" s="17" t="s">
        <v>6750</v>
      </c>
      <c r="C201" s="17" t="s">
        <v>6752</v>
      </c>
      <c r="D201" s="17" t="s">
        <v>6126</v>
      </c>
      <c r="E201" s="17" t="s">
        <v>6126</v>
      </c>
      <c r="F201" s="17" t="s">
        <v>6751</v>
      </c>
      <c r="G201" s="17" t="s">
        <v>6126</v>
      </c>
      <c r="H201" s="17" t="s">
        <v>6126</v>
      </c>
      <c r="I201" s="17" t="s">
        <v>6126</v>
      </c>
      <c r="J201" t="s">
        <v>6126</v>
      </c>
      <c r="K201" s="17" t="s">
        <v>19776</v>
      </c>
    </row>
    <row r="202" spans="1:11" x14ac:dyDescent="0.2">
      <c r="A202" s="17" t="s">
        <v>19777</v>
      </c>
      <c r="B202" s="17" t="s">
        <v>6789</v>
      </c>
      <c r="C202" s="17" t="s">
        <v>6792</v>
      </c>
      <c r="D202" s="17" t="s">
        <v>6790</v>
      </c>
      <c r="E202" s="17" t="s">
        <v>6791</v>
      </c>
      <c r="F202" s="17" t="s">
        <v>6126</v>
      </c>
      <c r="G202" s="17" t="s">
        <v>6789</v>
      </c>
      <c r="H202" s="17" t="s">
        <v>14295</v>
      </c>
      <c r="I202" s="17" t="s">
        <v>6126</v>
      </c>
      <c r="J202" t="s">
        <v>6126</v>
      </c>
      <c r="K202" s="17" t="s">
        <v>6126</v>
      </c>
    </row>
    <row r="203" spans="1:11" x14ac:dyDescent="0.2">
      <c r="A203" s="17" t="s">
        <v>19778</v>
      </c>
      <c r="B203" s="17" t="s">
        <v>6793</v>
      </c>
      <c r="C203" s="17" t="s">
        <v>6796</v>
      </c>
      <c r="D203" s="17" t="s">
        <v>6794</v>
      </c>
      <c r="E203" s="17" t="s">
        <v>6795</v>
      </c>
      <c r="F203" s="17" t="s">
        <v>6126</v>
      </c>
      <c r="G203" s="17" t="s">
        <v>6793</v>
      </c>
      <c r="H203" s="17" t="s">
        <v>12859</v>
      </c>
      <c r="I203" s="17" t="s">
        <v>6126</v>
      </c>
      <c r="J203" t="s">
        <v>6126</v>
      </c>
      <c r="K203" s="17" t="s">
        <v>6126</v>
      </c>
    </row>
    <row r="204" spans="1:11" x14ac:dyDescent="0.2">
      <c r="A204" s="17" t="s">
        <v>19779</v>
      </c>
      <c r="B204" s="17" t="s">
        <v>6797</v>
      </c>
      <c r="C204" s="17" t="s">
        <v>6799</v>
      </c>
      <c r="D204" s="17" t="s">
        <v>6126</v>
      </c>
      <c r="E204" s="17" t="s">
        <v>6798</v>
      </c>
      <c r="F204" s="17" t="s">
        <v>6126</v>
      </c>
      <c r="G204" s="17" t="s">
        <v>6126</v>
      </c>
      <c r="H204" s="17" t="s">
        <v>12834</v>
      </c>
      <c r="I204" s="17" t="s">
        <v>6126</v>
      </c>
      <c r="J204" t="s">
        <v>6126</v>
      </c>
      <c r="K204" s="17" t="s">
        <v>6126</v>
      </c>
    </row>
    <row r="205" spans="1:11" x14ac:dyDescent="0.2">
      <c r="A205" s="17" t="s">
        <v>19780</v>
      </c>
      <c r="B205" s="17" t="s">
        <v>6800</v>
      </c>
      <c r="C205" s="17" t="s">
        <v>6802</v>
      </c>
      <c r="D205" s="17" t="s">
        <v>6126</v>
      </c>
      <c r="E205" s="17" t="s">
        <v>6126</v>
      </c>
      <c r="F205" s="17" t="s">
        <v>6801</v>
      </c>
      <c r="G205" s="17" t="s">
        <v>6126</v>
      </c>
      <c r="H205" s="17" t="s">
        <v>6126</v>
      </c>
      <c r="I205" s="17" t="s">
        <v>6126</v>
      </c>
      <c r="J205" t="s">
        <v>6126</v>
      </c>
      <c r="K205" s="17" t="s">
        <v>19781</v>
      </c>
    </row>
    <row r="206" spans="1:11" x14ac:dyDescent="0.2">
      <c r="A206" s="17" t="s">
        <v>19782</v>
      </c>
      <c r="B206" s="17" t="s">
        <v>6803</v>
      </c>
      <c r="C206" s="17" t="s">
        <v>6807</v>
      </c>
      <c r="D206" s="17" t="s">
        <v>6804</v>
      </c>
      <c r="E206" s="17" t="s">
        <v>6805</v>
      </c>
      <c r="F206" s="17" t="s">
        <v>6806</v>
      </c>
      <c r="G206" s="17" t="s">
        <v>6803</v>
      </c>
      <c r="H206" s="17" t="s">
        <v>12842</v>
      </c>
      <c r="I206" s="17" t="s">
        <v>6126</v>
      </c>
      <c r="J206" t="s">
        <v>6126</v>
      </c>
      <c r="K206" s="17" t="s">
        <v>19783</v>
      </c>
    </row>
    <row r="207" spans="1:11" x14ac:dyDescent="0.2">
      <c r="A207" s="17" t="s">
        <v>19784</v>
      </c>
      <c r="B207" s="17" t="s">
        <v>599</v>
      </c>
      <c r="C207" s="17" t="s">
        <v>6809</v>
      </c>
      <c r="D207" s="17" t="s">
        <v>6808</v>
      </c>
      <c r="E207" s="17" t="s">
        <v>6126</v>
      </c>
      <c r="F207" s="17" t="s">
        <v>6126</v>
      </c>
      <c r="G207" s="17" t="s">
        <v>599</v>
      </c>
      <c r="H207" s="17" t="s">
        <v>6126</v>
      </c>
      <c r="I207" s="17" t="s">
        <v>5163</v>
      </c>
      <c r="J207" t="s">
        <v>602</v>
      </c>
      <c r="K207" s="17" t="s">
        <v>6126</v>
      </c>
    </row>
    <row r="208" spans="1:11" x14ac:dyDescent="0.2">
      <c r="A208" s="17" t="s">
        <v>19785</v>
      </c>
      <c r="B208" s="17" t="s">
        <v>6810</v>
      </c>
      <c r="C208" s="17" t="s">
        <v>6813</v>
      </c>
      <c r="D208" s="17" t="s">
        <v>6811</v>
      </c>
      <c r="E208" s="17" t="s">
        <v>6812</v>
      </c>
      <c r="F208" s="17" t="s">
        <v>6126</v>
      </c>
      <c r="G208" s="17" t="s">
        <v>6810</v>
      </c>
      <c r="H208" s="17" t="s">
        <v>12882</v>
      </c>
      <c r="I208" s="17" t="s">
        <v>6126</v>
      </c>
      <c r="J208" t="s">
        <v>6126</v>
      </c>
      <c r="K208" s="17" t="s">
        <v>6126</v>
      </c>
    </row>
    <row r="209" spans="1:11" x14ac:dyDescent="0.2">
      <c r="A209" s="17" t="s">
        <v>19786</v>
      </c>
      <c r="B209" s="17" t="s">
        <v>611</v>
      </c>
      <c r="C209" s="17" t="s">
        <v>6815</v>
      </c>
      <c r="D209" s="17" t="s">
        <v>6814</v>
      </c>
      <c r="E209" s="17" t="s">
        <v>6126</v>
      </c>
      <c r="F209" s="17" t="s">
        <v>6126</v>
      </c>
      <c r="G209" s="17" t="s">
        <v>611</v>
      </c>
      <c r="H209" s="17" t="s">
        <v>6126</v>
      </c>
      <c r="I209" s="17" t="s">
        <v>5167</v>
      </c>
      <c r="J209" t="s">
        <v>614</v>
      </c>
      <c r="K209" s="17" t="s">
        <v>6126</v>
      </c>
    </row>
    <row r="210" spans="1:11" x14ac:dyDescent="0.2">
      <c r="A210" s="17" t="s">
        <v>19787</v>
      </c>
      <c r="B210" s="17" t="s">
        <v>622</v>
      </c>
      <c r="C210" s="17" t="s">
        <v>6817</v>
      </c>
      <c r="D210" s="17" t="s">
        <v>6816</v>
      </c>
      <c r="E210" s="17" t="s">
        <v>6126</v>
      </c>
      <c r="F210" s="17" t="s">
        <v>6126</v>
      </c>
      <c r="G210" s="17" t="s">
        <v>622</v>
      </c>
      <c r="H210" s="17" t="s">
        <v>6126</v>
      </c>
      <c r="I210" s="17" t="s">
        <v>5165</v>
      </c>
      <c r="J210" t="s">
        <v>625</v>
      </c>
      <c r="K210" s="17" t="s">
        <v>6126</v>
      </c>
    </row>
    <row r="211" spans="1:11" x14ac:dyDescent="0.2">
      <c r="A211" s="17" t="s">
        <v>19788</v>
      </c>
      <c r="B211" s="17" t="s">
        <v>6818</v>
      </c>
      <c r="C211" s="17" t="s">
        <v>6821</v>
      </c>
      <c r="D211" s="17" t="s">
        <v>6126</v>
      </c>
      <c r="E211" s="17" t="s">
        <v>6819</v>
      </c>
      <c r="F211" s="17" t="s">
        <v>6820</v>
      </c>
      <c r="G211" s="17" t="s">
        <v>6818</v>
      </c>
      <c r="H211" s="17" t="s">
        <v>12890</v>
      </c>
      <c r="I211" s="17" t="s">
        <v>6126</v>
      </c>
      <c r="J211" t="s">
        <v>6126</v>
      </c>
      <c r="K211" s="17" t="s">
        <v>19789</v>
      </c>
    </row>
    <row r="212" spans="1:11" x14ac:dyDescent="0.2">
      <c r="A212" s="17" t="s">
        <v>19790</v>
      </c>
      <c r="B212" s="17" t="s">
        <v>6822</v>
      </c>
      <c r="C212" s="17" t="s">
        <v>6824</v>
      </c>
      <c r="D212" s="17" t="s">
        <v>6126</v>
      </c>
      <c r="E212" s="17" t="s">
        <v>6823</v>
      </c>
      <c r="F212" s="17" t="s">
        <v>6126</v>
      </c>
      <c r="G212" s="17" t="s">
        <v>6822</v>
      </c>
      <c r="H212" s="17" t="s">
        <v>6126</v>
      </c>
      <c r="I212" s="17" t="s">
        <v>6126</v>
      </c>
      <c r="J212" t="s">
        <v>6126</v>
      </c>
      <c r="K212" s="17" t="s">
        <v>6126</v>
      </c>
    </row>
    <row r="213" spans="1:11" x14ac:dyDescent="0.2">
      <c r="A213" s="17" t="s">
        <v>19791</v>
      </c>
      <c r="B213" s="17" t="s">
        <v>6825</v>
      </c>
      <c r="C213" s="17" t="s">
        <v>6829</v>
      </c>
      <c r="D213" s="17" t="s">
        <v>6826</v>
      </c>
      <c r="E213" s="17" t="s">
        <v>6827</v>
      </c>
      <c r="F213" s="17" t="s">
        <v>6828</v>
      </c>
      <c r="G213" s="17" t="s">
        <v>6825</v>
      </c>
      <c r="H213" s="17" t="s">
        <v>12866</v>
      </c>
      <c r="I213" s="17" t="s">
        <v>6126</v>
      </c>
      <c r="J213" t="s">
        <v>6126</v>
      </c>
      <c r="K213" s="17" t="s">
        <v>19792</v>
      </c>
    </row>
    <row r="214" spans="1:11" x14ac:dyDescent="0.2">
      <c r="A214" s="17" t="s">
        <v>19793</v>
      </c>
      <c r="B214" s="17" t="s">
        <v>6830</v>
      </c>
      <c r="C214" s="17" t="s">
        <v>6833</v>
      </c>
      <c r="D214" s="17" t="s">
        <v>6831</v>
      </c>
      <c r="E214" s="17" t="s">
        <v>6832</v>
      </c>
      <c r="F214" s="17" t="s">
        <v>6126</v>
      </c>
      <c r="G214" s="17" t="s">
        <v>6830</v>
      </c>
      <c r="H214" s="17" t="s">
        <v>12874</v>
      </c>
      <c r="I214" s="17" t="s">
        <v>6126</v>
      </c>
      <c r="J214" t="s">
        <v>6126</v>
      </c>
      <c r="K214" s="17" t="s">
        <v>6126</v>
      </c>
    </row>
    <row r="215" spans="1:11" x14ac:dyDescent="0.2">
      <c r="A215" s="17" t="s">
        <v>6834</v>
      </c>
      <c r="B215" s="17" t="s">
        <v>6834</v>
      </c>
      <c r="C215" s="17" t="s">
        <v>6837</v>
      </c>
      <c r="D215" s="17" t="s">
        <v>6126</v>
      </c>
      <c r="E215" s="17" t="s">
        <v>6835</v>
      </c>
      <c r="F215" s="17" t="s">
        <v>6836</v>
      </c>
      <c r="G215" s="17" t="s">
        <v>6126</v>
      </c>
      <c r="H215" s="17" t="s">
        <v>14248</v>
      </c>
      <c r="I215" s="17" t="s">
        <v>6126</v>
      </c>
      <c r="J215" t="s">
        <v>6126</v>
      </c>
      <c r="K215" s="17" t="s">
        <v>19794</v>
      </c>
    </row>
    <row r="216" spans="1:11" x14ac:dyDescent="0.2">
      <c r="A216" s="17" t="s">
        <v>6838</v>
      </c>
      <c r="B216" s="17" t="s">
        <v>6838</v>
      </c>
      <c r="C216" s="17" t="s">
        <v>6841</v>
      </c>
      <c r="D216" s="17" t="s">
        <v>6126</v>
      </c>
      <c r="E216" s="17" t="s">
        <v>6839</v>
      </c>
      <c r="F216" s="17" t="s">
        <v>6840</v>
      </c>
      <c r="G216" s="17" t="s">
        <v>6838</v>
      </c>
      <c r="H216" s="17" t="s">
        <v>14256</v>
      </c>
      <c r="I216" s="17" t="s">
        <v>6126</v>
      </c>
      <c r="J216" t="s">
        <v>6126</v>
      </c>
      <c r="K216" s="17" t="s">
        <v>19795</v>
      </c>
    </row>
    <row r="217" spans="1:11" x14ac:dyDescent="0.2">
      <c r="A217" s="17" t="s">
        <v>6842</v>
      </c>
      <c r="B217" s="17" t="s">
        <v>6842</v>
      </c>
      <c r="C217" s="17" t="s">
        <v>6844</v>
      </c>
      <c r="D217" s="17" t="s">
        <v>6126</v>
      </c>
      <c r="E217" s="17" t="s">
        <v>6126</v>
      </c>
      <c r="F217" s="17" t="s">
        <v>6843</v>
      </c>
      <c r="G217" s="17" t="s">
        <v>6126</v>
      </c>
      <c r="H217" s="17" t="s">
        <v>6126</v>
      </c>
      <c r="I217" s="17" t="s">
        <v>6126</v>
      </c>
      <c r="J217" t="s">
        <v>6126</v>
      </c>
      <c r="K217" s="17" t="s">
        <v>19796</v>
      </c>
    </row>
    <row r="218" spans="1:11" x14ac:dyDescent="0.2">
      <c r="A218" s="17" t="s">
        <v>6845</v>
      </c>
      <c r="B218" s="17" t="s">
        <v>6845</v>
      </c>
      <c r="C218" s="17" t="s">
        <v>6847</v>
      </c>
      <c r="D218" s="17" t="s">
        <v>6126</v>
      </c>
      <c r="E218" s="17" t="s">
        <v>6126</v>
      </c>
      <c r="F218" s="17" t="s">
        <v>6846</v>
      </c>
      <c r="G218" s="17" t="s">
        <v>6126</v>
      </c>
      <c r="H218" s="17" t="s">
        <v>6126</v>
      </c>
      <c r="I218" s="17" t="s">
        <v>6126</v>
      </c>
      <c r="J218" t="s">
        <v>6126</v>
      </c>
      <c r="K218" s="17" t="s">
        <v>19797</v>
      </c>
    </row>
    <row r="219" spans="1:11" x14ac:dyDescent="0.2">
      <c r="A219" s="17" t="s">
        <v>6848</v>
      </c>
      <c r="B219" s="17" t="s">
        <v>6848</v>
      </c>
      <c r="C219" s="17" t="s">
        <v>6851</v>
      </c>
      <c r="D219" s="17" t="s">
        <v>6126</v>
      </c>
      <c r="E219" s="17" t="s">
        <v>6849</v>
      </c>
      <c r="F219" s="17" t="s">
        <v>6850</v>
      </c>
      <c r="G219" s="17" t="s">
        <v>6848</v>
      </c>
      <c r="H219" s="17" t="s">
        <v>14279</v>
      </c>
      <c r="I219" s="17" t="s">
        <v>6126</v>
      </c>
      <c r="J219" t="s">
        <v>6126</v>
      </c>
      <c r="K219" s="17" t="s">
        <v>19798</v>
      </c>
    </row>
    <row r="220" spans="1:11" x14ac:dyDescent="0.2">
      <c r="A220" s="17" t="s">
        <v>6852</v>
      </c>
      <c r="B220" s="17" t="s">
        <v>6852</v>
      </c>
      <c r="C220" s="17" t="s">
        <v>6855</v>
      </c>
      <c r="D220" s="17" t="s">
        <v>6126</v>
      </c>
      <c r="E220" s="17" t="s">
        <v>6853</v>
      </c>
      <c r="F220" s="17" t="s">
        <v>6854</v>
      </c>
      <c r="G220" s="17" t="s">
        <v>6126</v>
      </c>
      <c r="H220" s="17" t="s">
        <v>6126</v>
      </c>
      <c r="I220" s="17" t="s">
        <v>6126</v>
      </c>
      <c r="J220" t="s">
        <v>6126</v>
      </c>
      <c r="K220" s="17" t="s">
        <v>19799</v>
      </c>
    </row>
    <row r="221" spans="1:11" x14ac:dyDescent="0.2">
      <c r="A221" s="17" t="s">
        <v>6856</v>
      </c>
      <c r="B221" s="17" t="s">
        <v>6856</v>
      </c>
      <c r="C221" s="17" t="s">
        <v>6859</v>
      </c>
      <c r="D221" s="17" t="s">
        <v>6126</v>
      </c>
      <c r="E221" s="17" t="s">
        <v>6857</v>
      </c>
      <c r="F221" s="17" t="s">
        <v>6858</v>
      </c>
      <c r="G221" s="17" t="s">
        <v>6856</v>
      </c>
      <c r="H221" s="17" t="s">
        <v>17786</v>
      </c>
      <c r="I221" s="17" t="s">
        <v>6126</v>
      </c>
      <c r="J221" t="s">
        <v>6126</v>
      </c>
      <c r="K221" s="17" t="s">
        <v>19800</v>
      </c>
    </row>
    <row r="222" spans="1:11" x14ac:dyDescent="0.2">
      <c r="A222" s="17" t="s">
        <v>19801</v>
      </c>
      <c r="B222" s="17" t="s">
        <v>634</v>
      </c>
      <c r="C222" s="17" t="s">
        <v>19802</v>
      </c>
      <c r="D222" s="17" t="s">
        <v>6126</v>
      </c>
      <c r="E222" s="17" t="s">
        <v>6126</v>
      </c>
      <c r="F222" s="17" t="s">
        <v>6126</v>
      </c>
      <c r="G222" s="17" t="s">
        <v>6126</v>
      </c>
      <c r="H222" s="17" t="s">
        <v>6126</v>
      </c>
      <c r="I222" s="17" t="s">
        <v>5169</v>
      </c>
      <c r="J222" s="1" t="s">
        <v>637</v>
      </c>
      <c r="K222" s="17" t="s">
        <v>6126</v>
      </c>
    </row>
    <row r="223" spans="1:11" x14ac:dyDescent="0.2">
      <c r="A223" s="17" t="s">
        <v>19803</v>
      </c>
      <c r="B223" s="17" t="s">
        <v>645</v>
      </c>
      <c r="C223" s="17" t="s">
        <v>19804</v>
      </c>
      <c r="D223" s="17" t="s">
        <v>6126</v>
      </c>
      <c r="E223" s="17" t="s">
        <v>6126</v>
      </c>
      <c r="F223" s="17" t="s">
        <v>6126</v>
      </c>
      <c r="G223" s="17" t="s">
        <v>6126</v>
      </c>
      <c r="H223" s="17" t="s">
        <v>6126</v>
      </c>
      <c r="I223" s="17" t="s">
        <v>5171</v>
      </c>
      <c r="J223" s="1" t="s">
        <v>648</v>
      </c>
      <c r="K223" s="17" t="s">
        <v>6126</v>
      </c>
    </row>
    <row r="224" spans="1:11" x14ac:dyDescent="0.2">
      <c r="A224" s="17" t="s">
        <v>19805</v>
      </c>
      <c r="B224" s="17" t="s">
        <v>656</v>
      </c>
      <c r="C224" s="17" t="s">
        <v>6861</v>
      </c>
      <c r="D224" s="17" t="s">
        <v>6860</v>
      </c>
      <c r="E224" s="17" t="s">
        <v>6126</v>
      </c>
      <c r="F224" s="17" t="s">
        <v>6126</v>
      </c>
      <c r="G224" s="17" t="s">
        <v>656</v>
      </c>
      <c r="H224" s="17" t="s">
        <v>6126</v>
      </c>
      <c r="I224" s="17" t="s">
        <v>5173</v>
      </c>
      <c r="J224" t="s">
        <v>659</v>
      </c>
      <c r="K224" s="17" t="s">
        <v>6126</v>
      </c>
    </row>
    <row r="225" spans="1:11" x14ac:dyDescent="0.2">
      <c r="A225" s="17" t="s">
        <v>19806</v>
      </c>
      <c r="B225" s="17" t="s">
        <v>667</v>
      </c>
      <c r="C225" s="17" t="s">
        <v>6864</v>
      </c>
      <c r="D225" s="17" t="s">
        <v>6126</v>
      </c>
      <c r="E225" s="17" t="s">
        <v>6862</v>
      </c>
      <c r="F225" s="17" t="s">
        <v>6863</v>
      </c>
      <c r="G225" s="17" t="s">
        <v>667</v>
      </c>
      <c r="H225" s="17" t="s">
        <v>6126</v>
      </c>
      <c r="I225" s="17" t="s">
        <v>5175</v>
      </c>
      <c r="J225" t="s">
        <v>670</v>
      </c>
      <c r="K225" s="17" t="s">
        <v>19807</v>
      </c>
    </row>
    <row r="226" spans="1:11" x14ac:dyDescent="0.2">
      <c r="A226" s="17" t="s">
        <v>19808</v>
      </c>
      <c r="B226" s="17" t="s">
        <v>678</v>
      </c>
      <c r="C226" s="17" t="s">
        <v>6866</v>
      </c>
      <c r="D226" s="17" t="s">
        <v>6865</v>
      </c>
      <c r="E226" s="17" t="s">
        <v>6126</v>
      </c>
      <c r="F226" s="17" t="s">
        <v>6126</v>
      </c>
      <c r="G226" s="17" t="s">
        <v>678</v>
      </c>
      <c r="H226" s="17" t="s">
        <v>6126</v>
      </c>
      <c r="I226" s="17" t="s">
        <v>5178</v>
      </c>
      <c r="J226" t="s">
        <v>679</v>
      </c>
      <c r="K226" s="17" t="s">
        <v>6126</v>
      </c>
    </row>
    <row r="227" spans="1:11" x14ac:dyDescent="0.2">
      <c r="A227" s="17" t="s">
        <v>19809</v>
      </c>
      <c r="B227" s="17" t="s">
        <v>687</v>
      </c>
      <c r="C227" s="17" t="s">
        <v>6868</v>
      </c>
      <c r="D227" s="17" t="s">
        <v>6867</v>
      </c>
      <c r="E227" s="17" t="s">
        <v>6126</v>
      </c>
      <c r="F227" s="17" t="s">
        <v>6126</v>
      </c>
      <c r="G227" s="17" t="s">
        <v>687</v>
      </c>
      <c r="H227" s="17" t="s">
        <v>6126</v>
      </c>
      <c r="I227" s="17" t="s">
        <v>5181</v>
      </c>
      <c r="J227" t="s">
        <v>688</v>
      </c>
      <c r="K227" s="17" t="s">
        <v>6126</v>
      </c>
    </row>
    <row r="228" spans="1:11" x14ac:dyDescent="0.2">
      <c r="A228" s="17" t="s">
        <v>695</v>
      </c>
      <c r="B228" s="17" t="s">
        <v>695</v>
      </c>
      <c r="C228" s="17" t="s">
        <v>6870</v>
      </c>
      <c r="D228" s="17" t="s">
        <v>6869</v>
      </c>
      <c r="E228" s="17" t="s">
        <v>6126</v>
      </c>
      <c r="F228" s="17" t="s">
        <v>6126</v>
      </c>
      <c r="G228" s="17" t="s">
        <v>19810</v>
      </c>
      <c r="H228" s="17" t="s">
        <v>6126</v>
      </c>
      <c r="I228" s="17" t="s">
        <v>5183</v>
      </c>
      <c r="J228" t="s">
        <v>698</v>
      </c>
      <c r="K228" s="17" t="s">
        <v>6126</v>
      </c>
    </row>
    <row r="229" spans="1:11" x14ac:dyDescent="0.2">
      <c r="A229" s="17" t="s">
        <v>19811</v>
      </c>
      <c r="B229" s="17" t="s">
        <v>707</v>
      </c>
      <c r="C229" s="17" t="s">
        <v>6872</v>
      </c>
      <c r="D229" s="17" t="s">
        <v>6871</v>
      </c>
      <c r="E229" s="17" t="s">
        <v>6126</v>
      </c>
      <c r="F229" s="17" t="s">
        <v>6126</v>
      </c>
      <c r="G229" s="17" t="s">
        <v>707</v>
      </c>
      <c r="H229" s="17" t="s">
        <v>6126</v>
      </c>
      <c r="I229" s="17" t="s">
        <v>5186</v>
      </c>
      <c r="J229" t="s">
        <v>708</v>
      </c>
      <c r="K229" s="17" t="s">
        <v>6126</v>
      </c>
    </row>
    <row r="230" spans="1:11" x14ac:dyDescent="0.2">
      <c r="A230" s="17" t="s">
        <v>19812</v>
      </c>
      <c r="B230" s="17" t="s">
        <v>715</v>
      </c>
      <c r="C230" s="17" t="s">
        <v>6874</v>
      </c>
      <c r="D230" s="17" t="s">
        <v>6873</v>
      </c>
      <c r="E230" s="17" t="s">
        <v>6126</v>
      </c>
      <c r="F230" s="17" t="s">
        <v>6126</v>
      </c>
      <c r="G230" s="17" t="s">
        <v>715</v>
      </c>
      <c r="H230" s="17" t="s">
        <v>6126</v>
      </c>
      <c r="I230" s="17" t="s">
        <v>5189</v>
      </c>
      <c r="J230" t="s">
        <v>716</v>
      </c>
      <c r="K230" s="17" t="s">
        <v>6126</v>
      </c>
    </row>
    <row r="231" spans="1:11" x14ac:dyDescent="0.2">
      <c r="A231" s="17" t="s">
        <v>19813</v>
      </c>
      <c r="B231" s="17" t="s">
        <v>6875</v>
      </c>
      <c r="C231" s="17" t="s">
        <v>6879</v>
      </c>
      <c r="D231" s="17" t="s">
        <v>6876</v>
      </c>
      <c r="E231" s="17" t="s">
        <v>6877</v>
      </c>
      <c r="F231" s="17" t="s">
        <v>6878</v>
      </c>
      <c r="G231" s="17" t="s">
        <v>6875</v>
      </c>
      <c r="H231" s="17" t="s">
        <v>17803</v>
      </c>
      <c r="I231" s="17" t="s">
        <v>6126</v>
      </c>
      <c r="J231" t="s">
        <v>6126</v>
      </c>
      <c r="K231" s="17" t="s">
        <v>19814</v>
      </c>
    </row>
    <row r="232" spans="1:11" x14ac:dyDescent="0.2">
      <c r="A232" s="17" t="s">
        <v>19815</v>
      </c>
      <c r="B232" s="17" t="s">
        <v>6880</v>
      </c>
      <c r="C232" s="17" t="s">
        <v>6882</v>
      </c>
      <c r="D232" s="17" t="s">
        <v>6126</v>
      </c>
      <c r="E232" s="17" t="s">
        <v>6126</v>
      </c>
      <c r="F232" s="17" t="s">
        <v>6881</v>
      </c>
      <c r="G232" s="17" t="s">
        <v>6126</v>
      </c>
      <c r="H232" s="17" t="s">
        <v>6126</v>
      </c>
      <c r="I232" s="17" t="s">
        <v>6126</v>
      </c>
      <c r="J232" t="s">
        <v>6126</v>
      </c>
      <c r="K232" s="17" t="s">
        <v>19816</v>
      </c>
    </row>
    <row r="233" spans="1:11" x14ac:dyDescent="0.2">
      <c r="A233" s="17" t="s">
        <v>19817</v>
      </c>
      <c r="B233" s="17" t="s">
        <v>6883</v>
      </c>
      <c r="C233" s="17" t="s">
        <v>6885</v>
      </c>
      <c r="D233" s="17" t="s">
        <v>6884</v>
      </c>
      <c r="E233" s="17" t="s">
        <v>6126</v>
      </c>
      <c r="F233" s="17" t="s">
        <v>6126</v>
      </c>
      <c r="G233" s="17" t="s">
        <v>6883</v>
      </c>
      <c r="H233" s="17" t="s">
        <v>6126</v>
      </c>
      <c r="I233" s="17" t="s">
        <v>6126</v>
      </c>
      <c r="J233" t="s">
        <v>6126</v>
      </c>
      <c r="K233" s="17" t="s">
        <v>6126</v>
      </c>
    </row>
    <row r="234" spans="1:11" x14ac:dyDescent="0.2">
      <c r="A234" s="17" t="s">
        <v>19818</v>
      </c>
      <c r="B234" s="17" t="s">
        <v>723</v>
      </c>
      <c r="C234" s="17" t="s">
        <v>6887</v>
      </c>
      <c r="D234" s="17" t="s">
        <v>6886</v>
      </c>
      <c r="E234" s="17" t="s">
        <v>6126</v>
      </c>
      <c r="F234" s="17" t="s">
        <v>6126</v>
      </c>
      <c r="G234" s="17" t="s">
        <v>723</v>
      </c>
      <c r="H234" s="17" t="s">
        <v>6126</v>
      </c>
      <c r="I234" s="17" t="s">
        <v>5192</v>
      </c>
      <c r="J234" t="s">
        <v>724</v>
      </c>
      <c r="K234" s="17" t="s">
        <v>6126</v>
      </c>
    </row>
    <row r="235" spans="1:11" x14ac:dyDescent="0.2">
      <c r="A235" s="17" t="s">
        <v>19819</v>
      </c>
      <c r="B235" s="17" t="s">
        <v>731</v>
      </c>
      <c r="C235" s="17" t="s">
        <v>6889</v>
      </c>
      <c r="D235" s="17" t="s">
        <v>6888</v>
      </c>
      <c r="E235" s="17" t="s">
        <v>6126</v>
      </c>
      <c r="F235" s="17" t="s">
        <v>6126</v>
      </c>
      <c r="G235" s="17" t="s">
        <v>731</v>
      </c>
      <c r="H235" s="17" t="s">
        <v>6126</v>
      </c>
      <c r="I235" s="17" t="s">
        <v>5195</v>
      </c>
      <c r="J235" t="s">
        <v>732</v>
      </c>
      <c r="K235" s="17" t="s">
        <v>6126</v>
      </c>
    </row>
    <row r="236" spans="1:11" x14ac:dyDescent="0.2">
      <c r="A236" s="17" t="s">
        <v>19820</v>
      </c>
      <c r="B236" s="17" t="s">
        <v>6890</v>
      </c>
      <c r="C236" s="17" t="s">
        <v>6893</v>
      </c>
      <c r="D236" s="17" t="s">
        <v>6891</v>
      </c>
      <c r="E236" s="17" t="s">
        <v>6892</v>
      </c>
      <c r="F236" s="17" t="s">
        <v>6126</v>
      </c>
      <c r="G236" s="17" t="s">
        <v>17798</v>
      </c>
      <c r="H236" s="17" t="s">
        <v>17794</v>
      </c>
      <c r="I236" s="17" t="s">
        <v>6126</v>
      </c>
      <c r="J236" t="s">
        <v>6126</v>
      </c>
      <c r="K236" s="17" t="s">
        <v>6126</v>
      </c>
    </row>
    <row r="237" spans="1:11" x14ac:dyDescent="0.2">
      <c r="A237" s="17" t="s">
        <v>19821</v>
      </c>
      <c r="B237" s="17" t="s">
        <v>739</v>
      </c>
      <c r="C237" s="17" t="s">
        <v>6895</v>
      </c>
      <c r="D237" s="17" t="s">
        <v>6894</v>
      </c>
      <c r="E237" s="17" t="s">
        <v>6126</v>
      </c>
      <c r="F237" s="17" t="s">
        <v>6126</v>
      </c>
      <c r="G237" s="17" t="s">
        <v>739</v>
      </c>
      <c r="H237" s="17" t="s">
        <v>6126</v>
      </c>
      <c r="I237" s="17" t="s">
        <v>5198</v>
      </c>
      <c r="J237" t="s">
        <v>740</v>
      </c>
      <c r="K237" s="17" t="s">
        <v>6126</v>
      </c>
    </row>
    <row r="238" spans="1:11" x14ac:dyDescent="0.2">
      <c r="A238" s="17" t="s">
        <v>19822</v>
      </c>
      <c r="B238" s="17" t="s">
        <v>6906</v>
      </c>
      <c r="C238" s="17" t="s">
        <v>6908</v>
      </c>
      <c r="D238" s="17" t="s">
        <v>6126</v>
      </c>
      <c r="E238" s="17" t="s">
        <v>6907</v>
      </c>
      <c r="F238" s="17" t="s">
        <v>6126</v>
      </c>
      <c r="G238" s="17" t="s">
        <v>6126</v>
      </c>
      <c r="H238" s="17" t="s">
        <v>17811</v>
      </c>
      <c r="I238" s="17" t="s">
        <v>6126</v>
      </c>
      <c r="J238" t="s">
        <v>6126</v>
      </c>
      <c r="K238" s="17" t="s">
        <v>6126</v>
      </c>
    </row>
    <row r="239" spans="1:11" x14ac:dyDescent="0.2">
      <c r="A239" s="17" t="s">
        <v>19823</v>
      </c>
      <c r="B239" s="17" t="s">
        <v>748</v>
      </c>
      <c r="C239" s="17" t="s">
        <v>6897</v>
      </c>
      <c r="D239" s="17" t="s">
        <v>6896</v>
      </c>
      <c r="E239" s="17" t="s">
        <v>6126</v>
      </c>
      <c r="F239" s="17" t="s">
        <v>6126</v>
      </c>
      <c r="G239" s="17" t="s">
        <v>748</v>
      </c>
      <c r="H239" s="17" t="s">
        <v>6126</v>
      </c>
      <c r="I239" s="17" t="s">
        <v>5201</v>
      </c>
      <c r="J239" t="s">
        <v>749</v>
      </c>
      <c r="K239" s="17" t="s">
        <v>6126</v>
      </c>
    </row>
    <row r="240" spans="1:11" x14ac:dyDescent="0.2">
      <c r="A240" s="17" t="s">
        <v>19824</v>
      </c>
      <c r="B240" s="17" t="s">
        <v>756</v>
      </c>
      <c r="C240" s="17" t="s">
        <v>6899</v>
      </c>
      <c r="D240" s="17" t="s">
        <v>6898</v>
      </c>
      <c r="E240" s="17" t="s">
        <v>6126</v>
      </c>
      <c r="F240" s="17" t="s">
        <v>6126</v>
      </c>
      <c r="G240" s="17" t="s">
        <v>756</v>
      </c>
      <c r="H240" s="17" t="s">
        <v>6126</v>
      </c>
      <c r="I240" s="17" t="s">
        <v>5204</v>
      </c>
      <c r="J240" t="s">
        <v>757</v>
      </c>
      <c r="K240" s="17" t="s">
        <v>6126</v>
      </c>
    </row>
    <row r="241" spans="1:11" x14ac:dyDescent="0.2">
      <c r="A241" s="17" t="s">
        <v>19825</v>
      </c>
      <c r="B241" s="17" t="s">
        <v>764</v>
      </c>
      <c r="C241" s="17" t="s">
        <v>6901</v>
      </c>
      <c r="D241" s="17" t="s">
        <v>6900</v>
      </c>
      <c r="E241" s="17" t="s">
        <v>6126</v>
      </c>
      <c r="F241" s="17" t="s">
        <v>6126</v>
      </c>
      <c r="G241" s="17" t="s">
        <v>764</v>
      </c>
      <c r="H241" s="17" t="s">
        <v>6126</v>
      </c>
      <c r="I241" s="17" t="s">
        <v>5207</v>
      </c>
      <c r="J241" t="s">
        <v>765</v>
      </c>
      <c r="K241" s="17" t="s">
        <v>6126</v>
      </c>
    </row>
    <row r="242" spans="1:11" x14ac:dyDescent="0.2">
      <c r="A242" s="17" t="s">
        <v>19826</v>
      </c>
      <c r="B242" s="17" t="s">
        <v>772</v>
      </c>
      <c r="C242" s="17" t="s">
        <v>6903</v>
      </c>
      <c r="D242" s="17" t="s">
        <v>6902</v>
      </c>
      <c r="E242" s="17" t="s">
        <v>6126</v>
      </c>
      <c r="F242" s="17" t="s">
        <v>6126</v>
      </c>
      <c r="G242" s="17" t="s">
        <v>772</v>
      </c>
      <c r="H242" s="17" t="s">
        <v>6126</v>
      </c>
      <c r="I242" s="17" t="s">
        <v>5210</v>
      </c>
      <c r="J242" t="s">
        <v>773</v>
      </c>
      <c r="K242" s="17" t="s">
        <v>6126</v>
      </c>
    </row>
    <row r="243" spans="1:11" x14ac:dyDescent="0.2">
      <c r="A243" s="17" t="s">
        <v>19827</v>
      </c>
      <c r="B243" s="17" t="s">
        <v>780</v>
      </c>
      <c r="C243" s="17" t="s">
        <v>6905</v>
      </c>
      <c r="D243" s="17" t="s">
        <v>6904</v>
      </c>
      <c r="E243" s="17" t="s">
        <v>6126</v>
      </c>
      <c r="F243" s="17" t="s">
        <v>6126</v>
      </c>
      <c r="G243" s="17" t="s">
        <v>780</v>
      </c>
      <c r="H243" s="17" t="s">
        <v>6126</v>
      </c>
      <c r="I243" s="17" t="s">
        <v>5213</v>
      </c>
      <c r="J243" t="s">
        <v>781</v>
      </c>
      <c r="K243" s="17" t="s">
        <v>6126</v>
      </c>
    </row>
    <row r="244" spans="1:11" x14ac:dyDescent="0.2">
      <c r="A244" s="17" t="s">
        <v>19828</v>
      </c>
      <c r="B244" s="17" t="s">
        <v>6909</v>
      </c>
      <c r="C244" s="17" t="s">
        <v>6913</v>
      </c>
      <c r="D244" s="17" t="s">
        <v>6910</v>
      </c>
      <c r="E244" s="17" t="s">
        <v>6911</v>
      </c>
      <c r="F244" s="17" t="s">
        <v>6912</v>
      </c>
      <c r="G244" s="17" t="s">
        <v>6909</v>
      </c>
      <c r="H244" s="17" t="s">
        <v>19066</v>
      </c>
      <c r="I244" s="17" t="s">
        <v>6126</v>
      </c>
      <c r="J244" t="s">
        <v>6126</v>
      </c>
      <c r="K244" s="17" t="s">
        <v>19829</v>
      </c>
    </row>
    <row r="245" spans="1:11" x14ac:dyDescent="0.2">
      <c r="A245" s="17" t="s">
        <v>19830</v>
      </c>
      <c r="B245" s="17" t="s">
        <v>6914</v>
      </c>
      <c r="C245" s="17" t="s">
        <v>6917</v>
      </c>
      <c r="D245" s="17" t="s">
        <v>6915</v>
      </c>
      <c r="E245" s="17" t="s">
        <v>6916</v>
      </c>
      <c r="F245" s="17" t="s">
        <v>6126</v>
      </c>
      <c r="G245" s="17" t="s">
        <v>6914</v>
      </c>
      <c r="H245" s="17" t="s">
        <v>17820</v>
      </c>
      <c r="I245" s="17" t="s">
        <v>6126</v>
      </c>
      <c r="J245" t="s">
        <v>6126</v>
      </c>
      <c r="K245" s="17" t="s">
        <v>6126</v>
      </c>
    </row>
    <row r="246" spans="1:11" x14ac:dyDescent="0.2">
      <c r="A246" s="17" t="s">
        <v>19831</v>
      </c>
      <c r="B246" s="17" t="s">
        <v>6918</v>
      </c>
      <c r="C246" s="17" t="s">
        <v>6922</v>
      </c>
      <c r="D246" s="17" t="s">
        <v>6919</v>
      </c>
      <c r="E246" s="17" t="s">
        <v>6920</v>
      </c>
      <c r="F246" s="17" t="s">
        <v>6921</v>
      </c>
      <c r="G246" s="17" t="s">
        <v>6918</v>
      </c>
      <c r="H246" s="17" t="s">
        <v>14288</v>
      </c>
      <c r="I246" s="17" t="s">
        <v>6126</v>
      </c>
      <c r="J246" t="s">
        <v>6126</v>
      </c>
      <c r="K246" s="17" t="s">
        <v>19832</v>
      </c>
    </row>
    <row r="247" spans="1:11" x14ac:dyDescent="0.2">
      <c r="A247" s="17" t="s">
        <v>6923</v>
      </c>
      <c r="B247" s="17" t="s">
        <v>6923</v>
      </c>
      <c r="C247" s="17" t="s">
        <v>6927</v>
      </c>
      <c r="D247" s="17" t="s">
        <v>6924</v>
      </c>
      <c r="E247" s="17" t="s">
        <v>6925</v>
      </c>
      <c r="F247" s="17" t="s">
        <v>6926</v>
      </c>
      <c r="G247" s="17" t="s">
        <v>6923</v>
      </c>
      <c r="H247" s="17" t="s">
        <v>17778</v>
      </c>
      <c r="I247" s="17" t="s">
        <v>6126</v>
      </c>
      <c r="J247" t="s">
        <v>6126</v>
      </c>
      <c r="K247" s="17" t="s">
        <v>19833</v>
      </c>
    </row>
    <row r="248" spans="1:11" x14ac:dyDescent="0.2">
      <c r="A248" s="17" t="s">
        <v>19834</v>
      </c>
      <c r="B248" s="17" t="s">
        <v>6928</v>
      </c>
      <c r="C248" s="17" t="s">
        <v>6930</v>
      </c>
      <c r="D248" s="17" t="s">
        <v>6126</v>
      </c>
      <c r="E248" s="17" t="s">
        <v>6929</v>
      </c>
      <c r="F248" s="17" t="s">
        <v>6126</v>
      </c>
      <c r="G248" s="17" t="s">
        <v>6928</v>
      </c>
      <c r="H248" s="17" t="s">
        <v>19452</v>
      </c>
      <c r="I248" s="17" t="s">
        <v>6126</v>
      </c>
      <c r="J248" t="s">
        <v>6126</v>
      </c>
      <c r="K248" s="17" t="s">
        <v>6126</v>
      </c>
    </row>
    <row r="249" spans="1:11" x14ac:dyDescent="0.2">
      <c r="A249" s="17" t="s">
        <v>6931</v>
      </c>
      <c r="B249" s="17" t="s">
        <v>6931</v>
      </c>
      <c r="C249" s="17" t="s">
        <v>6934</v>
      </c>
      <c r="D249" s="17" t="s">
        <v>6932</v>
      </c>
      <c r="E249" s="17" t="s">
        <v>6933</v>
      </c>
      <c r="F249" s="17" t="s">
        <v>6126</v>
      </c>
      <c r="G249" s="17" t="s">
        <v>6931</v>
      </c>
      <c r="H249" s="17" t="s">
        <v>17975</v>
      </c>
      <c r="I249" s="17" t="s">
        <v>6126</v>
      </c>
      <c r="J249" t="s">
        <v>6126</v>
      </c>
      <c r="K249" s="17" t="s">
        <v>6126</v>
      </c>
    </row>
    <row r="250" spans="1:11" x14ac:dyDescent="0.2">
      <c r="A250" s="17" t="s">
        <v>19835</v>
      </c>
      <c r="B250" s="17" t="s">
        <v>19835</v>
      </c>
      <c r="C250" s="17" t="s">
        <v>6126</v>
      </c>
      <c r="D250" s="17" t="s">
        <v>6126</v>
      </c>
      <c r="E250" s="17" t="s">
        <v>6126</v>
      </c>
      <c r="F250" s="17" t="s">
        <v>6126</v>
      </c>
      <c r="G250" s="17" t="s">
        <v>6126</v>
      </c>
      <c r="H250" s="17" t="s">
        <v>6126</v>
      </c>
      <c r="I250" s="17" t="s">
        <v>6126</v>
      </c>
      <c r="J250" t="s">
        <v>6126</v>
      </c>
      <c r="K250" s="17" t="s">
        <v>19836</v>
      </c>
    </row>
    <row r="251" spans="1:11" x14ac:dyDescent="0.2">
      <c r="A251" s="17" t="s">
        <v>19837</v>
      </c>
      <c r="B251" s="17" t="s">
        <v>6935</v>
      </c>
      <c r="C251" s="17" t="s">
        <v>6939</v>
      </c>
      <c r="D251" s="17" t="s">
        <v>6936</v>
      </c>
      <c r="E251" s="17" t="s">
        <v>6937</v>
      </c>
      <c r="F251" s="17" t="s">
        <v>6938</v>
      </c>
      <c r="G251" s="17" t="s">
        <v>14485</v>
      </c>
      <c r="H251" s="17" t="s">
        <v>14480</v>
      </c>
      <c r="I251" s="17" t="s">
        <v>6126</v>
      </c>
      <c r="J251" t="s">
        <v>6126</v>
      </c>
      <c r="K251" s="17" t="s">
        <v>19838</v>
      </c>
    </row>
    <row r="252" spans="1:11" x14ac:dyDescent="0.2">
      <c r="A252" s="17" t="s">
        <v>19839</v>
      </c>
      <c r="B252" s="17" t="s">
        <v>788</v>
      </c>
      <c r="C252" s="17" t="s">
        <v>6941</v>
      </c>
      <c r="D252" s="17" t="s">
        <v>6940</v>
      </c>
      <c r="E252" s="17" t="s">
        <v>6126</v>
      </c>
      <c r="F252" s="17" t="s">
        <v>6126</v>
      </c>
      <c r="G252" s="17" t="s">
        <v>788</v>
      </c>
      <c r="H252" s="17" t="s">
        <v>6126</v>
      </c>
      <c r="I252" s="17" t="s">
        <v>5216</v>
      </c>
      <c r="J252" t="s">
        <v>789</v>
      </c>
      <c r="K252" s="17" t="s">
        <v>6126</v>
      </c>
    </row>
    <row r="253" spans="1:11" x14ac:dyDescent="0.2">
      <c r="A253" s="17" t="s">
        <v>797</v>
      </c>
      <c r="B253" s="17" t="s">
        <v>797</v>
      </c>
      <c r="C253" s="17" t="s">
        <v>6943</v>
      </c>
      <c r="D253" s="17" t="s">
        <v>6942</v>
      </c>
      <c r="E253" s="17" t="s">
        <v>6126</v>
      </c>
      <c r="F253" s="17" t="s">
        <v>6126</v>
      </c>
      <c r="G253" s="17" t="s">
        <v>19840</v>
      </c>
      <c r="H253" s="17" t="s">
        <v>6126</v>
      </c>
      <c r="I253" s="17" t="s">
        <v>5218</v>
      </c>
      <c r="J253" t="s">
        <v>800</v>
      </c>
      <c r="K253" s="17" t="s">
        <v>6126</v>
      </c>
    </row>
    <row r="254" spans="1:11" x14ac:dyDescent="0.2">
      <c r="A254" s="17" t="s">
        <v>19841</v>
      </c>
      <c r="B254" s="17" t="s">
        <v>808</v>
      </c>
      <c r="C254" s="17" t="s">
        <v>6945</v>
      </c>
      <c r="D254" s="17" t="s">
        <v>6944</v>
      </c>
      <c r="E254" s="17" t="s">
        <v>6126</v>
      </c>
      <c r="F254" s="17" t="s">
        <v>6126</v>
      </c>
      <c r="G254" s="17" t="s">
        <v>808</v>
      </c>
      <c r="H254" s="17" t="s">
        <v>6126</v>
      </c>
      <c r="I254" s="17" t="s">
        <v>5220</v>
      </c>
      <c r="J254" t="s">
        <v>811</v>
      </c>
      <c r="K254" s="17" t="s">
        <v>6126</v>
      </c>
    </row>
    <row r="255" spans="1:11" x14ac:dyDescent="0.2">
      <c r="A255" s="17" t="s">
        <v>19842</v>
      </c>
      <c r="B255" s="17" t="s">
        <v>6946</v>
      </c>
      <c r="C255" s="17" t="s">
        <v>6949</v>
      </c>
      <c r="D255" s="17" t="s">
        <v>6947</v>
      </c>
      <c r="E255" s="17" t="s">
        <v>6948</v>
      </c>
      <c r="F255" s="17" t="s">
        <v>6126</v>
      </c>
      <c r="G255" s="17" t="s">
        <v>6946</v>
      </c>
      <c r="H255" s="17" t="s">
        <v>14489</v>
      </c>
      <c r="I255" s="17" t="s">
        <v>6126</v>
      </c>
      <c r="J255" t="s">
        <v>6126</v>
      </c>
      <c r="K255" s="17" t="s">
        <v>6126</v>
      </c>
    </row>
    <row r="256" spans="1:11" x14ac:dyDescent="0.2">
      <c r="A256" s="17" t="s">
        <v>19843</v>
      </c>
      <c r="B256" s="17" t="s">
        <v>6950</v>
      </c>
      <c r="C256" s="17" t="s">
        <v>6953</v>
      </c>
      <c r="D256" s="17" t="s">
        <v>6126</v>
      </c>
      <c r="E256" s="17" t="s">
        <v>6951</v>
      </c>
      <c r="F256" s="17" t="s">
        <v>6952</v>
      </c>
      <c r="G256" s="17" t="s">
        <v>6950</v>
      </c>
      <c r="H256" s="17" t="s">
        <v>6126</v>
      </c>
      <c r="I256" s="17" t="s">
        <v>6126</v>
      </c>
      <c r="J256" t="s">
        <v>6126</v>
      </c>
      <c r="K256" s="17" t="s">
        <v>19844</v>
      </c>
    </row>
    <row r="257" spans="1:11" x14ac:dyDescent="0.2">
      <c r="A257" s="17" t="s">
        <v>19845</v>
      </c>
      <c r="B257" s="17" t="s">
        <v>6954</v>
      </c>
      <c r="C257" s="17" t="s">
        <v>6956</v>
      </c>
      <c r="D257" s="17" t="s">
        <v>6126</v>
      </c>
      <c r="E257" s="17" t="s">
        <v>6955</v>
      </c>
      <c r="F257" s="17" t="s">
        <v>6126</v>
      </c>
      <c r="G257" s="17" t="s">
        <v>6126</v>
      </c>
      <c r="H257" s="17" t="s">
        <v>17984</v>
      </c>
      <c r="I257" s="17" t="s">
        <v>6126</v>
      </c>
      <c r="J257" t="s">
        <v>6126</v>
      </c>
      <c r="K257" s="17" t="s">
        <v>6126</v>
      </c>
    </row>
    <row r="258" spans="1:11" x14ac:dyDescent="0.2">
      <c r="A258" s="17" t="s">
        <v>19846</v>
      </c>
      <c r="B258" s="17" t="s">
        <v>6957</v>
      </c>
      <c r="C258" s="17" t="s">
        <v>6960</v>
      </c>
      <c r="D258" s="17" t="s">
        <v>6958</v>
      </c>
      <c r="E258" s="17" t="s">
        <v>6959</v>
      </c>
      <c r="F258" s="17" t="s">
        <v>6126</v>
      </c>
      <c r="G258" s="17" t="s">
        <v>17953</v>
      </c>
      <c r="H258" s="17" t="s">
        <v>17948</v>
      </c>
      <c r="I258" s="17" t="s">
        <v>6126</v>
      </c>
      <c r="J258" t="s">
        <v>6126</v>
      </c>
      <c r="K258" s="17" t="s">
        <v>6126</v>
      </c>
    </row>
    <row r="259" spans="1:11" x14ac:dyDescent="0.2">
      <c r="A259" s="17" t="s">
        <v>19847</v>
      </c>
      <c r="B259" s="17" t="s">
        <v>6961</v>
      </c>
      <c r="C259" s="17" t="s">
        <v>6963</v>
      </c>
      <c r="D259" s="17" t="s">
        <v>6126</v>
      </c>
      <c r="E259" s="17" t="s">
        <v>6962</v>
      </c>
      <c r="F259" s="17" t="s">
        <v>6126</v>
      </c>
      <c r="G259" s="17" t="s">
        <v>17962</v>
      </c>
      <c r="H259" s="17" t="s">
        <v>17957</v>
      </c>
      <c r="I259" s="17" t="s">
        <v>6126</v>
      </c>
      <c r="J259" t="s">
        <v>6126</v>
      </c>
      <c r="K259" s="17" t="s">
        <v>6126</v>
      </c>
    </row>
    <row r="260" spans="1:11" x14ac:dyDescent="0.2">
      <c r="A260" s="17" t="s">
        <v>19848</v>
      </c>
      <c r="B260" s="17" t="s">
        <v>6964</v>
      </c>
      <c r="C260" s="17" t="s">
        <v>6968</v>
      </c>
      <c r="D260" s="17" t="s">
        <v>6965</v>
      </c>
      <c r="E260" s="17" t="s">
        <v>6966</v>
      </c>
      <c r="F260" s="17" t="s">
        <v>6967</v>
      </c>
      <c r="G260" s="17" t="s">
        <v>14476</v>
      </c>
      <c r="H260" s="17" t="s">
        <v>14471</v>
      </c>
      <c r="I260" s="17" t="s">
        <v>6126</v>
      </c>
      <c r="J260" t="s">
        <v>6126</v>
      </c>
      <c r="K260" s="17" t="s">
        <v>19849</v>
      </c>
    </row>
    <row r="261" spans="1:11" x14ac:dyDescent="0.2">
      <c r="A261" s="17" t="s">
        <v>19850</v>
      </c>
      <c r="B261" s="17" t="s">
        <v>6969</v>
      </c>
      <c r="C261" s="17" t="s">
        <v>6972</v>
      </c>
      <c r="D261" s="17" t="s">
        <v>6126</v>
      </c>
      <c r="E261" s="17" t="s">
        <v>6970</v>
      </c>
      <c r="F261" s="17" t="s">
        <v>6971</v>
      </c>
      <c r="G261" s="17" t="s">
        <v>17971</v>
      </c>
      <c r="H261" s="17" t="s">
        <v>17966</v>
      </c>
      <c r="I261" s="17" t="s">
        <v>6126</v>
      </c>
      <c r="J261" t="s">
        <v>6126</v>
      </c>
      <c r="K261" s="17" t="s">
        <v>19851</v>
      </c>
    </row>
    <row r="262" spans="1:11" x14ac:dyDescent="0.2">
      <c r="A262" s="17" t="s">
        <v>19852</v>
      </c>
      <c r="B262" s="17" t="s">
        <v>6973</v>
      </c>
      <c r="C262" s="17" t="s">
        <v>6977</v>
      </c>
      <c r="D262" s="17" t="s">
        <v>6974</v>
      </c>
      <c r="E262" s="17" t="s">
        <v>6975</v>
      </c>
      <c r="F262" s="17" t="s">
        <v>6976</v>
      </c>
      <c r="G262" s="17" t="s">
        <v>17935</v>
      </c>
      <c r="H262" s="17" t="s">
        <v>17930</v>
      </c>
      <c r="I262" s="17" t="s">
        <v>6126</v>
      </c>
      <c r="J262" t="s">
        <v>6126</v>
      </c>
      <c r="K262" s="17" t="s">
        <v>19853</v>
      </c>
    </row>
    <row r="263" spans="1:11" x14ac:dyDescent="0.2">
      <c r="A263" s="17" t="s">
        <v>19854</v>
      </c>
      <c r="B263" s="17" t="s">
        <v>6978</v>
      </c>
      <c r="C263" s="17" t="s">
        <v>6982</v>
      </c>
      <c r="D263" s="17" t="s">
        <v>6979</v>
      </c>
      <c r="E263" s="17" t="s">
        <v>6980</v>
      </c>
      <c r="F263" s="17" t="s">
        <v>6981</v>
      </c>
      <c r="G263" s="17" t="s">
        <v>17572</v>
      </c>
      <c r="H263" s="17" t="s">
        <v>17567</v>
      </c>
      <c r="I263" s="17" t="s">
        <v>6126</v>
      </c>
      <c r="J263" t="s">
        <v>6126</v>
      </c>
      <c r="K263" s="17" t="s">
        <v>19855</v>
      </c>
    </row>
    <row r="264" spans="1:11" x14ac:dyDescent="0.2">
      <c r="A264" s="17" t="s">
        <v>19856</v>
      </c>
      <c r="B264" s="17" t="s">
        <v>819</v>
      </c>
      <c r="C264" s="17" t="s">
        <v>6984</v>
      </c>
      <c r="D264" s="17" t="s">
        <v>6126</v>
      </c>
      <c r="E264" s="17" t="s">
        <v>6983</v>
      </c>
      <c r="F264" s="17" t="s">
        <v>6126</v>
      </c>
      <c r="G264" s="17" t="s">
        <v>819</v>
      </c>
      <c r="H264" s="17" t="s">
        <v>13634</v>
      </c>
      <c r="I264" s="17" t="s">
        <v>6126</v>
      </c>
      <c r="J264" s="17" t="s">
        <v>6126</v>
      </c>
      <c r="K264" s="17" t="s">
        <v>6126</v>
      </c>
    </row>
    <row r="265" spans="1:11" x14ac:dyDescent="0.2">
      <c r="A265" s="17" t="s">
        <v>19857</v>
      </c>
      <c r="B265" s="17" t="s">
        <v>6985</v>
      </c>
      <c r="C265" s="17" t="s">
        <v>6989</v>
      </c>
      <c r="D265" s="17" t="s">
        <v>6986</v>
      </c>
      <c r="E265" s="17" t="s">
        <v>6987</v>
      </c>
      <c r="F265" s="17" t="s">
        <v>6988</v>
      </c>
      <c r="G265" s="17" t="s">
        <v>19858</v>
      </c>
      <c r="H265" s="17" t="s">
        <v>16178</v>
      </c>
      <c r="I265" s="17" t="s">
        <v>6126</v>
      </c>
      <c r="J265" t="s">
        <v>6126</v>
      </c>
      <c r="K265" s="17" t="s">
        <v>19859</v>
      </c>
    </row>
    <row r="266" spans="1:11" x14ac:dyDescent="0.2">
      <c r="A266" s="17" t="s">
        <v>827</v>
      </c>
      <c r="B266" s="17" t="s">
        <v>827</v>
      </c>
      <c r="C266" s="17" t="s">
        <v>6992</v>
      </c>
      <c r="D266" s="17" t="s">
        <v>6990</v>
      </c>
      <c r="E266" s="17" t="s">
        <v>6126</v>
      </c>
      <c r="F266" s="17" t="s">
        <v>6991</v>
      </c>
      <c r="G266" s="17" t="s">
        <v>827</v>
      </c>
      <c r="H266" s="17" t="s">
        <v>6126</v>
      </c>
      <c r="I266" s="17" t="s">
        <v>5223</v>
      </c>
      <c r="J266" t="s">
        <v>828</v>
      </c>
      <c r="K266" s="17" t="s">
        <v>19860</v>
      </c>
    </row>
    <row r="267" spans="1:11" x14ac:dyDescent="0.2">
      <c r="A267" s="17" t="s">
        <v>19861</v>
      </c>
      <c r="B267" s="17" t="s">
        <v>6993</v>
      </c>
      <c r="C267" s="17" t="s">
        <v>6995</v>
      </c>
      <c r="D267" s="17" t="s">
        <v>6126</v>
      </c>
      <c r="E267" s="17" t="s">
        <v>6126</v>
      </c>
      <c r="F267" s="17" t="s">
        <v>6994</v>
      </c>
      <c r="G267" s="17" t="s">
        <v>6126</v>
      </c>
      <c r="H267" s="17" t="s">
        <v>6126</v>
      </c>
      <c r="I267" s="17" t="s">
        <v>6126</v>
      </c>
      <c r="J267" t="s">
        <v>6126</v>
      </c>
      <c r="K267" s="17" t="s">
        <v>19862</v>
      </c>
    </row>
    <row r="268" spans="1:11" x14ac:dyDescent="0.2">
      <c r="A268" s="17" t="s">
        <v>19863</v>
      </c>
      <c r="B268" s="17" t="s">
        <v>835</v>
      </c>
      <c r="C268" s="17" t="s">
        <v>6997</v>
      </c>
      <c r="D268" s="17" t="s">
        <v>6996</v>
      </c>
      <c r="E268" s="17" t="s">
        <v>6126</v>
      </c>
      <c r="F268" s="17" t="s">
        <v>6126</v>
      </c>
      <c r="G268" s="17" t="s">
        <v>19864</v>
      </c>
      <c r="H268" s="17" t="s">
        <v>6126</v>
      </c>
      <c r="I268" s="17" t="s">
        <v>5226</v>
      </c>
      <c r="J268" t="s">
        <v>836</v>
      </c>
      <c r="K268" s="17" t="s">
        <v>6126</v>
      </c>
    </row>
    <row r="269" spans="1:11" x14ac:dyDescent="0.2">
      <c r="A269" s="17" t="s">
        <v>843</v>
      </c>
      <c r="B269" s="17" t="s">
        <v>843</v>
      </c>
      <c r="C269" s="17" t="s">
        <v>6999</v>
      </c>
      <c r="D269" s="17" t="s">
        <v>6998</v>
      </c>
      <c r="E269" s="17" t="s">
        <v>6126</v>
      </c>
      <c r="F269" s="17" t="s">
        <v>6126</v>
      </c>
      <c r="G269" s="17" t="s">
        <v>843</v>
      </c>
      <c r="H269" s="17" t="s">
        <v>6126</v>
      </c>
      <c r="I269" s="17" t="s">
        <v>5229</v>
      </c>
      <c r="J269" t="s">
        <v>844</v>
      </c>
      <c r="K269" s="17" t="s">
        <v>6126</v>
      </c>
    </row>
    <row r="270" spans="1:11" x14ac:dyDescent="0.2">
      <c r="A270" s="17" t="s">
        <v>853</v>
      </c>
      <c r="B270" s="17" t="s">
        <v>853</v>
      </c>
      <c r="C270" s="17" t="s">
        <v>7001</v>
      </c>
      <c r="D270" s="17" t="s">
        <v>7000</v>
      </c>
      <c r="E270" s="17" t="s">
        <v>6126</v>
      </c>
      <c r="F270" s="17" t="s">
        <v>6126</v>
      </c>
      <c r="G270" s="17" t="s">
        <v>853</v>
      </c>
      <c r="H270" s="17" t="s">
        <v>6126</v>
      </c>
      <c r="I270" s="17" t="s">
        <v>5232</v>
      </c>
      <c r="J270" t="s">
        <v>854</v>
      </c>
      <c r="K270" s="17" t="s">
        <v>6126</v>
      </c>
    </row>
    <row r="271" spans="1:11" x14ac:dyDescent="0.2">
      <c r="A271" s="17" t="s">
        <v>19865</v>
      </c>
      <c r="B271" s="17" t="s">
        <v>863</v>
      </c>
      <c r="C271" s="17" t="s">
        <v>7005</v>
      </c>
      <c r="D271" s="17" t="s">
        <v>7002</v>
      </c>
      <c r="E271" s="17" t="s">
        <v>7003</v>
      </c>
      <c r="F271" s="17" t="s">
        <v>7004</v>
      </c>
      <c r="G271" s="17" t="s">
        <v>19865</v>
      </c>
      <c r="H271" s="17" t="s">
        <v>11910</v>
      </c>
      <c r="I271" s="17" t="s">
        <v>6126</v>
      </c>
      <c r="J271" s="17" t="s">
        <v>6126</v>
      </c>
      <c r="K271" s="17" t="s">
        <v>19866</v>
      </c>
    </row>
    <row r="272" spans="1:11" x14ac:dyDescent="0.2">
      <c r="A272" s="17" t="s">
        <v>11896</v>
      </c>
      <c r="B272" s="17" t="s">
        <v>7006</v>
      </c>
      <c r="C272" s="17" t="s">
        <v>7010</v>
      </c>
      <c r="D272" s="17" t="s">
        <v>7007</v>
      </c>
      <c r="E272" s="17" t="s">
        <v>7008</v>
      </c>
      <c r="F272" s="17" t="s">
        <v>7009</v>
      </c>
      <c r="G272" s="17" t="s">
        <v>11896</v>
      </c>
      <c r="H272" s="17" t="s">
        <v>11891</v>
      </c>
      <c r="I272" s="17" t="s">
        <v>6126</v>
      </c>
      <c r="J272" t="s">
        <v>6126</v>
      </c>
      <c r="K272" s="17" t="s">
        <v>19867</v>
      </c>
    </row>
    <row r="273" spans="1:11" x14ac:dyDescent="0.2">
      <c r="A273" s="17" t="s">
        <v>19868</v>
      </c>
      <c r="B273" s="17" t="s">
        <v>7011</v>
      </c>
      <c r="C273" s="17" t="s">
        <v>7014</v>
      </c>
      <c r="D273" s="17" t="s">
        <v>6126</v>
      </c>
      <c r="E273" s="17" t="s">
        <v>7012</v>
      </c>
      <c r="F273" s="17" t="s">
        <v>7013</v>
      </c>
      <c r="G273" s="17" t="s">
        <v>7011</v>
      </c>
      <c r="H273" s="17" t="s">
        <v>16210</v>
      </c>
      <c r="I273" s="17" t="s">
        <v>6126</v>
      </c>
      <c r="J273" t="s">
        <v>6126</v>
      </c>
      <c r="K273" s="17" t="s">
        <v>19869</v>
      </c>
    </row>
    <row r="274" spans="1:11" x14ac:dyDescent="0.2">
      <c r="A274" s="17" t="s">
        <v>7018</v>
      </c>
      <c r="B274" s="17" t="s">
        <v>7018</v>
      </c>
      <c r="C274" s="17" t="s">
        <v>7021</v>
      </c>
      <c r="D274" s="17" t="s">
        <v>6126</v>
      </c>
      <c r="E274" s="17" t="s">
        <v>7019</v>
      </c>
      <c r="F274" s="17" t="s">
        <v>7020</v>
      </c>
      <c r="G274" s="17" t="s">
        <v>7018</v>
      </c>
      <c r="H274" s="17" t="s">
        <v>16202</v>
      </c>
      <c r="I274" s="17" t="s">
        <v>6126</v>
      </c>
      <c r="J274" t="s">
        <v>6126</v>
      </c>
      <c r="K274" s="17" t="s">
        <v>19870</v>
      </c>
    </row>
    <row r="275" spans="1:11" x14ac:dyDescent="0.2">
      <c r="A275" s="17" t="s">
        <v>880</v>
      </c>
      <c r="B275" s="17" t="s">
        <v>880</v>
      </c>
      <c r="C275" s="17" t="s">
        <v>7025</v>
      </c>
      <c r="D275" s="17" t="s">
        <v>7022</v>
      </c>
      <c r="E275" s="17" t="s">
        <v>7023</v>
      </c>
      <c r="F275" s="17" t="s">
        <v>7024</v>
      </c>
      <c r="G275" s="17" t="s">
        <v>880</v>
      </c>
      <c r="H275" s="17" t="s">
        <v>6126</v>
      </c>
      <c r="I275" s="17" t="s">
        <v>5235</v>
      </c>
      <c r="J275" t="s">
        <v>881</v>
      </c>
      <c r="K275" s="17" t="s">
        <v>19871</v>
      </c>
    </row>
    <row r="276" spans="1:11" x14ac:dyDescent="0.2">
      <c r="A276" s="17" t="s">
        <v>19872</v>
      </c>
      <c r="B276" s="17" t="s">
        <v>872</v>
      </c>
      <c r="C276" s="17" t="s">
        <v>7017</v>
      </c>
      <c r="D276" s="17" t="s">
        <v>7015</v>
      </c>
      <c r="E276" s="17" t="s">
        <v>6126</v>
      </c>
      <c r="F276" s="17" t="s">
        <v>7016</v>
      </c>
      <c r="G276" s="17" t="s">
        <v>19873</v>
      </c>
      <c r="H276" s="17" t="s">
        <v>6126</v>
      </c>
      <c r="I276" s="17" t="s">
        <v>5238</v>
      </c>
      <c r="J276" t="s">
        <v>873</v>
      </c>
      <c r="K276" s="17" t="s">
        <v>19874</v>
      </c>
    </row>
    <row r="277" spans="1:11" x14ac:dyDescent="0.2">
      <c r="A277" s="17" t="s">
        <v>19875</v>
      </c>
      <c r="B277" s="17" t="s">
        <v>7026</v>
      </c>
      <c r="C277" s="17" t="s">
        <v>7029</v>
      </c>
      <c r="D277" s="17" t="s">
        <v>6126</v>
      </c>
      <c r="E277" s="17" t="s">
        <v>7027</v>
      </c>
      <c r="F277" s="17" t="s">
        <v>7028</v>
      </c>
      <c r="G277" s="17" t="s">
        <v>7026</v>
      </c>
      <c r="H277" s="17" t="s">
        <v>16194</v>
      </c>
      <c r="I277" s="17" t="s">
        <v>6126</v>
      </c>
      <c r="J277" t="s">
        <v>6126</v>
      </c>
      <c r="K277" s="17" t="s">
        <v>19876</v>
      </c>
    </row>
    <row r="278" spans="1:11" x14ac:dyDescent="0.2">
      <c r="A278" s="17" t="s">
        <v>7033</v>
      </c>
      <c r="B278" s="17" t="s">
        <v>7033</v>
      </c>
      <c r="C278" s="17" t="s">
        <v>7035</v>
      </c>
      <c r="D278" s="17" t="s">
        <v>6126</v>
      </c>
      <c r="E278" s="17" t="s">
        <v>7034</v>
      </c>
      <c r="F278" s="17" t="s">
        <v>6126</v>
      </c>
      <c r="G278" s="17" t="s">
        <v>7033</v>
      </c>
      <c r="H278" s="17" t="s">
        <v>16186</v>
      </c>
      <c r="I278" s="17" t="s">
        <v>6126</v>
      </c>
      <c r="J278" t="s">
        <v>6126</v>
      </c>
      <c r="K278" s="17" t="s">
        <v>6126</v>
      </c>
    </row>
    <row r="279" spans="1:11" x14ac:dyDescent="0.2">
      <c r="A279" s="17" t="s">
        <v>7036</v>
      </c>
      <c r="B279" s="17" t="s">
        <v>7036</v>
      </c>
      <c r="C279" s="17" t="s">
        <v>7038</v>
      </c>
      <c r="D279" s="17" t="s">
        <v>6126</v>
      </c>
      <c r="E279" s="17" t="s">
        <v>7037</v>
      </c>
      <c r="F279" s="17" t="s">
        <v>6126</v>
      </c>
      <c r="G279" s="17" t="s">
        <v>7036</v>
      </c>
      <c r="H279" s="17" t="s">
        <v>16121</v>
      </c>
      <c r="I279" s="17" t="s">
        <v>6126</v>
      </c>
      <c r="J279" t="s">
        <v>6126</v>
      </c>
      <c r="K279" s="17" t="s">
        <v>6126</v>
      </c>
    </row>
    <row r="280" spans="1:11" x14ac:dyDescent="0.2">
      <c r="A280" s="17" t="s">
        <v>19877</v>
      </c>
      <c r="B280" s="17" t="s">
        <v>7030</v>
      </c>
      <c r="C280" s="17" t="s">
        <v>7032</v>
      </c>
      <c r="D280" s="17" t="s">
        <v>6126</v>
      </c>
      <c r="E280" s="17" t="s">
        <v>7031</v>
      </c>
      <c r="F280" s="17" t="s">
        <v>6126</v>
      </c>
      <c r="G280" s="17" t="s">
        <v>7030</v>
      </c>
      <c r="H280" s="17" t="s">
        <v>19090</v>
      </c>
      <c r="I280" s="17" t="s">
        <v>6126</v>
      </c>
      <c r="J280" t="s">
        <v>6126</v>
      </c>
      <c r="K280" s="17" t="s">
        <v>6126</v>
      </c>
    </row>
    <row r="281" spans="1:11" x14ac:dyDescent="0.2">
      <c r="A281" s="17" t="s">
        <v>7039</v>
      </c>
      <c r="B281" s="17" t="s">
        <v>7039</v>
      </c>
      <c r="C281" s="17" t="s">
        <v>6995</v>
      </c>
      <c r="D281" s="17" t="s">
        <v>7040</v>
      </c>
      <c r="E281" s="17" t="s">
        <v>7041</v>
      </c>
      <c r="F281" s="17" t="s">
        <v>7042</v>
      </c>
      <c r="G281" s="17" t="s">
        <v>11820</v>
      </c>
      <c r="H281" s="17" t="s">
        <v>6126</v>
      </c>
      <c r="I281" s="17" t="s">
        <v>6126</v>
      </c>
      <c r="J281" t="s">
        <v>6126</v>
      </c>
      <c r="K281" s="17" t="s">
        <v>6126</v>
      </c>
    </row>
    <row r="282" spans="1:11" x14ac:dyDescent="0.2">
      <c r="A282" s="17" t="s">
        <v>19878</v>
      </c>
      <c r="B282" s="17" t="s">
        <v>7043</v>
      </c>
      <c r="C282" s="17" t="s">
        <v>7045</v>
      </c>
      <c r="D282" s="17" t="s">
        <v>6126</v>
      </c>
      <c r="E282" s="17" t="s">
        <v>7044</v>
      </c>
      <c r="F282" s="17" t="s">
        <v>6126</v>
      </c>
      <c r="G282" s="17" t="s">
        <v>7043</v>
      </c>
      <c r="H282" s="17" t="s">
        <v>11842</v>
      </c>
      <c r="I282" s="17" t="s">
        <v>6126</v>
      </c>
      <c r="J282" t="s">
        <v>6126</v>
      </c>
      <c r="K282" s="17" t="s">
        <v>6126</v>
      </c>
    </row>
    <row r="283" spans="1:11" x14ac:dyDescent="0.2">
      <c r="A283" s="17" t="s">
        <v>19879</v>
      </c>
      <c r="B283" s="17" t="s">
        <v>7046</v>
      </c>
      <c r="C283" s="17" t="s">
        <v>7050</v>
      </c>
      <c r="D283" s="17" t="s">
        <v>7047</v>
      </c>
      <c r="E283" s="17" t="s">
        <v>7048</v>
      </c>
      <c r="F283" s="17" t="s">
        <v>7049</v>
      </c>
      <c r="G283" s="17" t="s">
        <v>7046</v>
      </c>
      <c r="H283" s="17" t="s">
        <v>11834</v>
      </c>
      <c r="I283" s="17" t="s">
        <v>6126</v>
      </c>
      <c r="J283" t="s">
        <v>6126</v>
      </c>
      <c r="K283" s="17" t="s">
        <v>19880</v>
      </c>
    </row>
    <row r="284" spans="1:11" x14ac:dyDescent="0.2">
      <c r="A284" s="17" t="s">
        <v>19881</v>
      </c>
      <c r="B284" s="17" t="s">
        <v>7051</v>
      </c>
      <c r="C284" s="17" t="s">
        <v>7055</v>
      </c>
      <c r="D284" s="17" t="s">
        <v>7052</v>
      </c>
      <c r="E284" s="17" t="s">
        <v>7053</v>
      </c>
      <c r="F284" s="17" t="s">
        <v>7054</v>
      </c>
      <c r="G284" s="17" t="s">
        <v>7051</v>
      </c>
      <c r="H284" s="17" t="s">
        <v>11850</v>
      </c>
      <c r="I284" s="17" t="s">
        <v>6126</v>
      </c>
      <c r="J284" t="s">
        <v>6126</v>
      </c>
      <c r="K284" s="17" t="s">
        <v>19882</v>
      </c>
    </row>
    <row r="285" spans="1:11" x14ac:dyDescent="0.2">
      <c r="A285" s="17" t="s">
        <v>19883</v>
      </c>
      <c r="B285" s="17" t="s">
        <v>7056</v>
      </c>
      <c r="C285" s="17" t="s">
        <v>7058</v>
      </c>
      <c r="D285" s="17" t="s">
        <v>6126</v>
      </c>
      <c r="E285" s="17" t="s">
        <v>6126</v>
      </c>
      <c r="F285" s="17" t="s">
        <v>7057</v>
      </c>
      <c r="G285" s="17" t="s">
        <v>6126</v>
      </c>
      <c r="H285" s="17" t="s">
        <v>6126</v>
      </c>
      <c r="I285" s="17" t="s">
        <v>6126</v>
      </c>
      <c r="J285" t="s">
        <v>6126</v>
      </c>
      <c r="K285" s="17" t="s">
        <v>19884</v>
      </c>
    </row>
    <row r="286" spans="1:11" x14ac:dyDescent="0.2">
      <c r="A286" s="17" t="s">
        <v>19885</v>
      </c>
      <c r="B286" s="17" t="s">
        <v>7059</v>
      </c>
      <c r="C286" s="17" t="s">
        <v>7061</v>
      </c>
      <c r="D286" s="17" t="s">
        <v>6126</v>
      </c>
      <c r="E286" s="17" t="s">
        <v>6126</v>
      </c>
      <c r="F286" s="17" t="s">
        <v>7060</v>
      </c>
      <c r="G286" s="17" t="s">
        <v>6126</v>
      </c>
      <c r="H286" s="17" t="s">
        <v>6126</v>
      </c>
      <c r="I286" s="17" t="s">
        <v>6126</v>
      </c>
      <c r="J286" t="s">
        <v>6126</v>
      </c>
      <c r="K286" s="17" t="s">
        <v>19886</v>
      </c>
    </row>
    <row r="287" spans="1:11" x14ac:dyDescent="0.2">
      <c r="A287" s="17" t="s">
        <v>19887</v>
      </c>
      <c r="B287" s="17" t="s">
        <v>7062</v>
      </c>
      <c r="C287" s="17" t="s">
        <v>7065</v>
      </c>
      <c r="D287" s="17" t="s">
        <v>7063</v>
      </c>
      <c r="E287" s="17" t="s">
        <v>7064</v>
      </c>
      <c r="F287" s="17" t="s">
        <v>6126</v>
      </c>
      <c r="G287" s="17" t="s">
        <v>7062</v>
      </c>
      <c r="H287" s="17" t="s">
        <v>18903</v>
      </c>
      <c r="I287" s="17" t="s">
        <v>6126</v>
      </c>
      <c r="J287" t="s">
        <v>6126</v>
      </c>
      <c r="K287" s="17" t="s">
        <v>6126</v>
      </c>
    </row>
    <row r="288" spans="1:11" x14ac:dyDescent="0.2">
      <c r="A288" s="17" t="s">
        <v>19888</v>
      </c>
      <c r="B288" s="17" t="s">
        <v>11820</v>
      </c>
      <c r="C288" s="17" t="s">
        <v>19889</v>
      </c>
      <c r="D288" s="17" t="s">
        <v>6126</v>
      </c>
      <c r="E288" s="17" t="s">
        <v>6126</v>
      </c>
      <c r="F288" s="17" t="s">
        <v>6126</v>
      </c>
      <c r="G288" s="17" t="s">
        <v>6126</v>
      </c>
      <c r="H288" s="17" t="s">
        <v>11815</v>
      </c>
      <c r="I288" s="17" t="s">
        <v>6126</v>
      </c>
      <c r="J288" t="s">
        <v>6126</v>
      </c>
      <c r="K288" s="17" t="s">
        <v>19890</v>
      </c>
    </row>
    <row r="289" spans="1:11" x14ac:dyDescent="0.2">
      <c r="A289" s="17" t="s">
        <v>19891</v>
      </c>
      <c r="B289" s="17" t="s">
        <v>888</v>
      </c>
      <c r="C289" s="17" t="s">
        <v>7067</v>
      </c>
      <c r="D289" s="17" t="s">
        <v>7066</v>
      </c>
      <c r="E289" s="17" t="s">
        <v>6126</v>
      </c>
      <c r="F289" s="17" t="s">
        <v>6126</v>
      </c>
      <c r="G289" s="17" t="s">
        <v>888</v>
      </c>
      <c r="H289" s="17" t="s">
        <v>6126</v>
      </c>
      <c r="I289" s="17" t="s">
        <v>5241</v>
      </c>
      <c r="J289" t="s">
        <v>889</v>
      </c>
      <c r="K289" s="17" t="s">
        <v>6126</v>
      </c>
    </row>
    <row r="290" spans="1:11" x14ac:dyDescent="0.2">
      <c r="A290" s="17" t="s">
        <v>7068</v>
      </c>
      <c r="B290" s="17" t="s">
        <v>7068</v>
      </c>
      <c r="C290" s="17" t="s">
        <v>7071</v>
      </c>
      <c r="D290" s="17" t="s">
        <v>7069</v>
      </c>
      <c r="E290" s="17" t="s">
        <v>7070</v>
      </c>
      <c r="F290" s="17" t="s">
        <v>6126</v>
      </c>
      <c r="G290" s="17" t="s">
        <v>7068</v>
      </c>
      <c r="H290" s="17" t="s">
        <v>11825</v>
      </c>
      <c r="I290" s="17" t="s">
        <v>6126</v>
      </c>
      <c r="J290" t="s">
        <v>6126</v>
      </c>
      <c r="K290" s="17" t="s">
        <v>6126</v>
      </c>
    </row>
    <row r="291" spans="1:11" x14ac:dyDescent="0.2">
      <c r="A291" s="17" t="s">
        <v>7072</v>
      </c>
      <c r="B291" s="17" t="s">
        <v>7072</v>
      </c>
      <c r="C291" s="17" t="s">
        <v>7076</v>
      </c>
      <c r="D291" s="17" t="s">
        <v>7073</v>
      </c>
      <c r="E291" s="17" t="s">
        <v>7074</v>
      </c>
      <c r="F291" s="17" t="s">
        <v>7075</v>
      </c>
      <c r="G291" s="17" t="s">
        <v>7072</v>
      </c>
      <c r="H291" s="17" t="s">
        <v>11798</v>
      </c>
      <c r="I291" s="17" t="s">
        <v>6126</v>
      </c>
      <c r="J291" t="s">
        <v>6126</v>
      </c>
      <c r="K291" s="17" t="s">
        <v>19892</v>
      </c>
    </row>
    <row r="292" spans="1:11" x14ac:dyDescent="0.2">
      <c r="A292" s="17" t="s">
        <v>7077</v>
      </c>
      <c r="B292" s="17" t="s">
        <v>7077</v>
      </c>
      <c r="C292" s="17" t="s">
        <v>7080</v>
      </c>
      <c r="D292" s="17" t="s">
        <v>7078</v>
      </c>
      <c r="E292" s="17" t="s">
        <v>6126</v>
      </c>
      <c r="F292" s="17" t="s">
        <v>7079</v>
      </c>
      <c r="G292" s="17" t="s">
        <v>7077</v>
      </c>
      <c r="H292" s="17" t="s">
        <v>11807</v>
      </c>
      <c r="I292" s="17" t="s">
        <v>6126</v>
      </c>
      <c r="J292" t="s">
        <v>6126</v>
      </c>
      <c r="K292" s="17" t="s">
        <v>19893</v>
      </c>
    </row>
    <row r="293" spans="1:11" x14ac:dyDescent="0.2">
      <c r="A293" s="17" t="s">
        <v>19894</v>
      </c>
      <c r="B293" s="17" t="s">
        <v>898</v>
      </c>
      <c r="C293" s="17" t="s">
        <v>7083</v>
      </c>
      <c r="D293" s="17" t="s">
        <v>7081</v>
      </c>
      <c r="E293" s="17" t="s">
        <v>7082</v>
      </c>
      <c r="F293" s="17" t="s">
        <v>6126</v>
      </c>
      <c r="G293" s="17" t="s">
        <v>898</v>
      </c>
      <c r="H293" s="17" t="s">
        <v>11858</v>
      </c>
      <c r="I293" s="17" t="s">
        <v>5243</v>
      </c>
      <c r="J293" t="s">
        <v>901</v>
      </c>
      <c r="K293" s="17" t="s">
        <v>6126</v>
      </c>
    </row>
    <row r="294" spans="1:11" x14ac:dyDescent="0.2">
      <c r="A294" s="17" t="s">
        <v>19895</v>
      </c>
      <c r="B294" s="17" t="s">
        <v>909</v>
      </c>
      <c r="C294" s="17" t="s">
        <v>7085</v>
      </c>
      <c r="D294" s="17" t="s">
        <v>7084</v>
      </c>
      <c r="E294" s="17" t="s">
        <v>6126</v>
      </c>
      <c r="F294" s="17" t="s">
        <v>6126</v>
      </c>
      <c r="G294" s="17" t="s">
        <v>909</v>
      </c>
      <c r="H294" s="17" t="s">
        <v>6126</v>
      </c>
      <c r="I294" s="17" t="s">
        <v>5245</v>
      </c>
      <c r="J294" t="s">
        <v>912</v>
      </c>
      <c r="K294" s="17" t="s">
        <v>6126</v>
      </c>
    </row>
    <row r="295" spans="1:11" x14ac:dyDescent="0.2">
      <c r="A295" s="17" t="s">
        <v>19896</v>
      </c>
      <c r="B295" s="17" t="s">
        <v>921</v>
      </c>
      <c r="C295" s="17" t="s">
        <v>7087</v>
      </c>
      <c r="D295" s="17" t="s">
        <v>7086</v>
      </c>
      <c r="E295" s="17" t="s">
        <v>6126</v>
      </c>
      <c r="F295" s="17" t="s">
        <v>6126</v>
      </c>
      <c r="G295" s="17" t="s">
        <v>921</v>
      </c>
      <c r="H295" s="17" t="s">
        <v>6126</v>
      </c>
      <c r="I295" s="17" t="s">
        <v>5247</v>
      </c>
      <c r="J295" t="s">
        <v>924</v>
      </c>
      <c r="K295" s="17" t="s">
        <v>6126</v>
      </c>
    </row>
    <row r="296" spans="1:11" x14ac:dyDescent="0.2">
      <c r="A296" s="17" t="s">
        <v>7088</v>
      </c>
      <c r="B296" s="17" t="s">
        <v>7088</v>
      </c>
      <c r="C296" s="17" t="s">
        <v>7091</v>
      </c>
      <c r="D296" s="17" t="s">
        <v>7089</v>
      </c>
      <c r="E296" s="17" t="s">
        <v>7090</v>
      </c>
      <c r="F296" s="17" t="s">
        <v>6126</v>
      </c>
      <c r="G296" s="17" t="s">
        <v>7088</v>
      </c>
      <c r="H296" s="17" t="s">
        <v>11867</v>
      </c>
      <c r="I296" s="17" t="s">
        <v>6126</v>
      </c>
      <c r="J296" t="s">
        <v>6126</v>
      </c>
      <c r="K296" s="17" t="s">
        <v>6126</v>
      </c>
    </row>
    <row r="297" spans="1:11" x14ac:dyDescent="0.2">
      <c r="A297" s="17" t="s">
        <v>19897</v>
      </c>
      <c r="B297" s="17" t="s">
        <v>7092</v>
      </c>
      <c r="C297" s="17" t="s">
        <v>7094</v>
      </c>
      <c r="D297" s="17" t="s">
        <v>6126</v>
      </c>
      <c r="E297" s="17" t="s">
        <v>7093</v>
      </c>
      <c r="F297" s="17" t="s">
        <v>6126</v>
      </c>
      <c r="G297" s="17" t="s">
        <v>19898</v>
      </c>
      <c r="H297" s="17" t="s">
        <v>15333</v>
      </c>
      <c r="I297" s="1" t="s">
        <v>5250</v>
      </c>
      <c r="J297" t="s">
        <v>933</v>
      </c>
      <c r="K297" s="17" t="s">
        <v>6126</v>
      </c>
    </row>
    <row r="298" spans="1:11" x14ac:dyDescent="0.2">
      <c r="A298" s="17" t="s">
        <v>19899</v>
      </c>
      <c r="B298" s="17" t="s">
        <v>7095</v>
      </c>
      <c r="C298" s="17" t="s">
        <v>7099</v>
      </c>
      <c r="D298" s="17" t="s">
        <v>7096</v>
      </c>
      <c r="E298" s="17" t="s">
        <v>7097</v>
      </c>
      <c r="F298" s="17" t="s">
        <v>7098</v>
      </c>
      <c r="G298" s="17" t="s">
        <v>7095</v>
      </c>
      <c r="H298" s="17" t="s">
        <v>15325</v>
      </c>
      <c r="I298" s="17" t="s">
        <v>6126</v>
      </c>
      <c r="J298" t="s">
        <v>6126</v>
      </c>
      <c r="K298" s="17" t="s">
        <v>19900</v>
      </c>
    </row>
    <row r="299" spans="1:11" x14ac:dyDescent="0.2">
      <c r="A299" s="17" t="s">
        <v>941</v>
      </c>
      <c r="B299" s="17" t="s">
        <v>941</v>
      </c>
      <c r="C299" s="17" t="s">
        <v>7106</v>
      </c>
      <c r="D299" s="17" t="s">
        <v>7105</v>
      </c>
      <c r="E299" s="17" t="s">
        <v>6126</v>
      </c>
      <c r="F299" s="17" t="s">
        <v>6126</v>
      </c>
      <c r="G299" s="17" t="s">
        <v>941</v>
      </c>
      <c r="H299" s="17" t="s">
        <v>6126</v>
      </c>
      <c r="I299" s="17" t="s">
        <v>5252</v>
      </c>
      <c r="J299" t="s">
        <v>944</v>
      </c>
      <c r="K299" s="17" t="s">
        <v>6126</v>
      </c>
    </row>
    <row r="300" spans="1:11" x14ac:dyDescent="0.2">
      <c r="A300" s="17" t="s">
        <v>19901</v>
      </c>
      <c r="B300" s="17" t="s">
        <v>7100</v>
      </c>
      <c r="C300" s="17" t="s">
        <v>7104</v>
      </c>
      <c r="D300" s="17" t="s">
        <v>7101</v>
      </c>
      <c r="E300" s="17" t="s">
        <v>7102</v>
      </c>
      <c r="F300" s="17" t="s">
        <v>7103</v>
      </c>
      <c r="G300" s="17" t="s">
        <v>7100</v>
      </c>
      <c r="H300" s="17" t="s">
        <v>15341</v>
      </c>
      <c r="I300" s="17" t="s">
        <v>6126</v>
      </c>
      <c r="J300" t="s">
        <v>6126</v>
      </c>
      <c r="K300" s="17" t="s">
        <v>19902</v>
      </c>
    </row>
    <row r="301" spans="1:11" x14ac:dyDescent="0.2">
      <c r="A301" s="17" t="s">
        <v>953</v>
      </c>
      <c r="B301" s="17" t="s">
        <v>953</v>
      </c>
      <c r="C301" s="17" t="s">
        <v>7108</v>
      </c>
      <c r="D301" s="17" t="s">
        <v>7107</v>
      </c>
      <c r="E301" s="17" t="s">
        <v>6126</v>
      </c>
      <c r="F301" s="17" t="s">
        <v>6126</v>
      </c>
      <c r="G301" s="17" t="s">
        <v>953</v>
      </c>
      <c r="H301" s="17" t="s">
        <v>6126</v>
      </c>
      <c r="I301" s="17" t="s">
        <v>5254</v>
      </c>
      <c r="J301" t="s">
        <v>956</v>
      </c>
      <c r="K301" s="17" t="s">
        <v>6126</v>
      </c>
    </row>
    <row r="302" spans="1:11" x14ac:dyDescent="0.2">
      <c r="A302" s="17" t="s">
        <v>964</v>
      </c>
      <c r="B302" s="17" t="s">
        <v>964</v>
      </c>
      <c r="C302" s="17" t="s">
        <v>7110</v>
      </c>
      <c r="D302" s="17" t="s">
        <v>7109</v>
      </c>
      <c r="E302" s="17" t="s">
        <v>6126</v>
      </c>
      <c r="F302" s="17" t="s">
        <v>6126</v>
      </c>
      <c r="G302" s="17" t="s">
        <v>964</v>
      </c>
      <c r="H302" s="17" t="s">
        <v>6126</v>
      </c>
      <c r="I302" s="17" t="s">
        <v>5256</v>
      </c>
      <c r="J302" t="s">
        <v>967</v>
      </c>
      <c r="K302" s="17" t="s">
        <v>6126</v>
      </c>
    </row>
    <row r="303" spans="1:11" x14ac:dyDescent="0.2">
      <c r="A303" s="17" t="s">
        <v>975</v>
      </c>
      <c r="B303" s="17" t="s">
        <v>975</v>
      </c>
      <c r="C303" s="17" t="s">
        <v>7112</v>
      </c>
      <c r="D303" s="17" t="s">
        <v>7111</v>
      </c>
      <c r="E303" s="17" t="s">
        <v>6126</v>
      </c>
      <c r="F303" s="17" t="s">
        <v>6126</v>
      </c>
      <c r="G303" s="17" t="s">
        <v>975</v>
      </c>
      <c r="H303" s="17" t="s">
        <v>6126</v>
      </c>
      <c r="I303" s="17" t="s">
        <v>5258</v>
      </c>
      <c r="J303" t="s">
        <v>978</v>
      </c>
      <c r="K303" s="17" t="s">
        <v>6126</v>
      </c>
    </row>
    <row r="304" spans="1:11" x14ac:dyDescent="0.2">
      <c r="A304" s="17" t="s">
        <v>986</v>
      </c>
      <c r="B304" s="17" t="s">
        <v>986</v>
      </c>
      <c r="C304" s="17" t="s">
        <v>19903</v>
      </c>
      <c r="D304" s="17" t="s">
        <v>6126</v>
      </c>
      <c r="E304" s="17" t="s">
        <v>6126</v>
      </c>
      <c r="F304" s="17" t="s">
        <v>6126</v>
      </c>
      <c r="G304" s="17" t="s">
        <v>6126</v>
      </c>
      <c r="H304" s="17" t="s">
        <v>6126</v>
      </c>
      <c r="I304" s="17" t="s">
        <v>5260</v>
      </c>
      <c r="J304" s="1" t="s">
        <v>989</v>
      </c>
      <c r="K304" s="17" t="s">
        <v>6126</v>
      </c>
    </row>
    <row r="305" spans="1:11" x14ac:dyDescent="0.2">
      <c r="A305" s="17" t="s">
        <v>997</v>
      </c>
      <c r="B305" s="17" t="s">
        <v>997</v>
      </c>
      <c r="C305" s="17" t="s">
        <v>7114</v>
      </c>
      <c r="D305" s="17" t="s">
        <v>7113</v>
      </c>
      <c r="E305" s="17" t="s">
        <v>6126</v>
      </c>
      <c r="F305" s="17" t="s">
        <v>6126</v>
      </c>
      <c r="G305" s="17" t="s">
        <v>997</v>
      </c>
      <c r="H305" s="17" t="s">
        <v>6126</v>
      </c>
      <c r="I305" s="17" t="s">
        <v>5262</v>
      </c>
      <c r="J305" t="s">
        <v>1000</v>
      </c>
      <c r="K305" s="17" t="s">
        <v>6126</v>
      </c>
    </row>
    <row r="306" spans="1:11" x14ac:dyDescent="0.2">
      <c r="A306" s="17" t="s">
        <v>1008</v>
      </c>
      <c r="B306" s="17" t="s">
        <v>1008</v>
      </c>
      <c r="C306" s="17" t="s">
        <v>7116</v>
      </c>
      <c r="D306" s="17" t="s">
        <v>7115</v>
      </c>
      <c r="E306" s="17" t="s">
        <v>6126</v>
      </c>
      <c r="F306" s="17" t="s">
        <v>6126</v>
      </c>
      <c r="G306" s="17" t="s">
        <v>1008</v>
      </c>
      <c r="H306" s="17" t="s">
        <v>6126</v>
      </c>
      <c r="I306" s="17" t="s">
        <v>5264</v>
      </c>
      <c r="J306" t="s">
        <v>1011</v>
      </c>
      <c r="K306" s="17" t="s">
        <v>6126</v>
      </c>
    </row>
    <row r="307" spans="1:11" x14ac:dyDescent="0.2">
      <c r="A307" s="17" t="s">
        <v>1019</v>
      </c>
      <c r="B307" s="17" t="s">
        <v>1019</v>
      </c>
      <c r="C307" s="17" t="s">
        <v>7118</v>
      </c>
      <c r="D307" s="17" t="s">
        <v>7117</v>
      </c>
      <c r="E307" s="17" t="s">
        <v>6126</v>
      </c>
      <c r="F307" s="17" t="s">
        <v>6126</v>
      </c>
      <c r="G307" s="17" t="s">
        <v>19904</v>
      </c>
      <c r="H307" s="17" t="s">
        <v>6126</v>
      </c>
      <c r="I307" s="17" t="s">
        <v>5267</v>
      </c>
      <c r="J307" t="s">
        <v>1020</v>
      </c>
      <c r="K307" s="17" t="s">
        <v>6126</v>
      </c>
    </row>
    <row r="308" spans="1:11" x14ac:dyDescent="0.2">
      <c r="A308" s="17" t="s">
        <v>1029</v>
      </c>
      <c r="B308" s="17" t="s">
        <v>1029</v>
      </c>
      <c r="C308" s="17" t="s">
        <v>7120</v>
      </c>
      <c r="D308" s="17" t="s">
        <v>7119</v>
      </c>
      <c r="E308" s="17" t="s">
        <v>6126</v>
      </c>
      <c r="F308" s="17" t="s">
        <v>6126</v>
      </c>
      <c r="G308" s="17" t="s">
        <v>19905</v>
      </c>
      <c r="H308" s="17" t="s">
        <v>6126</v>
      </c>
      <c r="I308" s="17" t="s">
        <v>5270</v>
      </c>
      <c r="J308" t="s">
        <v>1030</v>
      </c>
      <c r="K308" s="17" t="s">
        <v>6126</v>
      </c>
    </row>
    <row r="309" spans="1:11" x14ac:dyDescent="0.2">
      <c r="A309" s="17" t="s">
        <v>19906</v>
      </c>
      <c r="B309" s="17" t="s">
        <v>7121</v>
      </c>
      <c r="C309" s="17" t="s">
        <v>7123</v>
      </c>
      <c r="D309" s="17" t="s">
        <v>7122</v>
      </c>
      <c r="E309" s="17" t="s">
        <v>6126</v>
      </c>
      <c r="F309" s="17" t="s">
        <v>6126</v>
      </c>
      <c r="G309" s="17" t="s">
        <v>7121</v>
      </c>
      <c r="H309" s="17" t="s">
        <v>18658</v>
      </c>
      <c r="I309" s="17" t="s">
        <v>6126</v>
      </c>
      <c r="J309" t="s">
        <v>6126</v>
      </c>
      <c r="K309" s="17" t="s">
        <v>6126</v>
      </c>
    </row>
    <row r="310" spans="1:11" x14ac:dyDescent="0.2">
      <c r="A310" s="17" t="s">
        <v>19907</v>
      </c>
      <c r="B310" s="17" t="s">
        <v>1037</v>
      </c>
      <c r="C310" s="17" t="s">
        <v>7125</v>
      </c>
      <c r="D310" s="17" t="s">
        <v>7124</v>
      </c>
      <c r="E310" s="17" t="s">
        <v>6126</v>
      </c>
      <c r="F310" s="17" t="s">
        <v>6126</v>
      </c>
      <c r="G310" s="17" t="s">
        <v>1037</v>
      </c>
      <c r="H310" s="17" t="s">
        <v>6126</v>
      </c>
      <c r="I310" s="17" t="s">
        <v>5273</v>
      </c>
      <c r="J310" t="s">
        <v>1038</v>
      </c>
      <c r="K310" s="17" t="s">
        <v>6126</v>
      </c>
    </row>
    <row r="311" spans="1:11" x14ac:dyDescent="0.2">
      <c r="A311" s="17" t="s">
        <v>19908</v>
      </c>
      <c r="B311" s="17" t="s">
        <v>1045</v>
      </c>
      <c r="C311" s="17" t="s">
        <v>7128</v>
      </c>
      <c r="D311" s="17" t="s">
        <v>7126</v>
      </c>
      <c r="E311" s="17" t="s">
        <v>6126</v>
      </c>
      <c r="F311" s="17" t="s">
        <v>7127</v>
      </c>
      <c r="G311" s="17" t="s">
        <v>19909</v>
      </c>
      <c r="H311" s="17" t="s">
        <v>6126</v>
      </c>
      <c r="I311" s="17" t="s">
        <v>5275</v>
      </c>
      <c r="J311" t="s">
        <v>1048</v>
      </c>
      <c r="K311" s="17" t="s">
        <v>19910</v>
      </c>
    </row>
    <row r="312" spans="1:11" x14ac:dyDescent="0.2">
      <c r="A312" s="17" t="s">
        <v>19911</v>
      </c>
      <c r="B312" s="17" t="s">
        <v>1058</v>
      </c>
      <c r="C312" s="17" t="s">
        <v>7130</v>
      </c>
      <c r="D312" s="17" t="s">
        <v>7129</v>
      </c>
      <c r="E312" s="17" t="s">
        <v>6126</v>
      </c>
      <c r="F312" s="17" t="s">
        <v>6126</v>
      </c>
      <c r="G312" s="17" t="s">
        <v>1058</v>
      </c>
      <c r="H312" s="17" t="s">
        <v>6126</v>
      </c>
      <c r="I312" s="17" t="s">
        <v>5287</v>
      </c>
      <c r="J312" t="s">
        <v>1061</v>
      </c>
      <c r="K312" s="17" t="s">
        <v>6126</v>
      </c>
    </row>
    <row r="313" spans="1:11" x14ac:dyDescent="0.2">
      <c r="A313" s="17" t="s">
        <v>19912</v>
      </c>
      <c r="B313" s="17" t="s">
        <v>1069</v>
      </c>
      <c r="C313" s="17" t="s">
        <v>7132</v>
      </c>
      <c r="D313" s="17" t="s">
        <v>7131</v>
      </c>
      <c r="E313" s="17" t="s">
        <v>6126</v>
      </c>
      <c r="F313" s="17" t="s">
        <v>6126</v>
      </c>
      <c r="G313" s="17" t="s">
        <v>1069</v>
      </c>
      <c r="H313" s="17" t="s">
        <v>6126</v>
      </c>
      <c r="I313" s="17" t="s">
        <v>5277</v>
      </c>
      <c r="J313" t="s">
        <v>1072</v>
      </c>
      <c r="K313" s="17" t="s">
        <v>6126</v>
      </c>
    </row>
    <row r="314" spans="1:11" x14ac:dyDescent="0.2">
      <c r="A314" s="17" t="s">
        <v>19913</v>
      </c>
      <c r="B314" s="17" t="s">
        <v>1080</v>
      </c>
      <c r="C314" s="17" t="s">
        <v>7134</v>
      </c>
      <c r="D314" s="17" t="s">
        <v>7133</v>
      </c>
      <c r="E314" s="17" t="s">
        <v>6126</v>
      </c>
      <c r="F314" s="17" t="s">
        <v>6126</v>
      </c>
      <c r="G314" s="17" t="s">
        <v>1080</v>
      </c>
      <c r="H314" s="17" t="s">
        <v>6126</v>
      </c>
      <c r="I314" s="17" t="s">
        <v>5279</v>
      </c>
      <c r="J314" t="s">
        <v>1083</v>
      </c>
      <c r="K314" s="17" t="s">
        <v>6126</v>
      </c>
    </row>
    <row r="315" spans="1:11" x14ac:dyDescent="0.2">
      <c r="A315" s="17" t="s">
        <v>19914</v>
      </c>
      <c r="B315" s="17" t="s">
        <v>1091</v>
      </c>
      <c r="C315" s="17" t="s">
        <v>7136</v>
      </c>
      <c r="D315" s="17" t="s">
        <v>7135</v>
      </c>
      <c r="E315" s="17" t="s">
        <v>6126</v>
      </c>
      <c r="F315" s="17" t="s">
        <v>6126</v>
      </c>
      <c r="G315" s="17" t="s">
        <v>1091</v>
      </c>
      <c r="H315" s="17" t="s">
        <v>6126</v>
      </c>
      <c r="I315" s="17" t="s">
        <v>5281</v>
      </c>
      <c r="J315" t="s">
        <v>1094</v>
      </c>
      <c r="K315" s="17" t="s">
        <v>6126</v>
      </c>
    </row>
    <row r="316" spans="1:11" x14ac:dyDescent="0.2">
      <c r="A316" s="17" t="s">
        <v>19915</v>
      </c>
      <c r="B316" s="17" t="s">
        <v>1102</v>
      </c>
      <c r="C316" s="17" t="s">
        <v>7138</v>
      </c>
      <c r="D316" s="17" t="s">
        <v>7137</v>
      </c>
      <c r="E316" s="17" t="s">
        <v>6126</v>
      </c>
      <c r="F316" s="17" t="s">
        <v>6126</v>
      </c>
      <c r="G316" s="17" t="s">
        <v>1102</v>
      </c>
      <c r="H316" s="17" t="s">
        <v>6126</v>
      </c>
      <c r="I316" s="17" t="s">
        <v>5283</v>
      </c>
      <c r="J316" t="s">
        <v>1105</v>
      </c>
      <c r="K316" s="17" t="s">
        <v>6126</v>
      </c>
    </row>
    <row r="317" spans="1:11" x14ac:dyDescent="0.2">
      <c r="A317" s="17" t="s">
        <v>19916</v>
      </c>
      <c r="B317" s="17" t="s">
        <v>1113</v>
      </c>
      <c r="C317" s="17" t="s">
        <v>7140</v>
      </c>
      <c r="D317" s="17" t="s">
        <v>7139</v>
      </c>
      <c r="E317" s="17" t="s">
        <v>6126</v>
      </c>
      <c r="F317" s="17" t="s">
        <v>6126</v>
      </c>
      <c r="G317" s="17" t="s">
        <v>1113</v>
      </c>
      <c r="H317" s="17" t="s">
        <v>6126</v>
      </c>
      <c r="I317" s="17" t="s">
        <v>5285</v>
      </c>
      <c r="J317" t="s">
        <v>1116</v>
      </c>
      <c r="K317" s="17" t="s">
        <v>6126</v>
      </c>
    </row>
    <row r="318" spans="1:11" x14ac:dyDescent="0.2">
      <c r="A318" s="17" t="s">
        <v>19917</v>
      </c>
      <c r="B318" s="17" t="s">
        <v>1124</v>
      </c>
      <c r="C318" s="17" t="s">
        <v>7142</v>
      </c>
      <c r="D318" s="17" t="s">
        <v>7141</v>
      </c>
      <c r="E318" s="17" t="s">
        <v>6126</v>
      </c>
      <c r="F318" s="17" t="s">
        <v>6126</v>
      </c>
      <c r="G318" s="17" t="s">
        <v>1124</v>
      </c>
      <c r="H318" s="17" t="s">
        <v>6126</v>
      </c>
      <c r="I318" s="17" t="s">
        <v>5289</v>
      </c>
      <c r="J318" t="s">
        <v>1127</v>
      </c>
      <c r="K318" s="17" t="s">
        <v>6126</v>
      </c>
    </row>
    <row r="319" spans="1:11" x14ac:dyDescent="0.2">
      <c r="A319" s="17" t="s">
        <v>19918</v>
      </c>
      <c r="B319" s="17" t="s">
        <v>1135</v>
      </c>
      <c r="C319" s="17" t="s">
        <v>7144</v>
      </c>
      <c r="D319" s="17" t="s">
        <v>7143</v>
      </c>
      <c r="E319" s="17" t="s">
        <v>6126</v>
      </c>
      <c r="F319" s="17" t="s">
        <v>6126</v>
      </c>
      <c r="G319" s="17" t="s">
        <v>1135</v>
      </c>
      <c r="H319" s="17" t="s">
        <v>6126</v>
      </c>
      <c r="I319" s="17" t="s">
        <v>5291</v>
      </c>
      <c r="J319" t="s">
        <v>1138</v>
      </c>
      <c r="K319" s="17" t="s">
        <v>6126</v>
      </c>
    </row>
    <row r="320" spans="1:11" x14ac:dyDescent="0.2">
      <c r="A320" s="17" t="s">
        <v>19919</v>
      </c>
      <c r="B320" s="17" t="s">
        <v>1146</v>
      </c>
      <c r="C320" s="17" t="s">
        <v>7146</v>
      </c>
      <c r="D320" s="17" t="s">
        <v>7145</v>
      </c>
      <c r="E320" s="17" t="s">
        <v>6126</v>
      </c>
      <c r="F320" s="17" t="s">
        <v>6126</v>
      </c>
      <c r="G320" s="17" t="s">
        <v>1146</v>
      </c>
      <c r="H320" s="17" t="s">
        <v>6126</v>
      </c>
      <c r="I320" s="17" t="s">
        <v>5293</v>
      </c>
      <c r="J320" t="s">
        <v>1149</v>
      </c>
      <c r="K320" s="17" t="s">
        <v>6126</v>
      </c>
    </row>
    <row r="321" spans="1:11" x14ac:dyDescent="0.2">
      <c r="A321" s="17" t="s">
        <v>19920</v>
      </c>
      <c r="B321" s="17" t="s">
        <v>1157</v>
      </c>
      <c r="C321" s="17" t="s">
        <v>7148</v>
      </c>
      <c r="D321" s="17" t="s">
        <v>7147</v>
      </c>
      <c r="E321" s="17" t="s">
        <v>6126</v>
      </c>
      <c r="F321" s="17" t="s">
        <v>6126</v>
      </c>
      <c r="G321" s="17" t="s">
        <v>1157</v>
      </c>
      <c r="H321" s="17" t="s">
        <v>6126</v>
      </c>
      <c r="I321" s="17" t="s">
        <v>5295</v>
      </c>
      <c r="J321" t="s">
        <v>1160</v>
      </c>
      <c r="K321" s="17" t="s">
        <v>6126</v>
      </c>
    </row>
    <row r="322" spans="1:11" x14ac:dyDescent="0.2">
      <c r="A322" s="17" t="s">
        <v>15313</v>
      </c>
      <c r="B322" s="17" t="s">
        <v>15313</v>
      </c>
      <c r="C322" s="17" t="s">
        <v>7162</v>
      </c>
      <c r="D322" s="17" t="s">
        <v>6126</v>
      </c>
      <c r="E322" s="17" t="s">
        <v>6126</v>
      </c>
      <c r="F322" s="17" t="s">
        <v>6126</v>
      </c>
      <c r="G322" s="17" t="s">
        <v>6126</v>
      </c>
      <c r="H322" s="17" t="s">
        <v>15309</v>
      </c>
      <c r="I322" s="17" t="s">
        <v>6126</v>
      </c>
      <c r="J322" t="s">
        <v>6126</v>
      </c>
      <c r="K322" s="17" t="s">
        <v>6126</v>
      </c>
    </row>
    <row r="323" spans="1:11" x14ac:dyDescent="0.2">
      <c r="A323" s="17" t="s">
        <v>7149</v>
      </c>
      <c r="B323" s="17" t="s">
        <v>7149</v>
      </c>
      <c r="C323" s="17" t="s">
        <v>7151</v>
      </c>
      <c r="D323" s="17" t="s">
        <v>6126</v>
      </c>
      <c r="E323" s="17" t="s">
        <v>7150</v>
      </c>
      <c r="F323" s="17" t="s">
        <v>6126</v>
      </c>
      <c r="G323" s="17" t="s">
        <v>6126</v>
      </c>
      <c r="H323" s="17" t="s">
        <v>18644</v>
      </c>
      <c r="I323" s="17" t="s">
        <v>6126</v>
      </c>
      <c r="J323" t="s">
        <v>6126</v>
      </c>
      <c r="K323" s="17" t="s">
        <v>6126</v>
      </c>
    </row>
    <row r="324" spans="1:11" x14ac:dyDescent="0.2">
      <c r="A324" s="17" t="s">
        <v>19921</v>
      </c>
      <c r="B324" s="17" t="s">
        <v>7152</v>
      </c>
      <c r="C324" s="17" t="s">
        <v>7154</v>
      </c>
      <c r="D324" s="17" t="s">
        <v>6126</v>
      </c>
      <c r="E324" s="17" t="s">
        <v>7153</v>
      </c>
      <c r="F324" s="17" t="s">
        <v>6126</v>
      </c>
      <c r="G324" s="17" t="s">
        <v>7152</v>
      </c>
      <c r="H324" s="17" t="s">
        <v>15317</v>
      </c>
      <c r="I324" s="17" t="s">
        <v>6126</v>
      </c>
      <c r="J324" t="s">
        <v>6126</v>
      </c>
      <c r="K324" s="17" t="s">
        <v>6126</v>
      </c>
    </row>
    <row r="325" spans="1:11" x14ac:dyDescent="0.2">
      <c r="A325" s="17" t="s">
        <v>7155</v>
      </c>
      <c r="B325" s="17" t="s">
        <v>7155</v>
      </c>
      <c r="C325" s="17" t="s">
        <v>7157</v>
      </c>
      <c r="D325" s="17" t="s">
        <v>6126</v>
      </c>
      <c r="E325" s="17" t="s">
        <v>7156</v>
      </c>
      <c r="F325" s="17" t="s">
        <v>6126</v>
      </c>
      <c r="G325" s="17" t="s">
        <v>6126</v>
      </c>
      <c r="H325" s="17" t="s">
        <v>6126</v>
      </c>
      <c r="I325" s="17" t="s">
        <v>6126</v>
      </c>
      <c r="J325" t="s">
        <v>6126</v>
      </c>
      <c r="K325" s="17" t="s">
        <v>6126</v>
      </c>
    </row>
    <row r="326" spans="1:11" x14ac:dyDescent="0.2">
      <c r="A326" s="17" t="s">
        <v>19922</v>
      </c>
      <c r="B326" s="17" t="s">
        <v>7158</v>
      </c>
      <c r="C326" s="17" t="s">
        <v>7162</v>
      </c>
      <c r="D326" s="17" t="s">
        <v>7159</v>
      </c>
      <c r="E326" s="17" t="s">
        <v>7160</v>
      </c>
      <c r="F326" s="17" t="s">
        <v>7161</v>
      </c>
      <c r="G326" s="17" t="s">
        <v>7158</v>
      </c>
      <c r="H326" s="17" t="s">
        <v>18651</v>
      </c>
      <c r="I326" s="17" t="s">
        <v>6126</v>
      </c>
      <c r="J326" t="s">
        <v>6126</v>
      </c>
      <c r="K326" s="17" t="s">
        <v>19923</v>
      </c>
    </row>
    <row r="327" spans="1:11" x14ac:dyDescent="0.2">
      <c r="A327" s="17" t="s">
        <v>19924</v>
      </c>
      <c r="B327" s="17" t="s">
        <v>1168</v>
      </c>
      <c r="C327" s="17" t="s">
        <v>7165</v>
      </c>
      <c r="D327" s="17" t="s">
        <v>7163</v>
      </c>
      <c r="E327" s="17" t="s">
        <v>6126</v>
      </c>
      <c r="F327" s="17" t="s">
        <v>7164</v>
      </c>
      <c r="G327" s="17" t="s">
        <v>1168</v>
      </c>
      <c r="H327" s="17" t="s">
        <v>6126</v>
      </c>
      <c r="I327" s="17" t="s">
        <v>5298</v>
      </c>
      <c r="J327" t="s">
        <v>1169</v>
      </c>
      <c r="K327" s="17" t="s">
        <v>19925</v>
      </c>
    </row>
    <row r="328" spans="1:11" x14ac:dyDescent="0.2">
      <c r="A328" s="17" t="s">
        <v>19926</v>
      </c>
      <c r="B328" s="17" t="s">
        <v>1176</v>
      </c>
      <c r="C328" s="17" t="s">
        <v>7167</v>
      </c>
      <c r="D328" s="17" t="s">
        <v>7166</v>
      </c>
      <c r="E328" s="17" t="s">
        <v>6126</v>
      </c>
      <c r="F328" s="17" t="s">
        <v>6126</v>
      </c>
      <c r="G328" s="17" t="s">
        <v>1176</v>
      </c>
      <c r="H328" s="17" t="s">
        <v>6126</v>
      </c>
      <c r="I328" s="17" t="s">
        <v>5301</v>
      </c>
      <c r="J328" t="s">
        <v>1177</v>
      </c>
      <c r="K328" s="17" t="s">
        <v>6126</v>
      </c>
    </row>
    <row r="329" spans="1:11" x14ac:dyDescent="0.2">
      <c r="A329" s="17" t="s">
        <v>19927</v>
      </c>
      <c r="B329" s="17" t="s">
        <v>7168</v>
      </c>
      <c r="C329" s="17" t="s">
        <v>7170</v>
      </c>
      <c r="D329" s="17" t="s">
        <v>6126</v>
      </c>
      <c r="E329" s="17" t="s">
        <v>7169</v>
      </c>
      <c r="F329" s="17" t="s">
        <v>6126</v>
      </c>
      <c r="G329" s="17" t="s">
        <v>7168</v>
      </c>
      <c r="H329" s="17" t="s">
        <v>17511</v>
      </c>
      <c r="I329" s="17" t="s">
        <v>6126</v>
      </c>
      <c r="J329" t="s">
        <v>6126</v>
      </c>
      <c r="K329" s="17" t="s">
        <v>6126</v>
      </c>
    </row>
    <row r="330" spans="1:11" x14ac:dyDescent="0.2">
      <c r="A330" s="17" t="s">
        <v>19928</v>
      </c>
      <c r="B330" s="17" t="s">
        <v>7171</v>
      </c>
      <c r="C330" s="17" t="s">
        <v>7173</v>
      </c>
      <c r="D330" s="17" t="s">
        <v>6126</v>
      </c>
      <c r="E330" s="17" t="s">
        <v>7172</v>
      </c>
      <c r="F330" s="17" t="s">
        <v>6126</v>
      </c>
      <c r="G330" s="17" t="s">
        <v>7171</v>
      </c>
      <c r="H330" s="17" t="s">
        <v>17503</v>
      </c>
      <c r="I330" s="17" t="s">
        <v>6126</v>
      </c>
      <c r="J330" t="s">
        <v>6126</v>
      </c>
      <c r="K330" s="17" t="s">
        <v>6126</v>
      </c>
    </row>
    <row r="331" spans="1:11" x14ac:dyDescent="0.2">
      <c r="A331" s="17" t="s">
        <v>7178</v>
      </c>
      <c r="B331" s="17" t="s">
        <v>7178</v>
      </c>
      <c r="C331" s="17" t="s">
        <v>7182</v>
      </c>
      <c r="D331" s="17" t="s">
        <v>7179</v>
      </c>
      <c r="E331" s="17" t="s">
        <v>7180</v>
      </c>
      <c r="F331" s="17" t="s">
        <v>7181</v>
      </c>
      <c r="G331" s="17" t="s">
        <v>19929</v>
      </c>
      <c r="H331" s="17" t="s">
        <v>16845</v>
      </c>
      <c r="I331" s="17" t="s">
        <v>6126</v>
      </c>
      <c r="J331" t="s">
        <v>6126</v>
      </c>
      <c r="K331" s="17" t="s">
        <v>19930</v>
      </c>
    </row>
    <row r="332" spans="1:11" x14ac:dyDescent="0.2">
      <c r="A332" s="17" t="s">
        <v>19931</v>
      </c>
      <c r="B332" s="17" t="s">
        <v>7174</v>
      </c>
      <c r="C332" s="17" t="s">
        <v>7177</v>
      </c>
      <c r="D332" s="17" t="s">
        <v>7175</v>
      </c>
      <c r="E332" s="17" t="s">
        <v>7176</v>
      </c>
      <c r="F332" s="17" t="s">
        <v>6126</v>
      </c>
      <c r="G332" s="17" t="s">
        <v>16856</v>
      </c>
      <c r="H332" s="17" t="s">
        <v>16852</v>
      </c>
      <c r="I332" s="17" t="s">
        <v>6126</v>
      </c>
      <c r="J332" t="s">
        <v>6126</v>
      </c>
      <c r="K332" s="17" t="s">
        <v>6126</v>
      </c>
    </row>
    <row r="333" spans="1:11" x14ac:dyDescent="0.2">
      <c r="A333" s="17" t="s">
        <v>7203</v>
      </c>
      <c r="B333" s="17" t="s">
        <v>7203</v>
      </c>
      <c r="C333" s="17" t="s">
        <v>7205</v>
      </c>
      <c r="D333" s="17" t="s">
        <v>6126</v>
      </c>
      <c r="E333" s="17" t="s">
        <v>6126</v>
      </c>
      <c r="F333" s="17" t="s">
        <v>7204</v>
      </c>
      <c r="G333" s="17" t="s">
        <v>6126</v>
      </c>
      <c r="H333" s="17" t="s">
        <v>6126</v>
      </c>
      <c r="I333" s="17" t="s">
        <v>6126</v>
      </c>
      <c r="J333" t="s">
        <v>6126</v>
      </c>
      <c r="K333" s="17" t="s">
        <v>19932</v>
      </c>
    </row>
    <row r="334" spans="1:11" x14ac:dyDescent="0.2">
      <c r="A334" s="17" t="s">
        <v>7206</v>
      </c>
      <c r="B334" s="17" t="s">
        <v>7206</v>
      </c>
      <c r="C334" s="17" t="s">
        <v>7208</v>
      </c>
      <c r="D334" s="17" t="s">
        <v>6126</v>
      </c>
      <c r="E334" s="17" t="s">
        <v>6126</v>
      </c>
      <c r="F334" s="17" t="s">
        <v>7207</v>
      </c>
      <c r="G334" s="17" t="s">
        <v>6126</v>
      </c>
      <c r="H334" s="17" t="s">
        <v>6126</v>
      </c>
      <c r="I334" s="17" t="s">
        <v>6126</v>
      </c>
      <c r="J334" t="s">
        <v>6126</v>
      </c>
      <c r="K334" s="17" t="s">
        <v>19933</v>
      </c>
    </row>
    <row r="335" spans="1:11" x14ac:dyDescent="0.2">
      <c r="A335" s="17" t="s">
        <v>7209</v>
      </c>
      <c r="B335" s="17" t="s">
        <v>7209</v>
      </c>
      <c r="C335" s="17" t="s">
        <v>7211</v>
      </c>
      <c r="D335" s="17" t="s">
        <v>6126</v>
      </c>
      <c r="E335" s="17" t="s">
        <v>6126</v>
      </c>
      <c r="F335" s="17" t="s">
        <v>7210</v>
      </c>
      <c r="G335" s="17" t="s">
        <v>6126</v>
      </c>
      <c r="H335" s="17" t="s">
        <v>6126</v>
      </c>
      <c r="I335" s="17" t="s">
        <v>6126</v>
      </c>
      <c r="J335" t="s">
        <v>6126</v>
      </c>
      <c r="K335" s="17" t="s">
        <v>19934</v>
      </c>
    </row>
    <row r="336" spans="1:11" x14ac:dyDescent="0.2">
      <c r="A336" s="17" t="s">
        <v>7212</v>
      </c>
      <c r="B336" s="17" t="s">
        <v>7212</v>
      </c>
      <c r="C336" s="17" t="s">
        <v>7214</v>
      </c>
      <c r="D336" s="17" t="s">
        <v>6126</v>
      </c>
      <c r="E336" s="17" t="s">
        <v>6126</v>
      </c>
      <c r="F336" s="17" t="s">
        <v>7213</v>
      </c>
      <c r="G336" s="17" t="s">
        <v>6126</v>
      </c>
      <c r="H336" s="17" t="s">
        <v>6126</v>
      </c>
      <c r="I336" s="17" t="s">
        <v>6126</v>
      </c>
      <c r="J336" t="s">
        <v>6126</v>
      </c>
      <c r="K336" s="17" t="s">
        <v>19935</v>
      </c>
    </row>
    <row r="337" spans="1:11" x14ac:dyDescent="0.2">
      <c r="A337" s="17" t="s">
        <v>7215</v>
      </c>
      <c r="B337" s="17" t="s">
        <v>7215</v>
      </c>
      <c r="C337" s="17" t="s">
        <v>7217</v>
      </c>
      <c r="D337" s="17" t="s">
        <v>6126</v>
      </c>
      <c r="E337" s="17" t="s">
        <v>6126</v>
      </c>
      <c r="F337" s="17" t="s">
        <v>7216</v>
      </c>
      <c r="G337" s="17" t="s">
        <v>6126</v>
      </c>
      <c r="H337" s="17" t="s">
        <v>6126</v>
      </c>
      <c r="I337" s="17" t="s">
        <v>6126</v>
      </c>
      <c r="J337" t="s">
        <v>6126</v>
      </c>
      <c r="K337" s="17" t="s">
        <v>19936</v>
      </c>
    </row>
    <row r="338" spans="1:11" x14ac:dyDescent="0.2">
      <c r="A338" s="17" t="s">
        <v>7218</v>
      </c>
      <c r="B338" s="17" t="s">
        <v>7218</v>
      </c>
      <c r="C338" s="17" t="s">
        <v>7220</v>
      </c>
      <c r="D338" s="17" t="s">
        <v>6126</v>
      </c>
      <c r="E338" s="17" t="s">
        <v>6126</v>
      </c>
      <c r="F338" s="17" t="s">
        <v>7219</v>
      </c>
      <c r="G338" s="17" t="s">
        <v>6126</v>
      </c>
      <c r="H338" s="17" t="s">
        <v>6126</v>
      </c>
      <c r="I338" s="17" t="s">
        <v>6126</v>
      </c>
      <c r="J338" t="s">
        <v>6126</v>
      </c>
      <c r="K338" s="17" t="s">
        <v>19937</v>
      </c>
    </row>
    <row r="339" spans="1:11" x14ac:dyDescent="0.2">
      <c r="A339" s="17" t="s">
        <v>7221</v>
      </c>
      <c r="B339" s="17" t="s">
        <v>7221</v>
      </c>
      <c r="C339" s="17" t="s">
        <v>7223</v>
      </c>
      <c r="D339" s="17" t="s">
        <v>6126</v>
      </c>
      <c r="E339" s="17" t="s">
        <v>6126</v>
      </c>
      <c r="F339" s="17" t="s">
        <v>7222</v>
      </c>
      <c r="G339" s="17" t="s">
        <v>6126</v>
      </c>
      <c r="H339" s="17" t="s">
        <v>6126</v>
      </c>
      <c r="I339" s="17" t="s">
        <v>6126</v>
      </c>
      <c r="J339" t="s">
        <v>6126</v>
      </c>
      <c r="K339" s="17" t="s">
        <v>19938</v>
      </c>
    </row>
    <row r="340" spans="1:11" x14ac:dyDescent="0.2">
      <c r="A340" s="17" t="s">
        <v>7224</v>
      </c>
      <c r="B340" s="17" t="s">
        <v>7224</v>
      </c>
      <c r="C340" s="17" t="s">
        <v>7226</v>
      </c>
      <c r="D340" s="17" t="s">
        <v>6126</v>
      </c>
      <c r="E340" s="17" t="s">
        <v>6126</v>
      </c>
      <c r="F340" s="17" t="s">
        <v>7225</v>
      </c>
      <c r="G340" s="17" t="s">
        <v>6126</v>
      </c>
      <c r="H340" s="17" t="s">
        <v>6126</v>
      </c>
      <c r="I340" s="17" t="s">
        <v>6126</v>
      </c>
      <c r="J340" t="s">
        <v>6126</v>
      </c>
      <c r="K340" s="17" t="s">
        <v>19939</v>
      </c>
    </row>
    <row r="341" spans="1:11" x14ac:dyDescent="0.2">
      <c r="A341" s="17" t="s">
        <v>7227</v>
      </c>
      <c r="B341" s="17" t="s">
        <v>7227</v>
      </c>
      <c r="C341" s="17" t="s">
        <v>7229</v>
      </c>
      <c r="D341" s="17" t="s">
        <v>6126</v>
      </c>
      <c r="E341" s="17" t="s">
        <v>6126</v>
      </c>
      <c r="F341" s="17" t="s">
        <v>7228</v>
      </c>
      <c r="G341" s="17" t="s">
        <v>6126</v>
      </c>
      <c r="H341" s="17" t="s">
        <v>6126</v>
      </c>
      <c r="I341" s="17" t="s">
        <v>6126</v>
      </c>
      <c r="J341" t="s">
        <v>6126</v>
      </c>
      <c r="K341" s="17" t="s">
        <v>19940</v>
      </c>
    </row>
    <row r="342" spans="1:11" x14ac:dyDescent="0.2">
      <c r="A342" s="17" t="s">
        <v>7230</v>
      </c>
      <c r="B342" s="17" t="s">
        <v>7230</v>
      </c>
      <c r="C342" s="17" t="s">
        <v>7232</v>
      </c>
      <c r="D342" s="17" t="s">
        <v>6126</v>
      </c>
      <c r="E342" s="17" t="s">
        <v>6126</v>
      </c>
      <c r="F342" s="17" t="s">
        <v>7231</v>
      </c>
      <c r="G342" s="17" t="s">
        <v>6126</v>
      </c>
      <c r="H342" s="17" t="s">
        <v>6126</v>
      </c>
      <c r="I342" s="17" t="s">
        <v>6126</v>
      </c>
      <c r="J342" t="s">
        <v>6126</v>
      </c>
      <c r="K342" s="17" t="s">
        <v>19941</v>
      </c>
    </row>
    <row r="343" spans="1:11" x14ac:dyDescent="0.2">
      <c r="A343" s="17" t="s">
        <v>7233</v>
      </c>
      <c r="B343" s="17" t="s">
        <v>7233</v>
      </c>
      <c r="C343" s="17" t="s">
        <v>7235</v>
      </c>
      <c r="D343" s="17" t="s">
        <v>6126</v>
      </c>
      <c r="E343" s="17" t="s">
        <v>6126</v>
      </c>
      <c r="F343" s="17" t="s">
        <v>7234</v>
      </c>
      <c r="G343" s="17" t="s">
        <v>6126</v>
      </c>
      <c r="H343" s="17" t="s">
        <v>6126</v>
      </c>
      <c r="I343" s="17" t="s">
        <v>6126</v>
      </c>
      <c r="J343" t="s">
        <v>6126</v>
      </c>
      <c r="K343" s="17" t="s">
        <v>19942</v>
      </c>
    </row>
    <row r="344" spans="1:11" x14ac:dyDescent="0.2">
      <c r="A344" s="17" t="s">
        <v>7236</v>
      </c>
      <c r="B344" s="17" t="s">
        <v>7236</v>
      </c>
      <c r="C344" s="17" t="s">
        <v>7238</v>
      </c>
      <c r="D344" s="17" t="s">
        <v>6126</v>
      </c>
      <c r="E344" s="17" t="s">
        <v>6126</v>
      </c>
      <c r="F344" s="17" t="s">
        <v>7237</v>
      </c>
      <c r="G344" s="17" t="s">
        <v>6126</v>
      </c>
      <c r="H344" s="17" t="s">
        <v>6126</v>
      </c>
      <c r="I344" s="17" t="s">
        <v>6126</v>
      </c>
      <c r="J344" t="s">
        <v>6126</v>
      </c>
      <c r="K344" s="17" t="s">
        <v>19943</v>
      </c>
    </row>
    <row r="345" spans="1:11" x14ac:dyDescent="0.2">
      <c r="A345" s="17" t="s">
        <v>7239</v>
      </c>
      <c r="B345" s="17" t="s">
        <v>7239</v>
      </c>
      <c r="C345" s="17" t="s">
        <v>7241</v>
      </c>
      <c r="D345" s="17" t="s">
        <v>6126</v>
      </c>
      <c r="E345" s="17" t="s">
        <v>6126</v>
      </c>
      <c r="F345" s="17" t="s">
        <v>7240</v>
      </c>
      <c r="G345" s="17" t="s">
        <v>6126</v>
      </c>
      <c r="H345" s="17" t="s">
        <v>6126</v>
      </c>
      <c r="I345" s="17" t="s">
        <v>6126</v>
      </c>
      <c r="J345" t="s">
        <v>6126</v>
      </c>
      <c r="K345" s="17" t="s">
        <v>19944</v>
      </c>
    </row>
    <row r="346" spans="1:11" x14ac:dyDescent="0.2">
      <c r="A346" s="17" t="s">
        <v>19945</v>
      </c>
      <c r="B346" s="17" t="s">
        <v>7183</v>
      </c>
      <c r="C346" s="17" t="s">
        <v>7186</v>
      </c>
      <c r="D346" s="17" t="s">
        <v>7184</v>
      </c>
      <c r="E346" s="17" t="s">
        <v>7185</v>
      </c>
      <c r="F346" s="17" t="s">
        <v>7186</v>
      </c>
      <c r="G346" s="17" t="s">
        <v>19946</v>
      </c>
      <c r="H346" s="17" t="s">
        <v>19356</v>
      </c>
      <c r="I346" s="17" t="s">
        <v>6126</v>
      </c>
      <c r="J346" t="s">
        <v>6126</v>
      </c>
      <c r="K346" s="17" t="s">
        <v>6126</v>
      </c>
    </row>
    <row r="347" spans="1:11" x14ac:dyDescent="0.2">
      <c r="A347" s="17" t="s">
        <v>19947</v>
      </c>
      <c r="B347" s="17" t="s">
        <v>7187</v>
      </c>
      <c r="C347" s="17" t="s">
        <v>7191</v>
      </c>
      <c r="D347" s="17" t="s">
        <v>7188</v>
      </c>
      <c r="E347" s="17" t="s">
        <v>7189</v>
      </c>
      <c r="F347" s="17" t="s">
        <v>7190</v>
      </c>
      <c r="G347" s="17" t="s">
        <v>7187</v>
      </c>
      <c r="H347" s="17" t="s">
        <v>16860</v>
      </c>
      <c r="I347" s="17" t="s">
        <v>6126</v>
      </c>
      <c r="J347" t="s">
        <v>6126</v>
      </c>
      <c r="K347" s="17" t="s">
        <v>19948</v>
      </c>
    </row>
    <row r="348" spans="1:11" x14ac:dyDescent="0.2">
      <c r="A348" s="17" t="s">
        <v>19949</v>
      </c>
      <c r="B348" s="17" t="s">
        <v>7192</v>
      </c>
      <c r="C348" s="17" t="s">
        <v>7195</v>
      </c>
      <c r="D348" s="17" t="s">
        <v>7193</v>
      </c>
      <c r="E348" s="17" t="s">
        <v>7194</v>
      </c>
      <c r="F348" s="17" t="s">
        <v>6126</v>
      </c>
      <c r="G348" s="17" t="s">
        <v>7192</v>
      </c>
      <c r="H348" s="17" t="s">
        <v>16868</v>
      </c>
      <c r="I348" s="17" t="s">
        <v>6126</v>
      </c>
      <c r="J348" t="s">
        <v>6126</v>
      </c>
      <c r="K348" s="17" t="s">
        <v>6126</v>
      </c>
    </row>
    <row r="349" spans="1:11" x14ac:dyDescent="0.2">
      <c r="A349" s="17" t="s">
        <v>19950</v>
      </c>
      <c r="B349" s="17" t="s">
        <v>7196</v>
      </c>
      <c r="C349" s="17" t="s">
        <v>7200</v>
      </c>
      <c r="D349" s="17" t="s">
        <v>7197</v>
      </c>
      <c r="E349" s="17" t="s">
        <v>7198</v>
      </c>
      <c r="F349" s="17" t="s">
        <v>7199</v>
      </c>
      <c r="G349" s="17" t="s">
        <v>7196</v>
      </c>
      <c r="H349" s="17" t="s">
        <v>16875</v>
      </c>
      <c r="I349" s="17" t="s">
        <v>6126</v>
      </c>
      <c r="J349" t="s">
        <v>6126</v>
      </c>
      <c r="K349" s="17" t="s">
        <v>19951</v>
      </c>
    </row>
    <row r="350" spans="1:11" x14ac:dyDescent="0.2">
      <c r="A350" s="17" t="s">
        <v>7242</v>
      </c>
      <c r="B350" s="17" t="s">
        <v>7242</v>
      </c>
      <c r="C350" s="17" t="s">
        <v>7244</v>
      </c>
      <c r="D350" s="17" t="s">
        <v>6126</v>
      </c>
      <c r="E350" s="17" t="s">
        <v>6126</v>
      </c>
      <c r="F350" s="17" t="s">
        <v>7243</v>
      </c>
      <c r="G350" s="17" t="s">
        <v>6126</v>
      </c>
      <c r="H350" s="17" t="s">
        <v>6126</v>
      </c>
      <c r="I350" s="17" t="s">
        <v>6126</v>
      </c>
      <c r="J350" t="s">
        <v>6126</v>
      </c>
      <c r="K350" s="17" t="s">
        <v>19952</v>
      </c>
    </row>
    <row r="351" spans="1:11" x14ac:dyDescent="0.2">
      <c r="A351" s="17" t="s">
        <v>7245</v>
      </c>
      <c r="B351" s="17" t="s">
        <v>7245</v>
      </c>
      <c r="C351" s="17" t="s">
        <v>7247</v>
      </c>
      <c r="D351" s="17" t="s">
        <v>6126</v>
      </c>
      <c r="E351" s="17" t="s">
        <v>6126</v>
      </c>
      <c r="F351" s="17" t="s">
        <v>7246</v>
      </c>
      <c r="G351" s="17" t="s">
        <v>6126</v>
      </c>
      <c r="H351" s="17" t="s">
        <v>6126</v>
      </c>
      <c r="I351" s="17" t="s">
        <v>6126</v>
      </c>
      <c r="J351" t="s">
        <v>6126</v>
      </c>
      <c r="K351" s="17" t="s">
        <v>19953</v>
      </c>
    </row>
    <row r="352" spans="1:11" x14ac:dyDescent="0.2">
      <c r="A352" s="17" t="s">
        <v>7248</v>
      </c>
      <c r="B352" s="17" t="s">
        <v>7248</v>
      </c>
      <c r="C352" s="17" t="s">
        <v>7250</v>
      </c>
      <c r="D352" s="17" t="s">
        <v>6126</v>
      </c>
      <c r="E352" s="17" t="s">
        <v>6126</v>
      </c>
      <c r="F352" s="17" t="s">
        <v>7249</v>
      </c>
      <c r="G352" s="17" t="s">
        <v>6126</v>
      </c>
      <c r="H352" s="17" t="s">
        <v>6126</v>
      </c>
      <c r="I352" s="17" t="s">
        <v>6126</v>
      </c>
      <c r="J352" t="s">
        <v>6126</v>
      </c>
      <c r="K352" s="17" t="s">
        <v>19954</v>
      </c>
    </row>
    <row r="353" spans="1:11" x14ac:dyDescent="0.2">
      <c r="A353" s="17" t="s">
        <v>7251</v>
      </c>
      <c r="B353" s="17" t="s">
        <v>7251</v>
      </c>
      <c r="C353" s="17" t="s">
        <v>7253</v>
      </c>
      <c r="D353" s="17" t="s">
        <v>6126</v>
      </c>
      <c r="E353" s="17" t="s">
        <v>6126</v>
      </c>
      <c r="F353" s="17" t="s">
        <v>7252</v>
      </c>
      <c r="G353" s="17" t="s">
        <v>6126</v>
      </c>
      <c r="H353" s="17" t="s">
        <v>6126</v>
      </c>
      <c r="I353" s="17" t="s">
        <v>6126</v>
      </c>
      <c r="J353" t="s">
        <v>6126</v>
      </c>
      <c r="K353" s="17" t="s">
        <v>19955</v>
      </c>
    </row>
    <row r="354" spans="1:11" x14ac:dyDescent="0.2">
      <c r="A354" s="17" t="s">
        <v>7254</v>
      </c>
      <c r="B354" s="17" t="s">
        <v>7254</v>
      </c>
      <c r="C354" s="17" t="s">
        <v>7256</v>
      </c>
      <c r="D354" s="17" t="s">
        <v>6126</v>
      </c>
      <c r="E354" s="17" t="s">
        <v>6126</v>
      </c>
      <c r="F354" s="17" t="s">
        <v>7255</v>
      </c>
      <c r="G354" s="17" t="s">
        <v>6126</v>
      </c>
      <c r="H354" s="17" t="s">
        <v>6126</v>
      </c>
      <c r="I354" s="17" t="s">
        <v>6126</v>
      </c>
      <c r="J354" t="s">
        <v>6126</v>
      </c>
      <c r="K354" s="17" t="s">
        <v>19956</v>
      </c>
    </row>
    <row r="355" spans="1:11" x14ac:dyDescent="0.2">
      <c r="A355" s="17" t="s">
        <v>19957</v>
      </c>
      <c r="B355" s="17" t="s">
        <v>7257</v>
      </c>
      <c r="C355" s="17" t="s">
        <v>7261</v>
      </c>
      <c r="D355" s="17" t="s">
        <v>7258</v>
      </c>
      <c r="E355" s="17" t="s">
        <v>7259</v>
      </c>
      <c r="F355" s="17" t="s">
        <v>7260</v>
      </c>
      <c r="G355" s="17" t="s">
        <v>7257</v>
      </c>
      <c r="H355" s="17" t="s">
        <v>13765</v>
      </c>
      <c r="I355" s="17" t="s">
        <v>6126</v>
      </c>
      <c r="J355" t="s">
        <v>6126</v>
      </c>
      <c r="K355" s="17" t="s">
        <v>19958</v>
      </c>
    </row>
    <row r="356" spans="1:11" x14ac:dyDescent="0.2">
      <c r="A356" s="17" t="s">
        <v>1195</v>
      </c>
      <c r="B356" s="17" t="s">
        <v>1195</v>
      </c>
      <c r="C356" s="17" t="s">
        <v>7263</v>
      </c>
      <c r="D356" s="17" t="s">
        <v>7262</v>
      </c>
      <c r="E356" s="17" t="s">
        <v>6126</v>
      </c>
      <c r="F356" s="17" t="s">
        <v>6126</v>
      </c>
      <c r="G356" s="17" t="s">
        <v>1195</v>
      </c>
      <c r="H356" s="17" t="s">
        <v>6126</v>
      </c>
      <c r="I356" s="17" t="s">
        <v>5303</v>
      </c>
      <c r="J356" t="s">
        <v>1198</v>
      </c>
      <c r="K356" s="17" t="s">
        <v>6126</v>
      </c>
    </row>
    <row r="357" spans="1:11" x14ac:dyDescent="0.2">
      <c r="A357" s="17" t="s">
        <v>7264</v>
      </c>
      <c r="B357" s="17" t="s">
        <v>7264</v>
      </c>
      <c r="C357" s="17" t="s">
        <v>7266</v>
      </c>
      <c r="D357" s="17" t="s">
        <v>7265</v>
      </c>
      <c r="E357" s="17" t="s">
        <v>6126</v>
      </c>
      <c r="F357" s="17" t="s">
        <v>6126</v>
      </c>
      <c r="G357" s="17" t="s">
        <v>19959</v>
      </c>
      <c r="H357" s="17" t="s">
        <v>16882</v>
      </c>
      <c r="I357" s="17" t="s">
        <v>6126</v>
      </c>
      <c r="J357" t="s">
        <v>6126</v>
      </c>
      <c r="K357" s="17" t="s">
        <v>6126</v>
      </c>
    </row>
    <row r="358" spans="1:11" x14ac:dyDescent="0.2">
      <c r="A358" s="17" t="s">
        <v>19960</v>
      </c>
      <c r="B358" s="17" t="s">
        <v>16827</v>
      </c>
      <c r="C358" s="17" t="s">
        <v>19961</v>
      </c>
      <c r="D358" s="17" t="s">
        <v>6126</v>
      </c>
      <c r="E358" s="17" t="s">
        <v>6126</v>
      </c>
      <c r="F358" s="17" t="s">
        <v>6126</v>
      </c>
      <c r="G358" s="17" t="s">
        <v>6126</v>
      </c>
      <c r="H358" s="17" t="s">
        <v>16823</v>
      </c>
      <c r="I358" s="17" t="s">
        <v>6126</v>
      </c>
      <c r="J358" t="s">
        <v>6126</v>
      </c>
      <c r="K358" s="17" t="s">
        <v>6126</v>
      </c>
    </row>
    <row r="359" spans="1:11" x14ac:dyDescent="0.2">
      <c r="A359" s="17" t="s">
        <v>1206</v>
      </c>
      <c r="B359" s="17" t="s">
        <v>1206</v>
      </c>
      <c r="C359" s="17" t="s">
        <v>7269</v>
      </c>
      <c r="D359" s="17" t="s">
        <v>7267</v>
      </c>
      <c r="E359" s="17" t="s">
        <v>7268</v>
      </c>
      <c r="F359" s="17" t="s">
        <v>6126</v>
      </c>
      <c r="G359" s="17" t="s">
        <v>1206</v>
      </c>
      <c r="H359" s="17" t="s">
        <v>16831</v>
      </c>
      <c r="I359" s="17" t="s">
        <v>6126</v>
      </c>
      <c r="J359" t="s">
        <v>1207</v>
      </c>
      <c r="K359" s="17" t="s">
        <v>6126</v>
      </c>
    </row>
    <row r="360" spans="1:11" x14ac:dyDescent="0.2">
      <c r="A360" s="17" t="s">
        <v>7270</v>
      </c>
      <c r="B360" s="17" t="s">
        <v>7270</v>
      </c>
      <c r="C360" s="17" t="s">
        <v>7273</v>
      </c>
      <c r="D360" s="17" t="s">
        <v>7271</v>
      </c>
      <c r="E360" s="17" t="s">
        <v>7272</v>
      </c>
      <c r="F360" s="17" t="s">
        <v>6126</v>
      </c>
      <c r="G360" s="17" t="s">
        <v>7270</v>
      </c>
      <c r="H360" s="17" t="s">
        <v>12561</v>
      </c>
      <c r="I360" s="17" t="s">
        <v>6126</v>
      </c>
      <c r="J360" t="s">
        <v>6126</v>
      </c>
      <c r="K360" s="17" t="s">
        <v>6126</v>
      </c>
    </row>
    <row r="361" spans="1:11" x14ac:dyDescent="0.2">
      <c r="A361" s="17" t="s">
        <v>19962</v>
      </c>
      <c r="B361" s="17" t="s">
        <v>7274</v>
      </c>
      <c r="C361" s="17" t="s">
        <v>7277</v>
      </c>
      <c r="D361" s="17" t="s">
        <v>7275</v>
      </c>
      <c r="E361" s="17" t="s">
        <v>7276</v>
      </c>
      <c r="F361" s="17" t="s">
        <v>6126</v>
      </c>
      <c r="G361" s="17" t="s">
        <v>7274</v>
      </c>
      <c r="H361" s="17" t="s">
        <v>18949</v>
      </c>
      <c r="I361" s="17" t="s">
        <v>6126</v>
      </c>
      <c r="J361" t="s">
        <v>6126</v>
      </c>
      <c r="K361" s="17" t="s">
        <v>6126</v>
      </c>
    </row>
    <row r="362" spans="1:11" x14ac:dyDescent="0.2">
      <c r="A362" s="17" t="s">
        <v>1216</v>
      </c>
      <c r="B362" s="17" t="s">
        <v>7278</v>
      </c>
      <c r="C362" s="17" t="s">
        <v>7280</v>
      </c>
      <c r="D362" s="17" t="s">
        <v>7279</v>
      </c>
      <c r="E362" s="17" t="s">
        <v>6126</v>
      </c>
      <c r="F362" s="17" t="s">
        <v>6126</v>
      </c>
      <c r="G362" s="17" t="s">
        <v>1216</v>
      </c>
      <c r="H362" s="17" t="s">
        <v>6126</v>
      </c>
      <c r="I362" s="17" t="s">
        <v>5306</v>
      </c>
      <c r="J362" t="s">
        <v>1217</v>
      </c>
      <c r="K362" s="17" t="s">
        <v>6126</v>
      </c>
    </row>
    <row r="363" spans="1:11" x14ac:dyDescent="0.2">
      <c r="A363" s="17" t="s">
        <v>19963</v>
      </c>
      <c r="B363" s="17" t="s">
        <v>7281</v>
      </c>
      <c r="C363" s="17" t="s">
        <v>7283</v>
      </c>
      <c r="D363" s="17" t="s">
        <v>6126</v>
      </c>
      <c r="E363" s="17" t="s">
        <v>7282</v>
      </c>
      <c r="F363" s="17" t="s">
        <v>6126</v>
      </c>
      <c r="G363" s="17" t="s">
        <v>7281</v>
      </c>
      <c r="H363" s="17" t="s">
        <v>12551</v>
      </c>
      <c r="I363" s="17" t="s">
        <v>6126</v>
      </c>
      <c r="J363" t="s">
        <v>6126</v>
      </c>
      <c r="K363" s="17" t="s">
        <v>6126</v>
      </c>
    </row>
    <row r="364" spans="1:11" x14ac:dyDescent="0.2">
      <c r="A364" s="17" t="s">
        <v>19964</v>
      </c>
      <c r="B364" s="17" t="s">
        <v>1224</v>
      </c>
      <c r="C364" s="17" t="s">
        <v>7285</v>
      </c>
      <c r="D364" s="17" t="s">
        <v>7284</v>
      </c>
      <c r="E364" s="17" t="s">
        <v>6126</v>
      </c>
      <c r="F364" s="17" t="s">
        <v>6126</v>
      </c>
      <c r="G364" s="17" t="s">
        <v>1224</v>
      </c>
      <c r="H364" s="17" t="s">
        <v>6126</v>
      </c>
      <c r="I364" s="17" t="s">
        <v>5309</v>
      </c>
      <c r="J364" t="s">
        <v>1225</v>
      </c>
      <c r="K364" s="17" t="s">
        <v>6126</v>
      </c>
    </row>
    <row r="365" spans="1:11" x14ac:dyDescent="0.2">
      <c r="A365" s="17" t="s">
        <v>19965</v>
      </c>
      <c r="B365" s="17" t="s">
        <v>1184</v>
      </c>
      <c r="C365" s="17" t="s">
        <v>7202</v>
      </c>
      <c r="D365" s="17" t="s">
        <v>7201</v>
      </c>
      <c r="E365" s="17" t="s">
        <v>6126</v>
      </c>
      <c r="F365" s="17" t="s">
        <v>6126</v>
      </c>
      <c r="G365" s="17" t="s">
        <v>19966</v>
      </c>
      <c r="H365" s="17" t="s">
        <v>6126</v>
      </c>
      <c r="I365" s="17" t="s">
        <v>5311</v>
      </c>
      <c r="J365" t="s">
        <v>1187</v>
      </c>
      <c r="K365" s="17" t="s">
        <v>6126</v>
      </c>
    </row>
    <row r="366" spans="1:11" x14ac:dyDescent="0.2">
      <c r="A366" s="17" t="s">
        <v>19967</v>
      </c>
      <c r="B366" s="17" t="s">
        <v>7286</v>
      </c>
      <c r="C366" s="17" t="s">
        <v>7289</v>
      </c>
      <c r="D366" s="17" t="s">
        <v>7287</v>
      </c>
      <c r="E366" s="17" t="s">
        <v>7288</v>
      </c>
      <c r="F366" s="17" t="s">
        <v>6126</v>
      </c>
      <c r="G366" s="17" t="s">
        <v>7286</v>
      </c>
      <c r="H366" s="17" t="s">
        <v>12543</v>
      </c>
      <c r="I366" s="17" t="s">
        <v>6126</v>
      </c>
      <c r="J366" t="s">
        <v>6126</v>
      </c>
      <c r="K366" s="17" t="s">
        <v>6126</v>
      </c>
    </row>
    <row r="367" spans="1:11" x14ac:dyDescent="0.2">
      <c r="A367" s="17" t="s">
        <v>19968</v>
      </c>
      <c r="B367" s="17" t="s">
        <v>7290</v>
      </c>
      <c r="C367" s="17" t="s">
        <v>7292</v>
      </c>
      <c r="D367" s="17" t="s">
        <v>6126</v>
      </c>
      <c r="E367" s="17" t="s">
        <v>7291</v>
      </c>
      <c r="F367" s="17" t="s">
        <v>6126</v>
      </c>
      <c r="G367" s="17" t="s">
        <v>7290</v>
      </c>
      <c r="H367" s="17" t="s">
        <v>15390</v>
      </c>
      <c r="I367" s="17" t="s">
        <v>6126</v>
      </c>
      <c r="J367" t="s">
        <v>6126</v>
      </c>
      <c r="K367" s="17" t="s">
        <v>6126</v>
      </c>
    </row>
    <row r="368" spans="1:11" x14ac:dyDescent="0.2">
      <c r="A368" s="17" t="s">
        <v>1232</v>
      </c>
      <c r="B368" s="17" t="s">
        <v>1232</v>
      </c>
      <c r="C368" s="17" t="s">
        <v>7294</v>
      </c>
      <c r="D368" s="17" t="s">
        <v>7293</v>
      </c>
      <c r="E368" s="17" t="s">
        <v>6126</v>
      </c>
      <c r="F368" s="17" t="s">
        <v>6126</v>
      </c>
      <c r="G368" s="17" t="s">
        <v>1232</v>
      </c>
      <c r="H368" s="17" t="s">
        <v>6126</v>
      </c>
      <c r="I368" s="17" t="s">
        <v>5314</v>
      </c>
      <c r="J368" t="s">
        <v>1233</v>
      </c>
      <c r="K368" s="17" t="s">
        <v>6126</v>
      </c>
    </row>
    <row r="369" spans="1:11" x14ac:dyDescent="0.2">
      <c r="A369" s="17" t="s">
        <v>19969</v>
      </c>
      <c r="B369" s="17" t="s">
        <v>7295</v>
      </c>
      <c r="C369" s="17" t="s">
        <v>7298</v>
      </c>
      <c r="D369" s="17" t="s">
        <v>6126</v>
      </c>
      <c r="E369" s="17" t="s">
        <v>7296</v>
      </c>
      <c r="F369" s="17" t="s">
        <v>7297</v>
      </c>
      <c r="G369" s="17" t="s">
        <v>7295</v>
      </c>
      <c r="H369" s="17" t="s">
        <v>12535</v>
      </c>
      <c r="I369" s="17" t="s">
        <v>6126</v>
      </c>
      <c r="J369" t="s">
        <v>6126</v>
      </c>
      <c r="K369" s="17" t="s">
        <v>19970</v>
      </c>
    </row>
    <row r="370" spans="1:11" x14ac:dyDescent="0.2">
      <c r="A370" s="17" t="s">
        <v>19971</v>
      </c>
      <c r="B370" s="17" t="s">
        <v>1240</v>
      </c>
      <c r="C370" s="17" t="s">
        <v>7301</v>
      </c>
      <c r="D370" s="17" t="s">
        <v>7299</v>
      </c>
      <c r="E370" s="17" t="s">
        <v>6126</v>
      </c>
      <c r="F370" s="17" t="s">
        <v>7300</v>
      </c>
      <c r="G370" s="17" t="s">
        <v>1240</v>
      </c>
      <c r="H370" s="17" t="s">
        <v>6126</v>
      </c>
      <c r="I370" s="17" t="s">
        <v>5316</v>
      </c>
      <c r="J370" t="s">
        <v>1243</v>
      </c>
      <c r="K370" s="17" t="s">
        <v>19972</v>
      </c>
    </row>
    <row r="371" spans="1:11" x14ac:dyDescent="0.2">
      <c r="A371" s="17" t="s">
        <v>19973</v>
      </c>
      <c r="B371" s="17" t="s">
        <v>7308</v>
      </c>
      <c r="C371" s="17" t="s">
        <v>7312</v>
      </c>
      <c r="D371" s="17" t="s">
        <v>7309</v>
      </c>
      <c r="E371" s="17" t="s">
        <v>7310</v>
      </c>
      <c r="F371" s="17" t="s">
        <v>7311</v>
      </c>
      <c r="G371" s="17" t="s">
        <v>19974</v>
      </c>
      <c r="H371" s="17" t="s">
        <v>12526</v>
      </c>
      <c r="I371" s="17" t="s">
        <v>6126</v>
      </c>
      <c r="J371" t="s">
        <v>6126</v>
      </c>
      <c r="K371" s="17" t="s">
        <v>19975</v>
      </c>
    </row>
    <row r="372" spans="1:11" x14ac:dyDescent="0.2">
      <c r="A372" s="17" t="s">
        <v>19976</v>
      </c>
      <c r="B372" s="17" t="s">
        <v>7302</v>
      </c>
      <c r="C372" s="17" t="s">
        <v>7305</v>
      </c>
      <c r="D372" s="17" t="s">
        <v>6126</v>
      </c>
      <c r="E372" s="17" t="s">
        <v>7303</v>
      </c>
      <c r="F372" s="17" t="s">
        <v>7304</v>
      </c>
      <c r="G372" s="17" t="s">
        <v>6126</v>
      </c>
      <c r="H372" s="17" t="s">
        <v>6126</v>
      </c>
      <c r="I372" s="17" t="s">
        <v>6126</v>
      </c>
      <c r="J372" t="s">
        <v>6126</v>
      </c>
      <c r="K372" s="17" t="s">
        <v>19977</v>
      </c>
    </row>
    <row r="373" spans="1:11" x14ac:dyDescent="0.2">
      <c r="A373" s="17" t="s">
        <v>19978</v>
      </c>
      <c r="B373" s="17" t="s">
        <v>1251</v>
      </c>
      <c r="C373" s="17" t="s">
        <v>7307</v>
      </c>
      <c r="D373" s="17" t="s">
        <v>7306</v>
      </c>
      <c r="E373" s="17" t="s">
        <v>6126</v>
      </c>
      <c r="F373" s="17" t="s">
        <v>6126</v>
      </c>
      <c r="G373" s="17" t="s">
        <v>1251</v>
      </c>
      <c r="H373" s="17" t="s">
        <v>6126</v>
      </c>
      <c r="I373" s="17" t="s">
        <v>5319</v>
      </c>
      <c r="J373" t="s">
        <v>1252</v>
      </c>
      <c r="K373" s="17" t="s">
        <v>6126</v>
      </c>
    </row>
    <row r="374" spans="1:11" x14ac:dyDescent="0.2">
      <c r="A374" s="17" t="s">
        <v>7313</v>
      </c>
      <c r="B374" s="17" t="s">
        <v>7313</v>
      </c>
      <c r="C374" s="17" t="s">
        <v>7315</v>
      </c>
      <c r="D374" s="17" t="s">
        <v>6126</v>
      </c>
      <c r="E374" s="17" t="s">
        <v>7314</v>
      </c>
      <c r="F374" s="17" t="s">
        <v>6126</v>
      </c>
      <c r="G374" s="17" t="s">
        <v>7313</v>
      </c>
      <c r="H374" s="17" t="s">
        <v>12518</v>
      </c>
      <c r="I374" s="17" t="s">
        <v>6126</v>
      </c>
      <c r="J374" t="s">
        <v>6126</v>
      </c>
      <c r="K374" s="17" t="s">
        <v>6126</v>
      </c>
    </row>
    <row r="375" spans="1:11" x14ac:dyDescent="0.2">
      <c r="A375" s="17" t="s">
        <v>7316</v>
      </c>
      <c r="B375" s="17" t="s">
        <v>7316</v>
      </c>
      <c r="C375" s="17" t="s">
        <v>7318</v>
      </c>
      <c r="D375" s="17" t="s">
        <v>6126</v>
      </c>
      <c r="E375" s="17" t="s">
        <v>7317</v>
      </c>
      <c r="F375" s="17" t="s">
        <v>6126</v>
      </c>
      <c r="G375" s="17" t="s">
        <v>7316</v>
      </c>
      <c r="H375" s="17" t="s">
        <v>12577</v>
      </c>
      <c r="I375" s="17" t="s">
        <v>6126</v>
      </c>
      <c r="J375" t="s">
        <v>6126</v>
      </c>
      <c r="K375" s="17" t="s">
        <v>6126</v>
      </c>
    </row>
    <row r="376" spans="1:11" x14ac:dyDescent="0.2">
      <c r="A376" s="17" t="s">
        <v>1259</v>
      </c>
      <c r="B376" s="17" t="s">
        <v>1259</v>
      </c>
      <c r="C376" s="17" t="s">
        <v>7320</v>
      </c>
      <c r="D376" s="17" t="s">
        <v>7319</v>
      </c>
      <c r="E376" s="17" t="s">
        <v>6126</v>
      </c>
      <c r="F376" s="17" t="s">
        <v>6126</v>
      </c>
      <c r="G376" s="17" t="s">
        <v>1259</v>
      </c>
      <c r="H376" s="17" t="s">
        <v>6126</v>
      </c>
      <c r="I376" s="17" t="s">
        <v>5322</v>
      </c>
      <c r="J376" t="s">
        <v>1260</v>
      </c>
      <c r="K376" s="17" t="s">
        <v>6126</v>
      </c>
    </row>
    <row r="377" spans="1:11" x14ac:dyDescent="0.2">
      <c r="A377" s="17" t="s">
        <v>19979</v>
      </c>
      <c r="B377" s="17" t="s">
        <v>7321</v>
      </c>
      <c r="C377" s="17" t="s">
        <v>7323</v>
      </c>
      <c r="D377" s="17" t="s">
        <v>6126</v>
      </c>
      <c r="E377" s="17" t="s">
        <v>6126</v>
      </c>
      <c r="F377" s="17" t="s">
        <v>7322</v>
      </c>
      <c r="G377" s="17" t="s">
        <v>6126</v>
      </c>
      <c r="H377" s="17" t="s">
        <v>6126</v>
      </c>
      <c r="I377" s="17" t="s">
        <v>6126</v>
      </c>
      <c r="J377" t="s">
        <v>6126</v>
      </c>
      <c r="K377" s="17" t="s">
        <v>19980</v>
      </c>
    </row>
    <row r="378" spans="1:11" x14ac:dyDescent="0.2">
      <c r="A378" s="17" t="s">
        <v>7326</v>
      </c>
      <c r="B378" s="17" t="s">
        <v>7326</v>
      </c>
      <c r="C378" s="17" t="s">
        <v>7328</v>
      </c>
      <c r="D378" s="17" t="s">
        <v>6126</v>
      </c>
      <c r="E378" s="17" t="s">
        <v>6126</v>
      </c>
      <c r="F378" s="17" t="s">
        <v>7327</v>
      </c>
      <c r="G378" s="17" t="s">
        <v>6126</v>
      </c>
      <c r="H378" s="17" t="s">
        <v>6126</v>
      </c>
      <c r="I378" s="17" t="s">
        <v>6126</v>
      </c>
      <c r="J378" t="s">
        <v>6126</v>
      </c>
      <c r="K378" s="17" t="s">
        <v>6126</v>
      </c>
    </row>
    <row r="379" spans="1:11" x14ac:dyDescent="0.2">
      <c r="A379" s="17" t="s">
        <v>7329</v>
      </c>
      <c r="B379" s="17" t="s">
        <v>7329</v>
      </c>
      <c r="C379" s="17" t="s">
        <v>7331</v>
      </c>
      <c r="D379" s="17" t="s">
        <v>6126</v>
      </c>
      <c r="E379" s="17" t="s">
        <v>6126</v>
      </c>
      <c r="F379" s="17" t="s">
        <v>7330</v>
      </c>
      <c r="G379" s="17" t="s">
        <v>6126</v>
      </c>
      <c r="H379" s="17" t="s">
        <v>6126</v>
      </c>
      <c r="I379" s="17" t="s">
        <v>6126</v>
      </c>
      <c r="J379" t="s">
        <v>6126</v>
      </c>
      <c r="K379" s="17" t="s">
        <v>6126</v>
      </c>
    </row>
    <row r="380" spans="1:11" x14ac:dyDescent="0.2">
      <c r="A380" s="17" t="s">
        <v>7332</v>
      </c>
      <c r="B380" s="17" t="s">
        <v>7332</v>
      </c>
      <c r="C380" s="17" t="s">
        <v>7334</v>
      </c>
      <c r="D380" s="17" t="s">
        <v>6126</v>
      </c>
      <c r="E380" s="17" t="s">
        <v>6126</v>
      </c>
      <c r="F380" s="17" t="s">
        <v>7333</v>
      </c>
      <c r="G380" s="17" t="s">
        <v>6126</v>
      </c>
      <c r="H380" s="17" t="s">
        <v>6126</v>
      </c>
      <c r="I380" s="17" t="s">
        <v>6126</v>
      </c>
      <c r="J380" t="s">
        <v>6126</v>
      </c>
      <c r="K380" s="17" t="s">
        <v>6126</v>
      </c>
    </row>
    <row r="381" spans="1:11" x14ac:dyDescent="0.2">
      <c r="A381" s="17" t="s">
        <v>7335</v>
      </c>
      <c r="B381" s="17" t="s">
        <v>7335</v>
      </c>
      <c r="C381" s="17" t="s">
        <v>7337</v>
      </c>
      <c r="D381" s="17" t="s">
        <v>6126</v>
      </c>
      <c r="E381" s="17" t="s">
        <v>6126</v>
      </c>
      <c r="F381" s="17" t="s">
        <v>7336</v>
      </c>
      <c r="G381" s="17" t="s">
        <v>6126</v>
      </c>
      <c r="H381" s="17" t="s">
        <v>6126</v>
      </c>
      <c r="I381" s="17" t="s">
        <v>6126</v>
      </c>
      <c r="J381" t="s">
        <v>6126</v>
      </c>
      <c r="K381" s="17" t="s">
        <v>6126</v>
      </c>
    </row>
    <row r="382" spans="1:11" x14ac:dyDescent="0.2">
      <c r="A382" s="17" t="s">
        <v>7338</v>
      </c>
      <c r="B382" s="17" t="s">
        <v>7338</v>
      </c>
      <c r="C382" s="17" t="s">
        <v>7340</v>
      </c>
      <c r="D382" s="17" t="s">
        <v>6126</v>
      </c>
      <c r="E382" s="17" t="s">
        <v>6126</v>
      </c>
      <c r="F382" s="17" t="s">
        <v>7339</v>
      </c>
      <c r="G382" s="17" t="s">
        <v>6126</v>
      </c>
      <c r="H382" s="17" t="s">
        <v>6126</v>
      </c>
      <c r="I382" s="17" t="s">
        <v>6126</v>
      </c>
      <c r="J382" t="s">
        <v>6126</v>
      </c>
      <c r="K382" s="17" t="s">
        <v>6126</v>
      </c>
    </row>
    <row r="383" spans="1:11" x14ac:dyDescent="0.2">
      <c r="A383" s="17" t="s">
        <v>7341</v>
      </c>
      <c r="B383" s="17" t="s">
        <v>7341</v>
      </c>
      <c r="C383" s="17" t="s">
        <v>7343</v>
      </c>
      <c r="D383" s="17" t="s">
        <v>6126</v>
      </c>
      <c r="E383" s="17" t="s">
        <v>6126</v>
      </c>
      <c r="F383" s="17" t="s">
        <v>7342</v>
      </c>
      <c r="G383" s="17" t="s">
        <v>6126</v>
      </c>
      <c r="H383" s="17" t="s">
        <v>6126</v>
      </c>
      <c r="I383" s="17" t="s">
        <v>6126</v>
      </c>
      <c r="J383" t="s">
        <v>6126</v>
      </c>
      <c r="K383" s="17" t="s">
        <v>6126</v>
      </c>
    </row>
    <row r="384" spans="1:11" x14ac:dyDescent="0.2">
      <c r="A384" s="17" t="s">
        <v>7344</v>
      </c>
      <c r="B384" s="17" t="s">
        <v>7344</v>
      </c>
      <c r="C384" s="17" t="s">
        <v>7345</v>
      </c>
      <c r="D384" s="17" t="s">
        <v>6126</v>
      </c>
      <c r="E384" s="17" t="s">
        <v>6126</v>
      </c>
      <c r="F384" s="17" t="s">
        <v>6126</v>
      </c>
      <c r="G384" s="17" t="s">
        <v>6126</v>
      </c>
      <c r="H384" s="17" t="s">
        <v>6126</v>
      </c>
      <c r="I384" s="17" t="s">
        <v>6126</v>
      </c>
      <c r="J384" t="s">
        <v>6126</v>
      </c>
      <c r="K384" s="17" t="s">
        <v>6126</v>
      </c>
    </row>
    <row r="385" spans="1:11" x14ac:dyDescent="0.2">
      <c r="A385" s="17" t="s">
        <v>7346</v>
      </c>
      <c r="B385" s="17" t="s">
        <v>7346</v>
      </c>
      <c r="C385" s="17" t="s">
        <v>7347</v>
      </c>
      <c r="D385" s="17" t="s">
        <v>6126</v>
      </c>
      <c r="E385" s="17" t="s">
        <v>6126</v>
      </c>
      <c r="F385" s="17" t="s">
        <v>6126</v>
      </c>
      <c r="G385" s="17" t="s">
        <v>6126</v>
      </c>
      <c r="H385" s="17" t="s">
        <v>6126</v>
      </c>
      <c r="I385" s="17" t="s">
        <v>6126</v>
      </c>
      <c r="J385" t="s">
        <v>6126</v>
      </c>
      <c r="K385" s="17" t="s">
        <v>6126</v>
      </c>
    </row>
    <row r="386" spans="1:11" x14ac:dyDescent="0.2">
      <c r="A386" s="17" t="s">
        <v>1278</v>
      </c>
      <c r="B386" s="17" t="s">
        <v>1278</v>
      </c>
      <c r="C386" s="17" t="s">
        <v>7349</v>
      </c>
      <c r="D386" s="17" t="s">
        <v>7348</v>
      </c>
      <c r="E386" s="17" t="s">
        <v>6126</v>
      </c>
      <c r="F386" s="17" t="s">
        <v>6126</v>
      </c>
      <c r="G386" s="17" t="s">
        <v>6126</v>
      </c>
      <c r="H386" s="17" t="s">
        <v>6126</v>
      </c>
      <c r="I386" s="17" t="s">
        <v>5324</v>
      </c>
      <c r="J386" t="s">
        <v>1281</v>
      </c>
      <c r="K386" s="17" t="s">
        <v>6126</v>
      </c>
    </row>
    <row r="387" spans="1:11" x14ac:dyDescent="0.2">
      <c r="A387" s="17" t="s">
        <v>1290</v>
      </c>
      <c r="B387" s="17" t="s">
        <v>1290</v>
      </c>
      <c r="C387" s="17" t="s">
        <v>7351</v>
      </c>
      <c r="D387" s="17" t="s">
        <v>7350</v>
      </c>
      <c r="E387" s="17" t="s">
        <v>6126</v>
      </c>
      <c r="F387" s="17" t="s">
        <v>6126</v>
      </c>
      <c r="G387" s="17" t="s">
        <v>6126</v>
      </c>
      <c r="H387" s="17" t="s">
        <v>6126</v>
      </c>
      <c r="I387" s="17" t="s">
        <v>5326</v>
      </c>
      <c r="J387" t="s">
        <v>1293</v>
      </c>
      <c r="K387" s="17" t="s">
        <v>6126</v>
      </c>
    </row>
    <row r="388" spans="1:11" x14ac:dyDescent="0.2">
      <c r="A388" s="17" t="s">
        <v>1301</v>
      </c>
      <c r="B388" s="17" t="s">
        <v>1301</v>
      </c>
      <c r="C388" s="17" t="s">
        <v>9436</v>
      </c>
      <c r="D388" s="17" t="s">
        <v>6126</v>
      </c>
      <c r="E388" s="17" t="s">
        <v>6126</v>
      </c>
      <c r="F388" s="17" t="s">
        <v>6126</v>
      </c>
      <c r="G388" s="17" t="s">
        <v>6126</v>
      </c>
      <c r="H388" s="17" t="s">
        <v>6126</v>
      </c>
      <c r="I388" s="17" t="s">
        <v>5328</v>
      </c>
      <c r="J388" s="1" t="s">
        <v>1304</v>
      </c>
      <c r="K388" s="17" t="s">
        <v>6126</v>
      </c>
    </row>
    <row r="389" spans="1:11" x14ac:dyDescent="0.2">
      <c r="A389" s="17" t="s">
        <v>1312</v>
      </c>
      <c r="B389" s="17" t="s">
        <v>1312</v>
      </c>
      <c r="C389" s="17" t="s">
        <v>7353</v>
      </c>
      <c r="D389" s="17" t="s">
        <v>7352</v>
      </c>
      <c r="E389" s="17" t="s">
        <v>6126</v>
      </c>
      <c r="F389" s="17" t="s">
        <v>6126</v>
      </c>
      <c r="G389" s="17" t="s">
        <v>6126</v>
      </c>
      <c r="H389" s="17" t="s">
        <v>6126</v>
      </c>
      <c r="I389" s="17" t="s">
        <v>5330</v>
      </c>
      <c r="J389" t="s">
        <v>1315</v>
      </c>
      <c r="K389" s="17" t="s">
        <v>6126</v>
      </c>
    </row>
    <row r="390" spans="1:11" x14ac:dyDescent="0.2">
      <c r="A390" s="17" t="s">
        <v>1323</v>
      </c>
      <c r="B390" s="17" t="s">
        <v>1323</v>
      </c>
      <c r="C390" s="17" t="s">
        <v>7355</v>
      </c>
      <c r="D390" s="17" t="s">
        <v>7354</v>
      </c>
      <c r="E390" s="17" t="s">
        <v>6126</v>
      </c>
      <c r="F390" s="17" t="s">
        <v>6126</v>
      </c>
      <c r="G390" s="17" t="s">
        <v>6126</v>
      </c>
      <c r="H390" s="17" t="s">
        <v>6126</v>
      </c>
      <c r="I390" s="17" t="s">
        <v>5332</v>
      </c>
      <c r="J390" t="s">
        <v>1326</v>
      </c>
      <c r="K390" s="17" t="s">
        <v>6126</v>
      </c>
    </row>
    <row r="391" spans="1:11" x14ac:dyDescent="0.2">
      <c r="A391" s="17" t="s">
        <v>1334</v>
      </c>
      <c r="B391" s="17" t="s">
        <v>1334</v>
      </c>
      <c r="C391" s="17" t="s">
        <v>7357</v>
      </c>
      <c r="D391" s="17" t="s">
        <v>7356</v>
      </c>
      <c r="E391" s="17" t="s">
        <v>6126</v>
      </c>
      <c r="F391" s="17" t="s">
        <v>6126</v>
      </c>
      <c r="G391" s="17" t="s">
        <v>6126</v>
      </c>
      <c r="H391" s="17" t="s">
        <v>6126</v>
      </c>
      <c r="I391" s="17" t="s">
        <v>5334</v>
      </c>
      <c r="J391" t="s">
        <v>1337</v>
      </c>
      <c r="K391" s="17" t="s">
        <v>6126</v>
      </c>
    </row>
    <row r="392" spans="1:11" x14ac:dyDescent="0.2">
      <c r="A392" s="17" t="s">
        <v>1345</v>
      </c>
      <c r="B392" s="17" t="s">
        <v>1345</v>
      </c>
      <c r="C392" s="17" t="s">
        <v>7359</v>
      </c>
      <c r="D392" s="17" t="s">
        <v>7358</v>
      </c>
      <c r="E392" s="17" t="s">
        <v>6126</v>
      </c>
      <c r="F392" s="17" t="s">
        <v>6126</v>
      </c>
      <c r="G392" s="17" t="s">
        <v>6126</v>
      </c>
      <c r="H392" s="17" t="s">
        <v>6126</v>
      </c>
      <c r="I392" s="17" t="s">
        <v>5336</v>
      </c>
      <c r="J392" t="s">
        <v>1348</v>
      </c>
      <c r="K392" s="17" t="s">
        <v>6126</v>
      </c>
    </row>
    <row r="393" spans="1:11" x14ac:dyDescent="0.2">
      <c r="A393" s="17" t="s">
        <v>1356</v>
      </c>
      <c r="B393" s="17" t="s">
        <v>1356</v>
      </c>
      <c r="C393" s="17" t="s">
        <v>7361</v>
      </c>
      <c r="D393" s="17" t="s">
        <v>7360</v>
      </c>
      <c r="E393" s="17" t="s">
        <v>6126</v>
      </c>
      <c r="F393" s="17" t="s">
        <v>6126</v>
      </c>
      <c r="G393" s="17" t="s">
        <v>6126</v>
      </c>
      <c r="H393" s="17" t="s">
        <v>6126</v>
      </c>
      <c r="I393" s="17" t="s">
        <v>5338</v>
      </c>
      <c r="J393" t="s">
        <v>1359</v>
      </c>
      <c r="K393" s="17" t="s">
        <v>6126</v>
      </c>
    </row>
    <row r="394" spans="1:11" x14ac:dyDescent="0.2">
      <c r="A394" s="17" t="s">
        <v>1367</v>
      </c>
      <c r="B394" s="17" t="s">
        <v>1367</v>
      </c>
      <c r="C394" s="17" t="s">
        <v>7363</v>
      </c>
      <c r="D394" s="17" t="s">
        <v>7362</v>
      </c>
      <c r="E394" s="17" t="s">
        <v>6126</v>
      </c>
      <c r="F394" s="17" t="s">
        <v>6126</v>
      </c>
      <c r="G394" s="17" t="s">
        <v>6126</v>
      </c>
      <c r="H394" s="17" t="s">
        <v>6126</v>
      </c>
      <c r="I394" s="17" t="s">
        <v>5340</v>
      </c>
      <c r="J394" t="s">
        <v>1370</v>
      </c>
      <c r="K394" s="17" t="s">
        <v>6126</v>
      </c>
    </row>
    <row r="395" spans="1:11" x14ac:dyDescent="0.2">
      <c r="A395" s="17" t="s">
        <v>1378</v>
      </c>
      <c r="B395" s="17" t="s">
        <v>1378</v>
      </c>
      <c r="C395" s="17" t="s">
        <v>7365</v>
      </c>
      <c r="D395" s="17" t="s">
        <v>7364</v>
      </c>
      <c r="E395" s="17" t="s">
        <v>6126</v>
      </c>
      <c r="F395" s="17" t="s">
        <v>6126</v>
      </c>
      <c r="G395" s="17" t="s">
        <v>6126</v>
      </c>
      <c r="H395" s="17" t="s">
        <v>6126</v>
      </c>
      <c r="I395" s="17" t="s">
        <v>5342</v>
      </c>
      <c r="J395" t="s">
        <v>1381</v>
      </c>
      <c r="K395" s="17" t="s">
        <v>6126</v>
      </c>
    </row>
    <row r="396" spans="1:11" x14ac:dyDescent="0.2">
      <c r="A396" s="17" t="s">
        <v>1389</v>
      </c>
      <c r="B396" s="17" t="s">
        <v>1389</v>
      </c>
      <c r="C396" s="17" t="s">
        <v>7367</v>
      </c>
      <c r="D396" s="17" t="s">
        <v>7366</v>
      </c>
      <c r="E396" s="17" t="s">
        <v>6126</v>
      </c>
      <c r="F396" s="17" t="s">
        <v>6126</v>
      </c>
      <c r="G396" s="17" t="s">
        <v>6126</v>
      </c>
      <c r="H396" s="17" t="s">
        <v>6126</v>
      </c>
      <c r="I396" s="17" t="s">
        <v>5344</v>
      </c>
      <c r="J396" t="s">
        <v>1392</v>
      </c>
      <c r="K396" s="17" t="s">
        <v>6126</v>
      </c>
    </row>
    <row r="397" spans="1:11" x14ac:dyDescent="0.2">
      <c r="A397" s="17" t="s">
        <v>1400</v>
      </c>
      <c r="B397" s="17" t="s">
        <v>1400</v>
      </c>
      <c r="C397" s="17" t="s">
        <v>7369</v>
      </c>
      <c r="D397" s="17" t="s">
        <v>7368</v>
      </c>
      <c r="E397" s="17" t="s">
        <v>6126</v>
      </c>
      <c r="F397" s="17" t="s">
        <v>6126</v>
      </c>
      <c r="G397" s="17" t="s">
        <v>6126</v>
      </c>
      <c r="H397" s="17" t="s">
        <v>6126</v>
      </c>
      <c r="I397" s="17" t="s">
        <v>5346</v>
      </c>
      <c r="J397" t="s">
        <v>1403</v>
      </c>
      <c r="K397" s="17" t="s">
        <v>6126</v>
      </c>
    </row>
    <row r="398" spans="1:11" x14ac:dyDescent="0.2">
      <c r="A398" s="17" t="s">
        <v>1411</v>
      </c>
      <c r="B398" s="17" t="s">
        <v>1411</v>
      </c>
      <c r="C398" s="17" t="s">
        <v>7371</v>
      </c>
      <c r="D398" s="17" t="s">
        <v>7370</v>
      </c>
      <c r="E398" s="17" t="s">
        <v>6126</v>
      </c>
      <c r="F398" s="17" t="s">
        <v>6126</v>
      </c>
      <c r="G398" s="17" t="s">
        <v>6126</v>
      </c>
      <c r="H398" s="17" t="s">
        <v>6126</v>
      </c>
      <c r="I398" s="17" t="s">
        <v>5348</v>
      </c>
      <c r="J398" t="s">
        <v>1414</v>
      </c>
      <c r="K398" s="17" t="s">
        <v>6126</v>
      </c>
    </row>
    <row r="399" spans="1:11" x14ac:dyDescent="0.2">
      <c r="A399" s="17" t="s">
        <v>1422</v>
      </c>
      <c r="B399" s="17" t="s">
        <v>1422</v>
      </c>
      <c r="C399" s="17" t="s">
        <v>7373</v>
      </c>
      <c r="D399" s="17" t="s">
        <v>7372</v>
      </c>
      <c r="E399" s="17" t="s">
        <v>6126</v>
      </c>
      <c r="F399" s="17" t="s">
        <v>6126</v>
      </c>
      <c r="G399" s="17" t="s">
        <v>6126</v>
      </c>
      <c r="H399" s="17" t="s">
        <v>6126</v>
      </c>
      <c r="I399" s="17" t="s">
        <v>5350</v>
      </c>
      <c r="J399" t="s">
        <v>1425</v>
      </c>
      <c r="K399" s="17" t="s">
        <v>6126</v>
      </c>
    </row>
    <row r="400" spans="1:11" x14ac:dyDescent="0.2">
      <c r="A400" s="17" t="s">
        <v>1433</v>
      </c>
      <c r="B400" s="17" t="s">
        <v>1433</v>
      </c>
      <c r="C400" s="17" t="s">
        <v>7375</v>
      </c>
      <c r="D400" s="17" t="s">
        <v>7374</v>
      </c>
      <c r="E400" s="17" t="s">
        <v>6126</v>
      </c>
      <c r="F400" s="17" t="s">
        <v>6126</v>
      </c>
      <c r="G400" s="17" t="s">
        <v>6126</v>
      </c>
      <c r="H400" s="17" t="s">
        <v>6126</v>
      </c>
      <c r="I400" s="17" t="s">
        <v>5353</v>
      </c>
      <c r="J400" t="s">
        <v>1434</v>
      </c>
      <c r="K400" s="17" t="s">
        <v>6126</v>
      </c>
    </row>
    <row r="401" spans="1:11" x14ac:dyDescent="0.2">
      <c r="A401" s="17" t="s">
        <v>7376</v>
      </c>
      <c r="B401" s="17" t="s">
        <v>7376</v>
      </c>
      <c r="C401" s="17" t="s">
        <v>7378</v>
      </c>
      <c r="D401" s="17" t="s">
        <v>6126</v>
      </c>
      <c r="E401" s="17" t="s">
        <v>6126</v>
      </c>
      <c r="F401" s="17" t="s">
        <v>7377</v>
      </c>
      <c r="G401" s="17" t="s">
        <v>6126</v>
      </c>
      <c r="H401" s="17" t="s">
        <v>6126</v>
      </c>
      <c r="I401" s="17" t="s">
        <v>6126</v>
      </c>
      <c r="J401" t="s">
        <v>6126</v>
      </c>
      <c r="K401" s="17" t="s">
        <v>19981</v>
      </c>
    </row>
    <row r="402" spans="1:11" x14ac:dyDescent="0.2">
      <c r="A402" s="17" t="s">
        <v>7379</v>
      </c>
      <c r="B402" s="17" t="s">
        <v>7379</v>
      </c>
      <c r="C402" s="17" t="s">
        <v>7381</v>
      </c>
      <c r="D402" s="17" t="s">
        <v>7380</v>
      </c>
      <c r="E402" s="17" t="s">
        <v>6126</v>
      </c>
      <c r="F402" s="17" t="s">
        <v>6126</v>
      </c>
      <c r="G402" s="17" t="s">
        <v>6126</v>
      </c>
      <c r="H402" s="17" t="s">
        <v>6126</v>
      </c>
      <c r="I402" s="17" t="s">
        <v>6126</v>
      </c>
      <c r="J402" t="s">
        <v>6126</v>
      </c>
      <c r="K402" s="17" t="s">
        <v>6126</v>
      </c>
    </row>
    <row r="403" spans="1:11" x14ac:dyDescent="0.2">
      <c r="A403" s="17" t="s">
        <v>7382</v>
      </c>
      <c r="B403" s="17" t="s">
        <v>7382</v>
      </c>
      <c r="C403" s="17" t="s">
        <v>7385</v>
      </c>
      <c r="D403" s="17" t="s">
        <v>7383</v>
      </c>
      <c r="E403" s="17" t="s">
        <v>7384</v>
      </c>
      <c r="F403" s="17" t="s">
        <v>6126</v>
      </c>
      <c r="G403" s="17" t="s">
        <v>7382</v>
      </c>
      <c r="H403" s="17" t="s">
        <v>15397</v>
      </c>
      <c r="I403" s="17" t="s">
        <v>6126</v>
      </c>
      <c r="J403" t="s">
        <v>6126</v>
      </c>
      <c r="K403" s="17" t="s">
        <v>6126</v>
      </c>
    </row>
    <row r="404" spans="1:11" x14ac:dyDescent="0.2">
      <c r="A404" s="17" t="s">
        <v>1442</v>
      </c>
      <c r="B404" s="17" t="s">
        <v>1442</v>
      </c>
      <c r="C404" s="17" t="s">
        <v>7387</v>
      </c>
      <c r="D404" s="17" t="s">
        <v>7386</v>
      </c>
      <c r="E404" s="17" t="s">
        <v>6126</v>
      </c>
      <c r="F404" s="17" t="s">
        <v>6126</v>
      </c>
      <c r="G404" s="17" t="s">
        <v>6126</v>
      </c>
      <c r="H404" s="17" t="s">
        <v>6126</v>
      </c>
      <c r="I404" s="17" t="s">
        <v>5355</v>
      </c>
      <c r="J404" t="s">
        <v>1445</v>
      </c>
      <c r="K404" s="17" t="s">
        <v>6126</v>
      </c>
    </row>
    <row r="405" spans="1:11" x14ac:dyDescent="0.2">
      <c r="A405" s="17" t="s">
        <v>7388</v>
      </c>
      <c r="B405" s="17" t="s">
        <v>7388</v>
      </c>
      <c r="C405" s="17" t="s">
        <v>7389</v>
      </c>
      <c r="D405" s="17" t="s">
        <v>6126</v>
      </c>
      <c r="E405" s="17" t="s">
        <v>6126</v>
      </c>
      <c r="F405" s="17" t="s">
        <v>6126</v>
      </c>
      <c r="G405" s="17" t="s">
        <v>6126</v>
      </c>
      <c r="H405" s="17" t="s">
        <v>6126</v>
      </c>
      <c r="I405" s="17" t="s">
        <v>6126</v>
      </c>
      <c r="J405" t="s">
        <v>6126</v>
      </c>
      <c r="K405" s="17" t="s">
        <v>6126</v>
      </c>
    </row>
    <row r="406" spans="1:11" x14ac:dyDescent="0.2">
      <c r="A406" s="17" t="s">
        <v>1453</v>
      </c>
      <c r="B406" s="17" t="s">
        <v>1453</v>
      </c>
      <c r="C406" s="17" t="s">
        <v>7391</v>
      </c>
      <c r="D406" s="17" t="s">
        <v>7390</v>
      </c>
      <c r="E406" s="17" t="s">
        <v>6126</v>
      </c>
      <c r="F406" s="17" t="s">
        <v>6126</v>
      </c>
      <c r="G406" s="17" t="s">
        <v>1453</v>
      </c>
      <c r="H406" s="17" t="s">
        <v>6126</v>
      </c>
      <c r="I406" s="17" t="s">
        <v>5358</v>
      </c>
      <c r="J406" t="s">
        <v>1454</v>
      </c>
      <c r="K406" s="17" t="s">
        <v>6126</v>
      </c>
    </row>
    <row r="407" spans="1:11" x14ac:dyDescent="0.2">
      <c r="A407" s="17" t="s">
        <v>19982</v>
      </c>
      <c r="B407" s="17" t="s">
        <v>1462</v>
      </c>
      <c r="C407" s="17" t="s">
        <v>7393</v>
      </c>
      <c r="D407" s="17" t="s">
        <v>7392</v>
      </c>
      <c r="E407" s="17" t="s">
        <v>6126</v>
      </c>
      <c r="F407" s="17" t="s">
        <v>6126</v>
      </c>
      <c r="G407" s="17" t="s">
        <v>1462</v>
      </c>
      <c r="H407" s="17" t="s">
        <v>6126</v>
      </c>
      <c r="I407" s="17" t="s">
        <v>5360</v>
      </c>
      <c r="J407" t="s">
        <v>1465</v>
      </c>
      <c r="K407" s="17" t="s">
        <v>6126</v>
      </c>
    </row>
    <row r="408" spans="1:11" x14ac:dyDescent="0.2">
      <c r="A408" s="17" t="s">
        <v>1473</v>
      </c>
      <c r="B408" s="17" t="s">
        <v>1473</v>
      </c>
      <c r="C408" s="17" t="s">
        <v>19983</v>
      </c>
      <c r="D408" s="17" t="s">
        <v>6126</v>
      </c>
      <c r="E408" s="17" t="s">
        <v>6126</v>
      </c>
      <c r="F408" s="17" t="s">
        <v>6126</v>
      </c>
      <c r="G408" s="17" t="s">
        <v>6126</v>
      </c>
      <c r="H408" s="17" t="s">
        <v>6126</v>
      </c>
      <c r="I408" s="17" t="s">
        <v>5365</v>
      </c>
      <c r="J408" s="1" t="s">
        <v>1476</v>
      </c>
      <c r="K408" s="17" t="s">
        <v>6126</v>
      </c>
    </row>
    <row r="409" spans="1:11" x14ac:dyDescent="0.2">
      <c r="A409" s="17" t="s">
        <v>19984</v>
      </c>
      <c r="B409" s="17" t="s">
        <v>1484</v>
      </c>
      <c r="C409" s="17" t="s">
        <v>7395</v>
      </c>
      <c r="D409" s="17" t="s">
        <v>7394</v>
      </c>
      <c r="E409" s="17" t="s">
        <v>6126</v>
      </c>
      <c r="F409" s="17" t="s">
        <v>6126</v>
      </c>
      <c r="G409" s="17" t="s">
        <v>1484</v>
      </c>
      <c r="H409" s="17" t="s">
        <v>6126</v>
      </c>
      <c r="I409" s="17" t="s">
        <v>5363</v>
      </c>
      <c r="J409" t="s">
        <v>1476</v>
      </c>
      <c r="K409" s="17" t="s">
        <v>6126</v>
      </c>
    </row>
    <row r="410" spans="1:11" x14ac:dyDescent="0.2">
      <c r="A410" s="17" t="s">
        <v>7396</v>
      </c>
      <c r="B410" s="17" t="s">
        <v>7396</v>
      </c>
      <c r="C410" s="17" t="s">
        <v>7399</v>
      </c>
      <c r="D410" s="17" t="s">
        <v>7397</v>
      </c>
      <c r="E410" s="17" t="s">
        <v>7398</v>
      </c>
      <c r="F410" s="17" t="s">
        <v>6126</v>
      </c>
      <c r="G410" s="17" t="s">
        <v>6126</v>
      </c>
      <c r="H410" s="17" t="s">
        <v>17289</v>
      </c>
      <c r="I410" s="17" t="s">
        <v>6126</v>
      </c>
      <c r="J410" t="s">
        <v>6126</v>
      </c>
      <c r="K410" s="17" t="s">
        <v>6126</v>
      </c>
    </row>
    <row r="411" spans="1:11" x14ac:dyDescent="0.2">
      <c r="A411" s="17" t="s">
        <v>19985</v>
      </c>
      <c r="B411" s="17" t="s">
        <v>7400</v>
      </c>
      <c r="C411" s="17" t="s">
        <v>7402</v>
      </c>
      <c r="D411" s="17" t="s">
        <v>6126</v>
      </c>
      <c r="E411" s="17" t="s">
        <v>6126</v>
      </c>
      <c r="F411" s="17" t="s">
        <v>7401</v>
      </c>
      <c r="G411" s="17" t="s">
        <v>6126</v>
      </c>
      <c r="H411" s="17" t="s">
        <v>6126</v>
      </c>
      <c r="I411" s="17" t="s">
        <v>6126</v>
      </c>
      <c r="J411" t="s">
        <v>6126</v>
      </c>
      <c r="K411" s="17" t="s">
        <v>19986</v>
      </c>
    </row>
    <row r="412" spans="1:11" x14ac:dyDescent="0.2">
      <c r="A412" s="17" t="s">
        <v>19987</v>
      </c>
      <c r="B412" s="17" t="s">
        <v>1492</v>
      </c>
      <c r="C412" s="17" t="s">
        <v>7404</v>
      </c>
      <c r="D412" s="17" t="s">
        <v>7403</v>
      </c>
      <c r="E412" s="17" t="s">
        <v>6126</v>
      </c>
      <c r="F412" s="17" t="s">
        <v>6126</v>
      </c>
      <c r="G412" s="17" t="s">
        <v>1492</v>
      </c>
      <c r="H412" s="17" t="s">
        <v>6126</v>
      </c>
      <c r="I412" s="17" t="s">
        <v>5368</v>
      </c>
      <c r="J412" t="s">
        <v>1493</v>
      </c>
      <c r="K412" s="17" t="s">
        <v>6126</v>
      </c>
    </row>
    <row r="413" spans="1:11" x14ac:dyDescent="0.2">
      <c r="A413" s="17" t="s">
        <v>19988</v>
      </c>
      <c r="B413" s="17" t="s">
        <v>7405</v>
      </c>
      <c r="C413" s="17" t="s">
        <v>7407</v>
      </c>
      <c r="D413" s="17" t="s">
        <v>6126</v>
      </c>
      <c r="E413" s="17" t="s">
        <v>6126</v>
      </c>
      <c r="F413" s="17" t="s">
        <v>7406</v>
      </c>
      <c r="G413" s="17" t="s">
        <v>6126</v>
      </c>
      <c r="H413" s="17" t="s">
        <v>6126</v>
      </c>
      <c r="I413" s="17" t="s">
        <v>6126</v>
      </c>
      <c r="J413" t="s">
        <v>6126</v>
      </c>
      <c r="K413" s="17" t="s">
        <v>19989</v>
      </c>
    </row>
    <row r="414" spans="1:11" x14ac:dyDescent="0.2">
      <c r="A414" s="17" t="s">
        <v>7457</v>
      </c>
      <c r="B414" s="17" t="s">
        <v>7457</v>
      </c>
      <c r="C414" s="17" t="s">
        <v>7459</v>
      </c>
      <c r="D414" s="17" t="s">
        <v>6126</v>
      </c>
      <c r="E414" s="17" t="s">
        <v>6126</v>
      </c>
      <c r="F414" s="17" t="s">
        <v>7458</v>
      </c>
      <c r="G414" s="17" t="s">
        <v>6126</v>
      </c>
      <c r="H414" s="17" t="s">
        <v>6126</v>
      </c>
      <c r="I414" s="17" t="s">
        <v>6126</v>
      </c>
      <c r="J414" t="s">
        <v>6126</v>
      </c>
      <c r="K414" s="17" t="s">
        <v>19990</v>
      </c>
    </row>
    <row r="415" spans="1:11" x14ac:dyDescent="0.2">
      <c r="A415" s="17" t="s">
        <v>7460</v>
      </c>
      <c r="B415" s="17" t="s">
        <v>7460</v>
      </c>
      <c r="C415" s="17" t="s">
        <v>7464</v>
      </c>
      <c r="D415" s="17" t="s">
        <v>7461</v>
      </c>
      <c r="E415" s="17" t="s">
        <v>7462</v>
      </c>
      <c r="F415" s="17" t="s">
        <v>7463</v>
      </c>
      <c r="G415" s="17" t="s">
        <v>7460</v>
      </c>
      <c r="H415" s="17" t="s">
        <v>17281</v>
      </c>
      <c r="I415" s="17" t="s">
        <v>6126</v>
      </c>
      <c r="J415" t="s">
        <v>6126</v>
      </c>
      <c r="K415" s="17" t="s">
        <v>19991</v>
      </c>
    </row>
    <row r="416" spans="1:11" x14ac:dyDescent="0.2">
      <c r="A416" s="17" t="s">
        <v>7465</v>
      </c>
      <c r="B416" s="17" t="s">
        <v>7465</v>
      </c>
      <c r="C416" s="17" t="s">
        <v>7467</v>
      </c>
      <c r="D416" s="17" t="s">
        <v>6126</v>
      </c>
      <c r="E416" s="17" t="s">
        <v>6126</v>
      </c>
      <c r="F416" s="17" t="s">
        <v>7466</v>
      </c>
      <c r="G416" s="17" t="s">
        <v>6126</v>
      </c>
      <c r="H416" s="17" t="s">
        <v>6126</v>
      </c>
      <c r="I416" s="17" t="s">
        <v>6126</v>
      </c>
      <c r="J416" t="s">
        <v>6126</v>
      </c>
      <c r="K416" s="17" t="s">
        <v>19992</v>
      </c>
    </row>
    <row r="417" spans="1:11" x14ac:dyDescent="0.2">
      <c r="A417" s="17" t="s">
        <v>19993</v>
      </c>
      <c r="B417" s="17" t="s">
        <v>7408</v>
      </c>
      <c r="C417" s="17" t="s">
        <v>7411</v>
      </c>
      <c r="D417" s="17" t="s">
        <v>6126</v>
      </c>
      <c r="E417" s="17" t="s">
        <v>7409</v>
      </c>
      <c r="F417" s="17" t="s">
        <v>7410</v>
      </c>
      <c r="G417" s="17" t="s">
        <v>19993</v>
      </c>
      <c r="H417" s="17" t="s">
        <v>17273</v>
      </c>
      <c r="I417" s="17" t="s">
        <v>6126</v>
      </c>
      <c r="J417" t="s">
        <v>6126</v>
      </c>
      <c r="K417" s="17" t="s">
        <v>19994</v>
      </c>
    </row>
    <row r="418" spans="1:11" x14ac:dyDescent="0.2">
      <c r="A418" s="17" t="s">
        <v>1500</v>
      </c>
      <c r="B418" s="17" t="s">
        <v>1500</v>
      </c>
      <c r="C418" s="17" t="s">
        <v>7471</v>
      </c>
      <c r="D418" s="17" t="s">
        <v>7468</v>
      </c>
      <c r="E418" s="17" t="s">
        <v>7469</v>
      </c>
      <c r="F418" s="17" t="s">
        <v>7470</v>
      </c>
      <c r="G418" s="17" t="s">
        <v>1500</v>
      </c>
      <c r="H418" s="17" t="s">
        <v>17265</v>
      </c>
      <c r="I418" s="17" t="s">
        <v>5370</v>
      </c>
      <c r="J418" t="s">
        <v>1503</v>
      </c>
      <c r="K418" s="17" t="s">
        <v>19995</v>
      </c>
    </row>
    <row r="419" spans="1:11" x14ac:dyDescent="0.2">
      <c r="A419" s="17" t="s">
        <v>19996</v>
      </c>
      <c r="B419" s="17" t="s">
        <v>7412</v>
      </c>
      <c r="C419" s="17" t="s">
        <v>7414</v>
      </c>
      <c r="D419" s="17" t="s">
        <v>6126</v>
      </c>
      <c r="E419" s="17" t="s">
        <v>7413</v>
      </c>
      <c r="F419" s="17" t="s">
        <v>6126</v>
      </c>
      <c r="G419" s="17" t="s">
        <v>19996</v>
      </c>
      <c r="H419" s="17" t="s">
        <v>13943</v>
      </c>
      <c r="I419" s="17" t="s">
        <v>6126</v>
      </c>
      <c r="J419" t="s">
        <v>6126</v>
      </c>
      <c r="K419" s="17" t="s">
        <v>6126</v>
      </c>
    </row>
    <row r="420" spans="1:11" x14ac:dyDescent="0.2">
      <c r="A420" s="17" t="s">
        <v>7472</v>
      </c>
      <c r="B420" s="17" t="s">
        <v>7472</v>
      </c>
      <c r="C420" s="17" t="s">
        <v>7474</v>
      </c>
      <c r="D420" s="17" t="s">
        <v>6126</v>
      </c>
      <c r="E420" s="17" t="s">
        <v>6126</v>
      </c>
      <c r="F420" s="17" t="s">
        <v>7473</v>
      </c>
      <c r="G420" s="17" t="s">
        <v>6126</v>
      </c>
      <c r="H420" s="17" t="s">
        <v>6126</v>
      </c>
      <c r="I420" s="17" t="s">
        <v>6126</v>
      </c>
      <c r="J420" t="s">
        <v>6126</v>
      </c>
      <c r="K420" s="17" t="s">
        <v>19997</v>
      </c>
    </row>
    <row r="421" spans="1:11" x14ac:dyDescent="0.2">
      <c r="A421" s="17" t="s">
        <v>7475</v>
      </c>
      <c r="B421" s="17" t="s">
        <v>7475</v>
      </c>
      <c r="C421" s="17" t="s">
        <v>7477</v>
      </c>
      <c r="D421" s="17" t="s">
        <v>6126</v>
      </c>
      <c r="E421" s="17" t="s">
        <v>6126</v>
      </c>
      <c r="F421" s="17" t="s">
        <v>7476</v>
      </c>
      <c r="G421" s="17" t="s">
        <v>6126</v>
      </c>
      <c r="H421" s="17" t="s">
        <v>6126</v>
      </c>
      <c r="I421" s="17" t="s">
        <v>6126</v>
      </c>
      <c r="J421" t="s">
        <v>6126</v>
      </c>
      <c r="K421" s="17" t="s">
        <v>19998</v>
      </c>
    </row>
    <row r="422" spans="1:11" x14ac:dyDescent="0.2">
      <c r="A422" s="17" t="s">
        <v>7478</v>
      </c>
      <c r="B422" s="17" t="s">
        <v>7478</v>
      </c>
      <c r="C422" s="17" t="s">
        <v>7480</v>
      </c>
      <c r="D422" s="17" t="s">
        <v>6126</v>
      </c>
      <c r="E422" s="17" t="s">
        <v>6126</v>
      </c>
      <c r="F422" s="17" t="s">
        <v>7479</v>
      </c>
      <c r="G422" s="17" t="s">
        <v>6126</v>
      </c>
      <c r="H422" s="17" t="s">
        <v>6126</v>
      </c>
      <c r="I422" s="17" t="s">
        <v>6126</v>
      </c>
      <c r="J422" t="s">
        <v>6126</v>
      </c>
      <c r="K422" s="17" t="s">
        <v>19999</v>
      </c>
    </row>
    <row r="423" spans="1:11" x14ac:dyDescent="0.2">
      <c r="A423" s="17" t="s">
        <v>7481</v>
      </c>
      <c r="B423" s="17" t="s">
        <v>7481</v>
      </c>
      <c r="C423" s="17" t="s">
        <v>7483</v>
      </c>
      <c r="D423" s="17" t="s">
        <v>6126</v>
      </c>
      <c r="E423" s="17" t="s">
        <v>6126</v>
      </c>
      <c r="F423" s="17" t="s">
        <v>7482</v>
      </c>
      <c r="G423" s="17" t="s">
        <v>6126</v>
      </c>
      <c r="H423" s="17" t="s">
        <v>17296</v>
      </c>
      <c r="I423" s="17" t="s">
        <v>6126</v>
      </c>
      <c r="J423" t="s">
        <v>6126</v>
      </c>
      <c r="K423" s="17" t="s">
        <v>20000</v>
      </c>
    </row>
    <row r="424" spans="1:11" x14ac:dyDescent="0.2">
      <c r="A424" s="17" t="s">
        <v>7484</v>
      </c>
      <c r="B424" s="17" t="s">
        <v>7484</v>
      </c>
      <c r="C424" s="17" t="s">
        <v>7488</v>
      </c>
      <c r="D424" s="17" t="s">
        <v>7485</v>
      </c>
      <c r="E424" s="17" t="s">
        <v>7486</v>
      </c>
      <c r="F424" s="17" t="s">
        <v>7487</v>
      </c>
      <c r="G424" s="17" t="s">
        <v>7484</v>
      </c>
      <c r="H424" s="17" t="s">
        <v>19122</v>
      </c>
      <c r="I424" s="17" t="s">
        <v>6126</v>
      </c>
      <c r="J424" t="s">
        <v>6126</v>
      </c>
      <c r="K424" s="17" t="s">
        <v>20001</v>
      </c>
    </row>
    <row r="425" spans="1:11" x14ac:dyDescent="0.2">
      <c r="A425" s="17" t="s">
        <v>7489</v>
      </c>
      <c r="B425" s="17" t="s">
        <v>7489</v>
      </c>
      <c r="C425" s="17" t="s">
        <v>7493</v>
      </c>
      <c r="D425" s="17" t="s">
        <v>7490</v>
      </c>
      <c r="E425" s="17" t="s">
        <v>7491</v>
      </c>
      <c r="F425" s="17" t="s">
        <v>7492</v>
      </c>
      <c r="G425" s="17" t="s">
        <v>7489</v>
      </c>
      <c r="H425" s="17" t="s">
        <v>18981</v>
      </c>
      <c r="I425" s="17" t="s">
        <v>6126</v>
      </c>
      <c r="J425" t="s">
        <v>6126</v>
      </c>
      <c r="K425" s="17" t="s">
        <v>20002</v>
      </c>
    </row>
    <row r="426" spans="1:11" x14ac:dyDescent="0.2">
      <c r="A426" s="17" t="s">
        <v>7494</v>
      </c>
      <c r="B426" s="17" t="s">
        <v>7494</v>
      </c>
      <c r="C426" s="17" t="s">
        <v>7498</v>
      </c>
      <c r="D426" s="17" t="s">
        <v>7495</v>
      </c>
      <c r="E426" s="17" t="s">
        <v>7496</v>
      </c>
      <c r="F426" s="17" t="s">
        <v>7497</v>
      </c>
      <c r="G426" s="17" t="s">
        <v>7494</v>
      </c>
      <c r="H426" s="17" t="s">
        <v>13935</v>
      </c>
      <c r="I426" s="17" t="s">
        <v>6126</v>
      </c>
      <c r="J426" t="s">
        <v>6126</v>
      </c>
      <c r="K426" s="17" t="s">
        <v>20003</v>
      </c>
    </row>
    <row r="427" spans="1:11" x14ac:dyDescent="0.2">
      <c r="A427" s="17" t="s">
        <v>20004</v>
      </c>
      <c r="B427" s="17" t="s">
        <v>20004</v>
      </c>
      <c r="C427" s="17" t="s">
        <v>20005</v>
      </c>
      <c r="D427" s="17" t="s">
        <v>6126</v>
      </c>
      <c r="E427" s="17" t="s">
        <v>6126</v>
      </c>
      <c r="F427" s="17" t="s">
        <v>6126</v>
      </c>
      <c r="G427" s="17" t="s">
        <v>6126</v>
      </c>
      <c r="H427" s="17" t="s">
        <v>17256</v>
      </c>
      <c r="I427" s="17" t="s">
        <v>6126</v>
      </c>
      <c r="J427" t="s">
        <v>6126</v>
      </c>
      <c r="K427" s="17" t="s">
        <v>6126</v>
      </c>
    </row>
    <row r="428" spans="1:11" x14ac:dyDescent="0.2">
      <c r="A428" s="17" t="s">
        <v>7499</v>
      </c>
      <c r="B428" s="17" t="s">
        <v>7499</v>
      </c>
      <c r="C428" s="17" t="s">
        <v>7501</v>
      </c>
      <c r="D428" s="17" t="s">
        <v>6126</v>
      </c>
      <c r="E428" s="17" t="s">
        <v>6126</v>
      </c>
      <c r="F428" s="17" t="s">
        <v>7500</v>
      </c>
      <c r="G428" s="17" t="s">
        <v>6126</v>
      </c>
      <c r="H428" s="17" t="s">
        <v>6126</v>
      </c>
      <c r="I428" s="17" t="s">
        <v>6126</v>
      </c>
      <c r="J428" t="s">
        <v>6126</v>
      </c>
      <c r="K428" s="17" t="s">
        <v>20006</v>
      </c>
    </row>
    <row r="429" spans="1:11" x14ac:dyDescent="0.2">
      <c r="A429" s="17" t="s">
        <v>7502</v>
      </c>
      <c r="B429" s="17" t="s">
        <v>7502</v>
      </c>
      <c r="C429" s="17" t="s">
        <v>7504</v>
      </c>
      <c r="D429" s="17" t="s">
        <v>6126</v>
      </c>
      <c r="E429" s="17" t="s">
        <v>6126</v>
      </c>
      <c r="F429" s="17" t="s">
        <v>7503</v>
      </c>
      <c r="G429" s="17" t="s">
        <v>6126</v>
      </c>
      <c r="H429" s="17" t="s">
        <v>6126</v>
      </c>
      <c r="I429" s="17" t="s">
        <v>6126</v>
      </c>
      <c r="J429" t="s">
        <v>6126</v>
      </c>
      <c r="K429" s="17" t="s">
        <v>20007</v>
      </c>
    </row>
    <row r="430" spans="1:11" x14ac:dyDescent="0.2">
      <c r="A430" s="17" t="s">
        <v>20008</v>
      </c>
      <c r="B430" s="17" t="s">
        <v>7415</v>
      </c>
      <c r="C430" s="17" t="s">
        <v>7419</v>
      </c>
      <c r="D430" s="17" t="s">
        <v>7416</v>
      </c>
      <c r="E430" s="17" t="s">
        <v>7417</v>
      </c>
      <c r="F430" s="17" t="s">
        <v>7418</v>
      </c>
      <c r="G430" s="17" t="s">
        <v>20008</v>
      </c>
      <c r="H430" s="17" t="s">
        <v>18500</v>
      </c>
      <c r="I430" s="17" t="s">
        <v>6126</v>
      </c>
      <c r="J430" t="s">
        <v>6126</v>
      </c>
      <c r="K430" s="17" t="s">
        <v>20009</v>
      </c>
    </row>
    <row r="431" spans="1:11" x14ac:dyDescent="0.2">
      <c r="A431" s="17" t="s">
        <v>7505</v>
      </c>
      <c r="B431" s="17" t="s">
        <v>7505</v>
      </c>
      <c r="C431" s="17" t="s">
        <v>7509</v>
      </c>
      <c r="D431" s="17" t="s">
        <v>7506</v>
      </c>
      <c r="E431" s="17" t="s">
        <v>7507</v>
      </c>
      <c r="F431" s="17" t="s">
        <v>7508</v>
      </c>
      <c r="G431" s="17" t="s">
        <v>7505</v>
      </c>
      <c r="H431" s="17" t="s">
        <v>18525</v>
      </c>
      <c r="I431" s="17" t="s">
        <v>6126</v>
      </c>
      <c r="J431" t="s">
        <v>6126</v>
      </c>
      <c r="K431" s="17" t="s">
        <v>20010</v>
      </c>
    </row>
    <row r="432" spans="1:11" x14ac:dyDescent="0.2">
      <c r="A432" s="17" t="s">
        <v>7510</v>
      </c>
      <c r="B432" s="17" t="s">
        <v>7510</v>
      </c>
      <c r="C432" s="17" t="s">
        <v>7512</v>
      </c>
      <c r="D432" s="17" t="s">
        <v>6126</v>
      </c>
      <c r="E432" s="17" t="s">
        <v>6126</v>
      </c>
      <c r="F432" s="17" t="s">
        <v>7511</v>
      </c>
      <c r="G432" s="17" t="s">
        <v>6126</v>
      </c>
      <c r="H432" s="17" t="s">
        <v>6126</v>
      </c>
      <c r="I432" s="17" t="s">
        <v>6126</v>
      </c>
      <c r="J432" t="s">
        <v>6126</v>
      </c>
      <c r="K432" s="17" t="s">
        <v>20011</v>
      </c>
    </row>
    <row r="433" spans="1:11" x14ac:dyDescent="0.2">
      <c r="A433" s="17" t="s">
        <v>7513</v>
      </c>
      <c r="B433" s="17" t="s">
        <v>7513</v>
      </c>
      <c r="C433" s="17" t="s">
        <v>7517</v>
      </c>
      <c r="D433" s="17" t="s">
        <v>7514</v>
      </c>
      <c r="E433" s="17" t="s">
        <v>7515</v>
      </c>
      <c r="F433" s="17" t="s">
        <v>7516</v>
      </c>
      <c r="G433" s="17" t="s">
        <v>7513</v>
      </c>
      <c r="H433" s="17" t="s">
        <v>18533</v>
      </c>
      <c r="I433" s="17" t="s">
        <v>6126</v>
      </c>
      <c r="J433" t="s">
        <v>6126</v>
      </c>
      <c r="K433" s="17" t="s">
        <v>20012</v>
      </c>
    </row>
    <row r="434" spans="1:11" x14ac:dyDescent="0.2">
      <c r="A434" s="17" t="s">
        <v>7518</v>
      </c>
      <c r="B434" s="17" t="s">
        <v>7518</v>
      </c>
      <c r="C434" s="17" t="s">
        <v>7520</v>
      </c>
      <c r="D434" s="17" t="s">
        <v>6126</v>
      </c>
      <c r="E434" s="17" t="s">
        <v>6126</v>
      </c>
      <c r="F434" s="17" t="s">
        <v>7519</v>
      </c>
      <c r="G434" s="17" t="s">
        <v>6126</v>
      </c>
      <c r="H434" s="17" t="s">
        <v>6126</v>
      </c>
      <c r="I434" s="17" t="s">
        <v>6126</v>
      </c>
      <c r="J434" t="s">
        <v>6126</v>
      </c>
      <c r="K434" s="17" t="s">
        <v>20013</v>
      </c>
    </row>
    <row r="435" spans="1:11" x14ac:dyDescent="0.2">
      <c r="A435" s="17" t="s">
        <v>20014</v>
      </c>
      <c r="B435" s="17" t="s">
        <v>20014</v>
      </c>
      <c r="C435" s="17" t="s">
        <v>20015</v>
      </c>
      <c r="D435" s="17" t="s">
        <v>6126</v>
      </c>
      <c r="E435" s="17" t="s">
        <v>6126</v>
      </c>
      <c r="F435" s="17" t="s">
        <v>6126</v>
      </c>
      <c r="G435" s="17" t="s">
        <v>6126</v>
      </c>
      <c r="H435" s="17" t="s">
        <v>15167</v>
      </c>
      <c r="I435" s="17" t="s">
        <v>6126</v>
      </c>
      <c r="J435" t="s">
        <v>6126</v>
      </c>
      <c r="K435" s="17" t="s">
        <v>6126</v>
      </c>
    </row>
    <row r="436" spans="1:11" x14ac:dyDescent="0.2">
      <c r="A436" s="17" t="s">
        <v>7521</v>
      </c>
      <c r="B436" s="17" t="s">
        <v>7521</v>
      </c>
      <c r="C436" s="17" t="s">
        <v>7525</v>
      </c>
      <c r="D436" s="17" t="s">
        <v>7522</v>
      </c>
      <c r="E436" s="17" t="s">
        <v>7523</v>
      </c>
      <c r="F436" s="17" t="s">
        <v>7524</v>
      </c>
      <c r="G436" s="17" t="s">
        <v>7521</v>
      </c>
      <c r="H436" s="17" t="s">
        <v>18541</v>
      </c>
      <c r="I436" s="17" t="s">
        <v>6126</v>
      </c>
      <c r="J436" t="s">
        <v>6126</v>
      </c>
      <c r="K436" s="17" t="s">
        <v>20016</v>
      </c>
    </row>
    <row r="437" spans="1:11" x14ac:dyDescent="0.2">
      <c r="A437" s="17" t="s">
        <v>1512</v>
      </c>
      <c r="B437" s="17" t="s">
        <v>1512</v>
      </c>
      <c r="C437" s="17" t="s">
        <v>7528</v>
      </c>
      <c r="D437" s="17" t="s">
        <v>7526</v>
      </c>
      <c r="E437" s="17" t="s">
        <v>6126</v>
      </c>
      <c r="F437" s="17" t="s">
        <v>7527</v>
      </c>
      <c r="G437" s="17" t="s">
        <v>1512</v>
      </c>
      <c r="H437" s="17" t="s">
        <v>15159</v>
      </c>
      <c r="I437" s="17" t="s">
        <v>5372</v>
      </c>
      <c r="J437" t="s">
        <v>1515</v>
      </c>
      <c r="K437" s="17" t="s">
        <v>20017</v>
      </c>
    </row>
    <row r="438" spans="1:11" x14ac:dyDescent="0.2">
      <c r="A438" s="17" t="s">
        <v>20018</v>
      </c>
      <c r="B438" s="17" t="s">
        <v>20018</v>
      </c>
      <c r="C438" s="17" t="s">
        <v>20019</v>
      </c>
      <c r="D438" s="17" t="s">
        <v>6126</v>
      </c>
      <c r="E438" s="17" t="s">
        <v>6126</v>
      </c>
      <c r="F438" s="17" t="s">
        <v>6126</v>
      </c>
      <c r="G438" s="17" t="s">
        <v>6126</v>
      </c>
      <c r="H438" s="17" t="s">
        <v>18508</v>
      </c>
      <c r="I438" s="17" t="s">
        <v>6126</v>
      </c>
      <c r="J438" t="s">
        <v>6126</v>
      </c>
      <c r="K438" s="17" t="s">
        <v>6126</v>
      </c>
    </row>
    <row r="439" spans="1:11" x14ac:dyDescent="0.2">
      <c r="A439" s="17" t="s">
        <v>20020</v>
      </c>
      <c r="B439" s="17" t="s">
        <v>7420</v>
      </c>
      <c r="C439" s="17" t="s">
        <v>7422</v>
      </c>
      <c r="D439" s="17" t="s">
        <v>6126</v>
      </c>
      <c r="E439" s="17" t="s">
        <v>7421</v>
      </c>
      <c r="F439" s="17" t="s">
        <v>6126</v>
      </c>
      <c r="G439" s="17" t="s">
        <v>6126</v>
      </c>
      <c r="H439" s="17" t="s">
        <v>6126</v>
      </c>
      <c r="I439" s="17" t="s">
        <v>6126</v>
      </c>
      <c r="J439" t="s">
        <v>6126</v>
      </c>
      <c r="K439" s="17" t="s">
        <v>6126</v>
      </c>
    </row>
    <row r="440" spans="1:11" x14ac:dyDescent="0.2">
      <c r="A440" s="17" t="s">
        <v>7529</v>
      </c>
      <c r="B440" s="17" t="s">
        <v>7529</v>
      </c>
      <c r="C440" s="17" t="s">
        <v>7531</v>
      </c>
      <c r="D440" s="17" t="s">
        <v>6126</v>
      </c>
      <c r="E440" s="17" t="s">
        <v>6126</v>
      </c>
      <c r="F440" s="17" t="s">
        <v>7530</v>
      </c>
      <c r="G440" s="17" t="s">
        <v>6126</v>
      </c>
      <c r="H440" s="17" t="s">
        <v>6126</v>
      </c>
      <c r="I440" s="17" t="s">
        <v>6126</v>
      </c>
      <c r="J440" t="s">
        <v>6126</v>
      </c>
      <c r="K440" s="17" t="s">
        <v>20021</v>
      </c>
    </row>
    <row r="441" spans="1:11" x14ac:dyDescent="0.2">
      <c r="A441" s="17" t="s">
        <v>7532</v>
      </c>
      <c r="B441" s="17" t="s">
        <v>7532</v>
      </c>
      <c r="C441" s="17" t="s">
        <v>7536</v>
      </c>
      <c r="D441" s="17" t="s">
        <v>7533</v>
      </c>
      <c r="E441" s="17" t="s">
        <v>7534</v>
      </c>
      <c r="F441" s="17" t="s">
        <v>7535</v>
      </c>
      <c r="G441" s="17" t="s">
        <v>7532</v>
      </c>
      <c r="H441" s="17" t="s">
        <v>18517</v>
      </c>
      <c r="I441" s="17" t="s">
        <v>6126</v>
      </c>
      <c r="J441" t="s">
        <v>6126</v>
      </c>
      <c r="K441" s="17" t="s">
        <v>20022</v>
      </c>
    </row>
    <row r="442" spans="1:11" x14ac:dyDescent="0.2">
      <c r="A442" s="17" t="s">
        <v>7537</v>
      </c>
      <c r="B442" s="17" t="s">
        <v>7537</v>
      </c>
      <c r="C442" s="17" t="s">
        <v>7541</v>
      </c>
      <c r="D442" s="17" t="s">
        <v>7538</v>
      </c>
      <c r="E442" s="17" t="s">
        <v>7539</v>
      </c>
      <c r="F442" s="17" t="s">
        <v>7540</v>
      </c>
      <c r="G442" s="17" t="s">
        <v>7537</v>
      </c>
      <c r="H442" s="17" t="s">
        <v>18493</v>
      </c>
      <c r="I442" s="17" t="s">
        <v>6126</v>
      </c>
      <c r="J442" t="s">
        <v>6126</v>
      </c>
      <c r="K442" s="17" t="s">
        <v>20023</v>
      </c>
    </row>
    <row r="443" spans="1:11" x14ac:dyDescent="0.2">
      <c r="A443" s="17" t="s">
        <v>7542</v>
      </c>
      <c r="B443" s="17" t="s">
        <v>7542</v>
      </c>
      <c r="C443" s="17" t="s">
        <v>7546</v>
      </c>
      <c r="D443" s="17" t="s">
        <v>7543</v>
      </c>
      <c r="E443" s="17" t="s">
        <v>7544</v>
      </c>
      <c r="F443" s="17" t="s">
        <v>7545</v>
      </c>
      <c r="G443" s="17" t="s">
        <v>7542</v>
      </c>
      <c r="H443" s="17" t="s">
        <v>15151</v>
      </c>
      <c r="I443" s="17" t="s">
        <v>6126</v>
      </c>
      <c r="J443" t="s">
        <v>6126</v>
      </c>
      <c r="K443" s="17" t="s">
        <v>20024</v>
      </c>
    </row>
    <row r="444" spans="1:11" x14ac:dyDescent="0.2">
      <c r="A444" s="17" t="s">
        <v>20025</v>
      </c>
      <c r="B444" s="17" t="s">
        <v>20025</v>
      </c>
      <c r="C444" s="17" t="s">
        <v>20026</v>
      </c>
      <c r="D444" s="17" t="s">
        <v>6126</v>
      </c>
      <c r="E444" s="17" t="s">
        <v>6126</v>
      </c>
      <c r="F444" s="17" t="s">
        <v>6126</v>
      </c>
      <c r="G444" s="17" t="s">
        <v>6126</v>
      </c>
      <c r="H444" s="17" t="s">
        <v>17939</v>
      </c>
      <c r="I444" s="17" t="s">
        <v>6126</v>
      </c>
      <c r="J444" t="s">
        <v>6126</v>
      </c>
      <c r="K444" s="17" t="s">
        <v>6126</v>
      </c>
    </row>
    <row r="445" spans="1:11" x14ac:dyDescent="0.2">
      <c r="A445" s="17" t="s">
        <v>7547</v>
      </c>
      <c r="B445" s="17" t="s">
        <v>7547</v>
      </c>
      <c r="C445" s="17" t="s">
        <v>7551</v>
      </c>
      <c r="D445" s="17" t="s">
        <v>7548</v>
      </c>
      <c r="E445" s="17" t="s">
        <v>7549</v>
      </c>
      <c r="F445" s="17" t="s">
        <v>7550</v>
      </c>
      <c r="G445" s="17" t="s">
        <v>7547</v>
      </c>
      <c r="H445" s="17" t="s">
        <v>14083</v>
      </c>
      <c r="I445" s="17" t="s">
        <v>6126</v>
      </c>
      <c r="J445" t="s">
        <v>6126</v>
      </c>
      <c r="K445" s="17" t="s">
        <v>20027</v>
      </c>
    </row>
    <row r="446" spans="1:11" x14ac:dyDescent="0.2">
      <c r="A446" s="17" t="s">
        <v>7552</v>
      </c>
      <c r="B446" s="17" t="s">
        <v>7552</v>
      </c>
      <c r="C446" s="17" t="s">
        <v>7556</v>
      </c>
      <c r="D446" s="17" t="s">
        <v>7553</v>
      </c>
      <c r="E446" s="17" t="s">
        <v>7554</v>
      </c>
      <c r="F446" s="17" t="s">
        <v>7555</v>
      </c>
      <c r="G446" s="17" t="s">
        <v>7552</v>
      </c>
      <c r="H446" s="17" t="s">
        <v>14463</v>
      </c>
      <c r="I446" s="17" t="s">
        <v>6126</v>
      </c>
      <c r="J446" t="s">
        <v>6126</v>
      </c>
      <c r="K446" s="17" t="s">
        <v>20028</v>
      </c>
    </row>
    <row r="447" spans="1:11" x14ac:dyDescent="0.2">
      <c r="A447" s="17" t="s">
        <v>7557</v>
      </c>
      <c r="B447" s="17" t="s">
        <v>7557</v>
      </c>
      <c r="C447" s="17" t="s">
        <v>7559</v>
      </c>
      <c r="D447" s="17" t="s">
        <v>6126</v>
      </c>
      <c r="E447" s="17" t="s">
        <v>6126</v>
      </c>
      <c r="F447" s="17" t="s">
        <v>7558</v>
      </c>
      <c r="G447" s="17" t="s">
        <v>6126</v>
      </c>
      <c r="H447" s="17" t="s">
        <v>6126</v>
      </c>
      <c r="I447" s="17" t="s">
        <v>6126</v>
      </c>
      <c r="J447" t="s">
        <v>6126</v>
      </c>
      <c r="K447" s="17" t="s">
        <v>20029</v>
      </c>
    </row>
    <row r="448" spans="1:11" x14ac:dyDescent="0.2">
      <c r="A448" s="17" t="s">
        <v>20030</v>
      </c>
      <c r="B448" s="17" t="s">
        <v>7423</v>
      </c>
      <c r="C448" s="17" t="s">
        <v>7426</v>
      </c>
      <c r="D448" s="17" t="s">
        <v>6126</v>
      </c>
      <c r="E448" s="17" t="s">
        <v>7424</v>
      </c>
      <c r="F448" s="17" t="s">
        <v>7425</v>
      </c>
      <c r="G448" s="17" t="s">
        <v>20030</v>
      </c>
      <c r="H448" s="17" t="s">
        <v>14455</v>
      </c>
      <c r="I448" s="17" t="s">
        <v>6126</v>
      </c>
      <c r="J448" t="s">
        <v>6126</v>
      </c>
      <c r="K448" s="17" t="s">
        <v>20031</v>
      </c>
    </row>
    <row r="449" spans="1:11" x14ac:dyDescent="0.2">
      <c r="A449" s="17" t="s">
        <v>7560</v>
      </c>
      <c r="B449" s="17" t="s">
        <v>7560</v>
      </c>
      <c r="C449" s="17" t="s">
        <v>7562</v>
      </c>
      <c r="D449" s="17" t="s">
        <v>6126</v>
      </c>
      <c r="E449" s="17" t="s">
        <v>6126</v>
      </c>
      <c r="F449" s="17" t="s">
        <v>7561</v>
      </c>
      <c r="G449" s="17" t="s">
        <v>6126</v>
      </c>
      <c r="H449" s="17" t="s">
        <v>6126</v>
      </c>
      <c r="I449" s="17" t="s">
        <v>6126</v>
      </c>
      <c r="J449" t="s">
        <v>6126</v>
      </c>
      <c r="K449" s="17" t="s">
        <v>20032</v>
      </c>
    </row>
    <row r="450" spans="1:11" x14ac:dyDescent="0.2">
      <c r="A450" s="17" t="s">
        <v>14443</v>
      </c>
      <c r="B450" s="17" t="s">
        <v>14443</v>
      </c>
      <c r="C450" s="17" t="s">
        <v>20033</v>
      </c>
      <c r="D450" s="17" t="s">
        <v>6126</v>
      </c>
      <c r="E450" s="17" t="s">
        <v>6126</v>
      </c>
      <c r="F450" s="17" t="s">
        <v>6126</v>
      </c>
      <c r="G450" s="17" t="s">
        <v>6126</v>
      </c>
      <c r="H450" s="17" t="s">
        <v>14439</v>
      </c>
      <c r="I450" s="17" t="s">
        <v>6126</v>
      </c>
      <c r="J450" t="s">
        <v>6126</v>
      </c>
      <c r="K450" s="17" t="s">
        <v>6126</v>
      </c>
    </row>
    <row r="451" spans="1:11" x14ac:dyDescent="0.2">
      <c r="A451" s="17" t="s">
        <v>19392</v>
      </c>
      <c r="B451" s="17" t="s">
        <v>19392</v>
      </c>
      <c r="C451" s="17" t="s">
        <v>20034</v>
      </c>
      <c r="D451" s="17" t="s">
        <v>6126</v>
      </c>
      <c r="E451" s="17" t="s">
        <v>6126</v>
      </c>
      <c r="F451" s="17" t="s">
        <v>6126</v>
      </c>
      <c r="G451" s="17" t="s">
        <v>6126</v>
      </c>
      <c r="H451" s="17" t="s">
        <v>19388</v>
      </c>
      <c r="I451" s="17" t="s">
        <v>6126</v>
      </c>
      <c r="J451" t="s">
        <v>6126</v>
      </c>
      <c r="K451" s="17" t="s">
        <v>6126</v>
      </c>
    </row>
    <row r="452" spans="1:11" x14ac:dyDescent="0.2">
      <c r="A452" s="17" t="s">
        <v>7563</v>
      </c>
      <c r="B452" s="17" t="s">
        <v>7563</v>
      </c>
      <c r="C452" s="17" t="s">
        <v>7565</v>
      </c>
      <c r="D452" s="17" t="s">
        <v>6126</v>
      </c>
      <c r="E452" s="17" t="s">
        <v>6126</v>
      </c>
      <c r="F452" s="17" t="s">
        <v>7564</v>
      </c>
      <c r="G452" s="17" t="s">
        <v>6126</v>
      </c>
      <c r="H452" s="17" t="s">
        <v>6126</v>
      </c>
      <c r="I452" s="17" t="s">
        <v>6126</v>
      </c>
      <c r="J452" t="s">
        <v>6126</v>
      </c>
      <c r="K452" s="17" t="s">
        <v>20035</v>
      </c>
    </row>
    <row r="453" spans="1:11" x14ac:dyDescent="0.2">
      <c r="A453" s="17" t="s">
        <v>20036</v>
      </c>
      <c r="B453" s="17" t="s">
        <v>20036</v>
      </c>
      <c r="C453" s="17" t="s">
        <v>20037</v>
      </c>
      <c r="D453" s="17" t="s">
        <v>6126</v>
      </c>
      <c r="E453" s="17" t="s">
        <v>6126</v>
      </c>
      <c r="F453" s="17" t="s">
        <v>6126</v>
      </c>
      <c r="G453" s="17" t="s">
        <v>6126</v>
      </c>
      <c r="H453" s="17" t="s">
        <v>14447</v>
      </c>
      <c r="I453" s="17" t="s">
        <v>6126</v>
      </c>
      <c r="J453" t="s">
        <v>6126</v>
      </c>
      <c r="K453" s="17" t="s">
        <v>6126</v>
      </c>
    </row>
    <row r="454" spans="1:11" x14ac:dyDescent="0.2">
      <c r="A454" s="17" t="s">
        <v>7566</v>
      </c>
      <c r="B454" s="17" t="s">
        <v>7566</v>
      </c>
      <c r="C454" s="17" t="s">
        <v>7568</v>
      </c>
      <c r="D454" s="17" t="s">
        <v>6126</v>
      </c>
      <c r="E454" s="17" t="s">
        <v>6126</v>
      </c>
      <c r="F454" s="17" t="s">
        <v>7567</v>
      </c>
      <c r="G454" s="17" t="s">
        <v>6126</v>
      </c>
      <c r="H454" s="17" t="s">
        <v>6126</v>
      </c>
      <c r="I454" s="17" t="s">
        <v>6126</v>
      </c>
      <c r="J454" t="s">
        <v>6126</v>
      </c>
      <c r="K454" s="17" t="s">
        <v>20038</v>
      </c>
    </row>
    <row r="455" spans="1:11" x14ac:dyDescent="0.2">
      <c r="A455" s="17" t="s">
        <v>7569</v>
      </c>
      <c r="B455" s="17" t="s">
        <v>7569</v>
      </c>
      <c r="C455" s="17" t="s">
        <v>7571</v>
      </c>
      <c r="D455" s="17" t="s">
        <v>6126</v>
      </c>
      <c r="E455" s="17" t="s">
        <v>6126</v>
      </c>
      <c r="F455" s="17" t="s">
        <v>7570</v>
      </c>
      <c r="G455" s="17" t="s">
        <v>6126</v>
      </c>
      <c r="H455" s="17" t="s">
        <v>6126</v>
      </c>
      <c r="I455" s="17" t="s">
        <v>6126</v>
      </c>
      <c r="J455" t="s">
        <v>6126</v>
      </c>
      <c r="K455" s="17" t="s">
        <v>20039</v>
      </c>
    </row>
    <row r="456" spans="1:11" x14ac:dyDescent="0.2">
      <c r="A456" s="17" t="s">
        <v>7572</v>
      </c>
      <c r="B456" s="17" t="s">
        <v>7572</v>
      </c>
      <c r="C456" s="17" t="s">
        <v>7574</v>
      </c>
      <c r="D456" s="17" t="s">
        <v>6126</v>
      </c>
      <c r="E456" s="17" t="s">
        <v>6126</v>
      </c>
      <c r="F456" s="17" t="s">
        <v>7573</v>
      </c>
      <c r="G456" s="17" t="s">
        <v>7572</v>
      </c>
      <c r="H456" s="17" t="s">
        <v>19340</v>
      </c>
      <c r="I456" s="17" t="s">
        <v>6126</v>
      </c>
      <c r="J456" t="s">
        <v>6126</v>
      </c>
      <c r="K456" s="17" t="s">
        <v>20040</v>
      </c>
    </row>
    <row r="457" spans="1:11" x14ac:dyDescent="0.2">
      <c r="A457" s="17" t="s">
        <v>1524</v>
      </c>
      <c r="B457" s="17" t="s">
        <v>1524</v>
      </c>
      <c r="C457" s="17" t="s">
        <v>7576</v>
      </c>
      <c r="D457" s="17" t="s">
        <v>7575</v>
      </c>
      <c r="E457" s="17" t="s">
        <v>6126</v>
      </c>
      <c r="F457" s="17" t="s">
        <v>6126</v>
      </c>
      <c r="G457" s="17" t="s">
        <v>1524</v>
      </c>
      <c r="H457" s="17" t="s">
        <v>6126</v>
      </c>
      <c r="I457" s="17" t="s">
        <v>5374</v>
      </c>
      <c r="J457" t="s">
        <v>1527</v>
      </c>
      <c r="K457" s="17" t="s">
        <v>6126</v>
      </c>
    </row>
    <row r="458" spans="1:11" x14ac:dyDescent="0.2">
      <c r="A458" s="17" t="s">
        <v>20041</v>
      </c>
      <c r="B458" s="17" t="s">
        <v>7427</v>
      </c>
      <c r="C458" s="17" t="s">
        <v>7430</v>
      </c>
      <c r="D458" s="17" t="s">
        <v>6126</v>
      </c>
      <c r="E458" s="17" t="s">
        <v>7428</v>
      </c>
      <c r="F458" s="17" t="s">
        <v>7429</v>
      </c>
      <c r="G458" s="17" t="s">
        <v>20041</v>
      </c>
      <c r="H458" s="17" t="s">
        <v>19217</v>
      </c>
      <c r="I458" s="17" t="s">
        <v>6126</v>
      </c>
      <c r="J458" t="s">
        <v>6126</v>
      </c>
      <c r="K458" s="17" t="s">
        <v>20042</v>
      </c>
    </row>
    <row r="459" spans="1:11" x14ac:dyDescent="0.2">
      <c r="A459" s="17" t="s">
        <v>7577</v>
      </c>
      <c r="B459" s="17" t="s">
        <v>7577</v>
      </c>
      <c r="C459" s="17" t="s">
        <v>7579</v>
      </c>
      <c r="D459" s="17" t="s">
        <v>6126</v>
      </c>
      <c r="E459" s="17" t="s">
        <v>6126</v>
      </c>
      <c r="F459" s="17" t="s">
        <v>7578</v>
      </c>
      <c r="G459" s="17" t="s">
        <v>6126</v>
      </c>
      <c r="H459" s="17" t="s">
        <v>19301</v>
      </c>
      <c r="I459" s="17" t="s">
        <v>6126</v>
      </c>
      <c r="J459" t="s">
        <v>6126</v>
      </c>
      <c r="K459" s="17" t="s">
        <v>20043</v>
      </c>
    </row>
    <row r="460" spans="1:11" x14ac:dyDescent="0.2">
      <c r="A460" s="17" t="s">
        <v>20044</v>
      </c>
      <c r="B460" s="17" t="s">
        <v>7431</v>
      </c>
      <c r="C460" s="17" t="s">
        <v>7435</v>
      </c>
      <c r="D460" s="17" t="s">
        <v>7432</v>
      </c>
      <c r="E460" s="17" t="s">
        <v>7433</v>
      </c>
      <c r="F460" s="17" t="s">
        <v>7434</v>
      </c>
      <c r="G460" s="17" t="s">
        <v>20044</v>
      </c>
      <c r="H460" s="17" t="s">
        <v>18895</v>
      </c>
      <c r="I460" s="17" t="s">
        <v>6126</v>
      </c>
      <c r="J460" t="s">
        <v>6126</v>
      </c>
      <c r="K460" s="17" t="s">
        <v>20045</v>
      </c>
    </row>
    <row r="461" spans="1:11" x14ac:dyDescent="0.2">
      <c r="A461" s="17" t="s">
        <v>7580</v>
      </c>
      <c r="B461" s="17" t="s">
        <v>7580</v>
      </c>
      <c r="C461" s="17" t="s">
        <v>7584</v>
      </c>
      <c r="D461" s="17" t="s">
        <v>7581</v>
      </c>
      <c r="E461" s="17" t="s">
        <v>7582</v>
      </c>
      <c r="F461" s="17" t="s">
        <v>7583</v>
      </c>
      <c r="G461" s="17" t="s">
        <v>7580</v>
      </c>
      <c r="H461" s="17" t="s">
        <v>13060</v>
      </c>
      <c r="I461" s="17" t="s">
        <v>6126</v>
      </c>
      <c r="J461" t="s">
        <v>6126</v>
      </c>
      <c r="K461" s="17" t="s">
        <v>20046</v>
      </c>
    </row>
    <row r="462" spans="1:11" x14ac:dyDescent="0.2">
      <c r="A462" s="17" t="s">
        <v>7585</v>
      </c>
      <c r="B462" s="17" t="s">
        <v>7585</v>
      </c>
      <c r="C462" s="17" t="s">
        <v>7588</v>
      </c>
      <c r="D462" s="17" t="s">
        <v>6126</v>
      </c>
      <c r="E462" s="17" t="s">
        <v>7586</v>
      </c>
      <c r="F462" s="17" t="s">
        <v>7587</v>
      </c>
      <c r="G462" s="17" t="s">
        <v>7585</v>
      </c>
      <c r="H462" s="17" t="s">
        <v>13052</v>
      </c>
      <c r="I462" s="17" t="s">
        <v>6126</v>
      </c>
      <c r="J462" t="s">
        <v>6126</v>
      </c>
      <c r="K462" s="17" t="s">
        <v>20047</v>
      </c>
    </row>
    <row r="463" spans="1:11" x14ac:dyDescent="0.2">
      <c r="A463" s="17" t="s">
        <v>7589</v>
      </c>
      <c r="B463" s="17" t="s">
        <v>7589</v>
      </c>
      <c r="C463" s="17" t="s">
        <v>7591</v>
      </c>
      <c r="D463" s="17" t="s">
        <v>6126</v>
      </c>
      <c r="E463" s="17" t="s">
        <v>6126</v>
      </c>
      <c r="F463" s="17" t="s">
        <v>7590</v>
      </c>
      <c r="G463" s="17" t="s">
        <v>6126</v>
      </c>
      <c r="H463" s="17" t="s">
        <v>6126</v>
      </c>
      <c r="I463" s="17" t="s">
        <v>6126</v>
      </c>
      <c r="J463" t="s">
        <v>6126</v>
      </c>
      <c r="K463" s="17" t="s">
        <v>20048</v>
      </c>
    </row>
    <row r="464" spans="1:11" x14ac:dyDescent="0.2">
      <c r="A464" s="17" t="s">
        <v>7592</v>
      </c>
      <c r="B464" s="17" t="s">
        <v>7592</v>
      </c>
      <c r="C464" s="17" t="s">
        <v>7594</v>
      </c>
      <c r="D464" s="17" t="s">
        <v>6126</v>
      </c>
      <c r="E464" s="17" t="s">
        <v>6126</v>
      </c>
      <c r="F464" s="17" t="s">
        <v>7593</v>
      </c>
      <c r="G464" s="17" t="s">
        <v>6126</v>
      </c>
      <c r="H464" s="17" t="s">
        <v>6126</v>
      </c>
      <c r="I464" s="17" t="s">
        <v>6126</v>
      </c>
      <c r="J464" t="s">
        <v>6126</v>
      </c>
      <c r="K464" s="17" t="s">
        <v>20049</v>
      </c>
    </row>
    <row r="465" spans="1:11" x14ac:dyDescent="0.2">
      <c r="A465" s="17" t="s">
        <v>7595</v>
      </c>
      <c r="B465" s="17" t="s">
        <v>7595</v>
      </c>
      <c r="C465" s="17" t="s">
        <v>7596</v>
      </c>
      <c r="D465" s="17" t="s">
        <v>6126</v>
      </c>
      <c r="E465" s="17" t="s">
        <v>6126</v>
      </c>
      <c r="F465" s="17" t="s">
        <v>6126</v>
      </c>
      <c r="G465" s="17" t="s">
        <v>6126</v>
      </c>
      <c r="H465" s="17" t="s">
        <v>6126</v>
      </c>
      <c r="I465" s="17" t="s">
        <v>6126</v>
      </c>
      <c r="J465" t="s">
        <v>6126</v>
      </c>
      <c r="K465" s="17" t="s">
        <v>6126</v>
      </c>
    </row>
    <row r="466" spans="1:11" x14ac:dyDescent="0.2">
      <c r="A466" s="17" t="s">
        <v>20050</v>
      </c>
      <c r="B466" s="17" t="s">
        <v>7436</v>
      </c>
      <c r="C466" s="17" t="s">
        <v>7440</v>
      </c>
      <c r="D466" s="17" t="s">
        <v>7437</v>
      </c>
      <c r="E466" s="17" t="s">
        <v>7438</v>
      </c>
      <c r="F466" s="17" t="s">
        <v>7439</v>
      </c>
      <c r="G466" s="17" t="s">
        <v>20050</v>
      </c>
      <c r="H466" s="17" t="s">
        <v>15436</v>
      </c>
      <c r="I466" s="17" t="s">
        <v>6126</v>
      </c>
      <c r="J466" t="s">
        <v>6126</v>
      </c>
      <c r="K466" s="17" t="s">
        <v>20051</v>
      </c>
    </row>
    <row r="467" spans="1:11" x14ac:dyDescent="0.2">
      <c r="A467" s="17" t="s">
        <v>7597</v>
      </c>
      <c r="B467" s="17" t="s">
        <v>7597</v>
      </c>
      <c r="C467" s="17" t="s">
        <v>7599</v>
      </c>
      <c r="D467" s="17" t="s">
        <v>6126</v>
      </c>
      <c r="E467" s="17" t="s">
        <v>6126</v>
      </c>
      <c r="F467" s="17" t="s">
        <v>7598</v>
      </c>
      <c r="G467" s="17" t="s">
        <v>6126</v>
      </c>
      <c r="H467" s="17" t="s">
        <v>19278</v>
      </c>
      <c r="I467" s="17" t="s">
        <v>6126</v>
      </c>
      <c r="J467" t="s">
        <v>6126</v>
      </c>
      <c r="K467" s="17" t="s">
        <v>20052</v>
      </c>
    </row>
    <row r="468" spans="1:11" x14ac:dyDescent="0.2">
      <c r="A468" s="17" t="s">
        <v>7600</v>
      </c>
      <c r="B468" s="17" t="s">
        <v>7600</v>
      </c>
      <c r="C468" s="17" t="s">
        <v>7602</v>
      </c>
      <c r="D468" s="17" t="s">
        <v>6126</v>
      </c>
      <c r="E468" s="17" t="s">
        <v>6126</v>
      </c>
      <c r="F468" s="17" t="s">
        <v>7601</v>
      </c>
      <c r="G468" s="17" t="s">
        <v>6126</v>
      </c>
      <c r="H468" s="17" t="s">
        <v>13045</v>
      </c>
      <c r="I468" s="17" t="s">
        <v>6126</v>
      </c>
      <c r="J468" t="s">
        <v>6126</v>
      </c>
      <c r="K468" s="17" t="s">
        <v>20053</v>
      </c>
    </row>
    <row r="469" spans="1:11" x14ac:dyDescent="0.2">
      <c r="A469" s="17" t="s">
        <v>20054</v>
      </c>
      <c r="B469" s="17" t="s">
        <v>7441</v>
      </c>
      <c r="C469" s="17" t="s">
        <v>7444</v>
      </c>
      <c r="D469" s="17" t="s">
        <v>7442</v>
      </c>
      <c r="E469" s="17" t="s">
        <v>7443</v>
      </c>
      <c r="F469" s="17" t="s">
        <v>6126</v>
      </c>
      <c r="G469" s="17" t="s">
        <v>7441</v>
      </c>
      <c r="H469" s="17" t="s">
        <v>13038</v>
      </c>
      <c r="I469" s="17" t="s">
        <v>6126</v>
      </c>
      <c r="J469" t="s">
        <v>6126</v>
      </c>
      <c r="K469" s="17" t="s">
        <v>6126</v>
      </c>
    </row>
    <row r="470" spans="1:11" x14ac:dyDescent="0.2">
      <c r="A470" s="17" t="s">
        <v>7603</v>
      </c>
      <c r="B470" s="17" t="s">
        <v>7603</v>
      </c>
      <c r="C470" s="17" t="s">
        <v>7605</v>
      </c>
      <c r="D470" s="17" t="s">
        <v>6126</v>
      </c>
      <c r="E470" s="17" t="s">
        <v>6126</v>
      </c>
      <c r="F470" s="17" t="s">
        <v>7604</v>
      </c>
      <c r="G470" s="17" t="s">
        <v>6126</v>
      </c>
      <c r="H470" s="17" t="s">
        <v>6126</v>
      </c>
      <c r="I470" s="17" t="s">
        <v>6126</v>
      </c>
      <c r="J470" t="s">
        <v>6126</v>
      </c>
      <c r="K470" s="17" t="s">
        <v>20055</v>
      </c>
    </row>
    <row r="471" spans="1:11" x14ac:dyDescent="0.2">
      <c r="A471" s="17" t="s">
        <v>7606</v>
      </c>
      <c r="B471" s="17" t="s">
        <v>7606</v>
      </c>
      <c r="C471" s="17" t="s">
        <v>7608</v>
      </c>
      <c r="D471" s="17" t="s">
        <v>6126</v>
      </c>
      <c r="E471" s="17" t="s">
        <v>6126</v>
      </c>
      <c r="F471" s="17" t="s">
        <v>7607</v>
      </c>
      <c r="G471" s="17" t="s">
        <v>6126</v>
      </c>
      <c r="H471" s="17" t="s">
        <v>6126</v>
      </c>
      <c r="I471" s="17" t="s">
        <v>6126</v>
      </c>
      <c r="J471" t="s">
        <v>6126</v>
      </c>
      <c r="K471" s="17" t="s">
        <v>20056</v>
      </c>
    </row>
    <row r="472" spans="1:11" x14ac:dyDescent="0.2">
      <c r="A472" s="17" t="s">
        <v>7609</v>
      </c>
      <c r="B472" s="17" t="s">
        <v>7609</v>
      </c>
      <c r="C472" s="17" t="s">
        <v>7613</v>
      </c>
      <c r="D472" s="17" t="s">
        <v>7610</v>
      </c>
      <c r="E472" s="17" t="s">
        <v>7611</v>
      </c>
      <c r="F472" s="17" t="s">
        <v>7612</v>
      </c>
      <c r="G472" s="17" t="s">
        <v>7609</v>
      </c>
      <c r="H472" s="17" t="s">
        <v>15429</v>
      </c>
      <c r="I472" s="17" t="s">
        <v>6126</v>
      </c>
      <c r="J472" t="s">
        <v>6126</v>
      </c>
      <c r="K472" s="17" t="s">
        <v>20057</v>
      </c>
    </row>
    <row r="473" spans="1:11" x14ac:dyDescent="0.2">
      <c r="A473" s="17" t="s">
        <v>20058</v>
      </c>
      <c r="B473" s="17" t="s">
        <v>7445</v>
      </c>
      <c r="C473" s="17" t="s">
        <v>7449</v>
      </c>
      <c r="D473" s="17" t="s">
        <v>7446</v>
      </c>
      <c r="E473" s="17" t="s">
        <v>7447</v>
      </c>
      <c r="F473" s="17" t="s">
        <v>7448</v>
      </c>
      <c r="G473" s="17" t="s">
        <v>20058</v>
      </c>
      <c r="H473" s="17" t="s">
        <v>13077</v>
      </c>
      <c r="I473" s="17" t="s">
        <v>6126</v>
      </c>
      <c r="J473" t="s">
        <v>6126</v>
      </c>
      <c r="K473" s="17" t="s">
        <v>20059</v>
      </c>
    </row>
    <row r="474" spans="1:11" x14ac:dyDescent="0.2">
      <c r="A474" s="17" t="s">
        <v>11794</v>
      </c>
      <c r="B474" s="17" t="s">
        <v>7450</v>
      </c>
      <c r="C474" s="17" t="s">
        <v>7453</v>
      </c>
      <c r="D474" s="17" t="s">
        <v>7451</v>
      </c>
      <c r="E474" s="17" t="s">
        <v>6126</v>
      </c>
      <c r="F474" s="17" t="s">
        <v>7452</v>
      </c>
      <c r="G474" s="17" t="s">
        <v>11794</v>
      </c>
      <c r="H474" s="17" t="s">
        <v>11788</v>
      </c>
      <c r="I474" s="17" t="s">
        <v>6126</v>
      </c>
      <c r="J474" t="s">
        <v>6126</v>
      </c>
      <c r="K474" s="17" t="s">
        <v>20060</v>
      </c>
    </row>
    <row r="475" spans="1:11" x14ac:dyDescent="0.2">
      <c r="A475" s="17" t="s">
        <v>20061</v>
      </c>
      <c r="B475" s="17" t="s">
        <v>20062</v>
      </c>
      <c r="C475" s="17" t="s">
        <v>20063</v>
      </c>
      <c r="D475" s="17" t="s">
        <v>6126</v>
      </c>
      <c r="E475" s="17" t="s">
        <v>6126</v>
      </c>
      <c r="F475" s="17" t="s">
        <v>6126</v>
      </c>
      <c r="G475" s="17" t="s">
        <v>6126</v>
      </c>
      <c r="H475" s="17" t="s">
        <v>13085</v>
      </c>
      <c r="I475" s="17" t="s">
        <v>6126</v>
      </c>
      <c r="J475" t="s">
        <v>6126</v>
      </c>
      <c r="K475" s="17" t="s">
        <v>6126</v>
      </c>
    </row>
    <row r="476" spans="1:11" x14ac:dyDescent="0.2">
      <c r="A476" s="17" t="s">
        <v>7614</v>
      </c>
      <c r="B476" s="17" t="s">
        <v>7614</v>
      </c>
      <c r="C476" s="17" t="s">
        <v>7615</v>
      </c>
      <c r="D476" s="17" t="s">
        <v>6126</v>
      </c>
      <c r="E476" s="17" t="s">
        <v>6126</v>
      </c>
      <c r="F476" s="17" t="s">
        <v>6126</v>
      </c>
      <c r="G476" s="17" t="s">
        <v>6126</v>
      </c>
      <c r="H476" s="17" t="s">
        <v>6126</v>
      </c>
      <c r="I476" s="17" t="s">
        <v>6126</v>
      </c>
      <c r="J476" t="s">
        <v>6126</v>
      </c>
      <c r="K476" s="17" t="s">
        <v>6126</v>
      </c>
    </row>
    <row r="477" spans="1:11" x14ac:dyDescent="0.2">
      <c r="A477" s="17" t="s">
        <v>7616</v>
      </c>
      <c r="B477" s="17" t="s">
        <v>7616</v>
      </c>
      <c r="C477" s="17" t="s">
        <v>7618</v>
      </c>
      <c r="D477" s="17" t="s">
        <v>6126</v>
      </c>
      <c r="E477" s="17" t="s">
        <v>6126</v>
      </c>
      <c r="F477" s="17" t="s">
        <v>7617</v>
      </c>
      <c r="G477" s="17" t="s">
        <v>6126</v>
      </c>
      <c r="H477" s="17" t="s">
        <v>6126</v>
      </c>
      <c r="I477" s="17" t="s">
        <v>6126</v>
      </c>
      <c r="J477" t="s">
        <v>6126</v>
      </c>
      <c r="K477" s="17" t="s">
        <v>20064</v>
      </c>
    </row>
    <row r="478" spans="1:11" x14ac:dyDescent="0.2">
      <c r="A478" s="17" t="s">
        <v>20065</v>
      </c>
      <c r="B478" s="17" t="s">
        <v>7454</v>
      </c>
      <c r="C478" s="17" t="s">
        <v>7456</v>
      </c>
      <c r="D478" s="17" t="s">
        <v>6126</v>
      </c>
      <c r="E478" s="17" t="s">
        <v>7455</v>
      </c>
      <c r="F478" s="17" t="s">
        <v>6126</v>
      </c>
      <c r="G478" s="17" t="s">
        <v>20065</v>
      </c>
      <c r="H478" s="17" t="s">
        <v>11780</v>
      </c>
      <c r="I478" s="17" t="s">
        <v>6126</v>
      </c>
      <c r="J478" t="s">
        <v>6126</v>
      </c>
      <c r="K478" s="17" t="s">
        <v>6126</v>
      </c>
    </row>
    <row r="479" spans="1:11" x14ac:dyDescent="0.2">
      <c r="A479" s="17" t="s">
        <v>20066</v>
      </c>
      <c r="B479" s="17" t="s">
        <v>1535</v>
      </c>
      <c r="C479" s="17" t="s">
        <v>7620</v>
      </c>
      <c r="D479" s="17" t="s">
        <v>7619</v>
      </c>
      <c r="E479" s="17" t="s">
        <v>6126</v>
      </c>
      <c r="F479" s="17" t="s">
        <v>6126</v>
      </c>
      <c r="G479" s="17" t="s">
        <v>1535</v>
      </c>
      <c r="H479" s="17" t="s">
        <v>6126</v>
      </c>
      <c r="I479" s="17" t="s">
        <v>5377</v>
      </c>
      <c r="J479" t="s">
        <v>1536</v>
      </c>
      <c r="K479" s="17" t="s">
        <v>6126</v>
      </c>
    </row>
    <row r="480" spans="1:11" x14ac:dyDescent="0.2">
      <c r="A480" s="17" t="s">
        <v>20067</v>
      </c>
      <c r="B480" s="17" t="s">
        <v>1543</v>
      </c>
      <c r="C480" s="17" t="s">
        <v>7624</v>
      </c>
      <c r="D480" s="17" t="s">
        <v>7621</v>
      </c>
      <c r="E480" s="17" t="s">
        <v>7622</v>
      </c>
      <c r="F480" s="17" t="s">
        <v>7623</v>
      </c>
      <c r="G480" s="17" t="s">
        <v>11776</v>
      </c>
      <c r="H480" s="17" t="s">
        <v>11772</v>
      </c>
      <c r="I480" s="17" t="s">
        <v>5379</v>
      </c>
      <c r="J480" t="s">
        <v>1546</v>
      </c>
      <c r="K480" s="17" t="s">
        <v>20068</v>
      </c>
    </row>
    <row r="481" spans="1:11" x14ac:dyDescent="0.2">
      <c r="A481" s="17" t="s">
        <v>20069</v>
      </c>
      <c r="B481" s="17" t="s">
        <v>1554</v>
      </c>
      <c r="C481" s="17" t="s">
        <v>7628</v>
      </c>
      <c r="D481" s="17" t="s">
        <v>7625</v>
      </c>
      <c r="E481" s="17" t="s">
        <v>7626</v>
      </c>
      <c r="F481" s="17" t="s">
        <v>7627</v>
      </c>
      <c r="G481" s="17" t="s">
        <v>20070</v>
      </c>
      <c r="H481" s="17" t="s">
        <v>11765</v>
      </c>
      <c r="I481" s="17" t="s">
        <v>5381</v>
      </c>
      <c r="J481" t="s">
        <v>1557</v>
      </c>
      <c r="K481" s="17" t="s">
        <v>20071</v>
      </c>
    </row>
    <row r="482" spans="1:11" x14ac:dyDescent="0.2">
      <c r="A482" s="17" t="s">
        <v>20072</v>
      </c>
      <c r="B482" s="17" t="s">
        <v>7629</v>
      </c>
      <c r="C482" s="17" t="s">
        <v>7631</v>
      </c>
      <c r="D482" s="17" t="s">
        <v>6126</v>
      </c>
      <c r="E482" s="17" t="s">
        <v>6126</v>
      </c>
      <c r="F482" s="17" t="s">
        <v>7630</v>
      </c>
      <c r="G482" s="17" t="s">
        <v>20073</v>
      </c>
      <c r="H482" s="17" t="s">
        <v>6126</v>
      </c>
      <c r="I482" s="17" t="s">
        <v>6126</v>
      </c>
      <c r="J482" t="s">
        <v>6126</v>
      </c>
      <c r="K482" s="17" t="s">
        <v>20074</v>
      </c>
    </row>
    <row r="483" spans="1:11" x14ac:dyDescent="0.2">
      <c r="A483" s="17" t="s">
        <v>20075</v>
      </c>
      <c r="B483" s="17" t="s">
        <v>1565</v>
      </c>
      <c r="C483" s="17" t="s">
        <v>7638</v>
      </c>
      <c r="D483" s="17" t="s">
        <v>7636</v>
      </c>
      <c r="E483" s="17" t="s">
        <v>7637</v>
      </c>
      <c r="F483" s="17" t="s">
        <v>6126</v>
      </c>
      <c r="G483" s="17" t="s">
        <v>1565</v>
      </c>
      <c r="H483" s="17" t="s">
        <v>11757</v>
      </c>
      <c r="I483" s="17" t="s">
        <v>5384</v>
      </c>
      <c r="J483" t="s">
        <v>1566</v>
      </c>
      <c r="K483" s="17" t="s">
        <v>6126</v>
      </c>
    </row>
    <row r="484" spans="1:11" x14ac:dyDescent="0.2">
      <c r="A484" s="17" t="s">
        <v>20076</v>
      </c>
      <c r="B484" s="17" t="s">
        <v>7632</v>
      </c>
      <c r="C484" s="17" t="s">
        <v>7635</v>
      </c>
      <c r="D484" s="17" t="s">
        <v>7633</v>
      </c>
      <c r="E484" s="17" t="s">
        <v>7634</v>
      </c>
      <c r="F484" s="17" t="s">
        <v>6126</v>
      </c>
      <c r="G484" s="17" t="s">
        <v>7632</v>
      </c>
      <c r="H484" s="17" t="s">
        <v>11748</v>
      </c>
      <c r="I484" s="17" t="s">
        <v>6126</v>
      </c>
      <c r="J484" t="s">
        <v>6126</v>
      </c>
      <c r="K484" s="17" t="s">
        <v>6126</v>
      </c>
    </row>
    <row r="485" spans="1:11" x14ac:dyDescent="0.2">
      <c r="A485" s="17" t="s">
        <v>20077</v>
      </c>
      <c r="B485" s="17" t="s">
        <v>7639</v>
      </c>
      <c r="C485" s="17" t="s">
        <v>7642</v>
      </c>
      <c r="D485" s="17" t="s">
        <v>7640</v>
      </c>
      <c r="E485" s="17" t="s">
        <v>7641</v>
      </c>
      <c r="F485" s="17" t="s">
        <v>6126</v>
      </c>
      <c r="G485" s="17" t="s">
        <v>7639</v>
      </c>
      <c r="H485" s="17" t="s">
        <v>11739</v>
      </c>
      <c r="I485" s="17" t="s">
        <v>6126</v>
      </c>
      <c r="J485" t="s">
        <v>6126</v>
      </c>
      <c r="K485" s="17" t="s">
        <v>6126</v>
      </c>
    </row>
    <row r="486" spans="1:11" x14ac:dyDescent="0.2">
      <c r="A486" s="17" t="s">
        <v>20078</v>
      </c>
      <c r="B486" s="17" t="s">
        <v>1574</v>
      </c>
      <c r="C486" s="17" t="s">
        <v>7644</v>
      </c>
      <c r="D486" s="17" t="s">
        <v>7643</v>
      </c>
      <c r="E486" s="17" t="s">
        <v>6126</v>
      </c>
      <c r="F486" s="17" t="s">
        <v>6126</v>
      </c>
      <c r="G486" s="17" t="s">
        <v>1574</v>
      </c>
      <c r="H486" s="17" t="s">
        <v>6126</v>
      </c>
      <c r="I486" s="17" t="s">
        <v>5387</v>
      </c>
      <c r="J486" t="s">
        <v>1575</v>
      </c>
      <c r="K486" s="17" t="s">
        <v>6126</v>
      </c>
    </row>
    <row r="487" spans="1:11" x14ac:dyDescent="0.2">
      <c r="A487" s="17" t="s">
        <v>20079</v>
      </c>
      <c r="B487" s="17" t="s">
        <v>7652</v>
      </c>
      <c r="C487" s="17" t="s">
        <v>7654</v>
      </c>
      <c r="D487" s="17" t="s">
        <v>6126</v>
      </c>
      <c r="E487" s="17" t="s">
        <v>7653</v>
      </c>
      <c r="F487" s="17" t="s">
        <v>6126</v>
      </c>
      <c r="G487" s="17" t="s">
        <v>7652</v>
      </c>
      <c r="H487" s="17" t="s">
        <v>11732</v>
      </c>
      <c r="I487" s="17" t="s">
        <v>6126</v>
      </c>
      <c r="J487" t="s">
        <v>6126</v>
      </c>
      <c r="K487" s="17" t="s">
        <v>6126</v>
      </c>
    </row>
    <row r="488" spans="1:11" x14ac:dyDescent="0.2">
      <c r="A488" s="17" t="s">
        <v>20080</v>
      </c>
      <c r="B488" s="17" t="s">
        <v>7655</v>
      </c>
      <c r="C488" s="17" t="s">
        <v>7657</v>
      </c>
      <c r="D488" s="17" t="s">
        <v>6126</v>
      </c>
      <c r="E488" s="17" t="s">
        <v>7656</v>
      </c>
      <c r="F488" s="17" t="s">
        <v>6126</v>
      </c>
      <c r="G488" s="17" t="s">
        <v>7655</v>
      </c>
      <c r="H488" s="17" t="s">
        <v>11724</v>
      </c>
      <c r="I488" s="17" t="s">
        <v>6126</v>
      </c>
      <c r="J488" t="s">
        <v>6126</v>
      </c>
      <c r="K488" s="17" t="s">
        <v>6126</v>
      </c>
    </row>
    <row r="489" spans="1:11" x14ac:dyDescent="0.2">
      <c r="A489" s="17" t="s">
        <v>20081</v>
      </c>
      <c r="B489" s="17" t="s">
        <v>7645</v>
      </c>
      <c r="C489" s="17" t="s">
        <v>7648</v>
      </c>
      <c r="D489" s="17" t="s">
        <v>6126</v>
      </c>
      <c r="E489" s="17" t="s">
        <v>7646</v>
      </c>
      <c r="F489" s="17" t="s">
        <v>7647</v>
      </c>
      <c r="G489" s="17" t="s">
        <v>7645</v>
      </c>
      <c r="H489" s="17" t="s">
        <v>11716</v>
      </c>
      <c r="I489" s="17" t="s">
        <v>6126</v>
      </c>
      <c r="J489" t="s">
        <v>6126</v>
      </c>
      <c r="K489" s="17" t="s">
        <v>20082</v>
      </c>
    </row>
    <row r="490" spans="1:11" x14ac:dyDescent="0.2">
      <c r="A490" s="17" t="s">
        <v>20083</v>
      </c>
      <c r="B490" s="17" t="s">
        <v>7649</v>
      </c>
      <c r="C490" s="17" t="s">
        <v>7651</v>
      </c>
      <c r="D490" s="17" t="s">
        <v>6126</v>
      </c>
      <c r="E490" s="17" t="s">
        <v>7650</v>
      </c>
      <c r="F490" s="17" t="s">
        <v>6126</v>
      </c>
      <c r="G490" s="17" t="s">
        <v>7649</v>
      </c>
      <c r="H490" s="17" t="s">
        <v>16100</v>
      </c>
      <c r="I490" s="17" t="s">
        <v>6126</v>
      </c>
      <c r="J490" t="s">
        <v>6126</v>
      </c>
      <c r="K490" s="17" t="s">
        <v>6126</v>
      </c>
    </row>
    <row r="491" spans="1:11" x14ac:dyDescent="0.2">
      <c r="A491" s="17" t="s">
        <v>20084</v>
      </c>
      <c r="B491" s="17" t="s">
        <v>7658</v>
      </c>
      <c r="C491" s="17" t="s">
        <v>7660</v>
      </c>
      <c r="D491" s="17" t="s">
        <v>6126</v>
      </c>
      <c r="E491" s="17" t="s">
        <v>7659</v>
      </c>
      <c r="F491" s="17" t="s">
        <v>6126</v>
      </c>
      <c r="G491" s="17" t="s">
        <v>7658</v>
      </c>
      <c r="H491" s="17" t="s">
        <v>16107</v>
      </c>
      <c r="I491" s="17" t="s">
        <v>6126</v>
      </c>
      <c r="J491" t="s">
        <v>6126</v>
      </c>
      <c r="K491" s="17" t="s">
        <v>6126</v>
      </c>
    </row>
    <row r="492" spans="1:11" x14ac:dyDescent="0.2">
      <c r="A492" s="17" t="s">
        <v>20085</v>
      </c>
      <c r="B492" s="17" t="s">
        <v>7661</v>
      </c>
      <c r="C492" s="17" t="s">
        <v>7663</v>
      </c>
      <c r="D492" s="17" t="s">
        <v>6126</v>
      </c>
      <c r="E492" s="17" t="s">
        <v>7662</v>
      </c>
      <c r="F492" s="17" t="s">
        <v>6126</v>
      </c>
      <c r="G492" s="17" t="s">
        <v>7661</v>
      </c>
      <c r="H492" s="17" t="s">
        <v>16114</v>
      </c>
      <c r="I492" s="17" t="s">
        <v>6126</v>
      </c>
      <c r="J492" t="s">
        <v>6126</v>
      </c>
      <c r="K492" s="17" t="s">
        <v>6126</v>
      </c>
    </row>
    <row r="493" spans="1:11" x14ac:dyDescent="0.2">
      <c r="A493" s="17" t="s">
        <v>20086</v>
      </c>
      <c r="B493" s="17" t="s">
        <v>7664</v>
      </c>
      <c r="C493" s="17" t="s">
        <v>7666</v>
      </c>
      <c r="D493" s="17" t="s">
        <v>6126</v>
      </c>
      <c r="E493" s="17" t="s">
        <v>7665</v>
      </c>
      <c r="F493" s="17" t="s">
        <v>6126</v>
      </c>
      <c r="G493" s="17" t="s">
        <v>7664</v>
      </c>
      <c r="H493" s="17" t="s">
        <v>15870</v>
      </c>
      <c r="I493" s="17" t="s">
        <v>6126</v>
      </c>
      <c r="J493" t="s">
        <v>6126</v>
      </c>
      <c r="K493" s="17" t="s">
        <v>6126</v>
      </c>
    </row>
    <row r="494" spans="1:11" x14ac:dyDescent="0.2">
      <c r="A494" s="17" t="s">
        <v>20087</v>
      </c>
      <c r="B494" s="17" t="s">
        <v>7667</v>
      </c>
      <c r="C494" s="17" t="s">
        <v>7669</v>
      </c>
      <c r="D494" s="17" t="s">
        <v>6126</v>
      </c>
      <c r="E494" s="17" t="s">
        <v>7668</v>
      </c>
      <c r="F494" s="17" t="s">
        <v>6126</v>
      </c>
      <c r="G494" s="17" t="s">
        <v>7667</v>
      </c>
      <c r="H494" s="17" t="s">
        <v>16129</v>
      </c>
      <c r="I494" s="17" t="s">
        <v>6126</v>
      </c>
      <c r="J494" t="s">
        <v>6126</v>
      </c>
      <c r="K494" s="17" t="s">
        <v>6126</v>
      </c>
    </row>
    <row r="495" spans="1:11" x14ac:dyDescent="0.2">
      <c r="A495" s="17" t="s">
        <v>20088</v>
      </c>
      <c r="B495" s="17" t="s">
        <v>16140</v>
      </c>
      <c r="C495" s="17" t="s">
        <v>20089</v>
      </c>
      <c r="D495" s="17" t="s">
        <v>6126</v>
      </c>
      <c r="E495" s="17" t="s">
        <v>6126</v>
      </c>
      <c r="F495" s="17" t="s">
        <v>6126</v>
      </c>
      <c r="G495" s="17" t="s">
        <v>6126</v>
      </c>
      <c r="H495" s="17" t="s">
        <v>16136</v>
      </c>
      <c r="I495" s="17" t="s">
        <v>6126</v>
      </c>
      <c r="J495" t="s">
        <v>6126</v>
      </c>
      <c r="K495" s="17" t="s">
        <v>6126</v>
      </c>
    </row>
    <row r="496" spans="1:11" x14ac:dyDescent="0.2">
      <c r="A496" s="17" t="s">
        <v>20090</v>
      </c>
      <c r="B496" s="17" t="s">
        <v>7670</v>
      </c>
      <c r="C496" s="17" t="s">
        <v>7672</v>
      </c>
      <c r="D496" s="17" t="s">
        <v>6126</v>
      </c>
      <c r="E496" s="17" t="s">
        <v>7671</v>
      </c>
      <c r="F496" s="17" t="s">
        <v>6126</v>
      </c>
      <c r="G496" s="17" t="s">
        <v>6126</v>
      </c>
      <c r="H496" s="17" t="s">
        <v>16144</v>
      </c>
      <c r="I496" s="17" t="s">
        <v>6126</v>
      </c>
      <c r="J496" t="s">
        <v>6126</v>
      </c>
      <c r="K496" s="17" t="s">
        <v>6126</v>
      </c>
    </row>
    <row r="497" spans="1:11" x14ac:dyDescent="0.2">
      <c r="A497" s="17" t="s">
        <v>7673</v>
      </c>
      <c r="B497" s="17" t="s">
        <v>7673</v>
      </c>
      <c r="C497" s="17" t="s">
        <v>7677</v>
      </c>
      <c r="D497" s="17" t="s">
        <v>7674</v>
      </c>
      <c r="E497" s="17" t="s">
        <v>7675</v>
      </c>
      <c r="F497" s="17" t="s">
        <v>7676</v>
      </c>
      <c r="G497" s="17" t="s">
        <v>7673</v>
      </c>
      <c r="H497" s="17" t="s">
        <v>16170</v>
      </c>
      <c r="I497" s="17" t="s">
        <v>6126</v>
      </c>
      <c r="J497" t="s">
        <v>6126</v>
      </c>
      <c r="K497" s="17" t="s">
        <v>20091</v>
      </c>
    </row>
    <row r="498" spans="1:11" x14ac:dyDescent="0.2">
      <c r="A498" s="17" t="s">
        <v>20092</v>
      </c>
      <c r="B498" s="17" t="s">
        <v>7678</v>
      </c>
      <c r="C498" s="17" t="s">
        <v>7680</v>
      </c>
      <c r="D498" s="17" t="s">
        <v>6126</v>
      </c>
      <c r="E498" s="17" t="s">
        <v>7679</v>
      </c>
      <c r="F498" s="17" t="s">
        <v>6126</v>
      </c>
      <c r="G498" s="17" t="s">
        <v>16157</v>
      </c>
      <c r="H498" s="17" t="s">
        <v>16152</v>
      </c>
      <c r="I498" s="17" t="s">
        <v>6126</v>
      </c>
      <c r="J498" t="s">
        <v>6126</v>
      </c>
      <c r="K498" s="17" t="s">
        <v>6126</v>
      </c>
    </row>
    <row r="499" spans="1:11" x14ac:dyDescent="0.2">
      <c r="A499" s="17" t="s">
        <v>16165</v>
      </c>
      <c r="B499" s="17" t="s">
        <v>1584</v>
      </c>
      <c r="C499" s="17" t="s">
        <v>7683</v>
      </c>
      <c r="D499" s="17" t="s">
        <v>7681</v>
      </c>
      <c r="E499" s="17" t="s">
        <v>6126</v>
      </c>
      <c r="F499" s="17" t="s">
        <v>7682</v>
      </c>
      <c r="G499" s="17" t="s">
        <v>1584</v>
      </c>
      <c r="H499" s="17" t="s">
        <v>16161</v>
      </c>
      <c r="I499" s="17" t="s">
        <v>5390</v>
      </c>
      <c r="J499" t="s">
        <v>1585</v>
      </c>
      <c r="K499" s="17" t="s">
        <v>20093</v>
      </c>
    </row>
    <row r="500" spans="1:11" x14ac:dyDescent="0.2">
      <c r="A500" s="17" t="s">
        <v>20094</v>
      </c>
      <c r="B500" s="17" t="s">
        <v>1267</v>
      </c>
      <c r="C500" s="17" t="s">
        <v>7325</v>
      </c>
      <c r="D500" s="17" t="s">
        <v>7324</v>
      </c>
      <c r="E500" s="17" t="s">
        <v>6126</v>
      </c>
      <c r="F500" s="17" t="s">
        <v>6126</v>
      </c>
      <c r="G500" s="17" t="s">
        <v>1267</v>
      </c>
      <c r="H500" s="17" t="s">
        <v>6126</v>
      </c>
      <c r="I500" s="17" t="s">
        <v>5392</v>
      </c>
      <c r="J500" t="s">
        <v>1270</v>
      </c>
      <c r="K500" s="17" t="s">
        <v>6126</v>
      </c>
    </row>
    <row r="501" spans="1:11" x14ac:dyDescent="0.2">
      <c r="A501" s="17" t="s">
        <v>20095</v>
      </c>
      <c r="B501" s="17" t="s">
        <v>7693</v>
      </c>
      <c r="C501" s="17" t="s">
        <v>7695</v>
      </c>
      <c r="D501" s="17" t="s">
        <v>6126</v>
      </c>
      <c r="E501" s="17" t="s">
        <v>6126</v>
      </c>
      <c r="F501" s="17" t="s">
        <v>7694</v>
      </c>
      <c r="G501" s="17" t="s">
        <v>20096</v>
      </c>
      <c r="H501" s="17" t="s">
        <v>6126</v>
      </c>
      <c r="I501" s="17" t="s">
        <v>6126</v>
      </c>
      <c r="J501" t="s">
        <v>6126</v>
      </c>
      <c r="K501" s="17" t="s">
        <v>20097</v>
      </c>
    </row>
    <row r="502" spans="1:11" x14ac:dyDescent="0.2">
      <c r="A502" s="17" t="s">
        <v>20098</v>
      </c>
      <c r="B502" s="17" t="s">
        <v>7691</v>
      </c>
      <c r="C502" s="17" t="s">
        <v>7686</v>
      </c>
      <c r="D502" s="17" t="s">
        <v>7692</v>
      </c>
      <c r="E502" s="17" t="s">
        <v>6126</v>
      </c>
      <c r="F502" s="17" t="s">
        <v>6126</v>
      </c>
      <c r="G502" s="17" t="s">
        <v>18316</v>
      </c>
      <c r="H502" s="17" t="s">
        <v>18312</v>
      </c>
      <c r="I502" s="17" t="s">
        <v>6126</v>
      </c>
      <c r="J502" t="s">
        <v>6126</v>
      </c>
      <c r="K502" s="17" t="s">
        <v>6126</v>
      </c>
    </row>
    <row r="503" spans="1:11" x14ac:dyDescent="0.2">
      <c r="A503" s="17" t="s">
        <v>20098</v>
      </c>
      <c r="B503" s="17" t="s">
        <v>7684</v>
      </c>
      <c r="C503" s="17" t="s">
        <v>7686</v>
      </c>
      <c r="D503" s="17" t="s">
        <v>6126</v>
      </c>
      <c r="E503" s="17" t="s">
        <v>7685</v>
      </c>
      <c r="F503" s="17" t="s">
        <v>6126</v>
      </c>
      <c r="G503" s="17" t="s">
        <v>18316</v>
      </c>
      <c r="H503" s="17" t="s">
        <v>18312</v>
      </c>
      <c r="I503" s="17" t="s">
        <v>6126</v>
      </c>
      <c r="J503" t="s">
        <v>6126</v>
      </c>
      <c r="K503" s="17" t="s">
        <v>6126</v>
      </c>
    </row>
    <row r="504" spans="1:11" x14ac:dyDescent="0.2">
      <c r="A504" s="17" t="s">
        <v>20099</v>
      </c>
      <c r="B504" s="17" t="s">
        <v>7687</v>
      </c>
      <c r="C504" s="17" t="s">
        <v>7690</v>
      </c>
      <c r="D504" s="17" t="s">
        <v>6126</v>
      </c>
      <c r="E504" s="17" t="s">
        <v>7688</v>
      </c>
      <c r="F504" s="17" t="s">
        <v>7689</v>
      </c>
      <c r="G504" s="17" t="s">
        <v>7687</v>
      </c>
      <c r="H504" s="17" t="s">
        <v>15000</v>
      </c>
      <c r="I504" s="17" t="s">
        <v>6126</v>
      </c>
      <c r="J504" t="s">
        <v>6126</v>
      </c>
      <c r="K504" s="17" t="s">
        <v>20100</v>
      </c>
    </row>
    <row r="505" spans="1:11" x14ac:dyDescent="0.2">
      <c r="A505" s="17" t="s">
        <v>20101</v>
      </c>
      <c r="B505" s="17" t="s">
        <v>1592</v>
      </c>
      <c r="C505" s="17" t="s">
        <v>7697</v>
      </c>
      <c r="D505" s="17" t="s">
        <v>7696</v>
      </c>
      <c r="E505" s="17" t="s">
        <v>6126</v>
      </c>
      <c r="F505" s="17" t="s">
        <v>6126</v>
      </c>
      <c r="G505" s="17" t="s">
        <v>20101</v>
      </c>
      <c r="H505" s="17" t="s">
        <v>6126</v>
      </c>
      <c r="I505" s="17" t="s">
        <v>5395</v>
      </c>
      <c r="J505" t="s">
        <v>1593</v>
      </c>
      <c r="K505" s="17" t="s">
        <v>20102</v>
      </c>
    </row>
    <row r="506" spans="1:11" x14ac:dyDescent="0.2">
      <c r="A506" s="17" t="s">
        <v>7701</v>
      </c>
      <c r="B506" s="17" t="s">
        <v>7701</v>
      </c>
      <c r="C506" s="17" t="s">
        <v>6995</v>
      </c>
      <c r="D506" s="17" t="s">
        <v>6126</v>
      </c>
      <c r="E506" s="17" t="s">
        <v>6126</v>
      </c>
      <c r="F506" s="17" t="s">
        <v>7702</v>
      </c>
      <c r="G506" s="17" t="s">
        <v>6126</v>
      </c>
      <c r="H506" s="17" t="s">
        <v>6126</v>
      </c>
      <c r="I506" s="17" t="s">
        <v>6126</v>
      </c>
      <c r="J506" t="s">
        <v>6126</v>
      </c>
      <c r="K506" s="17" t="s">
        <v>6126</v>
      </c>
    </row>
    <row r="507" spans="1:11" x14ac:dyDescent="0.2">
      <c r="A507" s="17" t="s">
        <v>20103</v>
      </c>
      <c r="B507" s="17" t="s">
        <v>7698</v>
      </c>
      <c r="C507" s="17" t="s">
        <v>7700</v>
      </c>
      <c r="D507" s="17" t="s">
        <v>6126</v>
      </c>
      <c r="E507" s="17" t="s">
        <v>7699</v>
      </c>
      <c r="F507" s="17" t="s">
        <v>6126</v>
      </c>
      <c r="G507" s="17" t="s">
        <v>20104</v>
      </c>
      <c r="H507" s="17" t="s">
        <v>15016</v>
      </c>
      <c r="I507" s="17" t="s">
        <v>6126</v>
      </c>
      <c r="J507" t="s">
        <v>6126</v>
      </c>
      <c r="K507" s="17" t="s">
        <v>6126</v>
      </c>
    </row>
    <row r="508" spans="1:11" x14ac:dyDescent="0.2">
      <c r="A508" s="17" t="s">
        <v>20105</v>
      </c>
      <c r="B508" s="17" t="s">
        <v>7703</v>
      </c>
      <c r="C508" s="17" t="s">
        <v>7707</v>
      </c>
      <c r="D508" s="17" t="s">
        <v>7704</v>
      </c>
      <c r="E508" s="17" t="s">
        <v>7705</v>
      </c>
      <c r="F508" s="17" t="s">
        <v>7706</v>
      </c>
      <c r="G508" s="17" t="s">
        <v>7703</v>
      </c>
      <c r="H508" s="17" t="s">
        <v>15009</v>
      </c>
      <c r="I508" s="17" t="s">
        <v>6126</v>
      </c>
      <c r="J508" t="s">
        <v>6126</v>
      </c>
      <c r="K508" s="17" t="s">
        <v>20106</v>
      </c>
    </row>
    <row r="509" spans="1:11" x14ac:dyDescent="0.2">
      <c r="A509" s="17" t="s">
        <v>7708</v>
      </c>
      <c r="B509" s="17" t="s">
        <v>7708</v>
      </c>
      <c r="C509" s="17" t="s">
        <v>7711</v>
      </c>
      <c r="D509" s="17" t="s">
        <v>7709</v>
      </c>
      <c r="E509" s="17" t="s">
        <v>7710</v>
      </c>
      <c r="F509" s="17" t="s">
        <v>6126</v>
      </c>
      <c r="G509" s="17" t="s">
        <v>20107</v>
      </c>
      <c r="H509" s="17" t="s">
        <v>18320</v>
      </c>
      <c r="I509" s="17" t="s">
        <v>6126</v>
      </c>
      <c r="J509" t="s">
        <v>6126</v>
      </c>
      <c r="K509" s="17" t="s">
        <v>6126</v>
      </c>
    </row>
    <row r="510" spans="1:11" x14ac:dyDescent="0.2">
      <c r="A510" s="17" t="s">
        <v>20108</v>
      </c>
      <c r="B510" s="17" t="s">
        <v>7712</v>
      </c>
      <c r="C510" s="17" t="s">
        <v>7714</v>
      </c>
      <c r="D510" s="17" t="s">
        <v>6126</v>
      </c>
      <c r="E510" s="17" t="s">
        <v>7713</v>
      </c>
      <c r="F510" s="17" t="s">
        <v>6126</v>
      </c>
      <c r="G510" s="17" t="s">
        <v>6126</v>
      </c>
      <c r="H510" s="17" t="s">
        <v>6126</v>
      </c>
      <c r="I510" s="17" t="s">
        <v>6126</v>
      </c>
      <c r="J510" t="s">
        <v>6126</v>
      </c>
      <c r="K510" s="17" t="s">
        <v>6126</v>
      </c>
    </row>
    <row r="511" spans="1:11" x14ac:dyDescent="0.2">
      <c r="A511" s="17" t="s">
        <v>20109</v>
      </c>
      <c r="B511" s="17" t="s">
        <v>7715</v>
      </c>
      <c r="C511" s="17" t="s">
        <v>7719</v>
      </c>
      <c r="D511" s="17" t="s">
        <v>7716</v>
      </c>
      <c r="E511" s="17" t="s">
        <v>7717</v>
      </c>
      <c r="F511" s="17" t="s">
        <v>7718</v>
      </c>
      <c r="G511" s="17" t="s">
        <v>7715</v>
      </c>
      <c r="H511" s="17" t="s">
        <v>15023</v>
      </c>
      <c r="I511" s="17" t="s">
        <v>6126</v>
      </c>
      <c r="J511" t="s">
        <v>6126</v>
      </c>
      <c r="K511" s="17" t="s">
        <v>20110</v>
      </c>
    </row>
    <row r="512" spans="1:11" x14ac:dyDescent="0.2">
      <c r="A512" s="17" t="s">
        <v>20111</v>
      </c>
      <c r="B512" s="17" t="s">
        <v>7720</v>
      </c>
      <c r="C512" s="17" t="s">
        <v>7722</v>
      </c>
      <c r="D512" s="17" t="s">
        <v>6126</v>
      </c>
      <c r="E512" s="17" t="s">
        <v>7721</v>
      </c>
      <c r="F512" s="17" t="s">
        <v>6126</v>
      </c>
      <c r="G512" s="17" t="s">
        <v>6126</v>
      </c>
      <c r="H512" s="17" t="s">
        <v>6126</v>
      </c>
      <c r="I512" s="17" t="s">
        <v>6126</v>
      </c>
      <c r="J512" t="s">
        <v>6126</v>
      </c>
      <c r="K512" s="17" t="s">
        <v>6126</v>
      </c>
    </row>
    <row r="513" spans="1:11" x14ac:dyDescent="0.2">
      <c r="A513" s="17" t="s">
        <v>1601</v>
      </c>
      <c r="B513" s="17" t="s">
        <v>1601</v>
      </c>
      <c r="C513" s="17" t="s">
        <v>7725</v>
      </c>
      <c r="D513" s="17" t="s">
        <v>7723</v>
      </c>
      <c r="E513" s="17" t="s">
        <v>7724</v>
      </c>
      <c r="F513" s="17" t="s">
        <v>6126</v>
      </c>
      <c r="G513" s="17" t="s">
        <v>1601</v>
      </c>
      <c r="H513" s="17" t="s">
        <v>6126</v>
      </c>
      <c r="I513" s="17" t="s">
        <v>5400</v>
      </c>
      <c r="J513" t="s">
        <v>1602</v>
      </c>
      <c r="K513" s="17" t="s">
        <v>6126</v>
      </c>
    </row>
    <row r="514" spans="1:11" x14ac:dyDescent="0.2">
      <c r="A514" s="17" t="s">
        <v>1601</v>
      </c>
      <c r="B514" s="17" t="s">
        <v>1601</v>
      </c>
      <c r="C514" s="17" t="s">
        <v>7725</v>
      </c>
      <c r="D514" s="17" t="s">
        <v>7723</v>
      </c>
      <c r="E514" s="17" t="s">
        <v>7724</v>
      </c>
      <c r="F514" s="17" t="s">
        <v>6126</v>
      </c>
      <c r="G514" s="17" t="s">
        <v>1601</v>
      </c>
      <c r="H514" s="17" t="s">
        <v>6126</v>
      </c>
      <c r="I514" s="17" t="s">
        <v>5400</v>
      </c>
      <c r="J514" t="s">
        <v>1602</v>
      </c>
      <c r="K514" s="17" t="s">
        <v>6126</v>
      </c>
    </row>
    <row r="515" spans="1:11" x14ac:dyDescent="0.2">
      <c r="A515" s="17" t="s">
        <v>1601</v>
      </c>
      <c r="B515" s="17" t="s">
        <v>1601</v>
      </c>
      <c r="C515" s="17" t="s">
        <v>7725</v>
      </c>
      <c r="D515" s="17" t="s">
        <v>7723</v>
      </c>
      <c r="E515" s="17" t="s">
        <v>7724</v>
      </c>
      <c r="F515" s="17" t="s">
        <v>6126</v>
      </c>
      <c r="G515" s="17" t="s">
        <v>1601</v>
      </c>
      <c r="H515" s="17" t="s">
        <v>6126</v>
      </c>
      <c r="I515" s="17" t="s">
        <v>5398</v>
      </c>
      <c r="J515" t="s">
        <v>1602</v>
      </c>
      <c r="K515" s="17" t="s">
        <v>6126</v>
      </c>
    </row>
    <row r="516" spans="1:11" x14ac:dyDescent="0.2">
      <c r="A516" s="17" t="s">
        <v>1601</v>
      </c>
      <c r="B516" s="17" t="s">
        <v>1601</v>
      </c>
      <c r="C516" s="17" t="s">
        <v>7725</v>
      </c>
      <c r="D516" s="17" t="s">
        <v>7723</v>
      </c>
      <c r="E516" s="17" t="s">
        <v>7724</v>
      </c>
      <c r="F516" s="17" t="s">
        <v>6126</v>
      </c>
      <c r="G516" s="17" t="s">
        <v>1601</v>
      </c>
      <c r="H516" s="17" t="s">
        <v>6126</v>
      </c>
      <c r="I516" s="17" t="s">
        <v>5398</v>
      </c>
      <c r="J516" t="s">
        <v>1602</v>
      </c>
      <c r="K516" s="17" t="s">
        <v>6126</v>
      </c>
    </row>
    <row r="517" spans="1:11" x14ac:dyDescent="0.2">
      <c r="A517" s="17" t="s">
        <v>7726</v>
      </c>
      <c r="B517" s="17" t="s">
        <v>7726</v>
      </c>
      <c r="C517" s="17" t="s">
        <v>7728</v>
      </c>
      <c r="D517" s="17" t="s">
        <v>6126</v>
      </c>
      <c r="E517" s="17" t="s">
        <v>7727</v>
      </c>
      <c r="F517" s="17" t="s">
        <v>6126</v>
      </c>
      <c r="G517" s="17" t="s">
        <v>7726</v>
      </c>
      <c r="H517" s="17" t="s">
        <v>15031</v>
      </c>
      <c r="I517" s="17" t="s">
        <v>6126</v>
      </c>
      <c r="J517" t="s">
        <v>6126</v>
      </c>
      <c r="K517" s="17" t="s">
        <v>6126</v>
      </c>
    </row>
    <row r="518" spans="1:11" x14ac:dyDescent="0.2">
      <c r="A518" s="17" t="s">
        <v>20112</v>
      </c>
      <c r="B518" s="17" t="s">
        <v>7729</v>
      </c>
      <c r="C518" s="17" t="s">
        <v>7731</v>
      </c>
      <c r="D518" s="17" t="s">
        <v>6126</v>
      </c>
      <c r="E518" s="17" t="s">
        <v>7730</v>
      </c>
      <c r="F518" s="17" t="s">
        <v>6126</v>
      </c>
      <c r="G518" s="17" t="s">
        <v>6126</v>
      </c>
      <c r="H518" s="17" t="s">
        <v>18328</v>
      </c>
      <c r="I518" s="17" t="s">
        <v>6126</v>
      </c>
      <c r="J518" t="s">
        <v>6126</v>
      </c>
      <c r="K518" s="17" t="s">
        <v>6126</v>
      </c>
    </row>
    <row r="519" spans="1:11" x14ac:dyDescent="0.2">
      <c r="A519" s="17" t="s">
        <v>7732</v>
      </c>
      <c r="B519" s="17" t="s">
        <v>7732</v>
      </c>
      <c r="C519" s="17" t="s">
        <v>7734</v>
      </c>
      <c r="D519" s="17" t="s">
        <v>6126</v>
      </c>
      <c r="E519" s="17" t="s">
        <v>6126</v>
      </c>
      <c r="F519" s="17" t="s">
        <v>7733</v>
      </c>
      <c r="G519" s="17" t="s">
        <v>6126</v>
      </c>
      <c r="H519" s="17" t="s">
        <v>6126</v>
      </c>
      <c r="I519" s="17" t="s">
        <v>6126</v>
      </c>
      <c r="J519" t="s">
        <v>6126</v>
      </c>
      <c r="K519" s="17" t="s">
        <v>20113</v>
      </c>
    </row>
    <row r="520" spans="1:11" x14ac:dyDescent="0.2">
      <c r="A520" s="17" t="s">
        <v>20114</v>
      </c>
      <c r="B520" s="17" t="s">
        <v>7735</v>
      </c>
      <c r="C520" s="17" t="s">
        <v>7737</v>
      </c>
      <c r="D520" s="17" t="s">
        <v>6126</v>
      </c>
      <c r="E520" s="17" t="s">
        <v>7736</v>
      </c>
      <c r="F520" s="17" t="s">
        <v>6126</v>
      </c>
      <c r="G520" s="17" t="s">
        <v>7735</v>
      </c>
      <c r="H520" s="17" t="s">
        <v>14985</v>
      </c>
      <c r="I520" s="17" t="s">
        <v>6126</v>
      </c>
      <c r="J520" t="s">
        <v>6126</v>
      </c>
      <c r="K520" s="17" t="s">
        <v>6126</v>
      </c>
    </row>
    <row r="521" spans="1:11" x14ac:dyDescent="0.2">
      <c r="A521" s="17" t="s">
        <v>7738</v>
      </c>
      <c r="B521" s="17" t="s">
        <v>7738</v>
      </c>
      <c r="C521" s="17" t="s">
        <v>7740</v>
      </c>
      <c r="D521" s="17" t="s">
        <v>6126</v>
      </c>
      <c r="E521" s="17" t="s">
        <v>7739</v>
      </c>
      <c r="F521" s="17" t="s">
        <v>6126</v>
      </c>
      <c r="G521" s="17" t="s">
        <v>7738</v>
      </c>
      <c r="H521" s="17" t="s">
        <v>18305</v>
      </c>
      <c r="I521" s="17" t="s">
        <v>6126</v>
      </c>
      <c r="J521" t="s">
        <v>6126</v>
      </c>
      <c r="K521" s="17" t="s">
        <v>6126</v>
      </c>
    </row>
    <row r="522" spans="1:11" x14ac:dyDescent="0.2">
      <c r="A522" s="17" t="s">
        <v>7741</v>
      </c>
      <c r="B522" s="17" t="s">
        <v>7741</v>
      </c>
      <c r="C522" s="17" t="s">
        <v>7743</v>
      </c>
      <c r="D522" s="17" t="s">
        <v>6126</v>
      </c>
      <c r="E522" s="17" t="s">
        <v>7742</v>
      </c>
      <c r="F522" s="17" t="s">
        <v>6126</v>
      </c>
      <c r="G522" s="17" t="s">
        <v>6126</v>
      </c>
      <c r="H522" s="17" t="s">
        <v>15271</v>
      </c>
      <c r="I522" s="17" t="s">
        <v>6126</v>
      </c>
      <c r="J522" t="s">
        <v>6126</v>
      </c>
      <c r="K522" s="17" t="s">
        <v>6126</v>
      </c>
    </row>
    <row r="523" spans="1:11" x14ac:dyDescent="0.2">
      <c r="A523" s="17" t="s">
        <v>20115</v>
      </c>
      <c r="B523" s="17" t="s">
        <v>1613</v>
      </c>
      <c r="C523" s="17" t="s">
        <v>7745</v>
      </c>
      <c r="D523" s="17" t="s">
        <v>7744</v>
      </c>
      <c r="E523" s="17" t="s">
        <v>6126</v>
      </c>
      <c r="F523" s="17" t="s">
        <v>6126</v>
      </c>
      <c r="G523" s="17" t="s">
        <v>1613</v>
      </c>
      <c r="H523" s="17" t="s">
        <v>6126</v>
      </c>
      <c r="I523" s="17" t="s">
        <v>5402</v>
      </c>
      <c r="J523" t="s">
        <v>1616</v>
      </c>
      <c r="K523" s="17" t="s">
        <v>6126</v>
      </c>
    </row>
    <row r="524" spans="1:11" x14ac:dyDescent="0.2">
      <c r="A524" s="17" t="s">
        <v>20116</v>
      </c>
      <c r="B524" s="17" t="s">
        <v>7746</v>
      </c>
      <c r="C524" s="17" t="s">
        <v>7748</v>
      </c>
      <c r="D524" s="17" t="s">
        <v>6126</v>
      </c>
      <c r="E524" s="17" t="s">
        <v>6126</v>
      </c>
      <c r="F524" s="17" t="s">
        <v>7747</v>
      </c>
      <c r="G524" s="17" t="s">
        <v>6126</v>
      </c>
      <c r="H524" s="17" t="s">
        <v>6126</v>
      </c>
      <c r="I524" s="17" t="s">
        <v>6126</v>
      </c>
      <c r="J524" t="s">
        <v>6126</v>
      </c>
      <c r="K524" s="17" t="s">
        <v>20117</v>
      </c>
    </row>
    <row r="525" spans="1:11" x14ac:dyDescent="0.2">
      <c r="A525" s="17" t="s">
        <v>1624</v>
      </c>
      <c r="B525" s="17" t="s">
        <v>1624</v>
      </c>
      <c r="C525" s="17" t="s">
        <v>7752</v>
      </c>
      <c r="D525" s="17" t="s">
        <v>7749</v>
      </c>
      <c r="E525" s="17" t="s">
        <v>7750</v>
      </c>
      <c r="F525" s="17" t="s">
        <v>7751</v>
      </c>
      <c r="G525" s="17" t="s">
        <v>1624</v>
      </c>
      <c r="H525" s="17" t="s">
        <v>6126</v>
      </c>
      <c r="I525" s="17" t="s">
        <v>5405</v>
      </c>
      <c r="J525" t="s">
        <v>1625</v>
      </c>
      <c r="K525" s="17" t="s">
        <v>20118</v>
      </c>
    </row>
    <row r="526" spans="1:11" x14ac:dyDescent="0.2">
      <c r="A526" s="17" t="s">
        <v>20119</v>
      </c>
      <c r="B526" s="17" t="s">
        <v>7753</v>
      </c>
      <c r="C526" s="17" t="s">
        <v>7755</v>
      </c>
      <c r="D526" s="17" t="s">
        <v>6126</v>
      </c>
      <c r="E526" s="17" t="s">
        <v>6126</v>
      </c>
      <c r="F526" s="17" t="s">
        <v>7754</v>
      </c>
      <c r="G526" s="17" t="s">
        <v>6126</v>
      </c>
      <c r="H526" s="17" t="s">
        <v>15278</v>
      </c>
      <c r="I526" s="17" t="s">
        <v>6126</v>
      </c>
      <c r="J526" t="s">
        <v>6126</v>
      </c>
      <c r="K526" s="17" t="s">
        <v>20120</v>
      </c>
    </row>
    <row r="527" spans="1:11" x14ac:dyDescent="0.2">
      <c r="A527" s="17" t="s">
        <v>20121</v>
      </c>
      <c r="B527" s="17" t="s">
        <v>1632</v>
      </c>
      <c r="C527" s="17" t="s">
        <v>7757</v>
      </c>
      <c r="D527" s="17" t="s">
        <v>7756</v>
      </c>
      <c r="E527" s="17" t="s">
        <v>6126</v>
      </c>
      <c r="F527" s="17" t="s">
        <v>6126</v>
      </c>
      <c r="G527" s="17" t="s">
        <v>1632</v>
      </c>
      <c r="H527" s="17" t="s">
        <v>6126</v>
      </c>
      <c r="I527" s="17" t="s">
        <v>5408</v>
      </c>
      <c r="J527" t="s">
        <v>1633</v>
      </c>
      <c r="K527" s="17" t="s">
        <v>6126</v>
      </c>
    </row>
    <row r="528" spans="1:11" x14ac:dyDescent="0.2">
      <c r="A528" s="17" t="s">
        <v>20122</v>
      </c>
      <c r="B528" s="17" t="s">
        <v>1640</v>
      </c>
      <c r="C528" s="17" t="s">
        <v>7759</v>
      </c>
      <c r="D528" s="17" t="s">
        <v>7758</v>
      </c>
      <c r="E528" s="17" t="s">
        <v>6126</v>
      </c>
      <c r="F528" s="17" t="s">
        <v>6126</v>
      </c>
      <c r="G528" s="17" t="s">
        <v>1640</v>
      </c>
      <c r="H528" s="17" t="s">
        <v>6126</v>
      </c>
      <c r="I528" s="17" t="s">
        <v>5411</v>
      </c>
      <c r="J528" t="s">
        <v>1641</v>
      </c>
      <c r="K528" s="17" t="s">
        <v>6126</v>
      </c>
    </row>
    <row r="529" spans="1:11" x14ac:dyDescent="0.2">
      <c r="A529" s="17" t="s">
        <v>20123</v>
      </c>
      <c r="B529" s="17" t="s">
        <v>7760</v>
      </c>
      <c r="C529" s="17" t="s">
        <v>7761</v>
      </c>
      <c r="D529" s="17" t="s">
        <v>6126</v>
      </c>
      <c r="E529" s="17" t="s">
        <v>6126</v>
      </c>
      <c r="F529" s="17" t="s">
        <v>6126</v>
      </c>
      <c r="G529" s="17" t="s">
        <v>6126</v>
      </c>
      <c r="H529" s="17" t="s">
        <v>6126</v>
      </c>
      <c r="I529" s="17" t="s">
        <v>6126</v>
      </c>
      <c r="J529" t="s">
        <v>6126</v>
      </c>
      <c r="K529" s="17" t="s">
        <v>6126</v>
      </c>
    </row>
    <row r="530" spans="1:11" x14ac:dyDescent="0.2">
      <c r="A530" s="17" t="s">
        <v>20124</v>
      </c>
      <c r="B530" s="17" t="s">
        <v>7762</v>
      </c>
      <c r="C530" s="17" t="s">
        <v>7765</v>
      </c>
      <c r="D530" s="17" t="s">
        <v>7763</v>
      </c>
      <c r="E530" s="17" t="s">
        <v>6126</v>
      </c>
      <c r="F530" s="17" t="s">
        <v>7764</v>
      </c>
      <c r="G530" s="17" t="s">
        <v>7762</v>
      </c>
      <c r="H530" s="17" t="s">
        <v>15257</v>
      </c>
      <c r="I530" s="17" t="s">
        <v>6126</v>
      </c>
      <c r="J530" t="s">
        <v>6126</v>
      </c>
      <c r="K530" s="17" t="s">
        <v>20125</v>
      </c>
    </row>
    <row r="531" spans="1:11" x14ac:dyDescent="0.2">
      <c r="A531" s="17" t="s">
        <v>20126</v>
      </c>
      <c r="B531" s="17" t="s">
        <v>7766</v>
      </c>
      <c r="C531" s="17" t="s">
        <v>7769</v>
      </c>
      <c r="D531" s="17" t="s">
        <v>7767</v>
      </c>
      <c r="E531" s="17" t="s">
        <v>6126</v>
      </c>
      <c r="F531" s="17" t="s">
        <v>7768</v>
      </c>
      <c r="G531" s="17" t="s">
        <v>7766</v>
      </c>
      <c r="H531" s="17" t="s">
        <v>15264</v>
      </c>
      <c r="I531" s="17" t="s">
        <v>6126</v>
      </c>
      <c r="J531" t="s">
        <v>6126</v>
      </c>
      <c r="K531" s="17" t="s">
        <v>20127</v>
      </c>
    </row>
    <row r="532" spans="1:11" x14ac:dyDescent="0.2">
      <c r="A532" s="17" t="s">
        <v>7770</v>
      </c>
      <c r="B532" s="17" t="s">
        <v>7770</v>
      </c>
      <c r="C532" s="17" t="s">
        <v>7773</v>
      </c>
      <c r="D532" s="17" t="s">
        <v>7771</v>
      </c>
      <c r="E532" s="17" t="s">
        <v>7772</v>
      </c>
      <c r="F532" s="17" t="s">
        <v>6126</v>
      </c>
      <c r="G532" s="17" t="s">
        <v>7770</v>
      </c>
      <c r="H532" s="17" t="s">
        <v>18637</v>
      </c>
      <c r="I532" s="17" t="s">
        <v>6126</v>
      </c>
      <c r="J532" t="s">
        <v>1651</v>
      </c>
      <c r="K532" s="17" t="s">
        <v>6126</v>
      </c>
    </row>
    <row r="533" spans="1:11" x14ac:dyDescent="0.2">
      <c r="A533" s="17" t="s">
        <v>1648</v>
      </c>
      <c r="B533" s="17" t="s">
        <v>1648</v>
      </c>
      <c r="C533" s="17" t="s">
        <v>20128</v>
      </c>
      <c r="D533" s="17" t="s">
        <v>6126</v>
      </c>
      <c r="E533" s="17" t="s">
        <v>6126</v>
      </c>
      <c r="F533" s="17" t="s">
        <v>6126</v>
      </c>
      <c r="G533" s="17" t="s">
        <v>6126</v>
      </c>
      <c r="H533" s="17" t="s">
        <v>6126</v>
      </c>
      <c r="I533" s="17" t="s">
        <v>5413</v>
      </c>
      <c r="J533" t="s">
        <v>6126</v>
      </c>
      <c r="K533" s="17" t="s">
        <v>6126</v>
      </c>
    </row>
    <row r="534" spans="1:11" x14ac:dyDescent="0.2">
      <c r="A534" s="17" t="s">
        <v>7774</v>
      </c>
      <c r="B534" s="17" t="s">
        <v>7774</v>
      </c>
      <c r="C534" s="17" t="s">
        <v>7778</v>
      </c>
      <c r="D534" s="17" t="s">
        <v>7775</v>
      </c>
      <c r="E534" s="17" t="s">
        <v>7776</v>
      </c>
      <c r="F534" s="17" t="s">
        <v>7777</v>
      </c>
      <c r="G534" s="17" t="s">
        <v>7774</v>
      </c>
      <c r="H534" s="17" t="s">
        <v>15301</v>
      </c>
      <c r="I534" s="17" t="s">
        <v>6126</v>
      </c>
      <c r="J534" t="s">
        <v>6126</v>
      </c>
      <c r="K534" s="17" t="s">
        <v>20129</v>
      </c>
    </row>
    <row r="535" spans="1:11" x14ac:dyDescent="0.2">
      <c r="A535" s="17" t="s">
        <v>20130</v>
      </c>
      <c r="B535" s="17" t="s">
        <v>7779</v>
      </c>
      <c r="C535" s="17" t="s">
        <v>7783</v>
      </c>
      <c r="D535" s="17" t="s">
        <v>7780</v>
      </c>
      <c r="E535" s="17" t="s">
        <v>7781</v>
      </c>
      <c r="F535" s="17" t="s">
        <v>7782</v>
      </c>
      <c r="G535" s="17" t="s">
        <v>7779</v>
      </c>
      <c r="H535" s="17" t="s">
        <v>15285</v>
      </c>
      <c r="I535" s="17" t="s">
        <v>6126</v>
      </c>
      <c r="J535" t="s">
        <v>6126</v>
      </c>
      <c r="K535" s="17" t="s">
        <v>20131</v>
      </c>
    </row>
    <row r="536" spans="1:11" x14ac:dyDescent="0.2">
      <c r="A536" s="17" t="s">
        <v>20132</v>
      </c>
      <c r="B536" s="17" t="s">
        <v>7784</v>
      </c>
      <c r="C536" s="17" t="s">
        <v>7786</v>
      </c>
      <c r="D536" s="17" t="s">
        <v>6126</v>
      </c>
      <c r="E536" s="17" t="s">
        <v>7785</v>
      </c>
      <c r="F536" s="17" t="s">
        <v>6126</v>
      </c>
      <c r="G536" s="17" t="s">
        <v>7784</v>
      </c>
      <c r="H536" s="17" t="s">
        <v>15293</v>
      </c>
      <c r="I536" s="17" t="s">
        <v>6126</v>
      </c>
      <c r="J536" t="s">
        <v>6126</v>
      </c>
      <c r="K536" s="17" t="s">
        <v>6126</v>
      </c>
    </row>
    <row r="537" spans="1:11" x14ac:dyDescent="0.2">
      <c r="A537" s="17" t="s">
        <v>20133</v>
      </c>
      <c r="B537" s="17" t="s">
        <v>7787</v>
      </c>
      <c r="C537" s="17" t="s">
        <v>7789</v>
      </c>
      <c r="D537" s="17" t="s">
        <v>6126</v>
      </c>
      <c r="E537" s="17" t="s">
        <v>7788</v>
      </c>
      <c r="F537" s="17" t="s">
        <v>6126</v>
      </c>
      <c r="G537" s="17" t="s">
        <v>6126</v>
      </c>
      <c r="H537" s="17" t="s">
        <v>6126</v>
      </c>
      <c r="I537" s="17" t="s">
        <v>6126</v>
      </c>
      <c r="J537" t="s">
        <v>6126</v>
      </c>
      <c r="K537" s="17" t="s">
        <v>6126</v>
      </c>
    </row>
    <row r="538" spans="1:11" x14ac:dyDescent="0.2">
      <c r="A538" s="17" t="s">
        <v>20134</v>
      </c>
      <c r="B538" s="17" t="s">
        <v>7790</v>
      </c>
      <c r="C538" s="17" t="s">
        <v>7792</v>
      </c>
      <c r="D538" s="17" t="s">
        <v>6126</v>
      </c>
      <c r="E538" s="17" t="s">
        <v>7791</v>
      </c>
      <c r="F538" s="17" t="s">
        <v>6126</v>
      </c>
      <c r="G538" s="17" t="s">
        <v>6126</v>
      </c>
      <c r="H538" s="17" t="s">
        <v>18628</v>
      </c>
      <c r="I538" s="17" t="s">
        <v>6126</v>
      </c>
      <c r="J538" t="s">
        <v>6126</v>
      </c>
      <c r="K538" s="17" t="s">
        <v>6126</v>
      </c>
    </row>
    <row r="539" spans="1:11" x14ac:dyDescent="0.2">
      <c r="A539" s="17" t="s">
        <v>20135</v>
      </c>
      <c r="B539" s="17" t="s">
        <v>7793</v>
      </c>
      <c r="C539" s="17" t="s">
        <v>7795</v>
      </c>
      <c r="D539" s="17" t="s">
        <v>6126</v>
      </c>
      <c r="E539" s="17" t="s">
        <v>7794</v>
      </c>
      <c r="F539" s="17" t="s">
        <v>6126</v>
      </c>
      <c r="G539" s="17" t="s">
        <v>6126</v>
      </c>
      <c r="H539" s="17" t="s">
        <v>15248</v>
      </c>
      <c r="I539" s="17" t="s">
        <v>6126</v>
      </c>
      <c r="J539" t="s">
        <v>6126</v>
      </c>
      <c r="K539" s="17" t="s">
        <v>6126</v>
      </c>
    </row>
    <row r="540" spans="1:11" x14ac:dyDescent="0.2">
      <c r="A540" s="17" t="s">
        <v>20136</v>
      </c>
      <c r="B540" s="17" t="s">
        <v>7796</v>
      </c>
      <c r="C540" s="17" t="s">
        <v>7798</v>
      </c>
      <c r="D540" s="17" t="s">
        <v>6126</v>
      </c>
      <c r="E540" s="17" t="s">
        <v>6126</v>
      </c>
      <c r="F540" s="17" t="s">
        <v>7797</v>
      </c>
      <c r="G540" s="17" t="s">
        <v>6126</v>
      </c>
      <c r="H540" s="17" t="s">
        <v>12791</v>
      </c>
      <c r="I540" s="17" t="s">
        <v>6126</v>
      </c>
      <c r="J540" t="s">
        <v>6126</v>
      </c>
      <c r="K540" s="17" t="s">
        <v>20137</v>
      </c>
    </row>
    <row r="541" spans="1:11" x14ac:dyDescent="0.2">
      <c r="A541" s="17" t="s">
        <v>20138</v>
      </c>
      <c r="B541" s="17" t="s">
        <v>7799</v>
      </c>
      <c r="C541" s="17" t="s">
        <v>7801</v>
      </c>
      <c r="D541" s="17" t="s">
        <v>6126</v>
      </c>
      <c r="E541" s="17" t="s">
        <v>7800</v>
      </c>
      <c r="F541" s="17" t="s">
        <v>6126</v>
      </c>
      <c r="G541" s="17" t="s">
        <v>6126</v>
      </c>
      <c r="H541" s="17" t="s">
        <v>12781</v>
      </c>
      <c r="I541" s="17" t="s">
        <v>6126</v>
      </c>
      <c r="J541" t="s">
        <v>6126</v>
      </c>
      <c r="K541" s="17" t="s">
        <v>6126</v>
      </c>
    </row>
    <row r="542" spans="1:11" x14ac:dyDescent="0.2">
      <c r="A542" s="17" t="s">
        <v>20139</v>
      </c>
      <c r="B542" s="17" t="s">
        <v>7802</v>
      </c>
      <c r="C542" s="17" t="s">
        <v>7804</v>
      </c>
      <c r="D542" s="17" t="s">
        <v>6126</v>
      </c>
      <c r="E542" s="17" t="s">
        <v>7803</v>
      </c>
      <c r="F542" s="17" t="s">
        <v>6126</v>
      </c>
      <c r="G542" s="17" t="s">
        <v>6126</v>
      </c>
      <c r="H542" s="17" t="s">
        <v>12773</v>
      </c>
      <c r="I542" s="17" t="s">
        <v>6126</v>
      </c>
      <c r="J542" t="s">
        <v>6126</v>
      </c>
      <c r="K542" s="17" t="s">
        <v>6126</v>
      </c>
    </row>
    <row r="543" spans="1:11" x14ac:dyDescent="0.2">
      <c r="A543" s="17" t="s">
        <v>20140</v>
      </c>
      <c r="B543" s="17" t="s">
        <v>7805</v>
      </c>
      <c r="C543" s="17" t="s">
        <v>7808</v>
      </c>
      <c r="D543" s="17" t="s">
        <v>6126</v>
      </c>
      <c r="E543" s="17" t="s">
        <v>7806</v>
      </c>
      <c r="F543" s="17" t="s">
        <v>7807</v>
      </c>
      <c r="G543" s="17" t="s">
        <v>12769</v>
      </c>
      <c r="H543" s="17" t="s">
        <v>12764</v>
      </c>
      <c r="I543" s="17" t="s">
        <v>6126</v>
      </c>
      <c r="J543" t="s">
        <v>6126</v>
      </c>
      <c r="K543" s="17" t="s">
        <v>20141</v>
      </c>
    </row>
    <row r="544" spans="1:11" x14ac:dyDescent="0.2">
      <c r="A544" s="17" t="s">
        <v>20142</v>
      </c>
      <c r="B544" s="17" t="s">
        <v>7809</v>
      </c>
      <c r="C544" s="17" t="s">
        <v>7811</v>
      </c>
      <c r="D544" s="17" t="s">
        <v>6126</v>
      </c>
      <c r="E544" s="17" t="s">
        <v>7810</v>
      </c>
      <c r="F544" s="17" t="s">
        <v>6126</v>
      </c>
      <c r="G544" s="17" t="s">
        <v>6126</v>
      </c>
      <c r="H544" s="17" t="s">
        <v>12826</v>
      </c>
      <c r="I544" s="17" t="s">
        <v>6126</v>
      </c>
      <c r="J544" t="s">
        <v>6126</v>
      </c>
      <c r="K544" s="17" t="s">
        <v>6126</v>
      </c>
    </row>
    <row r="545" spans="1:11" x14ac:dyDescent="0.2">
      <c r="A545" s="17" t="s">
        <v>20143</v>
      </c>
      <c r="B545" s="17" t="s">
        <v>7812</v>
      </c>
      <c r="C545" s="17" t="s">
        <v>7814</v>
      </c>
      <c r="D545" s="17" t="s">
        <v>6126</v>
      </c>
      <c r="E545" s="17" t="s">
        <v>6126</v>
      </c>
      <c r="F545" s="17" t="s">
        <v>7813</v>
      </c>
      <c r="G545" s="17" t="s">
        <v>6126</v>
      </c>
      <c r="H545" s="17" t="s">
        <v>6126</v>
      </c>
      <c r="I545" s="17" t="s">
        <v>6126</v>
      </c>
      <c r="J545" t="s">
        <v>6126</v>
      </c>
      <c r="K545" s="17" t="s">
        <v>20144</v>
      </c>
    </row>
    <row r="546" spans="1:11" x14ac:dyDescent="0.2">
      <c r="A546" s="17" t="s">
        <v>20145</v>
      </c>
      <c r="B546" s="17" t="s">
        <v>1659</v>
      </c>
      <c r="C546" s="17" t="s">
        <v>7940</v>
      </c>
      <c r="D546" s="17" t="s">
        <v>7939</v>
      </c>
      <c r="E546" s="17" t="s">
        <v>6126</v>
      </c>
      <c r="F546" s="17" t="s">
        <v>6126</v>
      </c>
      <c r="G546" s="17" t="s">
        <v>6126</v>
      </c>
      <c r="H546" s="17" t="s">
        <v>6126</v>
      </c>
      <c r="I546" s="17" t="s">
        <v>5416</v>
      </c>
      <c r="J546" t="s">
        <v>1660</v>
      </c>
      <c r="K546" s="17" t="s">
        <v>6126</v>
      </c>
    </row>
    <row r="547" spans="1:11" x14ac:dyDescent="0.2">
      <c r="A547" s="17" t="s">
        <v>20146</v>
      </c>
      <c r="B547" s="17" t="s">
        <v>7815</v>
      </c>
      <c r="C547" s="17" t="s">
        <v>7817</v>
      </c>
      <c r="D547" s="17" t="s">
        <v>6126</v>
      </c>
      <c r="E547" s="17" t="s">
        <v>7816</v>
      </c>
      <c r="F547" s="17" t="s">
        <v>6126</v>
      </c>
      <c r="G547" s="17" t="s">
        <v>6126</v>
      </c>
      <c r="H547" s="17" t="s">
        <v>6126</v>
      </c>
      <c r="I547" s="17" t="s">
        <v>6126</v>
      </c>
      <c r="J547" t="s">
        <v>6126</v>
      </c>
      <c r="K547" s="17" t="s">
        <v>6126</v>
      </c>
    </row>
    <row r="548" spans="1:11" x14ac:dyDescent="0.2">
      <c r="A548" s="17" t="s">
        <v>20147</v>
      </c>
      <c r="B548" s="17" t="s">
        <v>7818</v>
      </c>
      <c r="C548" s="17" t="s">
        <v>7822</v>
      </c>
      <c r="D548" s="17" t="s">
        <v>7819</v>
      </c>
      <c r="E548" s="17" t="s">
        <v>7820</v>
      </c>
      <c r="F548" s="17" t="s">
        <v>7821</v>
      </c>
      <c r="G548" s="17" t="s">
        <v>12822</v>
      </c>
      <c r="H548" s="17" t="s">
        <v>12817</v>
      </c>
      <c r="I548" s="17" t="s">
        <v>6126</v>
      </c>
      <c r="J548" t="s">
        <v>6126</v>
      </c>
      <c r="K548" s="17" t="s">
        <v>20148</v>
      </c>
    </row>
    <row r="549" spans="1:11" x14ac:dyDescent="0.2">
      <c r="A549" s="17" t="s">
        <v>20149</v>
      </c>
      <c r="B549" s="17" t="s">
        <v>7823</v>
      </c>
      <c r="C549" s="17" t="s">
        <v>7825</v>
      </c>
      <c r="D549" s="17" t="s">
        <v>6126</v>
      </c>
      <c r="E549" s="17" t="s">
        <v>7824</v>
      </c>
      <c r="F549" s="17" t="s">
        <v>6126</v>
      </c>
      <c r="G549" s="17" t="s">
        <v>6126</v>
      </c>
      <c r="H549" s="17" t="s">
        <v>12809</v>
      </c>
      <c r="I549" s="17" t="s">
        <v>6126</v>
      </c>
      <c r="J549" t="s">
        <v>6126</v>
      </c>
      <c r="K549" s="17" t="s">
        <v>6126</v>
      </c>
    </row>
    <row r="550" spans="1:11" x14ac:dyDescent="0.2">
      <c r="A550" s="17" t="s">
        <v>20150</v>
      </c>
      <c r="B550" s="17" t="s">
        <v>7826</v>
      </c>
      <c r="C550" s="17" t="s">
        <v>7828</v>
      </c>
      <c r="D550" s="17" t="s">
        <v>6126</v>
      </c>
      <c r="E550" s="17" t="s">
        <v>7827</v>
      </c>
      <c r="F550" s="17" t="s">
        <v>6126</v>
      </c>
      <c r="G550" s="17" t="s">
        <v>6126</v>
      </c>
      <c r="H550" s="17" t="s">
        <v>6126</v>
      </c>
      <c r="I550" s="17" t="s">
        <v>6126</v>
      </c>
      <c r="J550" t="s">
        <v>6126</v>
      </c>
      <c r="K550" s="17" t="s">
        <v>6126</v>
      </c>
    </row>
    <row r="551" spans="1:11" x14ac:dyDescent="0.2">
      <c r="A551" s="17" t="s">
        <v>20151</v>
      </c>
      <c r="B551" s="17" t="s">
        <v>7829</v>
      </c>
      <c r="C551" s="17" t="s">
        <v>7831</v>
      </c>
      <c r="D551" s="17" t="s">
        <v>6126</v>
      </c>
      <c r="E551" s="17" t="s">
        <v>7830</v>
      </c>
      <c r="F551" s="17" t="s">
        <v>6126</v>
      </c>
      <c r="G551" s="17" t="s">
        <v>6126</v>
      </c>
      <c r="H551" s="17" t="s">
        <v>12799</v>
      </c>
      <c r="I551" s="17" t="s">
        <v>6126</v>
      </c>
      <c r="J551" t="s">
        <v>6126</v>
      </c>
      <c r="K551" s="17" t="s">
        <v>6126</v>
      </c>
    </row>
    <row r="552" spans="1:11" x14ac:dyDescent="0.2">
      <c r="A552" s="17" t="s">
        <v>20152</v>
      </c>
      <c r="B552" s="17" t="s">
        <v>7832</v>
      </c>
      <c r="C552" s="17" t="s">
        <v>7834</v>
      </c>
      <c r="D552" s="17" t="s">
        <v>6126</v>
      </c>
      <c r="E552" s="17" t="s">
        <v>7833</v>
      </c>
      <c r="F552" s="17" t="s">
        <v>6126</v>
      </c>
      <c r="G552" s="17" t="s">
        <v>20153</v>
      </c>
      <c r="H552" s="17" t="s">
        <v>14319</v>
      </c>
      <c r="I552" s="17" t="s">
        <v>6126</v>
      </c>
      <c r="J552" t="s">
        <v>6126</v>
      </c>
      <c r="K552" s="17" t="s">
        <v>6126</v>
      </c>
    </row>
    <row r="553" spans="1:11" x14ac:dyDescent="0.2">
      <c r="A553" s="17" t="s">
        <v>20154</v>
      </c>
      <c r="B553" s="17" t="s">
        <v>7835</v>
      </c>
      <c r="C553" s="17" t="s">
        <v>7837</v>
      </c>
      <c r="D553" s="17" t="s">
        <v>6126</v>
      </c>
      <c r="E553" s="17" t="s">
        <v>7836</v>
      </c>
      <c r="F553" s="17" t="s">
        <v>6126</v>
      </c>
      <c r="G553" s="17" t="s">
        <v>6126</v>
      </c>
      <c r="H553" s="17" t="s">
        <v>12850</v>
      </c>
      <c r="I553" s="17" t="s">
        <v>6126</v>
      </c>
      <c r="J553" t="s">
        <v>6126</v>
      </c>
      <c r="K553" s="17" t="s">
        <v>6126</v>
      </c>
    </row>
    <row r="554" spans="1:11" x14ac:dyDescent="0.2">
      <c r="A554" s="17" t="s">
        <v>20155</v>
      </c>
      <c r="B554" s="17" t="s">
        <v>7838</v>
      </c>
      <c r="C554" s="17" t="s">
        <v>7840</v>
      </c>
      <c r="D554" s="17" t="s">
        <v>6126</v>
      </c>
      <c r="E554" s="17" t="s">
        <v>7839</v>
      </c>
      <c r="F554" s="17" t="s">
        <v>6126</v>
      </c>
      <c r="G554" s="17" t="s">
        <v>6126</v>
      </c>
      <c r="H554" s="17" t="s">
        <v>17133</v>
      </c>
      <c r="I554" s="17" t="s">
        <v>6126</v>
      </c>
      <c r="J554" t="s">
        <v>6126</v>
      </c>
      <c r="K554" s="17" t="s">
        <v>6126</v>
      </c>
    </row>
    <row r="555" spans="1:11" x14ac:dyDescent="0.2">
      <c r="A555" s="17" t="s">
        <v>20156</v>
      </c>
      <c r="B555" s="17" t="s">
        <v>20157</v>
      </c>
      <c r="C555" s="17" t="s">
        <v>20158</v>
      </c>
      <c r="D555" s="17" t="s">
        <v>6126</v>
      </c>
      <c r="E555" s="17" t="s">
        <v>6126</v>
      </c>
      <c r="F555" s="17" t="s">
        <v>6126</v>
      </c>
      <c r="G555" s="17" t="s">
        <v>6126</v>
      </c>
      <c r="H555" s="17" t="s">
        <v>6126</v>
      </c>
      <c r="I555" s="17" t="s">
        <v>5419</v>
      </c>
      <c r="J555" s="1" t="s">
        <v>1668</v>
      </c>
      <c r="K555" s="17" t="s">
        <v>6126</v>
      </c>
    </row>
    <row r="556" spans="1:11" x14ac:dyDescent="0.2">
      <c r="A556" s="17" t="s">
        <v>20159</v>
      </c>
      <c r="B556" s="17" t="s">
        <v>7841</v>
      </c>
      <c r="C556" s="17" t="s">
        <v>7844</v>
      </c>
      <c r="D556" s="17" t="s">
        <v>6126</v>
      </c>
      <c r="E556" s="17" t="s">
        <v>7842</v>
      </c>
      <c r="F556" s="17" t="s">
        <v>7843</v>
      </c>
      <c r="G556" s="17" t="s">
        <v>6126</v>
      </c>
      <c r="H556" s="17" t="s">
        <v>18965</v>
      </c>
      <c r="I556" s="17" t="s">
        <v>6126</v>
      </c>
      <c r="J556" t="s">
        <v>6126</v>
      </c>
      <c r="K556" s="17" t="s">
        <v>20160</v>
      </c>
    </row>
    <row r="557" spans="1:11" x14ac:dyDescent="0.2">
      <c r="A557" s="17" t="s">
        <v>20161</v>
      </c>
      <c r="B557" s="17" t="s">
        <v>7845</v>
      </c>
      <c r="C557" s="17" t="s">
        <v>7849</v>
      </c>
      <c r="D557" s="17" t="s">
        <v>7846</v>
      </c>
      <c r="E557" s="17" t="s">
        <v>7847</v>
      </c>
      <c r="F557" s="17" t="s">
        <v>7848</v>
      </c>
      <c r="G557" s="17" t="s">
        <v>17146</v>
      </c>
      <c r="H557" s="17" t="s">
        <v>17142</v>
      </c>
      <c r="I557" s="17" t="s">
        <v>6126</v>
      </c>
      <c r="J557" t="s">
        <v>6126</v>
      </c>
      <c r="K557" s="17" t="s">
        <v>20162</v>
      </c>
    </row>
    <row r="558" spans="1:11" x14ac:dyDescent="0.2">
      <c r="A558" s="17" t="s">
        <v>20163</v>
      </c>
      <c r="B558" s="17" t="s">
        <v>7850</v>
      </c>
      <c r="C558" s="17" t="s">
        <v>20164</v>
      </c>
      <c r="D558" s="17" t="s">
        <v>6126</v>
      </c>
      <c r="E558" s="17" t="s">
        <v>7851</v>
      </c>
      <c r="F558" s="17" t="s">
        <v>6126</v>
      </c>
      <c r="G558" s="17" t="s">
        <v>17154</v>
      </c>
      <c r="H558" s="17" t="s">
        <v>17150</v>
      </c>
      <c r="I558" s="17" t="s">
        <v>6126</v>
      </c>
      <c r="J558" t="s">
        <v>6126</v>
      </c>
      <c r="K558" s="17" t="s">
        <v>6126</v>
      </c>
    </row>
    <row r="559" spans="1:11" x14ac:dyDescent="0.2">
      <c r="A559" s="17" t="s">
        <v>20165</v>
      </c>
      <c r="B559" s="17" t="s">
        <v>7853</v>
      </c>
      <c r="C559" s="17" t="s">
        <v>7855</v>
      </c>
      <c r="D559" s="17" t="s">
        <v>6126</v>
      </c>
      <c r="E559" s="17" t="s">
        <v>7854</v>
      </c>
      <c r="F559" s="17" t="s">
        <v>6126</v>
      </c>
      <c r="G559" s="17" t="s">
        <v>6126</v>
      </c>
      <c r="H559" s="17" t="s">
        <v>13813</v>
      </c>
      <c r="I559" s="17" t="s">
        <v>6126</v>
      </c>
      <c r="J559" t="s">
        <v>6126</v>
      </c>
      <c r="K559" s="17" t="s">
        <v>20166</v>
      </c>
    </row>
    <row r="560" spans="1:11" x14ac:dyDescent="0.2">
      <c r="A560" s="17" t="s">
        <v>20167</v>
      </c>
      <c r="B560" s="17" t="s">
        <v>7856</v>
      </c>
      <c r="C560" s="17" t="s">
        <v>7858</v>
      </c>
      <c r="D560" s="17" t="s">
        <v>6126</v>
      </c>
      <c r="E560" s="17" t="s">
        <v>7857</v>
      </c>
      <c r="F560" s="17" t="s">
        <v>6126</v>
      </c>
      <c r="G560" s="17" t="s">
        <v>6126</v>
      </c>
      <c r="H560" s="17" t="s">
        <v>17108</v>
      </c>
      <c r="I560" s="17" t="s">
        <v>6126</v>
      </c>
      <c r="J560" t="s">
        <v>6126</v>
      </c>
      <c r="K560" s="17" t="s">
        <v>6126</v>
      </c>
    </row>
    <row r="561" spans="1:11" x14ac:dyDescent="0.2">
      <c r="A561" s="17" t="s">
        <v>20168</v>
      </c>
      <c r="B561" s="17" t="s">
        <v>7859</v>
      </c>
      <c r="C561" s="17" t="s">
        <v>7855</v>
      </c>
      <c r="D561" s="17" t="s">
        <v>6126</v>
      </c>
      <c r="E561" s="17" t="s">
        <v>6126</v>
      </c>
      <c r="F561" s="17" t="s">
        <v>7860</v>
      </c>
      <c r="G561" s="17" t="s">
        <v>6126</v>
      </c>
      <c r="H561" s="17" t="s">
        <v>6126</v>
      </c>
      <c r="I561" s="17" t="s">
        <v>6126</v>
      </c>
      <c r="J561" t="s">
        <v>6126</v>
      </c>
      <c r="K561" s="17" t="s">
        <v>20169</v>
      </c>
    </row>
    <row r="562" spans="1:11" x14ac:dyDescent="0.2">
      <c r="A562" s="17" t="s">
        <v>20170</v>
      </c>
      <c r="B562" s="17" t="s">
        <v>7861</v>
      </c>
      <c r="C562" s="17" t="s">
        <v>7863</v>
      </c>
      <c r="D562" s="17" t="s">
        <v>6126</v>
      </c>
      <c r="E562" s="17" t="s">
        <v>7862</v>
      </c>
      <c r="F562" s="17" t="s">
        <v>6126</v>
      </c>
      <c r="G562" s="17" t="s">
        <v>6126</v>
      </c>
      <c r="H562" s="17" t="s">
        <v>17117</v>
      </c>
      <c r="I562" s="17" t="s">
        <v>6126</v>
      </c>
      <c r="J562" t="s">
        <v>6126</v>
      </c>
      <c r="K562" s="17" t="s">
        <v>6126</v>
      </c>
    </row>
    <row r="563" spans="1:11" x14ac:dyDescent="0.2">
      <c r="A563" s="17" t="s">
        <v>20171</v>
      </c>
      <c r="B563" s="17" t="s">
        <v>7864</v>
      </c>
      <c r="C563" s="17" t="s">
        <v>7866</v>
      </c>
      <c r="D563" s="17" t="s">
        <v>6126</v>
      </c>
      <c r="E563" s="17" t="s">
        <v>7865</v>
      </c>
      <c r="F563" s="17" t="s">
        <v>6126</v>
      </c>
      <c r="G563" s="17" t="s">
        <v>20172</v>
      </c>
      <c r="H563" s="17" t="s">
        <v>17125</v>
      </c>
      <c r="I563" s="17" t="s">
        <v>6126</v>
      </c>
      <c r="J563" t="s">
        <v>6126</v>
      </c>
      <c r="K563" s="17" t="s">
        <v>6126</v>
      </c>
    </row>
    <row r="564" spans="1:11" x14ac:dyDescent="0.2">
      <c r="A564" s="17" t="s">
        <v>20173</v>
      </c>
      <c r="B564" s="17" t="s">
        <v>7867</v>
      </c>
      <c r="C564" s="17" t="s">
        <v>7869</v>
      </c>
      <c r="D564" s="17" t="s">
        <v>6126</v>
      </c>
      <c r="E564" s="17" t="s">
        <v>7868</v>
      </c>
      <c r="F564" s="17" t="s">
        <v>6126</v>
      </c>
      <c r="G564" s="17" t="s">
        <v>6126</v>
      </c>
      <c r="H564" s="17" t="s">
        <v>17183</v>
      </c>
      <c r="I564" s="17" t="s">
        <v>6126</v>
      </c>
      <c r="J564" t="s">
        <v>6126</v>
      </c>
      <c r="K564" s="17" t="s">
        <v>6126</v>
      </c>
    </row>
    <row r="565" spans="1:11" x14ac:dyDescent="0.2">
      <c r="A565" s="17" t="s">
        <v>20174</v>
      </c>
      <c r="B565" s="17" t="s">
        <v>7870</v>
      </c>
      <c r="C565" s="17" t="s">
        <v>7872</v>
      </c>
      <c r="D565" s="17" t="s">
        <v>6126</v>
      </c>
      <c r="E565" s="17" t="s">
        <v>7871</v>
      </c>
      <c r="F565" s="17" t="s">
        <v>6126</v>
      </c>
      <c r="G565" s="17" t="s">
        <v>6126</v>
      </c>
      <c r="H565" s="17" t="s">
        <v>17192</v>
      </c>
      <c r="I565" s="17" t="s">
        <v>6126</v>
      </c>
      <c r="J565" t="s">
        <v>6126</v>
      </c>
      <c r="K565" s="17" t="s">
        <v>6126</v>
      </c>
    </row>
    <row r="566" spans="1:11" x14ac:dyDescent="0.2">
      <c r="A566" s="17" t="s">
        <v>20175</v>
      </c>
      <c r="B566" s="17" t="s">
        <v>7873</v>
      </c>
      <c r="C566" s="17" t="s">
        <v>7875</v>
      </c>
      <c r="D566" s="17" t="s">
        <v>6126</v>
      </c>
      <c r="E566" s="17" t="s">
        <v>7874</v>
      </c>
      <c r="F566" s="17" t="s">
        <v>6126</v>
      </c>
      <c r="G566" s="17" t="s">
        <v>6126</v>
      </c>
      <c r="H566" s="17" t="s">
        <v>12078</v>
      </c>
      <c r="I566" s="17" t="s">
        <v>6126</v>
      </c>
      <c r="J566" t="s">
        <v>6126</v>
      </c>
      <c r="K566" s="17" t="s">
        <v>6126</v>
      </c>
    </row>
    <row r="567" spans="1:11" x14ac:dyDescent="0.2">
      <c r="A567" s="17" t="s">
        <v>20176</v>
      </c>
      <c r="B567" s="17" t="s">
        <v>7876</v>
      </c>
      <c r="C567" s="17" t="s">
        <v>7880</v>
      </c>
      <c r="D567" s="17" t="s">
        <v>7877</v>
      </c>
      <c r="E567" s="17" t="s">
        <v>7878</v>
      </c>
      <c r="F567" s="17" t="s">
        <v>7879</v>
      </c>
      <c r="G567" s="17" t="s">
        <v>12091</v>
      </c>
      <c r="H567" s="17" t="s">
        <v>12087</v>
      </c>
      <c r="I567" s="17" t="s">
        <v>6126</v>
      </c>
      <c r="J567" t="s">
        <v>6126</v>
      </c>
      <c r="K567" s="17" t="s">
        <v>20177</v>
      </c>
    </row>
    <row r="568" spans="1:11" x14ac:dyDescent="0.2">
      <c r="A568" s="17" t="s">
        <v>20178</v>
      </c>
      <c r="B568" s="17" t="s">
        <v>7881</v>
      </c>
      <c r="C568" s="17" t="s">
        <v>7883</v>
      </c>
      <c r="D568" s="17" t="s">
        <v>6126</v>
      </c>
      <c r="E568" s="17" t="s">
        <v>7882</v>
      </c>
      <c r="F568" s="17" t="s">
        <v>6126</v>
      </c>
      <c r="G568" s="17" t="s">
        <v>6126</v>
      </c>
      <c r="H568" s="17" t="s">
        <v>12062</v>
      </c>
      <c r="I568" s="17" t="s">
        <v>6126</v>
      </c>
      <c r="J568" t="s">
        <v>6126</v>
      </c>
      <c r="K568" s="17" t="s">
        <v>6126</v>
      </c>
    </row>
    <row r="569" spans="1:11" x14ac:dyDescent="0.2">
      <c r="A569" s="17" t="s">
        <v>20179</v>
      </c>
      <c r="B569" s="17" t="s">
        <v>7884</v>
      </c>
      <c r="C569" s="17" t="s">
        <v>7888</v>
      </c>
      <c r="D569" s="17" t="s">
        <v>7885</v>
      </c>
      <c r="E569" s="17" t="s">
        <v>7886</v>
      </c>
      <c r="F569" s="17" t="s">
        <v>7887</v>
      </c>
      <c r="G569" s="17" t="s">
        <v>12074</v>
      </c>
      <c r="H569" s="17" t="s">
        <v>12070</v>
      </c>
      <c r="I569" s="17" t="s">
        <v>6126</v>
      </c>
      <c r="J569" t="s">
        <v>6126</v>
      </c>
      <c r="K569" s="17" t="s">
        <v>20180</v>
      </c>
    </row>
    <row r="570" spans="1:11" x14ac:dyDescent="0.2">
      <c r="A570" s="17" t="s">
        <v>20181</v>
      </c>
      <c r="B570" s="17" t="s">
        <v>7889</v>
      </c>
      <c r="C570" s="17" t="s">
        <v>7891</v>
      </c>
      <c r="D570" s="17" t="s">
        <v>6126</v>
      </c>
      <c r="E570" s="17" t="s">
        <v>7890</v>
      </c>
      <c r="F570" s="17" t="s">
        <v>6126</v>
      </c>
      <c r="G570" s="17" t="s">
        <v>6126</v>
      </c>
      <c r="H570" s="17" t="s">
        <v>12112</v>
      </c>
      <c r="I570" s="17" t="s">
        <v>6126</v>
      </c>
      <c r="J570" t="s">
        <v>6126</v>
      </c>
      <c r="K570" s="17" t="s">
        <v>6126</v>
      </c>
    </row>
    <row r="571" spans="1:11" x14ac:dyDescent="0.2">
      <c r="A571" s="17" t="s">
        <v>20182</v>
      </c>
      <c r="B571" s="17" t="s">
        <v>7892</v>
      </c>
      <c r="C571" s="17" t="s">
        <v>7894</v>
      </c>
      <c r="D571" s="17" t="s">
        <v>6126</v>
      </c>
      <c r="E571" s="17" t="s">
        <v>7893</v>
      </c>
      <c r="F571" s="17" t="s">
        <v>6126</v>
      </c>
      <c r="G571" s="17" t="s">
        <v>6126</v>
      </c>
      <c r="H571" s="17" t="s">
        <v>12120</v>
      </c>
      <c r="I571" s="17" t="s">
        <v>6126</v>
      </c>
      <c r="J571" t="s">
        <v>6126</v>
      </c>
      <c r="K571" s="17" t="s">
        <v>6126</v>
      </c>
    </row>
    <row r="572" spans="1:11" x14ac:dyDescent="0.2">
      <c r="A572" s="17" t="s">
        <v>20183</v>
      </c>
      <c r="B572" s="17" t="s">
        <v>7895</v>
      </c>
      <c r="C572" s="17" t="s">
        <v>7897</v>
      </c>
      <c r="D572" s="17" t="s">
        <v>6126</v>
      </c>
      <c r="E572" s="17" t="s">
        <v>7896</v>
      </c>
      <c r="F572" s="17" t="s">
        <v>6126</v>
      </c>
      <c r="G572" s="17" t="s">
        <v>12100</v>
      </c>
      <c r="H572" s="17" t="s">
        <v>12095</v>
      </c>
      <c r="I572" s="17" t="s">
        <v>6126</v>
      </c>
      <c r="J572" t="s">
        <v>6126</v>
      </c>
      <c r="K572" s="17" t="s">
        <v>6126</v>
      </c>
    </row>
    <row r="573" spans="1:11" x14ac:dyDescent="0.2">
      <c r="A573" s="17" t="s">
        <v>20184</v>
      </c>
      <c r="B573" s="17" t="s">
        <v>7898</v>
      </c>
      <c r="C573" s="17" t="s">
        <v>7899</v>
      </c>
      <c r="D573" s="17" t="s">
        <v>6126</v>
      </c>
      <c r="E573" s="17" t="s">
        <v>6126</v>
      </c>
      <c r="F573" s="17" t="s">
        <v>6126</v>
      </c>
      <c r="G573" s="17" t="s">
        <v>6126</v>
      </c>
      <c r="H573" s="17" t="s">
        <v>6126</v>
      </c>
      <c r="I573" s="17" t="s">
        <v>6126</v>
      </c>
      <c r="J573" t="s">
        <v>6126</v>
      </c>
      <c r="K573" s="17" t="s">
        <v>6126</v>
      </c>
    </row>
    <row r="574" spans="1:11" x14ac:dyDescent="0.2">
      <c r="A574" s="17" t="s">
        <v>20185</v>
      </c>
      <c r="B574" s="17" t="s">
        <v>19484</v>
      </c>
      <c r="C574" s="17" t="s">
        <v>20186</v>
      </c>
      <c r="D574" s="17" t="s">
        <v>6126</v>
      </c>
      <c r="E574" s="17" t="s">
        <v>6126</v>
      </c>
      <c r="F574" s="17" t="s">
        <v>6126</v>
      </c>
      <c r="G574" s="17" t="s">
        <v>6126</v>
      </c>
      <c r="H574" s="17" t="s">
        <v>12104</v>
      </c>
      <c r="I574" s="17" t="s">
        <v>6126</v>
      </c>
      <c r="J574" t="s">
        <v>6126</v>
      </c>
      <c r="K574" s="17" t="s">
        <v>6126</v>
      </c>
    </row>
    <row r="575" spans="1:11" x14ac:dyDescent="0.2">
      <c r="A575" s="17" t="s">
        <v>20187</v>
      </c>
      <c r="B575" s="17" t="s">
        <v>7900</v>
      </c>
      <c r="C575" s="17" t="s">
        <v>7903</v>
      </c>
      <c r="D575" s="17" t="s">
        <v>6126</v>
      </c>
      <c r="E575" s="17" t="s">
        <v>7901</v>
      </c>
      <c r="F575" s="17" t="s">
        <v>7902</v>
      </c>
      <c r="G575" s="17" t="s">
        <v>12135</v>
      </c>
      <c r="H575" s="17" t="s">
        <v>12130</v>
      </c>
      <c r="I575" s="17" t="s">
        <v>6126</v>
      </c>
      <c r="J575" t="s">
        <v>6126</v>
      </c>
      <c r="K575" s="17" t="s">
        <v>20188</v>
      </c>
    </row>
    <row r="576" spans="1:11" x14ac:dyDescent="0.2">
      <c r="A576" s="17" t="s">
        <v>20189</v>
      </c>
      <c r="B576" s="17" t="s">
        <v>7904</v>
      </c>
      <c r="C576" s="17" t="s">
        <v>7906</v>
      </c>
      <c r="D576" s="17" t="s">
        <v>6126</v>
      </c>
      <c r="E576" s="17" t="s">
        <v>7905</v>
      </c>
      <c r="F576" s="17" t="s">
        <v>6126</v>
      </c>
      <c r="G576" s="17" t="s">
        <v>6126</v>
      </c>
      <c r="H576" s="17" t="s">
        <v>18673</v>
      </c>
      <c r="I576" s="17" t="s">
        <v>6126</v>
      </c>
      <c r="J576" t="s">
        <v>6126</v>
      </c>
      <c r="K576" s="17" t="s">
        <v>6126</v>
      </c>
    </row>
    <row r="577" spans="1:11" x14ac:dyDescent="0.2">
      <c r="A577" s="17" t="s">
        <v>20190</v>
      </c>
      <c r="B577" s="17" t="s">
        <v>7907</v>
      </c>
      <c r="C577" s="17" t="s">
        <v>7910</v>
      </c>
      <c r="D577" s="17" t="s">
        <v>6126</v>
      </c>
      <c r="E577" s="17" t="s">
        <v>7908</v>
      </c>
      <c r="F577" s="17" t="s">
        <v>7909</v>
      </c>
      <c r="G577" s="17" t="s">
        <v>17539</v>
      </c>
      <c r="H577" s="17" t="s">
        <v>17535</v>
      </c>
      <c r="I577" s="17" t="s">
        <v>6126</v>
      </c>
      <c r="J577" t="s">
        <v>6126</v>
      </c>
      <c r="K577" s="17" t="s">
        <v>20191</v>
      </c>
    </row>
    <row r="578" spans="1:11" x14ac:dyDescent="0.2">
      <c r="A578" s="17" t="s">
        <v>20192</v>
      </c>
      <c r="B578" s="17" t="s">
        <v>7911</v>
      </c>
      <c r="C578" s="17" t="s">
        <v>7913</v>
      </c>
      <c r="D578" s="17" t="s">
        <v>6126</v>
      </c>
      <c r="E578" s="17" t="s">
        <v>7912</v>
      </c>
      <c r="F578" s="17" t="s">
        <v>6126</v>
      </c>
      <c r="G578" s="17" t="s">
        <v>6126</v>
      </c>
      <c r="H578" s="17" t="s">
        <v>19255</v>
      </c>
      <c r="I578" s="17" t="s">
        <v>6126</v>
      </c>
      <c r="J578" t="s">
        <v>6126</v>
      </c>
      <c r="K578" s="17" t="s">
        <v>6126</v>
      </c>
    </row>
    <row r="579" spans="1:11" x14ac:dyDescent="0.2">
      <c r="A579" s="17" t="s">
        <v>20193</v>
      </c>
      <c r="B579" s="17" t="s">
        <v>7914</v>
      </c>
      <c r="C579" s="17" t="s">
        <v>7916</v>
      </c>
      <c r="D579" s="17" t="s">
        <v>6126</v>
      </c>
      <c r="E579" s="17" t="s">
        <v>7915</v>
      </c>
      <c r="F579" s="17" t="s">
        <v>6126</v>
      </c>
      <c r="G579" s="17" t="s">
        <v>6126</v>
      </c>
      <c r="H579" s="17" t="s">
        <v>17543</v>
      </c>
      <c r="I579" s="17" t="s">
        <v>6126</v>
      </c>
      <c r="J579" t="s">
        <v>6126</v>
      </c>
      <c r="K579" s="17" t="s">
        <v>6126</v>
      </c>
    </row>
    <row r="580" spans="1:11" x14ac:dyDescent="0.2">
      <c r="A580" s="17" t="s">
        <v>20194</v>
      </c>
      <c r="B580" s="17" t="s">
        <v>19483</v>
      </c>
      <c r="C580" s="17" t="s">
        <v>20195</v>
      </c>
      <c r="D580" s="17" t="s">
        <v>6126</v>
      </c>
      <c r="E580" s="17" t="s">
        <v>6126</v>
      </c>
      <c r="F580" s="17" t="s">
        <v>6126</v>
      </c>
      <c r="G580" s="17" t="s">
        <v>6126</v>
      </c>
      <c r="H580" s="17" t="s">
        <v>14059</v>
      </c>
      <c r="I580" s="17" t="s">
        <v>6126</v>
      </c>
      <c r="J580" t="s">
        <v>6126</v>
      </c>
      <c r="K580" s="17" t="s">
        <v>6126</v>
      </c>
    </row>
    <row r="581" spans="1:11" x14ac:dyDescent="0.2">
      <c r="A581" s="17" t="s">
        <v>20196</v>
      </c>
      <c r="B581" s="17" t="s">
        <v>7917</v>
      </c>
      <c r="C581" s="17" t="s">
        <v>7919</v>
      </c>
      <c r="D581" s="17" t="s">
        <v>6126</v>
      </c>
      <c r="E581" s="17" t="s">
        <v>6126</v>
      </c>
      <c r="F581" s="17" t="s">
        <v>7918</v>
      </c>
      <c r="G581" s="17" t="s">
        <v>19023</v>
      </c>
      <c r="H581" s="17" t="s">
        <v>19019</v>
      </c>
      <c r="I581" s="17" t="s">
        <v>6126</v>
      </c>
      <c r="J581" t="s">
        <v>6126</v>
      </c>
      <c r="K581" s="17" t="s">
        <v>20197</v>
      </c>
    </row>
    <row r="582" spans="1:11" x14ac:dyDescent="0.2">
      <c r="A582" s="17" t="s">
        <v>20198</v>
      </c>
      <c r="B582" s="17" t="s">
        <v>7920</v>
      </c>
      <c r="C582" s="17" t="s">
        <v>7922</v>
      </c>
      <c r="D582" s="17" t="s">
        <v>6126</v>
      </c>
      <c r="E582" s="17" t="s">
        <v>7921</v>
      </c>
      <c r="F582" s="17" t="s">
        <v>6126</v>
      </c>
      <c r="G582" s="17" t="s">
        <v>19320</v>
      </c>
      <c r="H582" s="17" t="s">
        <v>19315</v>
      </c>
      <c r="I582" s="17" t="s">
        <v>6126</v>
      </c>
      <c r="J582" t="s">
        <v>6126</v>
      </c>
      <c r="K582" s="17" t="s">
        <v>6126</v>
      </c>
    </row>
    <row r="583" spans="1:11" x14ac:dyDescent="0.2">
      <c r="A583" s="17" t="s">
        <v>20199</v>
      </c>
      <c r="B583" s="17" t="s">
        <v>7923</v>
      </c>
      <c r="C583" s="17" t="s">
        <v>7926</v>
      </c>
      <c r="D583" s="17" t="s">
        <v>6126</v>
      </c>
      <c r="E583" s="17" t="s">
        <v>7924</v>
      </c>
      <c r="F583" s="17" t="s">
        <v>7925</v>
      </c>
      <c r="G583" s="17" t="s">
        <v>14071</v>
      </c>
      <c r="H583" s="17" t="s">
        <v>14067</v>
      </c>
      <c r="I583" s="17" t="s">
        <v>6126</v>
      </c>
      <c r="J583" t="s">
        <v>6126</v>
      </c>
      <c r="K583" s="17" t="s">
        <v>20200</v>
      </c>
    </row>
    <row r="584" spans="1:11" x14ac:dyDescent="0.2">
      <c r="A584" s="17" t="s">
        <v>20201</v>
      </c>
      <c r="B584" s="17" t="s">
        <v>7927</v>
      </c>
      <c r="C584" s="17" t="s">
        <v>7930</v>
      </c>
      <c r="D584" s="17" t="s">
        <v>7928</v>
      </c>
      <c r="E584" s="17" t="s">
        <v>7929</v>
      </c>
      <c r="F584" s="17" t="s">
        <v>6126</v>
      </c>
      <c r="G584" s="17" t="s">
        <v>17555</v>
      </c>
      <c r="H584" s="17" t="s">
        <v>17551</v>
      </c>
      <c r="I584" s="17" t="s">
        <v>6126</v>
      </c>
      <c r="J584" t="s">
        <v>6126</v>
      </c>
      <c r="K584" s="17" t="s">
        <v>6126</v>
      </c>
    </row>
    <row r="585" spans="1:11" x14ac:dyDescent="0.2">
      <c r="A585" s="17" t="s">
        <v>20202</v>
      </c>
      <c r="B585" s="17" t="s">
        <v>7931</v>
      </c>
      <c r="C585" s="17" t="s">
        <v>7935</v>
      </c>
      <c r="D585" s="17" t="s">
        <v>7932</v>
      </c>
      <c r="E585" s="17" t="s">
        <v>7933</v>
      </c>
      <c r="F585" s="17" t="s">
        <v>7934</v>
      </c>
      <c r="G585" s="17" t="s">
        <v>14079</v>
      </c>
      <c r="H585" s="17" t="s">
        <v>14075</v>
      </c>
      <c r="I585" s="17" t="s">
        <v>6126</v>
      </c>
      <c r="J585" t="s">
        <v>6126</v>
      </c>
      <c r="K585" s="17" t="s">
        <v>20203</v>
      </c>
    </row>
    <row r="586" spans="1:11" x14ac:dyDescent="0.2">
      <c r="A586" s="17" t="s">
        <v>20204</v>
      </c>
      <c r="B586" s="17" t="s">
        <v>7936</v>
      </c>
      <c r="C586" s="17" t="s">
        <v>7938</v>
      </c>
      <c r="D586" s="17" t="s">
        <v>6126</v>
      </c>
      <c r="E586" s="17" t="s">
        <v>7937</v>
      </c>
      <c r="F586" s="17" t="s">
        <v>6126</v>
      </c>
      <c r="G586" s="17" t="s">
        <v>17563</v>
      </c>
      <c r="H586" s="17" t="s">
        <v>17559</v>
      </c>
      <c r="I586" s="17" t="s">
        <v>6126</v>
      </c>
      <c r="J586" t="s">
        <v>6126</v>
      </c>
      <c r="K586" s="17" t="s">
        <v>6126</v>
      </c>
    </row>
    <row r="587" spans="1:11" x14ac:dyDescent="0.2">
      <c r="A587" s="17" t="s">
        <v>20205</v>
      </c>
      <c r="B587" s="17" t="s">
        <v>7944</v>
      </c>
      <c r="C587" s="17" t="s">
        <v>7947</v>
      </c>
      <c r="D587" s="17" t="s">
        <v>7945</v>
      </c>
      <c r="E587" s="17" t="s">
        <v>7946</v>
      </c>
      <c r="F587" s="17" t="s">
        <v>6126</v>
      </c>
      <c r="G587" s="17" t="s">
        <v>7944</v>
      </c>
      <c r="H587" s="17" t="s">
        <v>14657</v>
      </c>
      <c r="I587" s="17" t="s">
        <v>6126</v>
      </c>
      <c r="J587" t="s">
        <v>6126</v>
      </c>
      <c r="K587" s="17" t="s">
        <v>6126</v>
      </c>
    </row>
    <row r="588" spans="1:11" x14ac:dyDescent="0.2">
      <c r="A588" s="17" t="s">
        <v>20206</v>
      </c>
      <c r="B588" s="17" t="s">
        <v>7948</v>
      </c>
      <c r="C588" s="17" t="s">
        <v>7951</v>
      </c>
      <c r="D588" s="17" t="s">
        <v>7949</v>
      </c>
      <c r="E588" s="17" t="s">
        <v>7950</v>
      </c>
      <c r="F588" s="17" t="s">
        <v>6126</v>
      </c>
      <c r="G588" s="17" t="s">
        <v>7948</v>
      </c>
      <c r="H588" s="17" t="s">
        <v>19437</v>
      </c>
      <c r="I588" s="17" t="s">
        <v>6126</v>
      </c>
      <c r="J588" t="s">
        <v>6126</v>
      </c>
      <c r="K588" s="17" t="s">
        <v>6126</v>
      </c>
    </row>
    <row r="589" spans="1:11" x14ac:dyDescent="0.2">
      <c r="A589" s="17" t="s">
        <v>20207</v>
      </c>
      <c r="B589" s="17" t="s">
        <v>1677</v>
      </c>
      <c r="C589" s="17" t="s">
        <v>7953</v>
      </c>
      <c r="D589" s="17" t="s">
        <v>7952</v>
      </c>
      <c r="E589" s="17" t="s">
        <v>6126</v>
      </c>
      <c r="F589" s="17" t="s">
        <v>6126</v>
      </c>
      <c r="G589" s="17" t="s">
        <v>1677</v>
      </c>
      <c r="H589" s="17" t="s">
        <v>6126</v>
      </c>
      <c r="I589" s="17" t="s">
        <v>5422</v>
      </c>
      <c r="J589" t="s">
        <v>1678</v>
      </c>
      <c r="K589" s="17" t="s">
        <v>6126</v>
      </c>
    </row>
    <row r="590" spans="1:11" x14ac:dyDescent="0.2">
      <c r="A590" s="17" t="s">
        <v>20208</v>
      </c>
      <c r="B590" s="17" t="s">
        <v>7954</v>
      </c>
      <c r="C590" s="17" t="s">
        <v>7957</v>
      </c>
      <c r="D590" s="17" t="s">
        <v>7955</v>
      </c>
      <c r="E590" s="17" t="s">
        <v>7956</v>
      </c>
      <c r="F590" s="17" t="s">
        <v>6126</v>
      </c>
      <c r="G590" s="17" t="s">
        <v>7954</v>
      </c>
      <c r="H590" s="17" t="s">
        <v>14664</v>
      </c>
      <c r="I590" s="17" t="s">
        <v>6126</v>
      </c>
      <c r="J590" t="s">
        <v>6126</v>
      </c>
      <c r="K590" s="17" t="s">
        <v>6126</v>
      </c>
    </row>
    <row r="591" spans="1:11" x14ac:dyDescent="0.2">
      <c r="A591" s="17" t="s">
        <v>20209</v>
      </c>
      <c r="B591" s="17" t="s">
        <v>7941</v>
      </c>
      <c r="C591" s="17" t="s">
        <v>7943</v>
      </c>
      <c r="D591" s="17" t="s">
        <v>6126</v>
      </c>
      <c r="E591" s="17" t="s">
        <v>6126</v>
      </c>
      <c r="F591" s="17" t="s">
        <v>7942</v>
      </c>
      <c r="G591" s="17" t="s">
        <v>6126</v>
      </c>
      <c r="H591" s="17" t="s">
        <v>6126</v>
      </c>
      <c r="I591" s="17" t="s">
        <v>6126</v>
      </c>
      <c r="J591" t="s">
        <v>6126</v>
      </c>
      <c r="K591" s="17" t="s">
        <v>20210</v>
      </c>
    </row>
    <row r="592" spans="1:11" x14ac:dyDescent="0.2">
      <c r="A592" s="17" t="s">
        <v>7958</v>
      </c>
      <c r="B592" s="17" t="s">
        <v>7958</v>
      </c>
      <c r="C592" s="17" t="s">
        <v>7962</v>
      </c>
      <c r="D592" s="17" t="s">
        <v>7959</v>
      </c>
      <c r="E592" s="17" t="s">
        <v>7960</v>
      </c>
      <c r="F592" s="17" t="s">
        <v>7961</v>
      </c>
      <c r="G592" s="17" t="s">
        <v>7958</v>
      </c>
      <c r="H592" s="17" t="s">
        <v>16408</v>
      </c>
      <c r="I592" s="17" t="s">
        <v>6126</v>
      </c>
      <c r="J592" t="s">
        <v>6126</v>
      </c>
      <c r="K592" s="17" t="s">
        <v>20211</v>
      </c>
    </row>
    <row r="593" spans="1:11" x14ac:dyDescent="0.2">
      <c r="A593" s="17" t="s">
        <v>20212</v>
      </c>
      <c r="B593" s="17" t="s">
        <v>7963</v>
      </c>
      <c r="C593" s="17" t="s">
        <v>7967</v>
      </c>
      <c r="D593" s="17" t="s">
        <v>7964</v>
      </c>
      <c r="E593" s="17" t="s">
        <v>7965</v>
      </c>
      <c r="F593" s="17" t="s">
        <v>7966</v>
      </c>
      <c r="G593" s="17" t="s">
        <v>7963</v>
      </c>
      <c r="H593" s="17" t="s">
        <v>14671</v>
      </c>
      <c r="I593" s="17" t="s">
        <v>6126</v>
      </c>
      <c r="J593" t="s">
        <v>6126</v>
      </c>
      <c r="K593" s="17" t="s">
        <v>20213</v>
      </c>
    </row>
    <row r="594" spans="1:11" x14ac:dyDescent="0.2">
      <c r="A594" s="17" t="s">
        <v>14684</v>
      </c>
      <c r="B594" s="17" t="s">
        <v>1685</v>
      </c>
      <c r="C594" s="17" t="s">
        <v>7970</v>
      </c>
      <c r="D594" s="17" t="s">
        <v>7968</v>
      </c>
      <c r="E594" s="17" t="s">
        <v>6126</v>
      </c>
      <c r="F594" s="17" t="s">
        <v>7969</v>
      </c>
      <c r="G594" s="17" t="s">
        <v>6126</v>
      </c>
      <c r="H594" s="17" t="s">
        <v>14679</v>
      </c>
      <c r="I594" s="17" t="s">
        <v>5424</v>
      </c>
      <c r="J594" t="s">
        <v>1688</v>
      </c>
      <c r="K594" s="17" t="s">
        <v>20214</v>
      </c>
    </row>
    <row r="595" spans="1:11" x14ac:dyDescent="0.2">
      <c r="A595" s="17" t="s">
        <v>20215</v>
      </c>
      <c r="B595" s="17" t="s">
        <v>7971</v>
      </c>
      <c r="C595" s="17" t="s">
        <v>7974</v>
      </c>
      <c r="D595" s="17" t="s">
        <v>7972</v>
      </c>
      <c r="E595" s="17" t="s">
        <v>7973</v>
      </c>
      <c r="F595" s="17" t="s">
        <v>6126</v>
      </c>
      <c r="G595" s="17" t="s">
        <v>7971</v>
      </c>
      <c r="H595" s="17" t="s">
        <v>18038</v>
      </c>
      <c r="I595" s="17" t="s">
        <v>6126</v>
      </c>
      <c r="J595" t="s">
        <v>6126</v>
      </c>
      <c r="K595" s="17" t="s">
        <v>6126</v>
      </c>
    </row>
    <row r="596" spans="1:11" x14ac:dyDescent="0.2">
      <c r="A596" s="17" t="s">
        <v>20216</v>
      </c>
      <c r="B596" s="17" t="s">
        <v>7975</v>
      </c>
      <c r="C596" s="17" t="s">
        <v>7978</v>
      </c>
      <c r="D596" s="17" t="s">
        <v>7976</v>
      </c>
      <c r="E596" s="17" t="s">
        <v>7977</v>
      </c>
      <c r="F596" s="17" t="s">
        <v>6126</v>
      </c>
      <c r="G596" s="17" t="s">
        <v>7975</v>
      </c>
      <c r="H596" s="17" t="s">
        <v>18045</v>
      </c>
      <c r="I596" s="17" t="s">
        <v>6126</v>
      </c>
      <c r="J596" t="s">
        <v>6126</v>
      </c>
      <c r="K596" s="17" t="s">
        <v>6126</v>
      </c>
    </row>
    <row r="597" spans="1:11" x14ac:dyDescent="0.2">
      <c r="A597" s="17" t="s">
        <v>20217</v>
      </c>
      <c r="B597" s="17" t="s">
        <v>7979</v>
      </c>
      <c r="C597" s="17" t="s">
        <v>7983</v>
      </c>
      <c r="D597" s="17" t="s">
        <v>7980</v>
      </c>
      <c r="E597" s="17" t="s">
        <v>7981</v>
      </c>
      <c r="F597" s="17" t="s">
        <v>7982</v>
      </c>
      <c r="G597" s="17" t="s">
        <v>7979</v>
      </c>
      <c r="H597" s="17" t="s">
        <v>18052</v>
      </c>
      <c r="I597" s="17" t="s">
        <v>6126</v>
      </c>
      <c r="J597" t="s">
        <v>6126</v>
      </c>
      <c r="K597" s="17" t="s">
        <v>20218</v>
      </c>
    </row>
    <row r="598" spans="1:11" x14ac:dyDescent="0.2">
      <c r="A598" s="17" t="s">
        <v>20219</v>
      </c>
      <c r="B598" s="17" t="s">
        <v>1696</v>
      </c>
      <c r="C598" s="17" t="s">
        <v>7987</v>
      </c>
      <c r="D598" s="17" t="s">
        <v>7984</v>
      </c>
      <c r="E598" s="17" t="s">
        <v>7985</v>
      </c>
      <c r="F598" s="17" t="s">
        <v>7986</v>
      </c>
      <c r="G598" s="17" t="s">
        <v>1696</v>
      </c>
      <c r="H598" s="17" t="s">
        <v>18015</v>
      </c>
      <c r="I598" s="17" t="s">
        <v>5426</v>
      </c>
      <c r="J598" t="s">
        <v>1699</v>
      </c>
      <c r="K598" s="17" t="s">
        <v>20220</v>
      </c>
    </row>
    <row r="599" spans="1:11" x14ac:dyDescent="0.2">
      <c r="A599" s="17" t="s">
        <v>20221</v>
      </c>
      <c r="B599" s="17" t="s">
        <v>1707</v>
      </c>
      <c r="C599" s="17" t="s">
        <v>7989</v>
      </c>
      <c r="D599" s="17" t="s">
        <v>7988</v>
      </c>
      <c r="E599" s="17" t="s">
        <v>6126</v>
      </c>
      <c r="F599" s="17" t="s">
        <v>6126</v>
      </c>
      <c r="G599" s="17" t="s">
        <v>1707</v>
      </c>
      <c r="H599" s="17" t="s">
        <v>6126</v>
      </c>
      <c r="I599" s="17" t="s">
        <v>5429</v>
      </c>
      <c r="J599" t="s">
        <v>1708</v>
      </c>
      <c r="K599" s="17" t="s">
        <v>6126</v>
      </c>
    </row>
    <row r="600" spans="1:11" x14ac:dyDescent="0.2">
      <c r="A600" s="17" t="s">
        <v>1715</v>
      </c>
      <c r="B600" s="17" t="s">
        <v>1715</v>
      </c>
      <c r="C600" s="17" t="s">
        <v>7993</v>
      </c>
      <c r="D600" s="17" t="s">
        <v>7990</v>
      </c>
      <c r="E600" s="17" t="s">
        <v>7991</v>
      </c>
      <c r="F600" s="17" t="s">
        <v>7992</v>
      </c>
      <c r="G600" s="17" t="s">
        <v>20222</v>
      </c>
      <c r="H600" s="17" t="s">
        <v>14626</v>
      </c>
      <c r="I600" s="17" t="s">
        <v>5431</v>
      </c>
      <c r="J600" t="s">
        <v>1718</v>
      </c>
      <c r="K600" s="17" t="s">
        <v>20223</v>
      </c>
    </row>
    <row r="601" spans="1:11" x14ac:dyDescent="0.2">
      <c r="A601" s="17" t="s">
        <v>20224</v>
      </c>
      <c r="B601" s="17" t="s">
        <v>1726</v>
      </c>
      <c r="C601" s="17" t="s">
        <v>7995</v>
      </c>
      <c r="D601" s="17" t="s">
        <v>7994</v>
      </c>
      <c r="E601" s="17" t="s">
        <v>6126</v>
      </c>
      <c r="F601" s="17" t="s">
        <v>6126</v>
      </c>
      <c r="G601" s="17" t="s">
        <v>1726</v>
      </c>
      <c r="H601" s="17" t="s">
        <v>6126</v>
      </c>
      <c r="I601" s="17" t="s">
        <v>5433</v>
      </c>
      <c r="J601" t="s">
        <v>1729</v>
      </c>
      <c r="K601" s="17" t="s">
        <v>6126</v>
      </c>
    </row>
    <row r="602" spans="1:11" x14ac:dyDescent="0.2">
      <c r="A602" s="17" t="s">
        <v>20225</v>
      </c>
      <c r="B602" s="17" t="s">
        <v>7996</v>
      </c>
      <c r="C602" s="17" t="s">
        <v>7998</v>
      </c>
      <c r="D602" s="17" t="s">
        <v>6126</v>
      </c>
      <c r="E602" s="17" t="s">
        <v>7997</v>
      </c>
      <c r="F602" s="17" t="s">
        <v>6126</v>
      </c>
      <c r="G602" s="17" t="s">
        <v>6126</v>
      </c>
      <c r="H602" s="17" t="s">
        <v>6126</v>
      </c>
      <c r="I602" s="17" t="s">
        <v>6126</v>
      </c>
      <c r="J602" t="s">
        <v>6126</v>
      </c>
      <c r="K602" s="17" t="s">
        <v>6126</v>
      </c>
    </row>
    <row r="603" spans="1:11" x14ac:dyDescent="0.2">
      <c r="A603" s="17" t="s">
        <v>20226</v>
      </c>
      <c r="B603" s="17" t="s">
        <v>7999</v>
      </c>
      <c r="C603" s="17" t="s">
        <v>8002</v>
      </c>
      <c r="D603" s="17" t="s">
        <v>8000</v>
      </c>
      <c r="E603" s="17" t="s">
        <v>8001</v>
      </c>
      <c r="F603" s="17" t="s">
        <v>6126</v>
      </c>
      <c r="G603" s="17" t="s">
        <v>20227</v>
      </c>
      <c r="H603" s="17" t="s">
        <v>16401</v>
      </c>
      <c r="I603" s="17" t="s">
        <v>6126</v>
      </c>
      <c r="J603" t="s">
        <v>6126</v>
      </c>
      <c r="K603" s="17" t="s">
        <v>6126</v>
      </c>
    </row>
    <row r="604" spans="1:11" x14ac:dyDescent="0.2">
      <c r="A604" s="17" t="s">
        <v>20228</v>
      </c>
      <c r="B604" s="17" t="s">
        <v>8003</v>
      </c>
      <c r="C604" s="17" t="s">
        <v>8005</v>
      </c>
      <c r="D604" s="17" t="s">
        <v>6126</v>
      </c>
      <c r="E604" s="17" t="s">
        <v>8004</v>
      </c>
      <c r="F604" s="17" t="s">
        <v>6126</v>
      </c>
      <c r="G604" s="17" t="s">
        <v>8003</v>
      </c>
      <c r="H604" s="17" t="s">
        <v>13674</v>
      </c>
      <c r="I604" s="17" t="s">
        <v>6126</v>
      </c>
      <c r="J604" t="s">
        <v>6126</v>
      </c>
      <c r="K604" s="17" t="s">
        <v>6126</v>
      </c>
    </row>
    <row r="605" spans="1:11" x14ac:dyDescent="0.2">
      <c r="A605" s="17" t="s">
        <v>20229</v>
      </c>
      <c r="B605" s="17" t="s">
        <v>8006</v>
      </c>
      <c r="C605" s="17" t="s">
        <v>8010</v>
      </c>
      <c r="D605" s="17" t="s">
        <v>8007</v>
      </c>
      <c r="E605" s="17" t="s">
        <v>8008</v>
      </c>
      <c r="F605" s="17" t="s">
        <v>8009</v>
      </c>
      <c r="G605" s="17" t="s">
        <v>20230</v>
      </c>
      <c r="H605" s="17" t="s">
        <v>16394</v>
      </c>
      <c r="I605" s="17" t="s">
        <v>6126</v>
      </c>
      <c r="J605" t="s">
        <v>6126</v>
      </c>
      <c r="K605" s="17" t="s">
        <v>20231</v>
      </c>
    </row>
    <row r="606" spans="1:11" x14ac:dyDescent="0.2">
      <c r="A606" s="17" t="s">
        <v>20232</v>
      </c>
      <c r="B606" s="17" t="s">
        <v>8020</v>
      </c>
      <c r="C606" s="17" t="s">
        <v>8022</v>
      </c>
      <c r="D606" s="17" t="s">
        <v>6126</v>
      </c>
      <c r="E606" s="17" t="s">
        <v>8021</v>
      </c>
      <c r="F606" s="17" t="s">
        <v>6126</v>
      </c>
      <c r="G606" s="17" t="s">
        <v>20233</v>
      </c>
      <c r="H606" s="17" t="s">
        <v>13667</v>
      </c>
      <c r="I606" s="17" t="s">
        <v>6126</v>
      </c>
      <c r="J606" t="s">
        <v>6126</v>
      </c>
      <c r="K606" s="17" t="s">
        <v>6126</v>
      </c>
    </row>
    <row r="607" spans="1:11" x14ac:dyDescent="0.2">
      <c r="A607" s="17" t="s">
        <v>20234</v>
      </c>
      <c r="B607" s="17" t="s">
        <v>8011</v>
      </c>
      <c r="C607" s="17" t="s">
        <v>8014</v>
      </c>
      <c r="D607" s="17" t="s">
        <v>6126</v>
      </c>
      <c r="E607" s="17" t="s">
        <v>8013</v>
      </c>
      <c r="F607" s="17" t="s">
        <v>6126</v>
      </c>
      <c r="G607" s="17" t="s">
        <v>6126</v>
      </c>
      <c r="H607" s="17" t="s">
        <v>16386</v>
      </c>
      <c r="I607" s="17" t="s">
        <v>6126</v>
      </c>
      <c r="J607" t="s">
        <v>1738</v>
      </c>
      <c r="K607" s="17" t="s">
        <v>6126</v>
      </c>
    </row>
    <row r="608" spans="1:11" x14ac:dyDescent="0.2">
      <c r="A608" s="17" t="s">
        <v>20235</v>
      </c>
      <c r="B608" s="17" t="s">
        <v>20236</v>
      </c>
      <c r="C608" s="17" t="s">
        <v>20237</v>
      </c>
      <c r="D608" s="17" t="s">
        <v>8012</v>
      </c>
      <c r="E608" s="17" t="s">
        <v>6126</v>
      </c>
      <c r="F608" s="17" t="s">
        <v>6126</v>
      </c>
      <c r="G608" s="17" t="s">
        <v>6126</v>
      </c>
      <c r="H608" s="17" t="s">
        <v>6126</v>
      </c>
      <c r="I608" s="17" t="s">
        <v>5436</v>
      </c>
      <c r="J608" t="s">
        <v>6126</v>
      </c>
      <c r="K608" s="17" t="s">
        <v>6126</v>
      </c>
    </row>
    <row r="609" spans="1:11" x14ac:dyDescent="0.2">
      <c r="A609" s="17" t="s">
        <v>20238</v>
      </c>
      <c r="B609" s="17" t="s">
        <v>8015</v>
      </c>
      <c r="C609" s="17" t="s">
        <v>8019</v>
      </c>
      <c r="D609" s="17" t="s">
        <v>8016</v>
      </c>
      <c r="E609" s="17" t="s">
        <v>8017</v>
      </c>
      <c r="F609" s="17" t="s">
        <v>8018</v>
      </c>
      <c r="G609" s="17" t="s">
        <v>20239</v>
      </c>
      <c r="H609" s="17" t="s">
        <v>16379</v>
      </c>
      <c r="I609" s="17" t="s">
        <v>6126</v>
      </c>
      <c r="J609" t="s">
        <v>6126</v>
      </c>
      <c r="K609" s="17" t="s">
        <v>20240</v>
      </c>
    </row>
    <row r="610" spans="1:11" x14ac:dyDescent="0.2">
      <c r="A610" s="17" t="s">
        <v>20241</v>
      </c>
      <c r="B610" s="17" t="s">
        <v>8023</v>
      </c>
      <c r="C610" s="17" t="s">
        <v>8025</v>
      </c>
      <c r="D610" s="17" t="s">
        <v>6126</v>
      </c>
      <c r="E610" s="17" t="s">
        <v>8024</v>
      </c>
      <c r="F610" s="17" t="s">
        <v>6126</v>
      </c>
      <c r="G610" s="17" t="s">
        <v>8023</v>
      </c>
      <c r="H610" s="17" t="s">
        <v>16372</v>
      </c>
      <c r="I610" s="17" t="s">
        <v>6126</v>
      </c>
      <c r="J610" t="s">
        <v>6126</v>
      </c>
      <c r="K610" s="17" t="s">
        <v>6126</v>
      </c>
    </row>
    <row r="611" spans="1:11" x14ac:dyDescent="0.2">
      <c r="A611" s="17" t="s">
        <v>20242</v>
      </c>
      <c r="B611" s="17" t="s">
        <v>1745</v>
      </c>
      <c r="C611" s="17" t="s">
        <v>8027</v>
      </c>
      <c r="D611" s="17" t="s">
        <v>8026</v>
      </c>
      <c r="E611" s="17" t="s">
        <v>6126</v>
      </c>
      <c r="F611" s="17" t="s">
        <v>6126</v>
      </c>
      <c r="G611" s="17" t="s">
        <v>1745</v>
      </c>
      <c r="H611" s="17" t="s">
        <v>6126</v>
      </c>
      <c r="I611" s="17" t="s">
        <v>5438</v>
      </c>
      <c r="J611" t="s">
        <v>1748</v>
      </c>
      <c r="K611" s="17" t="s">
        <v>6126</v>
      </c>
    </row>
    <row r="612" spans="1:11" x14ac:dyDescent="0.2">
      <c r="A612" s="17" t="s">
        <v>20243</v>
      </c>
      <c r="B612" s="17" t="s">
        <v>1756</v>
      </c>
      <c r="C612" s="17" t="s">
        <v>8029</v>
      </c>
      <c r="D612" s="17" t="s">
        <v>8028</v>
      </c>
      <c r="E612" s="17" t="s">
        <v>6126</v>
      </c>
      <c r="F612" s="17" t="s">
        <v>6126</v>
      </c>
      <c r="G612" s="17" t="s">
        <v>1756</v>
      </c>
      <c r="H612" s="17" t="s">
        <v>6126</v>
      </c>
      <c r="I612" s="17" t="s">
        <v>5440</v>
      </c>
      <c r="J612" t="s">
        <v>1759</v>
      </c>
      <c r="K612" s="17" t="s">
        <v>6126</v>
      </c>
    </row>
    <row r="613" spans="1:11" x14ac:dyDescent="0.2">
      <c r="A613" s="17" t="s">
        <v>20244</v>
      </c>
      <c r="B613" s="17" t="s">
        <v>8030</v>
      </c>
      <c r="C613" s="17" t="s">
        <v>8034</v>
      </c>
      <c r="D613" s="17" t="s">
        <v>8031</v>
      </c>
      <c r="E613" s="17" t="s">
        <v>8032</v>
      </c>
      <c r="F613" s="17" t="s">
        <v>8033</v>
      </c>
      <c r="G613" s="17" t="s">
        <v>8030</v>
      </c>
      <c r="H613" s="17" t="s">
        <v>16424</v>
      </c>
      <c r="I613" s="17" t="s">
        <v>6126</v>
      </c>
      <c r="J613" t="s">
        <v>6126</v>
      </c>
      <c r="K613" s="17" t="s">
        <v>20245</v>
      </c>
    </row>
    <row r="614" spans="1:11" x14ac:dyDescent="0.2">
      <c r="A614" s="17" t="s">
        <v>20246</v>
      </c>
      <c r="B614" s="17" t="s">
        <v>8035</v>
      </c>
      <c r="C614" s="17" t="s">
        <v>8039</v>
      </c>
      <c r="D614" s="17" t="s">
        <v>8036</v>
      </c>
      <c r="E614" s="17" t="s">
        <v>8037</v>
      </c>
      <c r="F614" s="17" t="s">
        <v>8038</v>
      </c>
      <c r="G614" s="17" t="s">
        <v>8035</v>
      </c>
      <c r="H614" s="17" t="s">
        <v>16415</v>
      </c>
      <c r="I614" s="17" t="s">
        <v>6126</v>
      </c>
      <c r="J614" t="s">
        <v>6126</v>
      </c>
      <c r="K614" s="17" t="s">
        <v>20247</v>
      </c>
    </row>
    <row r="615" spans="1:11" x14ac:dyDescent="0.2">
      <c r="A615" s="17" t="s">
        <v>20248</v>
      </c>
      <c r="B615" s="17" t="s">
        <v>8040</v>
      </c>
      <c r="C615" s="17" t="s">
        <v>8042</v>
      </c>
      <c r="D615" s="17" t="s">
        <v>6126</v>
      </c>
      <c r="E615" s="17" t="s">
        <v>8041</v>
      </c>
      <c r="F615" s="17" t="s">
        <v>6126</v>
      </c>
      <c r="G615" s="17" t="s">
        <v>6126</v>
      </c>
      <c r="H615" s="17" t="s">
        <v>17405</v>
      </c>
      <c r="I615" s="17" t="s">
        <v>6126</v>
      </c>
      <c r="J615" t="s">
        <v>6126</v>
      </c>
      <c r="K615" s="17" t="s">
        <v>6126</v>
      </c>
    </row>
    <row r="616" spans="1:11" x14ac:dyDescent="0.2">
      <c r="A616" s="17" t="s">
        <v>20249</v>
      </c>
      <c r="B616" s="17" t="s">
        <v>8043</v>
      </c>
      <c r="C616" s="17" t="s">
        <v>8045</v>
      </c>
      <c r="D616" s="17" t="s">
        <v>6126</v>
      </c>
      <c r="E616" s="17" t="s">
        <v>8044</v>
      </c>
      <c r="F616" s="17" t="s">
        <v>6126</v>
      </c>
      <c r="G616" s="17" t="s">
        <v>17418</v>
      </c>
      <c r="H616" s="17" t="s">
        <v>17414</v>
      </c>
      <c r="I616" s="17" t="s">
        <v>6126</v>
      </c>
      <c r="J616" t="s">
        <v>6126</v>
      </c>
      <c r="K616" s="17" t="s">
        <v>6126</v>
      </c>
    </row>
    <row r="617" spans="1:11" x14ac:dyDescent="0.2">
      <c r="A617" s="17" t="s">
        <v>20250</v>
      </c>
      <c r="B617" s="17" t="s">
        <v>8046</v>
      </c>
      <c r="C617" s="17" t="s">
        <v>8049</v>
      </c>
      <c r="D617" s="17" t="s">
        <v>8047</v>
      </c>
      <c r="E617" s="17" t="s">
        <v>8048</v>
      </c>
      <c r="F617" s="17" t="s">
        <v>6126</v>
      </c>
      <c r="G617" s="17" t="s">
        <v>19150</v>
      </c>
      <c r="H617" s="17" t="s">
        <v>19146</v>
      </c>
      <c r="I617" s="17" t="s">
        <v>6126</v>
      </c>
      <c r="J617" t="s">
        <v>6126</v>
      </c>
      <c r="K617" s="17" t="s">
        <v>6126</v>
      </c>
    </row>
    <row r="618" spans="1:11" x14ac:dyDescent="0.2">
      <c r="A618" s="17" t="s">
        <v>8050</v>
      </c>
      <c r="B618" s="17" t="s">
        <v>8050</v>
      </c>
      <c r="C618" s="17" t="s">
        <v>8051</v>
      </c>
      <c r="D618" s="17" t="s">
        <v>6126</v>
      </c>
      <c r="E618" s="17" t="s">
        <v>6126</v>
      </c>
      <c r="F618" s="17" t="s">
        <v>6126</v>
      </c>
      <c r="G618" s="17" t="s">
        <v>6126</v>
      </c>
      <c r="H618" s="17" t="s">
        <v>6126</v>
      </c>
      <c r="I618" s="17" t="s">
        <v>6126</v>
      </c>
      <c r="J618" t="s">
        <v>6126</v>
      </c>
      <c r="K618" s="17" t="s">
        <v>6126</v>
      </c>
    </row>
    <row r="619" spans="1:11" x14ac:dyDescent="0.2">
      <c r="A619" s="17" t="s">
        <v>20251</v>
      </c>
      <c r="B619" s="17" t="s">
        <v>8052</v>
      </c>
      <c r="C619" s="17" t="s">
        <v>8055</v>
      </c>
      <c r="D619" s="17" t="s">
        <v>8053</v>
      </c>
      <c r="E619" s="17" t="s">
        <v>8054</v>
      </c>
      <c r="F619" s="17" t="s">
        <v>6126</v>
      </c>
      <c r="G619" s="17" t="s">
        <v>8052</v>
      </c>
      <c r="H619" s="17" t="s">
        <v>13973</v>
      </c>
      <c r="I619" s="17" t="s">
        <v>6126</v>
      </c>
      <c r="J619" t="s">
        <v>6126</v>
      </c>
      <c r="K619" s="17" t="s">
        <v>6126</v>
      </c>
    </row>
    <row r="620" spans="1:11" x14ac:dyDescent="0.2">
      <c r="A620" s="17" t="s">
        <v>20252</v>
      </c>
      <c r="B620" s="17" t="s">
        <v>8056</v>
      </c>
      <c r="C620" s="17" t="s">
        <v>8059</v>
      </c>
      <c r="D620" s="17" t="s">
        <v>8057</v>
      </c>
      <c r="E620" s="17" t="s">
        <v>8058</v>
      </c>
      <c r="F620" s="17" t="s">
        <v>6126</v>
      </c>
      <c r="G620" s="17" t="s">
        <v>8056</v>
      </c>
      <c r="H620" s="17" t="s">
        <v>13966</v>
      </c>
      <c r="I620" s="17" t="s">
        <v>6126</v>
      </c>
      <c r="J620" t="s">
        <v>6126</v>
      </c>
      <c r="K620" s="17" t="s">
        <v>6126</v>
      </c>
    </row>
    <row r="621" spans="1:11" x14ac:dyDescent="0.2">
      <c r="A621" s="17" t="s">
        <v>20253</v>
      </c>
      <c r="B621" s="17" t="s">
        <v>8060</v>
      </c>
      <c r="C621" s="17" t="s">
        <v>8064</v>
      </c>
      <c r="D621" s="17" t="s">
        <v>8061</v>
      </c>
      <c r="E621" s="17" t="s">
        <v>8062</v>
      </c>
      <c r="F621" s="17" t="s">
        <v>8063</v>
      </c>
      <c r="G621" s="17" t="s">
        <v>8060</v>
      </c>
      <c r="H621" s="17" t="s">
        <v>18995</v>
      </c>
      <c r="I621" s="17" t="s">
        <v>6126</v>
      </c>
      <c r="J621" t="s">
        <v>6126</v>
      </c>
      <c r="K621" s="17" t="s">
        <v>20254</v>
      </c>
    </row>
    <row r="622" spans="1:11" x14ac:dyDescent="0.2">
      <c r="A622" s="17" t="s">
        <v>20255</v>
      </c>
      <c r="B622" s="17" t="s">
        <v>8065</v>
      </c>
      <c r="C622" s="17" t="s">
        <v>8067</v>
      </c>
      <c r="D622" s="17" t="s">
        <v>6126</v>
      </c>
      <c r="E622" s="17" t="s">
        <v>8066</v>
      </c>
      <c r="F622" s="17" t="s">
        <v>6126</v>
      </c>
      <c r="G622" s="17" t="s">
        <v>8065</v>
      </c>
      <c r="H622" s="17" t="s">
        <v>19138</v>
      </c>
      <c r="I622" s="17" t="s">
        <v>6126</v>
      </c>
      <c r="J622" t="s">
        <v>6126</v>
      </c>
      <c r="K622" s="17" t="s">
        <v>6126</v>
      </c>
    </row>
    <row r="623" spans="1:11" x14ac:dyDescent="0.2">
      <c r="A623" s="17" t="s">
        <v>17401</v>
      </c>
      <c r="B623" s="17" t="s">
        <v>8068</v>
      </c>
      <c r="C623" s="17" t="s">
        <v>8072</v>
      </c>
      <c r="D623" s="17" t="s">
        <v>8069</v>
      </c>
      <c r="E623" s="17" t="s">
        <v>8070</v>
      </c>
      <c r="F623" s="17" t="s">
        <v>8071</v>
      </c>
      <c r="G623" s="17" t="s">
        <v>8068</v>
      </c>
      <c r="H623" s="17" t="s">
        <v>17397</v>
      </c>
      <c r="I623" s="17" t="s">
        <v>6126</v>
      </c>
      <c r="J623" t="s">
        <v>6126</v>
      </c>
      <c r="K623" s="17" t="s">
        <v>20256</v>
      </c>
    </row>
    <row r="624" spans="1:11" x14ac:dyDescent="0.2">
      <c r="A624" s="17" t="s">
        <v>20257</v>
      </c>
      <c r="B624" s="17" t="s">
        <v>1767</v>
      </c>
      <c r="C624" s="17" t="s">
        <v>8074</v>
      </c>
      <c r="D624" s="17" t="s">
        <v>8073</v>
      </c>
      <c r="E624" s="17" t="s">
        <v>6126</v>
      </c>
      <c r="F624" s="17" t="s">
        <v>6126</v>
      </c>
      <c r="G624" s="17" t="s">
        <v>1767</v>
      </c>
      <c r="H624" s="17" t="s">
        <v>6126</v>
      </c>
      <c r="I624" s="17" t="s">
        <v>5442</v>
      </c>
      <c r="J624" t="s">
        <v>1770</v>
      </c>
      <c r="K624" s="17" t="s">
        <v>6126</v>
      </c>
    </row>
    <row r="625" spans="1:11" x14ac:dyDescent="0.2">
      <c r="A625" s="17" t="s">
        <v>20258</v>
      </c>
      <c r="B625" s="17" t="s">
        <v>1778</v>
      </c>
      <c r="C625" s="17" t="s">
        <v>8076</v>
      </c>
      <c r="D625" s="17" t="s">
        <v>8075</v>
      </c>
      <c r="E625" s="17" t="s">
        <v>6126</v>
      </c>
      <c r="F625" s="17" t="s">
        <v>6126</v>
      </c>
      <c r="G625" s="17" t="s">
        <v>1778</v>
      </c>
      <c r="H625" s="17" t="s">
        <v>6126</v>
      </c>
      <c r="I625" s="17" t="s">
        <v>5444</v>
      </c>
      <c r="J625" t="s">
        <v>1781</v>
      </c>
      <c r="K625" s="17" t="s">
        <v>6126</v>
      </c>
    </row>
    <row r="626" spans="1:11" x14ac:dyDescent="0.2">
      <c r="A626" s="17" t="s">
        <v>19014</v>
      </c>
      <c r="B626" s="17" t="s">
        <v>8077</v>
      </c>
      <c r="C626" s="17" t="s">
        <v>8081</v>
      </c>
      <c r="D626" s="17" t="s">
        <v>8078</v>
      </c>
      <c r="E626" s="17" t="s">
        <v>8079</v>
      </c>
      <c r="F626" s="17" t="s">
        <v>8080</v>
      </c>
      <c r="G626" s="17" t="s">
        <v>19014</v>
      </c>
      <c r="H626" s="17" t="s">
        <v>19010</v>
      </c>
      <c r="I626" s="17" t="s">
        <v>6126</v>
      </c>
      <c r="J626" t="s">
        <v>6126</v>
      </c>
      <c r="K626" s="17" t="s">
        <v>20259</v>
      </c>
    </row>
    <row r="627" spans="1:11" x14ac:dyDescent="0.2">
      <c r="A627" s="17" t="s">
        <v>20260</v>
      </c>
      <c r="B627" s="17" t="s">
        <v>8082</v>
      </c>
      <c r="C627" s="17" t="s">
        <v>8084</v>
      </c>
      <c r="D627" s="17" t="s">
        <v>6126</v>
      </c>
      <c r="E627" s="17" t="s">
        <v>6126</v>
      </c>
      <c r="F627" s="17" t="s">
        <v>8083</v>
      </c>
      <c r="G627" s="17" t="s">
        <v>6126</v>
      </c>
      <c r="H627" s="17" t="s">
        <v>6126</v>
      </c>
      <c r="I627" s="17" t="s">
        <v>6126</v>
      </c>
      <c r="J627" t="s">
        <v>6126</v>
      </c>
      <c r="K627" s="17" t="s">
        <v>20261</v>
      </c>
    </row>
    <row r="628" spans="1:11" x14ac:dyDescent="0.2">
      <c r="A628" s="17" t="s">
        <v>20262</v>
      </c>
      <c r="B628" s="17" t="s">
        <v>8085</v>
      </c>
      <c r="C628" s="17" t="s">
        <v>8088</v>
      </c>
      <c r="D628" s="17" t="s">
        <v>6126</v>
      </c>
      <c r="E628" s="17" t="s">
        <v>8086</v>
      </c>
      <c r="F628" s="17" t="s">
        <v>8087</v>
      </c>
      <c r="G628" s="17" t="s">
        <v>8085</v>
      </c>
      <c r="H628" s="17" t="s">
        <v>18933</v>
      </c>
      <c r="I628" s="17" t="s">
        <v>6126</v>
      </c>
      <c r="J628" t="s">
        <v>6126</v>
      </c>
      <c r="K628" s="17" t="s">
        <v>20263</v>
      </c>
    </row>
    <row r="629" spans="1:11" x14ac:dyDescent="0.2">
      <c r="A629" s="17" t="s">
        <v>20264</v>
      </c>
      <c r="B629" s="17" t="s">
        <v>1790</v>
      </c>
      <c r="C629" s="17" t="s">
        <v>8090</v>
      </c>
      <c r="D629" s="17" t="s">
        <v>8089</v>
      </c>
      <c r="E629" s="17" t="s">
        <v>6126</v>
      </c>
      <c r="F629" s="17" t="s">
        <v>6126</v>
      </c>
      <c r="G629" s="17" t="s">
        <v>1790</v>
      </c>
      <c r="H629" s="17" t="s">
        <v>6126</v>
      </c>
      <c r="I629" s="17" t="s">
        <v>5447</v>
      </c>
      <c r="J629" t="s">
        <v>1791</v>
      </c>
      <c r="K629" s="17" t="s">
        <v>6126</v>
      </c>
    </row>
    <row r="630" spans="1:11" x14ac:dyDescent="0.2">
      <c r="A630" s="17" t="s">
        <v>20265</v>
      </c>
      <c r="B630" s="17" t="s">
        <v>13264</v>
      </c>
      <c r="C630" s="17" t="s">
        <v>20266</v>
      </c>
      <c r="D630" s="17" t="s">
        <v>6126</v>
      </c>
      <c r="E630" s="17" t="s">
        <v>6126</v>
      </c>
      <c r="F630" s="17" t="s">
        <v>6126</v>
      </c>
      <c r="G630" s="17" t="s">
        <v>6126</v>
      </c>
      <c r="H630" s="17" t="s">
        <v>13260</v>
      </c>
      <c r="I630" s="17" t="s">
        <v>6126</v>
      </c>
      <c r="J630" t="s">
        <v>6126</v>
      </c>
      <c r="K630" s="17" t="s">
        <v>6126</v>
      </c>
    </row>
    <row r="631" spans="1:11" x14ac:dyDescent="0.2">
      <c r="A631" s="17" t="s">
        <v>20267</v>
      </c>
      <c r="B631" s="17" t="s">
        <v>20268</v>
      </c>
      <c r="C631" s="17" t="s">
        <v>20269</v>
      </c>
      <c r="D631" s="17" t="s">
        <v>6126</v>
      </c>
      <c r="E631" s="17" t="s">
        <v>6126</v>
      </c>
      <c r="F631" s="17" t="s">
        <v>6126</v>
      </c>
      <c r="G631" s="17" t="s">
        <v>6126</v>
      </c>
      <c r="H631" s="17" t="s">
        <v>19155</v>
      </c>
      <c r="I631" s="17" t="s">
        <v>6126</v>
      </c>
      <c r="J631" t="s">
        <v>6126</v>
      </c>
      <c r="K631" s="17" t="s">
        <v>6126</v>
      </c>
    </row>
    <row r="632" spans="1:11" x14ac:dyDescent="0.2">
      <c r="A632" s="17" t="s">
        <v>20270</v>
      </c>
      <c r="B632" s="17" t="s">
        <v>8091</v>
      </c>
      <c r="C632" s="17" t="s">
        <v>8094</v>
      </c>
      <c r="D632" s="17" t="s">
        <v>6126</v>
      </c>
      <c r="E632" s="17" t="s">
        <v>8092</v>
      </c>
      <c r="F632" s="17" t="s">
        <v>8093</v>
      </c>
      <c r="G632" s="17" t="s">
        <v>8091</v>
      </c>
      <c r="H632" s="17" t="s">
        <v>18973</v>
      </c>
      <c r="I632" s="17" t="s">
        <v>6126</v>
      </c>
      <c r="J632" t="s">
        <v>6126</v>
      </c>
      <c r="K632" s="17" t="s">
        <v>20271</v>
      </c>
    </row>
    <row r="633" spans="1:11" x14ac:dyDescent="0.2">
      <c r="A633" s="17" t="s">
        <v>20272</v>
      </c>
      <c r="B633" s="17" t="s">
        <v>8095</v>
      </c>
      <c r="C633" s="17" t="s">
        <v>8098</v>
      </c>
      <c r="D633" s="17" t="s">
        <v>8096</v>
      </c>
      <c r="E633" s="17" t="s">
        <v>8097</v>
      </c>
      <c r="F633" s="17" t="s">
        <v>6126</v>
      </c>
      <c r="G633" s="17" t="s">
        <v>13272</v>
      </c>
      <c r="H633" s="17" t="s">
        <v>13268</v>
      </c>
      <c r="I633" s="17" t="s">
        <v>6126</v>
      </c>
      <c r="J633" t="s">
        <v>6126</v>
      </c>
      <c r="K633" s="17" t="s">
        <v>6126</v>
      </c>
    </row>
    <row r="634" spans="1:11" x14ac:dyDescent="0.2">
      <c r="A634" s="17" t="s">
        <v>20273</v>
      </c>
      <c r="B634" s="17" t="s">
        <v>1798</v>
      </c>
      <c r="C634" s="17" t="s">
        <v>8100</v>
      </c>
      <c r="D634" s="17" t="s">
        <v>8099</v>
      </c>
      <c r="E634" s="17" t="s">
        <v>6126</v>
      </c>
      <c r="F634" s="17" t="s">
        <v>6126</v>
      </c>
      <c r="G634" s="17" t="s">
        <v>1798</v>
      </c>
      <c r="H634" s="17" t="s">
        <v>6126</v>
      </c>
      <c r="I634" s="17" t="s">
        <v>5449</v>
      </c>
      <c r="J634" t="s">
        <v>1801</v>
      </c>
      <c r="K634" s="17" t="s">
        <v>6126</v>
      </c>
    </row>
    <row r="635" spans="1:11" x14ac:dyDescent="0.2">
      <c r="A635" s="17" t="s">
        <v>20274</v>
      </c>
      <c r="B635" s="17" t="s">
        <v>1809</v>
      </c>
      <c r="C635" s="17" t="s">
        <v>8103</v>
      </c>
      <c r="D635" s="17" t="s">
        <v>8101</v>
      </c>
      <c r="E635" s="17" t="s">
        <v>8102</v>
      </c>
      <c r="F635" s="17" t="s">
        <v>6126</v>
      </c>
      <c r="G635" s="17" t="s">
        <v>20275</v>
      </c>
      <c r="H635" s="17" t="s">
        <v>13237</v>
      </c>
      <c r="I635" s="17" t="s">
        <v>5451</v>
      </c>
      <c r="J635" t="s">
        <v>1812</v>
      </c>
      <c r="K635" s="17" t="s">
        <v>6126</v>
      </c>
    </row>
    <row r="636" spans="1:11" x14ac:dyDescent="0.2">
      <c r="A636" s="17" t="s">
        <v>20276</v>
      </c>
      <c r="B636" s="17" t="s">
        <v>20277</v>
      </c>
      <c r="C636" s="17" t="s">
        <v>20278</v>
      </c>
      <c r="D636" s="17" t="s">
        <v>6126</v>
      </c>
      <c r="E636" s="17" t="s">
        <v>6126</v>
      </c>
      <c r="F636" s="17" t="s">
        <v>6126</v>
      </c>
      <c r="G636" s="17" t="s">
        <v>6126</v>
      </c>
      <c r="H636" s="17" t="s">
        <v>13229</v>
      </c>
      <c r="I636" s="17" t="s">
        <v>6126</v>
      </c>
      <c r="J636" t="s">
        <v>6126</v>
      </c>
      <c r="K636" s="17" t="s">
        <v>6126</v>
      </c>
    </row>
    <row r="637" spans="1:11" x14ac:dyDescent="0.2">
      <c r="A637" s="17" t="s">
        <v>20279</v>
      </c>
      <c r="B637" s="17" t="s">
        <v>1820</v>
      </c>
      <c r="C637" s="17" t="s">
        <v>8105</v>
      </c>
      <c r="D637" s="17" t="s">
        <v>8104</v>
      </c>
      <c r="E637" s="17" t="s">
        <v>6126</v>
      </c>
      <c r="F637" s="17" t="s">
        <v>6126</v>
      </c>
      <c r="G637" s="17" t="s">
        <v>1820</v>
      </c>
      <c r="H637" s="17" t="s">
        <v>6126</v>
      </c>
      <c r="I637" s="17" t="s">
        <v>5453</v>
      </c>
      <c r="J637" t="s">
        <v>1823</v>
      </c>
      <c r="K637" s="17" t="s">
        <v>6126</v>
      </c>
    </row>
    <row r="638" spans="1:11" x14ac:dyDescent="0.2">
      <c r="A638" s="17" t="s">
        <v>20280</v>
      </c>
      <c r="B638" s="17" t="s">
        <v>1831</v>
      </c>
      <c r="C638" s="17" t="s">
        <v>8107</v>
      </c>
      <c r="D638" s="17" t="s">
        <v>8106</v>
      </c>
      <c r="E638" s="17" t="s">
        <v>6126</v>
      </c>
      <c r="F638" s="17" t="s">
        <v>6126</v>
      </c>
      <c r="G638" s="17" t="s">
        <v>1831</v>
      </c>
      <c r="H638" s="17" t="s">
        <v>6126</v>
      </c>
      <c r="I638" s="17" t="s">
        <v>5455</v>
      </c>
      <c r="J638" t="s">
        <v>1834</v>
      </c>
      <c r="K638" s="17" t="s">
        <v>6126</v>
      </c>
    </row>
    <row r="639" spans="1:11" x14ac:dyDescent="0.2">
      <c r="A639" s="17" t="s">
        <v>8108</v>
      </c>
      <c r="B639" s="17" t="s">
        <v>8108</v>
      </c>
      <c r="C639" s="17" t="s">
        <v>8111</v>
      </c>
      <c r="D639" s="17" t="s">
        <v>8109</v>
      </c>
      <c r="E639" s="17" t="s">
        <v>8110</v>
      </c>
      <c r="F639" s="17" t="s">
        <v>6126</v>
      </c>
      <c r="G639" s="17" t="s">
        <v>8108</v>
      </c>
      <c r="H639" s="17" t="s">
        <v>13252</v>
      </c>
      <c r="I639" s="17" t="s">
        <v>6126</v>
      </c>
      <c r="J639" t="s">
        <v>6126</v>
      </c>
      <c r="K639" s="17" t="s">
        <v>6126</v>
      </c>
    </row>
    <row r="640" spans="1:11" x14ac:dyDescent="0.2">
      <c r="A640" s="17" t="s">
        <v>1842</v>
      </c>
      <c r="B640" s="17" t="s">
        <v>1842</v>
      </c>
      <c r="C640" s="17" t="s">
        <v>8113</v>
      </c>
      <c r="D640" s="17" t="s">
        <v>8112</v>
      </c>
      <c r="E640" s="17" t="s">
        <v>6126</v>
      </c>
      <c r="F640" s="17" t="s">
        <v>6126</v>
      </c>
      <c r="G640" s="17" t="s">
        <v>1842</v>
      </c>
      <c r="H640" s="17" t="s">
        <v>6126</v>
      </c>
      <c r="I640" s="17" t="s">
        <v>5458</v>
      </c>
      <c r="J640" t="s">
        <v>1843</v>
      </c>
      <c r="K640" s="17" t="s">
        <v>6126</v>
      </c>
    </row>
    <row r="641" spans="1:11" x14ac:dyDescent="0.2">
      <c r="A641" s="17" t="s">
        <v>20281</v>
      </c>
      <c r="B641" s="17" t="s">
        <v>1852</v>
      </c>
      <c r="C641" s="17" t="s">
        <v>8115</v>
      </c>
      <c r="D641" s="17" t="s">
        <v>8114</v>
      </c>
      <c r="E641" s="17" t="s">
        <v>6126</v>
      </c>
      <c r="F641" s="17" t="s">
        <v>6126</v>
      </c>
      <c r="G641" s="17" t="s">
        <v>1852</v>
      </c>
      <c r="H641" s="17" t="s">
        <v>6126</v>
      </c>
      <c r="I641" s="17" t="s">
        <v>5461</v>
      </c>
      <c r="J641" t="s">
        <v>1853</v>
      </c>
      <c r="K641" s="17" t="s">
        <v>6126</v>
      </c>
    </row>
    <row r="642" spans="1:11" x14ac:dyDescent="0.2">
      <c r="A642" s="17" t="s">
        <v>20282</v>
      </c>
      <c r="B642" s="17" t="s">
        <v>8116</v>
      </c>
      <c r="C642" s="17" t="s">
        <v>8119</v>
      </c>
      <c r="D642" s="17" t="s">
        <v>8117</v>
      </c>
      <c r="E642" s="17" t="s">
        <v>6126</v>
      </c>
      <c r="F642" s="17" t="s">
        <v>8118</v>
      </c>
      <c r="G642" s="17" t="s">
        <v>8116</v>
      </c>
      <c r="H642" s="17" t="s">
        <v>13244</v>
      </c>
      <c r="I642" s="17" t="s">
        <v>6126</v>
      </c>
      <c r="J642" t="s">
        <v>6126</v>
      </c>
      <c r="K642" s="17" t="s">
        <v>20283</v>
      </c>
    </row>
    <row r="643" spans="1:11" x14ac:dyDescent="0.2">
      <c r="A643" s="17" t="s">
        <v>20284</v>
      </c>
      <c r="B643" s="17" t="s">
        <v>13216</v>
      </c>
      <c r="C643" s="17" t="s">
        <v>20285</v>
      </c>
      <c r="D643" s="17" t="s">
        <v>6126</v>
      </c>
      <c r="E643" s="17" t="s">
        <v>6126</v>
      </c>
      <c r="F643" s="17" t="s">
        <v>6126</v>
      </c>
      <c r="G643" s="17" t="s">
        <v>6126</v>
      </c>
      <c r="H643" s="17" t="s">
        <v>13212</v>
      </c>
      <c r="I643" s="17" t="s">
        <v>6126</v>
      </c>
      <c r="J643" t="s">
        <v>6126</v>
      </c>
      <c r="K643" s="17" t="s">
        <v>6126</v>
      </c>
    </row>
    <row r="644" spans="1:11" x14ac:dyDescent="0.2">
      <c r="A644" s="17" t="s">
        <v>20286</v>
      </c>
      <c r="B644" s="17" t="s">
        <v>8120</v>
      </c>
      <c r="C644" s="17" t="s">
        <v>8124</v>
      </c>
      <c r="D644" s="17" t="s">
        <v>8121</v>
      </c>
      <c r="E644" s="17" t="s">
        <v>8122</v>
      </c>
      <c r="F644" s="17" t="s">
        <v>8123</v>
      </c>
      <c r="G644" s="17" t="s">
        <v>8120</v>
      </c>
      <c r="H644" s="17" t="s">
        <v>13205</v>
      </c>
      <c r="I644" s="17" t="s">
        <v>6126</v>
      </c>
      <c r="J644" t="s">
        <v>6126</v>
      </c>
      <c r="K644" s="17" t="s">
        <v>20287</v>
      </c>
    </row>
    <row r="645" spans="1:11" x14ac:dyDescent="0.2">
      <c r="A645" s="17" t="s">
        <v>20288</v>
      </c>
      <c r="B645" s="17" t="s">
        <v>8125</v>
      </c>
      <c r="C645" s="17" t="s">
        <v>8128</v>
      </c>
      <c r="D645" s="17" t="s">
        <v>6126</v>
      </c>
      <c r="E645" s="17" t="s">
        <v>8126</v>
      </c>
      <c r="F645" s="17" t="s">
        <v>8127</v>
      </c>
      <c r="G645" s="17" t="s">
        <v>8125</v>
      </c>
      <c r="H645" s="17" t="s">
        <v>17672</v>
      </c>
      <c r="I645" s="17" t="s">
        <v>6126</v>
      </c>
      <c r="J645" t="s">
        <v>6126</v>
      </c>
      <c r="K645" s="17" t="s">
        <v>20289</v>
      </c>
    </row>
    <row r="646" spans="1:11" x14ac:dyDescent="0.2">
      <c r="A646" s="17" t="s">
        <v>20290</v>
      </c>
      <c r="B646" s="17" t="s">
        <v>8129</v>
      </c>
      <c r="C646" s="17" t="s">
        <v>8132</v>
      </c>
      <c r="D646" s="17" t="s">
        <v>6126</v>
      </c>
      <c r="E646" s="17" t="s">
        <v>8130</v>
      </c>
      <c r="F646" s="17" t="s">
        <v>8131</v>
      </c>
      <c r="G646" s="17" t="s">
        <v>8129</v>
      </c>
      <c r="H646" s="17" t="s">
        <v>17679</v>
      </c>
      <c r="I646" s="17" t="s">
        <v>6126</v>
      </c>
      <c r="J646" t="s">
        <v>6126</v>
      </c>
      <c r="K646" s="17" t="s">
        <v>20291</v>
      </c>
    </row>
    <row r="647" spans="1:11" x14ac:dyDescent="0.2">
      <c r="A647" s="17" t="s">
        <v>20292</v>
      </c>
      <c r="B647" s="17" t="s">
        <v>8133</v>
      </c>
      <c r="C647" s="17" t="s">
        <v>8136</v>
      </c>
      <c r="D647" s="17" t="s">
        <v>6126</v>
      </c>
      <c r="E647" s="17" t="s">
        <v>8134</v>
      </c>
      <c r="F647" s="17" t="s">
        <v>8135</v>
      </c>
      <c r="G647" s="17" t="s">
        <v>8133</v>
      </c>
      <c r="H647" s="17" t="s">
        <v>17686</v>
      </c>
      <c r="I647" s="17" t="s">
        <v>6126</v>
      </c>
      <c r="J647" t="s">
        <v>6126</v>
      </c>
      <c r="K647" s="17" t="s">
        <v>20293</v>
      </c>
    </row>
    <row r="648" spans="1:11" x14ac:dyDescent="0.2">
      <c r="A648" s="17" t="s">
        <v>20294</v>
      </c>
      <c r="B648" s="17" t="s">
        <v>8137</v>
      </c>
      <c r="C648" s="17" t="s">
        <v>8140</v>
      </c>
      <c r="D648" s="17" t="s">
        <v>8138</v>
      </c>
      <c r="E648" s="17" t="s">
        <v>8139</v>
      </c>
      <c r="F648" s="17" t="s">
        <v>6126</v>
      </c>
      <c r="G648" s="17" t="s">
        <v>8137</v>
      </c>
      <c r="H648" s="17" t="s">
        <v>14145</v>
      </c>
      <c r="I648" s="17" t="s">
        <v>6126</v>
      </c>
      <c r="J648" t="s">
        <v>6126</v>
      </c>
      <c r="K648" s="17" t="s">
        <v>6126</v>
      </c>
    </row>
    <row r="649" spans="1:11" x14ac:dyDescent="0.2">
      <c r="A649" s="17" t="s">
        <v>20295</v>
      </c>
      <c r="B649" s="17" t="s">
        <v>8141</v>
      </c>
      <c r="C649" s="17" t="s">
        <v>8145</v>
      </c>
      <c r="D649" s="17" t="s">
        <v>8142</v>
      </c>
      <c r="E649" s="17" t="s">
        <v>8143</v>
      </c>
      <c r="F649" s="17" t="s">
        <v>8144</v>
      </c>
      <c r="G649" s="17" t="s">
        <v>8141</v>
      </c>
      <c r="H649" s="17" t="s">
        <v>17657</v>
      </c>
      <c r="I649" s="17" t="s">
        <v>6126</v>
      </c>
      <c r="J649" t="s">
        <v>6126</v>
      </c>
      <c r="K649" s="17" t="s">
        <v>20296</v>
      </c>
    </row>
    <row r="650" spans="1:11" x14ac:dyDescent="0.2">
      <c r="A650" s="17" t="s">
        <v>20297</v>
      </c>
      <c r="B650" s="17" t="s">
        <v>8146</v>
      </c>
      <c r="C650" s="17" t="s">
        <v>8148</v>
      </c>
      <c r="D650" s="17" t="s">
        <v>6126</v>
      </c>
      <c r="E650" s="17" t="s">
        <v>8147</v>
      </c>
      <c r="F650" s="17" t="s">
        <v>6126</v>
      </c>
      <c r="G650" s="17" t="s">
        <v>8146</v>
      </c>
      <c r="H650" s="17" t="s">
        <v>14129</v>
      </c>
      <c r="I650" s="17" t="s">
        <v>6126</v>
      </c>
      <c r="J650" t="s">
        <v>6126</v>
      </c>
      <c r="K650" s="17" t="s">
        <v>6126</v>
      </c>
    </row>
    <row r="651" spans="1:11" x14ac:dyDescent="0.2">
      <c r="A651" s="17" t="s">
        <v>20298</v>
      </c>
      <c r="B651" s="17" t="s">
        <v>8149</v>
      </c>
      <c r="C651" s="17" t="s">
        <v>8151</v>
      </c>
      <c r="D651" s="17" t="s">
        <v>6126</v>
      </c>
      <c r="E651" s="17" t="s">
        <v>8150</v>
      </c>
      <c r="F651" s="17" t="s">
        <v>6126</v>
      </c>
      <c r="G651" s="17" t="s">
        <v>8149</v>
      </c>
      <c r="H651" s="17" t="s">
        <v>14137</v>
      </c>
      <c r="I651" s="17" t="s">
        <v>6126</v>
      </c>
      <c r="J651" t="s">
        <v>6126</v>
      </c>
      <c r="K651" s="17" t="s">
        <v>6126</v>
      </c>
    </row>
    <row r="652" spans="1:11" x14ac:dyDescent="0.2">
      <c r="A652" s="17" t="s">
        <v>20299</v>
      </c>
      <c r="B652" s="17" t="s">
        <v>8152</v>
      </c>
      <c r="C652" s="17" t="s">
        <v>8154</v>
      </c>
      <c r="D652" s="17" t="s">
        <v>6126</v>
      </c>
      <c r="E652" s="17" t="s">
        <v>8153</v>
      </c>
      <c r="F652" s="17" t="s">
        <v>6126</v>
      </c>
      <c r="G652" s="17" t="s">
        <v>6126</v>
      </c>
      <c r="H652" s="17" t="s">
        <v>17664</v>
      </c>
      <c r="I652" s="17" t="s">
        <v>6126</v>
      </c>
      <c r="J652" t="s">
        <v>6126</v>
      </c>
      <c r="K652" s="17" t="s">
        <v>6126</v>
      </c>
    </row>
    <row r="653" spans="1:11" x14ac:dyDescent="0.2">
      <c r="A653" s="17" t="s">
        <v>20300</v>
      </c>
      <c r="B653" s="17" t="s">
        <v>8155</v>
      </c>
      <c r="C653" s="17" t="s">
        <v>8158</v>
      </c>
      <c r="D653" s="17" t="s">
        <v>8156</v>
      </c>
      <c r="E653" s="17" t="s">
        <v>8157</v>
      </c>
      <c r="F653" s="17" t="s">
        <v>6126</v>
      </c>
      <c r="G653" s="17" t="s">
        <v>8155</v>
      </c>
      <c r="H653" s="17" t="s">
        <v>14152</v>
      </c>
      <c r="I653" s="17" t="s">
        <v>6126</v>
      </c>
      <c r="J653" t="s">
        <v>6126</v>
      </c>
      <c r="K653" s="17" t="s">
        <v>6126</v>
      </c>
    </row>
    <row r="654" spans="1:11" x14ac:dyDescent="0.2">
      <c r="A654" s="17" t="s">
        <v>20301</v>
      </c>
      <c r="B654" s="17" t="s">
        <v>1860</v>
      </c>
      <c r="C654" s="17" t="s">
        <v>8160</v>
      </c>
      <c r="D654" s="17" t="s">
        <v>8159</v>
      </c>
      <c r="E654" s="17" t="s">
        <v>6126</v>
      </c>
      <c r="F654" s="17" t="s">
        <v>6126</v>
      </c>
      <c r="G654" s="17" t="s">
        <v>1860</v>
      </c>
      <c r="H654" s="17" t="s">
        <v>6126</v>
      </c>
      <c r="I654" s="17" t="s">
        <v>5464</v>
      </c>
      <c r="J654" t="s">
        <v>1861</v>
      </c>
      <c r="K654" s="17" t="s">
        <v>6126</v>
      </c>
    </row>
    <row r="655" spans="1:11" x14ac:dyDescent="0.2">
      <c r="A655" s="17" t="s">
        <v>20302</v>
      </c>
      <c r="B655" s="17" t="s">
        <v>8161</v>
      </c>
      <c r="C655" s="17" t="s">
        <v>8164</v>
      </c>
      <c r="D655" s="17" t="s">
        <v>8162</v>
      </c>
      <c r="E655" s="17" t="s">
        <v>8163</v>
      </c>
      <c r="F655" s="17" t="s">
        <v>6126</v>
      </c>
      <c r="G655" s="17" t="s">
        <v>8161</v>
      </c>
      <c r="H655" s="17" t="s">
        <v>17693</v>
      </c>
      <c r="I655" s="17" t="s">
        <v>6126</v>
      </c>
      <c r="J655" t="s">
        <v>6126</v>
      </c>
      <c r="K655" s="17" t="s">
        <v>6126</v>
      </c>
    </row>
    <row r="656" spans="1:11" x14ac:dyDescent="0.2">
      <c r="A656" s="17" t="s">
        <v>20303</v>
      </c>
      <c r="B656" s="17" t="s">
        <v>1868</v>
      </c>
      <c r="C656" s="17" t="s">
        <v>8166</v>
      </c>
      <c r="D656" s="17" t="s">
        <v>8165</v>
      </c>
      <c r="E656" s="17" t="s">
        <v>6126</v>
      </c>
      <c r="F656" s="17" t="s">
        <v>6126</v>
      </c>
      <c r="G656" s="17" t="s">
        <v>1868</v>
      </c>
      <c r="H656" s="17" t="s">
        <v>6126</v>
      </c>
      <c r="I656" s="17" t="s">
        <v>5467</v>
      </c>
      <c r="J656" t="s">
        <v>1869</v>
      </c>
      <c r="K656" s="17" t="s">
        <v>6126</v>
      </c>
    </row>
    <row r="657" spans="1:11" x14ac:dyDescent="0.2">
      <c r="A657" s="17" t="s">
        <v>20304</v>
      </c>
      <c r="B657" s="17" t="s">
        <v>1876</v>
      </c>
      <c r="C657" s="17" t="s">
        <v>8168</v>
      </c>
      <c r="D657" s="17" t="s">
        <v>8167</v>
      </c>
      <c r="E657" s="17" t="s">
        <v>6126</v>
      </c>
      <c r="F657" s="17" t="s">
        <v>6126</v>
      </c>
      <c r="G657" s="17" t="s">
        <v>1876</v>
      </c>
      <c r="H657" s="17" t="s">
        <v>6126</v>
      </c>
      <c r="I657" s="17" t="s">
        <v>5470</v>
      </c>
      <c r="J657" t="s">
        <v>1877</v>
      </c>
      <c r="K657" s="17" t="s">
        <v>6126</v>
      </c>
    </row>
    <row r="658" spans="1:11" x14ac:dyDescent="0.2">
      <c r="A658" s="17" t="s">
        <v>20305</v>
      </c>
      <c r="B658" s="17" t="s">
        <v>1884</v>
      </c>
      <c r="C658" s="17" t="s">
        <v>8170</v>
      </c>
      <c r="D658" s="17" t="s">
        <v>8169</v>
      </c>
      <c r="E658" s="17" t="s">
        <v>6126</v>
      </c>
      <c r="F658" s="17" t="s">
        <v>6126</v>
      </c>
      <c r="G658" s="17" t="s">
        <v>1884</v>
      </c>
      <c r="H658" s="17" t="s">
        <v>6126</v>
      </c>
      <c r="I658" s="17" t="s">
        <v>5473</v>
      </c>
      <c r="J658" t="s">
        <v>1885</v>
      </c>
      <c r="K658" s="17" t="s">
        <v>6126</v>
      </c>
    </row>
    <row r="659" spans="1:11" x14ac:dyDescent="0.2">
      <c r="A659" s="17" t="s">
        <v>20306</v>
      </c>
      <c r="B659" s="17" t="s">
        <v>8171</v>
      </c>
      <c r="C659" s="17" t="s">
        <v>8173</v>
      </c>
      <c r="D659" s="17" t="s">
        <v>6126</v>
      </c>
      <c r="E659" s="17" t="s">
        <v>8172</v>
      </c>
      <c r="F659" s="17" t="s">
        <v>6126</v>
      </c>
      <c r="G659" s="17" t="s">
        <v>8171</v>
      </c>
      <c r="H659" s="17" t="s">
        <v>15740</v>
      </c>
      <c r="I659" s="17" t="s">
        <v>6126</v>
      </c>
      <c r="J659" t="s">
        <v>6126</v>
      </c>
      <c r="K659" s="17" t="s">
        <v>6126</v>
      </c>
    </row>
    <row r="660" spans="1:11" x14ac:dyDescent="0.2">
      <c r="A660" s="17" t="s">
        <v>20307</v>
      </c>
      <c r="B660" s="17" t="s">
        <v>8174</v>
      </c>
      <c r="C660" s="17" t="s">
        <v>8176</v>
      </c>
      <c r="D660" s="17" t="s">
        <v>6126</v>
      </c>
      <c r="E660" s="17" t="s">
        <v>8175</v>
      </c>
      <c r="F660" s="17" t="s">
        <v>6126</v>
      </c>
      <c r="G660" s="17" t="s">
        <v>8174</v>
      </c>
      <c r="H660" s="17" t="s">
        <v>13473</v>
      </c>
      <c r="I660" s="17" t="s">
        <v>6126</v>
      </c>
      <c r="J660" t="s">
        <v>6126</v>
      </c>
      <c r="K660" s="17" t="s">
        <v>6126</v>
      </c>
    </row>
    <row r="661" spans="1:11" x14ac:dyDescent="0.2">
      <c r="A661" s="17" t="s">
        <v>20308</v>
      </c>
      <c r="B661" s="17" t="s">
        <v>8177</v>
      </c>
      <c r="C661" s="17" t="s">
        <v>8179</v>
      </c>
      <c r="D661" s="17" t="s">
        <v>6126</v>
      </c>
      <c r="E661" s="17" t="s">
        <v>8178</v>
      </c>
      <c r="F661" s="17" t="s">
        <v>6126</v>
      </c>
      <c r="G661" s="17" t="s">
        <v>8177</v>
      </c>
      <c r="H661" s="17" t="s">
        <v>15732</v>
      </c>
      <c r="I661" s="17" t="s">
        <v>6126</v>
      </c>
      <c r="J661" t="s">
        <v>6126</v>
      </c>
      <c r="K661" s="17" t="s">
        <v>6126</v>
      </c>
    </row>
    <row r="662" spans="1:11" x14ac:dyDescent="0.2">
      <c r="A662" s="17" t="s">
        <v>20309</v>
      </c>
      <c r="B662" s="17" t="s">
        <v>8180</v>
      </c>
      <c r="C662" s="17" t="s">
        <v>8182</v>
      </c>
      <c r="D662" s="17" t="s">
        <v>6126</v>
      </c>
      <c r="E662" s="17" t="s">
        <v>8181</v>
      </c>
      <c r="F662" s="17" t="s">
        <v>6126</v>
      </c>
      <c r="G662" s="17" t="s">
        <v>8180</v>
      </c>
      <c r="H662" s="17" t="s">
        <v>13466</v>
      </c>
      <c r="I662" s="17" t="s">
        <v>6126</v>
      </c>
      <c r="J662" t="s">
        <v>6126</v>
      </c>
      <c r="K662" s="17" t="s">
        <v>6126</v>
      </c>
    </row>
    <row r="663" spans="1:11" x14ac:dyDescent="0.2">
      <c r="A663" s="17" t="s">
        <v>20310</v>
      </c>
      <c r="B663" s="17" t="s">
        <v>8183</v>
      </c>
      <c r="C663" s="17" t="s">
        <v>8187</v>
      </c>
      <c r="D663" s="17" t="s">
        <v>8184</v>
      </c>
      <c r="E663" s="17" t="s">
        <v>8185</v>
      </c>
      <c r="F663" s="17" t="s">
        <v>8186</v>
      </c>
      <c r="G663" s="17" t="s">
        <v>8183</v>
      </c>
      <c r="H663" s="17" t="s">
        <v>15748</v>
      </c>
      <c r="I663" s="17" t="s">
        <v>6126</v>
      </c>
      <c r="J663" t="s">
        <v>6126</v>
      </c>
      <c r="K663" s="17" t="s">
        <v>20311</v>
      </c>
    </row>
    <row r="664" spans="1:11" x14ac:dyDescent="0.2">
      <c r="A664" s="17" t="s">
        <v>20312</v>
      </c>
      <c r="B664" s="17" t="s">
        <v>8188</v>
      </c>
      <c r="C664" s="17" t="s">
        <v>8191</v>
      </c>
      <c r="D664" s="17" t="s">
        <v>8189</v>
      </c>
      <c r="E664" s="17" t="s">
        <v>6126</v>
      </c>
      <c r="F664" s="17" t="s">
        <v>8190</v>
      </c>
      <c r="G664" s="17" t="s">
        <v>8188</v>
      </c>
      <c r="H664" s="17" t="s">
        <v>6126</v>
      </c>
      <c r="I664" s="17" t="s">
        <v>6126</v>
      </c>
      <c r="J664" t="s">
        <v>1893</v>
      </c>
      <c r="K664" s="17" t="s">
        <v>20313</v>
      </c>
    </row>
    <row r="665" spans="1:11" x14ac:dyDescent="0.2">
      <c r="A665" s="17" t="s">
        <v>8192</v>
      </c>
      <c r="B665" s="17" t="s">
        <v>8192</v>
      </c>
      <c r="C665" s="17" t="s">
        <v>8194</v>
      </c>
      <c r="D665" s="17" t="s">
        <v>6126</v>
      </c>
      <c r="E665" s="17" t="s">
        <v>6126</v>
      </c>
      <c r="F665" s="17" t="s">
        <v>8193</v>
      </c>
      <c r="G665" s="17" t="s">
        <v>6126</v>
      </c>
      <c r="H665" s="17" t="s">
        <v>6126</v>
      </c>
      <c r="I665" s="17" t="s">
        <v>6126</v>
      </c>
      <c r="J665" t="s">
        <v>6126</v>
      </c>
      <c r="K665" s="17" t="s">
        <v>20314</v>
      </c>
    </row>
    <row r="666" spans="1:11" x14ac:dyDescent="0.2">
      <c r="A666" s="17" t="s">
        <v>20315</v>
      </c>
      <c r="B666" s="17" t="s">
        <v>8195</v>
      </c>
      <c r="C666" s="17" t="s">
        <v>8198</v>
      </c>
      <c r="D666" s="17" t="s">
        <v>8196</v>
      </c>
      <c r="E666" s="17" t="s">
        <v>6126</v>
      </c>
      <c r="F666" s="17" t="s">
        <v>8197</v>
      </c>
      <c r="G666" s="17" t="s">
        <v>8195</v>
      </c>
      <c r="H666" s="17" t="s">
        <v>19404</v>
      </c>
      <c r="I666" s="17" t="s">
        <v>6126</v>
      </c>
      <c r="J666" t="s">
        <v>6126</v>
      </c>
      <c r="K666" s="17" t="s">
        <v>20316</v>
      </c>
    </row>
    <row r="667" spans="1:11" x14ac:dyDescent="0.2">
      <c r="A667" s="17" t="s">
        <v>20317</v>
      </c>
      <c r="B667" s="17" t="s">
        <v>8199</v>
      </c>
      <c r="C667" s="17" t="s">
        <v>8201</v>
      </c>
      <c r="D667" s="17" t="s">
        <v>6126</v>
      </c>
      <c r="E667" s="17" t="s">
        <v>8200</v>
      </c>
      <c r="F667" s="17" t="s">
        <v>6126</v>
      </c>
      <c r="G667" s="17" t="s">
        <v>8199</v>
      </c>
      <c r="H667" s="17" t="s">
        <v>13488</v>
      </c>
      <c r="I667" s="17" t="s">
        <v>6126</v>
      </c>
      <c r="J667" t="s">
        <v>6126</v>
      </c>
      <c r="K667" s="17" t="s">
        <v>6126</v>
      </c>
    </row>
    <row r="668" spans="1:11" x14ac:dyDescent="0.2">
      <c r="A668" s="17" t="s">
        <v>20318</v>
      </c>
      <c r="B668" s="17" t="s">
        <v>8202</v>
      </c>
      <c r="C668" s="17" t="s">
        <v>8205</v>
      </c>
      <c r="D668" s="17" t="s">
        <v>6126</v>
      </c>
      <c r="E668" s="17" t="s">
        <v>8203</v>
      </c>
      <c r="F668" s="17" t="s">
        <v>8204</v>
      </c>
      <c r="G668" s="17" t="s">
        <v>8202</v>
      </c>
      <c r="H668" s="17" t="s">
        <v>13480</v>
      </c>
      <c r="I668" s="17" t="s">
        <v>6126</v>
      </c>
      <c r="J668" t="s">
        <v>6126</v>
      </c>
      <c r="K668" s="17" t="s">
        <v>20319</v>
      </c>
    </row>
    <row r="669" spans="1:11" x14ac:dyDescent="0.2">
      <c r="A669" s="17" t="s">
        <v>8206</v>
      </c>
      <c r="B669" s="17" t="s">
        <v>8206</v>
      </c>
      <c r="C669" s="17" t="s">
        <v>8209</v>
      </c>
      <c r="D669" s="17" t="s">
        <v>8207</v>
      </c>
      <c r="E669" s="17" t="s">
        <v>8208</v>
      </c>
      <c r="F669" s="17" t="s">
        <v>6126</v>
      </c>
      <c r="G669" s="17" t="s">
        <v>20320</v>
      </c>
      <c r="H669" s="17" t="s">
        <v>15764</v>
      </c>
      <c r="I669" s="17" t="s">
        <v>6126</v>
      </c>
      <c r="J669" t="s">
        <v>6126</v>
      </c>
      <c r="K669" s="17" t="s">
        <v>6126</v>
      </c>
    </row>
    <row r="670" spans="1:11" x14ac:dyDescent="0.2">
      <c r="A670" s="17" t="s">
        <v>20321</v>
      </c>
      <c r="B670" s="17" t="s">
        <v>8210</v>
      </c>
      <c r="C670" s="17" t="s">
        <v>8212</v>
      </c>
      <c r="D670" s="17" t="s">
        <v>6126</v>
      </c>
      <c r="E670" s="17" t="s">
        <v>8211</v>
      </c>
      <c r="F670" s="17" t="s">
        <v>6126</v>
      </c>
      <c r="G670" s="17" t="s">
        <v>8210</v>
      </c>
      <c r="H670" s="17" t="s">
        <v>15756</v>
      </c>
      <c r="I670" s="17" t="s">
        <v>6126</v>
      </c>
      <c r="J670" t="s">
        <v>6126</v>
      </c>
      <c r="K670" s="17" t="s">
        <v>6126</v>
      </c>
    </row>
    <row r="671" spans="1:11" x14ac:dyDescent="0.2">
      <c r="A671" s="17" t="s">
        <v>20322</v>
      </c>
      <c r="B671" s="17" t="s">
        <v>1900</v>
      </c>
      <c r="C671" s="17" t="s">
        <v>8214</v>
      </c>
      <c r="D671" s="17" t="s">
        <v>8213</v>
      </c>
      <c r="E671" s="17" t="s">
        <v>6126</v>
      </c>
      <c r="F671" s="17" t="s">
        <v>6126</v>
      </c>
      <c r="G671" s="17" t="s">
        <v>1900</v>
      </c>
      <c r="H671" s="17" t="s">
        <v>6126</v>
      </c>
      <c r="I671" s="17" t="s">
        <v>5479</v>
      </c>
      <c r="J671" t="s">
        <v>1901</v>
      </c>
      <c r="K671" s="17" t="s">
        <v>6126</v>
      </c>
    </row>
    <row r="672" spans="1:11" x14ac:dyDescent="0.2">
      <c r="A672" s="17" t="s">
        <v>16684</v>
      </c>
      <c r="B672" s="17" t="s">
        <v>8215</v>
      </c>
      <c r="C672" s="17" t="s">
        <v>8219</v>
      </c>
      <c r="D672" s="17" t="s">
        <v>8216</v>
      </c>
      <c r="E672" s="17" t="s">
        <v>8217</v>
      </c>
      <c r="F672" s="17" t="s">
        <v>8218</v>
      </c>
      <c r="G672" s="17" t="s">
        <v>8215</v>
      </c>
      <c r="H672" s="17" t="s">
        <v>16679</v>
      </c>
      <c r="I672" s="17" t="s">
        <v>6126</v>
      </c>
      <c r="J672" t="s">
        <v>6126</v>
      </c>
      <c r="K672" s="17" t="s">
        <v>6126</v>
      </c>
    </row>
    <row r="673" spans="1:11" x14ac:dyDescent="0.2">
      <c r="A673" s="17" t="s">
        <v>20323</v>
      </c>
      <c r="B673" s="17" t="s">
        <v>20324</v>
      </c>
      <c r="C673" s="17" t="s">
        <v>20325</v>
      </c>
      <c r="D673" s="17" t="s">
        <v>6126</v>
      </c>
      <c r="E673" s="17" t="s">
        <v>6126</v>
      </c>
      <c r="F673" s="17" t="s">
        <v>6126</v>
      </c>
      <c r="G673" s="17" t="s">
        <v>6126</v>
      </c>
      <c r="H673" s="17" t="s">
        <v>6126</v>
      </c>
      <c r="I673" s="17" t="s">
        <v>6126</v>
      </c>
      <c r="J673" t="s">
        <v>6126</v>
      </c>
      <c r="K673" s="17" t="s">
        <v>20326</v>
      </c>
    </row>
    <row r="674" spans="1:11" x14ac:dyDescent="0.2">
      <c r="A674" s="17" t="s">
        <v>20327</v>
      </c>
      <c r="B674" s="17" t="s">
        <v>8220</v>
      </c>
      <c r="C674" s="17" t="s">
        <v>8223</v>
      </c>
      <c r="D674" s="17" t="s">
        <v>8221</v>
      </c>
      <c r="E674" s="17" t="s">
        <v>8222</v>
      </c>
      <c r="F674" s="17" t="s">
        <v>6126</v>
      </c>
      <c r="G674" s="17" t="s">
        <v>8220</v>
      </c>
      <c r="H674" s="17" t="s">
        <v>19043</v>
      </c>
      <c r="I674" s="17" t="s">
        <v>6126</v>
      </c>
      <c r="J674" t="s">
        <v>6126</v>
      </c>
      <c r="K674" s="17" t="s">
        <v>6126</v>
      </c>
    </row>
    <row r="675" spans="1:11" x14ac:dyDescent="0.2">
      <c r="A675" s="17" t="s">
        <v>20328</v>
      </c>
      <c r="B675" s="17" t="s">
        <v>8224</v>
      </c>
      <c r="C675" s="17" t="s">
        <v>8227</v>
      </c>
      <c r="D675" s="17" t="s">
        <v>8225</v>
      </c>
      <c r="E675" s="17" t="s">
        <v>8226</v>
      </c>
      <c r="F675" s="17" t="s">
        <v>6126</v>
      </c>
      <c r="G675" s="17" t="s">
        <v>8224</v>
      </c>
      <c r="H675" s="17" t="s">
        <v>13757</v>
      </c>
      <c r="I675" s="17" t="s">
        <v>6126</v>
      </c>
      <c r="J675" t="s">
        <v>6126</v>
      </c>
      <c r="K675" s="17" t="s">
        <v>6126</v>
      </c>
    </row>
    <row r="676" spans="1:11" x14ac:dyDescent="0.2">
      <c r="A676" s="17" t="s">
        <v>20329</v>
      </c>
      <c r="B676" s="17" t="s">
        <v>8228</v>
      </c>
      <c r="C676" s="17" t="s">
        <v>8231</v>
      </c>
      <c r="D676" s="17" t="s">
        <v>8229</v>
      </c>
      <c r="E676" s="17" t="s">
        <v>8230</v>
      </c>
      <c r="F676" s="17" t="s">
        <v>6126</v>
      </c>
      <c r="G676" s="17" t="s">
        <v>8228</v>
      </c>
      <c r="H676" s="17" t="s">
        <v>16671</v>
      </c>
      <c r="I676" s="17" t="s">
        <v>6126</v>
      </c>
      <c r="J676" t="s">
        <v>6126</v>
      </c>
      <c r="K676" s="17" t="s">
        <v>6126</v>
      </c>
    </row>
    <row r="677" spans="1:11" x14ac:dyDescent="0.2">
      <c r="A677" s="17" t="s">
        <v>8237</v>
      </c>
      <c r="B677" s="17" t="s">
        <v>8237</v>
      </c>
      <c r="C677" s="17" t="s">
        <v>8239</v>
      </c>
      <c r="D677" s="17" t="s">
        <v>6126</v>
      </c>
      <c r="E677" s="17" t="s">
        <v>8238</v>
      </c>
      <c r="F677" s="17" t="s">
        <v>6126</v>
      </c>
      <c r="G677" s="17" t="s">
        <v>8237</v>
      </c>
      <c r="H677" s="17" t="s">
        <v>16702</v>
      </c>
      <c r="I677" s="17" t="s">
        <v>6126</v>
      </c>
      <c r="J677" t="s">
        <v>6126</v>
      </c>
      <c r="K677" s="17" t="s">
        <v>6126</v>
      </c>
    </row>
    <row r="678" spans="1:11" x14ac:dyDescent="0.2">
      <c r="A678" s="17" t="s">
        <v>1908</v>
      </c>
      <c r="B678" s="17" t="s">
        <v>1908</v>
      </c>
      <c r="C678" s="17" t="s">
        <v>8241</v>
      </c>
      <c r="D678" s="17" t="s">
        <v>8240</v>
      </c>
      <c r="E678" s="17" t="s">
        <v>6126</v>
      </c>
      <c r="F678" s="17" t="s">
        <v>6126</v>
      </c>
      <c r="G678" s="17" t="s">
        <v>20330</v>
      </c>
      <c r="H678" s="17" t="s">
        <v>6126</v>
      </c>
      <c r="I678" s="17" t="s">
        <v>5481</v>
      </c>
      <c r="J678" t="s">
        <v>1911</v>
      </c>
      <c r="K678" s="17" t="s">
        <v>6126</v>
      </c>
    </row>
    <row r="679" spans="1:11" x14ac:dyDescent="0.2">
      <c r="A679" s="17" t="s">
        <v>1919</v>
      </c>
      <c r="B679" s="17" t="s">
        <v>1919</v>
      </c>
      <c r="C679" s="17" t="s">
        <v>8243</v>
      </c>
      <c r="D679" s="17" t="s">
        <v>8242</v>
      </c>
      <c r="E679" s="17" t="s">
        <v>6126</v>
      </c>
      <c r="F679" s="17" t="s">
        <v>6126</v>
      </c>
      <c r="G679" s="17" t="s">
        <v>1919</v>
      </c>
      <c r="H679" s="17" t="s">
        <v>6126</v>
      </c>
      <c r="I679" s="17" t="s">
        <v>5483</v>
      </c>
      <c r="J679" t="s">
        <v>1922</v>
      </c>
      <c r="K679" s="17" t="s">
        <v>6126</v>
      </c>
    </row>
    <row r="680" spans="1:11" x14ac:dyDescent="0.2">
      <c r="A680" s="17" t="s">
        <v>20331</v>
      </c>
      <c r="B680" s="17" t="s">
        <v>8232</v>
      </c>
      <c r="C680" s="17" t="s">
        <v>8236</v>
      </c>
      <c r="D680" s="17" t="s">
        <v>8233</v>
      </c>
      <c r="E680" s="17" t="s">
        <v>8234</v>
      </c>
      <c r="F680" s="17" t="s">
        <v>8235</v>
      </c>
      <c r="G680" s="17" t="s">
        <v>8232</v>
      </c>
      <c r="H680" s="17" t="s">
        <v>16710</v>
      </c>
      <c r="I680" s="17" t="s">
        <v>6126</v>
      </c>
      <c r="J680" t="s">
        <v>6126</v>
      </c>
      <c r="K680" s="17" t="s">
        <v>20332</v>
      </c>
    </row>
    <row r="681" spans="1:11" x14ac:dyDescent="0.2">
      <c r="A681" s="17" t="s">
        <v>20333</v>
      </c>
      <c r="B681" s="17" t="s">
        <v>8244</v>
      </c>
      <c r="C681" s="17" t="s">
        <v>8247</v>
      </c>
      <c r="D681" s="17" t="s">
        <v>8245</v>
      </c>
      <c r="E681" s="17" t="s">
        <v>8246</v>
      </c>
      <c r="F681" s="17" t="s">
        <v>6126</v>
      </c>
      <c r="G681" s="17" t="s">
        <v>8244</v>
      </c>
      <c r="H681" s="17" t="s">
        <v>16688</v>
      </c>
      <c r="I681" s="17" t="s">
        <v>6126</v>
      </c>
      <c r="J681" t="s">
        <v>6126</v>
      </c>
      <c r="K681" s="17" t="s">
        <v>6126</v>
      </c>
    </row>
    <row r="682" spans="1:11" x14ac:dyDescent="0.2">
      <c r="A682" s="17" t="s">
        <v>20334</v>
      </c>
      <c r="B682" s="17" t="s">
        <v>1930</v>
      </c>
      <c r="C682" s="17" t="s">
        <v>8250</v>
      </c>
      <c r="D682" s="17" t="s">
        <v>8248</v>
      </c>
      <c r="E682" s="17" t="s">
        <v>6126</v>
      </c>
      <c r="F682" s="17" t="s">
        <v>8249</v>
      </c>
      <c r="G682" s="17" t="s">
        <v>20335</v>
      </c>
      <c r="H682" s="17" t="s">
        <v>6126</v>
      </c>
      <c r="I682" s="17" t="s">
        <v>5486</v>
      </c>
      <c r="J682" t="s">
        <v>1931</v>
      </c>
      <c r="K682" s="17" t="s">
        <v>20336</v>
      </c>
    </row>
    <row r="683" spans="1:11" x14ac:dyDescent="0.2">
      <c r="A683" s="17" t="s">
        <v>20337</v>
      </c>
      <c r="B683" s="17" t="s">
        <v>1938</v>
      </c>
      <c r="C683" s="17" t="s">
        <v>8252</v>
      </c>
      <c r="D683" s="17" t="s">
        <v>8251</v>
      </c>
      <c r="E683" s="17" t="s">
        <v>6126</v>
      </c>
      <c r="F683" s="17" t="s">
        <v>6126</v>
      </c>
      <c r="G683" s="17" t="s">
        <v>20338</v>
      </c>
      <c r="H683" s="17" t="s">
        <v>6126</v>
      </c>
      <c r="I683" s="17" t="s">
        <v>5489</v>
      </c>
      <c r="J683" t="s">
        <v>1939</v>
      </c>
      <c r="K683" s="17" t="s">
        <v>6126</v>
      </c>
    </row>
    <row r="684" spans="1:11" x14ac:dyDescent="0.2">
      <c r="A684" s="17" t="s">
        <v>20339</v>
      </c>
      <c r="B684" s="17" t="s">
        <v>8253</v>
      </c>
      <c r="C684" s="17" t="s">
        <v>8256</v>
      </c>
      <c r="D684" s="17" t="s">
        <v>8254</v>
      </c>
      <c r="E684" s="17" t="s">
        <v>8255</v>
      </c>
      <c r="F684" s="17" t="s">
        <v>6126</v>
      </c>
      <c r="G684" s="17" t="s">
        <v>20340</v>
      </c>
      <c r="H684" s="17" t="s">
        <v>16695</v>
      </c>
      <c r="I684" s="17" t="s">
        <v>6126</v>
      </c>
      <c r="J684" t="s">
        <v>6126</v>
      </c>
      <c r="K684" s="17" t="s">
        <v>6126</v>
      </c>
    </row>
    <row r="685" spans="1:11" x14ac:dyDescent="0.2">
      <c r="A685" s="17" t="s">
        <v>20341</v>
      </c>
      <c r="B685" s="17" t="s">
        <v>8257</v>
      </c>
      <c r="C685" s="17" t="s">
        <v>8261</v>
      </c>
      <c r="D685" s="17" t="s">
        <v>8258</v>
      </c>
      <c r="E685" s="17" t="s">
        <v>8259</v>
      </c>
      <c r="F685" s="17" t="s">
        <v>8260</v>
      </c>
      <c r="G685" s="17" t="s">
        <v>8257</v>
      </c>
      <c r="H685" s="17" t="s">
        <v>13740</v>
      </c>
      <c r="I685" s="17" t="s">
        <v>6126</v>
      </c>
      <c r="J685" t="s">
        <v>6126</v>
      </c>
      <c r="K685" s="17" t="s">
        <v>20342</v>
      </c>
    </row>
    <row r="686" spans="1:11" x14ac:dyDescent="0.2">
      <c r="A686" s="17" t="s">
        <v>20343</v>
      </c>
      <c r="B686" s="17" t="s">
        <v>1947</v>
      </c>
      <c r="C686" s="17" t="s">
        <v>8263</v>
      </c>
      <c r="D686" s="17" t="s">
        <v>8262</v>
      </c>
      <c r="E686" s="17" t="s">
        <v>6126</v>
      </c>
      <c r="F686" s="17" t="s">
        <v>6126</v>
      </c>
      <c r="G686" s="17" t="s">
        <v>20344</v>
      </c>
      <c r="H686" s="17" t="s">
        <v>6126</v>
      </c>
      <c r="I686" s="17" t="s">
        <v>5492</v>
      </c>
      <c r="J686" t="s">
        <v>1948</v>
      </c>
      <c r="K686" s="17" t="s">
        <v>6126</v>
      </c>
    </row>
    <row r="687" spans="1:11" x14ac:dyDescent="0.2">
      <c r="A687" s="17" t="s">
        <v>20345</v>
      </c>
      <c r="B687" s="17" t="s">
        <v>1955</v>
      </c>
      <c r="C687" s="17" t="s">
        <v>8267</v>
      </c>
      <c r="D687" s="17" t="s">
        <v>8264</v>
      </c>
      <c r="E687" s="17" t="s">
        <v>8265</v>
      </c>
      <c r="F687" s="17" t="s">
        <v>8266</v>
      </c>
      <c r="G687" s="17" t="s">
        <v>20346</v>
      </c>
      <c r="H687" s="17" t="s">
        <v>16640</v>
      </c>
      <c r="I687" s="17"/>
      <c r="J687" t="s">
        <v>1956</v>
      </c>
      <c r="K687" s="17" t="s">
        <v>20347</v>
      </c>
    </row>
    <row r="688" spans="1:11" x14ac:dyDescent="0.2">
      <c r="A688" s="17" t="s">
        <v>20348</v>
      </c>
      <c r="B688" s="17" t="s">
        <v>8268</v>
      </c>
      <c r="C688" s="17" t="s">
        <v>8272</v>
      </c>
      <c r="D688" s="17" t="s">
        <v>8269</v>
      </c>
      <c r="E688" s="17" t="s">
        <v>8270</v>
      </c>
      <c r="F688" s="17" t="s">
        <v>8271</v>
      </c>
      <c r="G688" s="17" t="s">
        <v>8268</v>
      </c>
      <c r="H688" s="17" t="s">
        <v>12384</v>
      </c>
      <c r="I688" s="17" t="s">
        <v>6126</v>
      </c>
      <c r="J688" t="s">
        <v>6126</v>
      </c>
      <c r="K688" s="17" t="s">
        <v>20349</v>
      </c>
    </row>
    <row r="689" spans="1:11" x14ac:dyDescent="0.2">
      <c r="A689" s="17" t="s">
        <v>20350</v>
      </c>
      <c r="B689" s="17" t="s">
        <v>8273</v>
      </c>
      <c r="C689" s="17" t="s">
        <v>8275</v>
      </c>
      <c r="D689" s="17" t="s">
        <v>6126</v>
      </c>
      <c r="E689" s="17" t="s">
        <v>8274</v>
      </c>
      <c r="F689" s="17" t="s">
        <v>6126</v>
      </c>
      <c r="G689" s="17" t="s">
        <v>20351</v>
      </c>
      <c r="H689" s="17" t="s">
        <v>12375</v>
      </c>
      <c r="I689" s="17" t="s">
        <v>6126</v>
      </c>
      <c r="J689" t="s">
        <v>6126</v>
      </c>
      <c r="K689" s="17" t="s">
        <v>6126</v>
      </c>
    </row>
    <row r="690" spans="1:11" x14ac:dyDescent="0.2">
      <c r="A690" s="17" t="s">
        <v>20352</v>
      </c>
      <c r="B690" s="17" t="s">
        <v>8276</v>
      </c>
      <c r="C690" s="17" t="s">
        <v>8278</v>
      </c>
      <c r="D690" s="17" t="s">
        <v>6126</v>
      </c>
      <c r="E690" s="17" t="s">
        <v>8277</v>
      </c>
      <c r="F690" s="17" t="s">
        <v>6126</v>
      </c>
      <c r="G690" s="17" t="s">
        <v>6126</v>
      </c>
      <c r="H690" s="17" t="s">
        <v>12403</v>
      </c>
      <c r="I690" s="17" t="s">
        <v>6126</v>
      </c>
      <c r="J690" t="s">
        <v>6126</v>
      </c>
      <c r="K690" s="17" t="s">
        <v>6126</v>
      </c>
    </row>
    <row r="691" spans="1:11" x14ac:dyDescent="0.2">
      <c r="A691" s="17" t="s">
        <v>20353</v>
      </c>
      <c r="B691" s="17" t="s">
        <v>8279</v>
      </c>
      <c r="C691" s="17" t="s">
        <v>8283</v>
      </c>
      <c r="D691" s="17" t="s">
        <v>8280</v>
      </c>
      <c r="E691" s="17" t="s">
        <v>8281</v>
      </c>
      <c r="F691" s="17" t="s">
        <v>8282</v>
      </c>
      <c r="G691" s="17" t="s">
        <v>12399</v>
      </c>
      <c r="H691" s="17" t="s">
        <v>12394</v>
      </c>
      <c r="I691" s="17" t="s">
        <v>6126</v>
      </c>
      <c r="J691" t="s">
        <v>6126</v>
      </c>
      <c r="K691" s="17" t="s">
        <v>20354</v>
      </c>
    </row>
    <row r="692" spans="1:11" x14ac:dyDescent="0.2">
      <c r="A692" s="17" t="s">
        <v>20355</v>
      </c>
      <c r="B692" s="17" t="s">
        <v>8284</v>
      </c>
      <c r="C692" s="17" t="s">
        <v>8287</v>
      </c>
      <c r="D692" s="17" t="s">
        <v>6126</v>
      </c>
      <c r="E692" s="17" t="s">
        <v>8285</v>
      </c>
      <c r="F692" s="17" t="s">
        <v>8286</v>
      </c>
      <c r="G692" s="17" t="s">
        <v>6126</v>
      </c>
      <c r="H692" s="17" t="s">
        <v>6126</v>
      </c>
      <c r="I692" s="17" t="s">
        <v>6126</v>
      </c>
      <c r="J692" t="s">
        <v>6126</v>
      </c>
      <c r="K692" s="17" t="s">
        <v>20356</v>
      </c>
    </row>
    <row r="693" spans="1:11" x14ac:dyDescent="0.2">
      <c r="A693" s="17" t="s">
        <v>20357</v>
      </c>
      <c r="B693" s="17" t="s">
        <v>8288</v>
      </c>
      <c r="C693" s="17" t="s">
        <v>8291</v>
      </c>
      <c r="D693" s="17" t="s">
        <v>8289</v>
      </c>
      <c r="E693" s="17" t="s">
        <v>8290</v>
      </c>
      <c r="F693" s="17" t="s">
        <v>6126</v>
      </c>
      <c r="G693" s="17" t="s">
        <v>8288</v>
      </c>
      <c r="H693" s="17" t="s">
        <v>12419</v>
      </c>
      <c r="I693" s="17" t="s">
        <v>6126</v>
      </c>
      <c r="J693" t="s">
        <v>6126</v>
      </c>
      <c r="K693" s="17" t="s">
        <v>6126</v>
      </c>
    </row>
    <row r="694" spans="1:11" x14ac:dyDescent="0.2">
      <c r="A694" s="17" t="s">
        <v>12415</v>
      </c>
      <c r="B694" s="17" t="s">
        <v>12415</v>
      </c>
      <c r="C694" s="17" t="s">
        <v>20358</v>
      </c>
      <c r="D694" s="17" t="s">
        <v>6126</v>
      </c>
      <c r="E694" s="17" t="s">
        <v>6126</v>
      </c>
      <c r="F694" s="17" t="s">
        <v>6126</v>
      </c>
      <c r="G694" s="17" t="s">
        <v>6126</v>
      </c>
      <c r="H694" s="17" t="s">
        <v>12411</v>
      </c>
      <c r="I694" s="17" t="s">
        <v>6126</v>
      </c>
      <c r="J694" t="s">
        <v>6126</v>
      </c>
      <c r="K694" s="17" t="s">
        <v>6126</v>
      </c>
    </row>
    <row r="695" spans="1:11" x14ac:dyDescent="0.2">
      <c r="A695" s="17" t="s">
        <v>20359</v>
      </c>
      <c r="B695" s="17" t="s">
        <v>8292</v>
      </c>
      <c r="C695" s="17" t="s">
        <v>8295</v>
      </c>
      <c r="D695" s="17" t="s">
        <v>8293</v>
      </c>
      <c r="E695" s="17" t="s">
        <v>8294</v>
      </c>
      <c r="F695" s="17" t="s">
        <v>6126</v>
      </c>
      <c r="G695" s="17" t="s">
        <v>8292</v>
      </c>
      <c r="H695" s="17" t="s">
        <v>19421</v>
      </c>
      <c r="I695" s="17" t="s">
        <v>6126</v>
      </c>
      <c r="J695" t="s">
        <v>6126</v>
      </c>
      <c r="K695" s="17" t="s">
        <v>6126</v>
      </c>
    </row>
    <row r="696" spans="1:11" x14ac:dyDescent="0.2">
      <c r="A696" s="17" t="s">
        <v>20360</v>
      </c>
      <c r="B696" s="17" t="s">
        <v>8296</v>
      </c>
      <c r="C696" s="17" t="s">
        <v>8298</v>
      </c>
      <c r="D696" s="17" t="s">
        <v>6126</v>
      </c>
      <c r="E696" s="17" t="s">
        <v>8297</v>
      </c>
      <c r="F696" s="17" t="s">
        <v>6126</v>
      </c>
      <c r="G696" s="17" t="s">
        <v>8296</v>
      </c>
      <c r="H696" s="17" t="s">
        <v>12428</v>
      </c>
      <c r="I696" s="17" t="s">
        <v>6126</v>
      </c>
      <c r="J696" t="s">
        <v>6126</v>
      </c>
      <c r="K696" s="17" t="s">
        <v>6126</v>
      </c>
    </row>
    <row r="697" spans="1:11" x14ac:dyDescent="0.2">
      <c r="A697" s="17" t="s">
        <v>20361</v>
      </c>
      <c r="B697" s="17" t="s">
        <v>8299</v>
      </c>
      <c r="C697" s="17" t="s">
        <v>8301</v>
      </c>
      <c r="D697" s="17" t="s">
        <v>6126</v>
      </c>
      <c r="E697" s="17" t="s">
        <v>8300</v>
      </c>
      <c r="F697" s="17" t="s">
        <v>6126</v>
      </c>
      <c r="G697" s="17" t="s">
        <v>8299</v>
      </c>
      <c r="H697" s="17" t="s">
        <v>12360</v>
      </c>
      <c r="I697" s="17" t="s">
        <v>6126</v>
      </c>
      <c r="J697" t="s">
        <v>6126</v>
      </c>
      <c r="K697" s="17" t="s">
        <v>6126</v>
      </c>
    </row>
    <row r="698" spans="1:11" x14ac:dyDescent="0.2">
      <c r="A698" s="17" t="s">
        <v>8302</v>
      </c>
      <c r="B698" s="17" t="s">
        <v>8302</v>
      </c>
      <c r="C698" s="17" t="s">
        <v>8306</v>
      </c>
      <c r="D698" s="17" t="s">
        <v>8303</v>
      </c>
      <c r="E698" s="17" t="s">
        <v>8304</v>
      </c>
      <c r="F698" s="17" t="s">
        <v>8305</v>
      </c>
      <c r="G698" s="17" t="s">
        <v>20362</v>
      </c>
      <c r="H698" s="17" t="s">
        <v>12353</v>
      </c>
      <c r="I698" s="17" t="s">
        <v>6126</v>
      </c>
      <c r="J698" t="s">
        <v>6126</v>
      </c>
      <c r="K698" s="17" t="s">
        <v>20363</v>
      </c>
    </row>
    <row r="699" spans="1:11" x14ac:dyDescent="0.2">
      <c r="A699" s="17" t="s">
        <v>20364</v>
      </c>
      <c r="B699" s="17" t="s">
        <v>8307</v>
      </c>
      <c r="C699" s="17" t="s">
        <v>8311</v>
      </c>
      <c r="D699" s="17" t="s">
        <v>8308</v>
      </c>
      <c r="E699" s="17" t="s">
        <v>8309</v>
      </c>
      <c r="F699" s="17" t="s">
        <v>8310</v>
      </c>
      <c r="G699" s="17" t="s">
        <v>8307</v>
      </c>
      <c r="H699" s="17" t="s">
        <v>17628</v>
      </c>
      <c r="I699" s="17" t="s">
        <v>6126</v>
      </c>
      <c r="J699" t="s">
        <v>6126</v>
      </c>
      <c r="K699" s="17" t="s">
        <v>20365</v>
      </c>
    </row>
    <row r="700" spans="1:11" x14ac:dyDescent="0.2">
      <c r="A700" s="17" t="s">
        <v>20366</v>
      </c>
      <c r="B700" s="17" t="s">
        <v>8312</v>
      </c>
      <c r="C700" s="17" t="s">
        <v>8314</v>
      </c>
      <c r="D700" s="17" t="s">
        <v>6126</v>
      </c>
      <c r="E700" s="17" t="s">
        <v>8313</v>
      </c>
      <c r="F700" s="17" t="s">
        <v>6126</v>
      </c>
      <c r="G700" s="17" t="s">
        <v>8312</v>
      </c>
      <c r="H700" s="17" t="s">
        <v>17636</v>
      </c>
      <c r="I700" s="17" t="s">
        <v>6126</v>
      </c>
      <c r="J700" t="s">
        <v>6126</v>
      </c>
      <c r="K700" s="17" t="s">
        <v>6126</v>
      </c>
    </row>
    <row r="701" spans="1:11" x14ac:dyDescent="0.2">
      <c r="A701" s="17" t="s">
        <v>1963</v>
      </c>
      <c r="B701" s="17" t="s">
        <v>1963</v>
      </c>
      <c r="C701" s="17" t="s">
        <v>8316</v>
      </c>
      <c r="D701" s="17" t="s">
        <v>8315</v>
      </c>
      <c r="E701" s="17" t="s">
        <v>6126</v>
      </c>
      <c r="F701" s="17" t="s">
        <v>6126</v>
      </c>
      <c r="G701" s="17" t="s">
        <v>1963</v>
      </c>
      <c r="H701" s="17" t="s">
        <v>6126</v>
      </c>
      <c r="I701" s="17" t="s">
        <v>5495</v>
      </c>
      <c r="J701" t="s">
        <v>1964</v>
      </c>
      <c r="K701" s="17" t="s">
        <v>6126</v>
      </c>
    </row>
    <row r="702" spans="1:11" x14ac:dyDescent="0.2">
      <c r="A702" s="17" t="s">
        <v>20367</v>
      </c>
      <c r="B702" s="17" t="s">
        <v>8317</v>
      </c>
      <c r="C702" s="17" t="s">
        <v>8320</v>
      </c>
      <c r="D702" s="17" t="s">
        <v>6126</v>
      </c>
      <c r="E702" s="17" t="s">
        <v>8318</v>
      </c>
      <c r="F702" s="17" t="s">
        <v>8319</v>
      </c>
      <c r="G702" s="17" t="s">
        <v>8317</v>
      </c>
      <c r="H702" s="17" t="s">
        <v>17650</v>
      </c>
      <c r="I702" s="17" t="s">
        <v>6126</v>
      </c>
      <c r="J702" t="s">
        <v>6126</v>
      </c>
      <c r="K702" s="17" t="s">
        <v>20368</v>
      </c>
    </row>
    <row r="703" spans="1:11" x14ac:dyDescent="0.2">
      <c r="A703" s="17" t="s">
        <v>20369</v>
      </c>
      <c r="B703" s="17" t="s">
        <v>8321</v>
      </c>
      <c r="C703" s="17" t="s">
        <v>8323</v>
      </c>
      <c r="D703" s="17" t="s">
        <v>6126</v>
      </c>
      <c r="E703" s="17" t="s">
        <v>8322</v>
      </c>
      <c r="F703" s="17" t="s">
        <v>6126</v>
      </c>
      <c r="G703" s="17" t="s">
        <v>8321</v>
      </c>
      <c r="H703" s="17" t="s">
        <v>17643</v>
      </c>
      <c r="I703" s="17" t="s">
        <v>6126</v>
      </c>
      <c r="J703" t="s">
        <v>6126</v>
      </c>
      <c r="K703" s="17" t="s">
        <v>6126</v>
      </c>
    </row>
    <row r="704" spans="1:11" x14ac:dyDescent="0.2">
      <c r="A704" s="17" t="s">
        <v>20370</v>
      </c>
      <c r="B704" s="17" t="s">
        <v>1972</v>
      </c>
      <c r="C704" s="17" t="s">
        <v>8325</v>
      </c>
      <c r="D704" s="17" t="s">
        <v>8324</v>
      </c>
      <c r="E704" s="17" t="s">
        <v>6126</v>
      </c>
      <c r="F704" s="17" t="s">
        <v>6126</v>
      </c>
      <c r="G704" s="17" t="s">
        <v>1972</v>
      </c>
      <c r="H704" s="17" t="s">
        <v>6126</v>
      </c>
      <c r="I704" s="17" t="s">
        <v>5498</v>
      </c>
      <c r="J704" t="s">
        <v>1973</v>
      </c>
      <c r="K704" s="17" t="s">
        <v>6126</v>
      </c>
    </row>
    <row r="705" spans="1:11" x14ac:dyDescent="0.2">
      <c r="A705" s="17" t="s">
        <v>8326</v>
      </c>
      <c r="B705" s="17" t="s">
        <v>8326</v>
      </c>
      <c r="C705" s="17" t="s">
        <v>8330</v>
      </c>
      <c r="D705" s="17" t="s">
        <v>8327</v>
      </c>
      <c r="E705" s="17" t="s">
        <v>8328</v>
      </c>
      <c r="F705" s="17" t="s">
        <v>8329</v>
      </c>
      <c r="G705" s="17" t="s">
        <v>8326</v>
      </c>
      <c r="H705" s="17" t="s">
        <v>17607</v>
      </c>
      <c r="I705" s="17" t="s">
        <v>6126</v>
      </c>
      <c r="J705" t="s">
        <v>6126</v>
      </c>
      <c r="K705" s="17" t="s">
        <v>20371</v>
      </c>
    </row>
    <row r="706" spans="1:11" x14ac:dyDescent="0.2">
      <c r="A706" s="17" t="s">
        <v>20372</v>
      </c>
      <c r="B706" s="17" t="s">
        <v>8331</v>
      </c>
      <c r="C706" s="17" t="s">
        <v>8334</v>
      </c>
      <c r="D706" s="17" t="s">
        <v>6126</v>
      </c>
      <c r="E706" s="17" t="s">
        <v>8332</v>
      </c>
      <c r="F706" s="17" t="s">
        <v>8333</v>
      </c>
      <c r="G706" s="17" t="s">
        <v>6126</v>
      </c>
      <c r="H706" s="17" t="s">
        <v>6126</v>
      </c>
      <c r="I706" s="17" t="s">
        <v>6126</v>
      </c>
      <c r="J706" t="s">
        <v>6126</v>
      </c>
      <c r="K706" s="17" t="s">
        <v>20373</v>
      </c>
    </row>
    <row r="707" spans="1:11" x14ac:dyDescent="0.2">
      <c r="A707" s="17" t="s">
        <v>14125</v>
      </c>
      <c r="B707" s="17" t="s">
        <v>8335</v>
      </c>
      <c r="C707" s="17" t="s">
        <v>8339</v>
      </c>
      <c r="D707" s="17" t="s">
        <v>8336</v>
      </c>
      <c r="E707" s="17" t="s">
        <v>8337</v>
      </c>
      <c r="F707" s="17" t="s">
        <v>8338</v>
      </c>
      <c r="G707" s="17" t="s">
        <v>14125</v>
      </c>
      <c r="H707" s="17" t="s">
        <v>14121</v>
      </c>
      <c r="I707" s="17" t="s">
        <v>6126</v>
      </c>
      <c r="J707" t="s">
        <v>6126</v>
      </c>
      <c r="K707" s="17" t="s">
        <v>20374</v>
      </c>
    </row>
    <row r="708" spans="1:11" x14ac:dyDescent="0.2">
      <c r="A708" s="17" t="s">
        <v>20375</v>
      </c>
      <c r="B708" s="17" t="s">
        <v>8344</v>
      </c>
      <c r="C708" s="17" t="s">
        <v>8346</v>
      </c>
      <c r="D708" s="17" t="s">
        <v>6126</v>
      </c>
      <c r="E708" s="17" t="s">
        <v>8345</v>
      </c>
      <c r="F708" s="17" t="s">
        <v>6126</v>
      </c>
      <c r="G708" s="17" t="s">
        <v>8344</v>
      </c>
      <c r="H708" s="17" t="s">
        <v>17621</v>
      </c>
      <c r="I708" s="17" t="s">
        <v>6126</v>
      </c>
      <c r="J708" t="s">
        <v>6126</v>
      </c>
      <c r="K708" s="17" t="s">
        <v>6126</v>
      </c>
    </row>
    <row r="709" spans="1:11" x14ac:dyDescent="0.2">
      <c r="A709" s="17" t="s">
        <v>20376</v>
      </c>
      <c r="B709" s="17" t="s">
        <v>8340</v>
      </c>
      <c r="C709" s="17" t="s">
        <v>8343</v>
      </c>
      <c r="D709" s="17" t="s">
        <v>8341</v>
      </c>
      <c r="E709" s="17" t="s">
        <v>8342</v>
      </c>
      <c r="F709" s="17" t="s">
        <v>6126</v>
      </c>
      <c r="G709" s="17" t="s">
        <v>8340</v>
      </c>
      <c r="H709" s="17" t="s">
        <v>17614</v>
      </c>
      <c r="I709" s="17" t="s">
        <v>5500</v>
      </c>
      <c r="J709" t="s">
        <v>1984</v>
      </c>
      <c r="K709" s="17" t="s">
        <v>6126</v>
      </c>
    </row>
    <row r="710" spans="1:11" x14ac:dyDescent="0.2">
      <c r="A710" s="17" t="s">
        <v>20377</v>
      </c>
      <c r="B710" s="17" t="s">
        <v>8347</v>
      </c>
      <c r="C710" s="17" t="s">
        <v>8350</v>
      </c>
      <c r="D710" s="17" t="s">
        <v>6126</v>
      </c>
      <c r="E710" s="17" t="s">
        <v>8348</v>
      </c>
      <c r="F710" s="17" t="s">
        <v>8349</v>
      </c>
      <c r="G710" s="17" t="s">
        <v>8347</v>
      </c>
      <c r="H710" s="17" t="s">
        <v>17592</v>
      </c>
      <c r="I710" s="17" t="s">
        <v>6126</v>
      </c>
      <c r="J710" t="s">
        <v>6126</v>
      </c>
      <c r="K710" s="17" t="s">
        <v>20378</v>
      </c>
    </row>
    <row r="711" spans="1:11" x14ac:dyDescent="0.2">
      <c r="A711" s="17" t="s">
        <v>20379</v>
      </c>
      <c r="B711" s="17" t="s">
        <v>1992</v>
      </c>
      <c r="C711" s="17" t="s">
        <v>8352</v>
      </c>
      <c r="D711" s="17" t="s">
        <v>8351</v>
      </c>
      <c r="E711" s="17" t="s">
        <v>6126</v>
      </c>
      <c r="F711" s="17" t="s">
        <v>6126</v>
      </c>
      <c r="G711" s="17" t="s">
        <v>1992</v>
      </c>
      <c r="H711" s="17" t="s">
        <v>6126</v>
      </c>
      <c r="I711" s="17" t="s">
        <v>5503</v>
      </c>
      <c r="J711" t="s">
        <v>1993</v>
      </c>
      <c r="K711" s="17" t="s">
        <v>6126</v>
      </c>
    </row>
    <row r="712" spans="1:11" x14ac:dyDescent="0.2">
      <c r="A712" s="17" t="s">
        <v>20380</v>
      </c>
      <c r="B712" s="17" t="s">
        <v>8353</v>
      </c>
      <c r="C712" s="17" t="s">
        <v>8356</v>
      </c>
      <c r="D712" s="17" t="s">
        <v>8354</v>
      </c>
      <c r="E712" s="17" t="s">
        <v>8355</v>
      </c>
      <c r="F712" s="17" t="s">
        <v>6126</v>
      </c>
      <c r="G712" s="17" t="s">
        <v>8353</v>
      </c>
      <c r="H712" s="17" t="s">
        <v>19264</v>
      </c>
      <c r="I712" s="17" t="s">
        <v>6126</v>
      </c>
      <c r="J712" t="s">
        <v>6126</v>
      </c>
      <c r="K712" s="17" t="s">
        <v>6126</v>
      </c>
    </row>
    <row r="713" spans="1:11" x14ac:dyDescent="0.2">
      <c r="A713" s="17" t="s">
        <v>20381</v>
      </c>
      <c r="B713" s="17" t="s">
        <v>8357</v>
      </c>
      <c r="C713" s="17" t="s">
        <v>8359</v>
      </c>
      <c r="D713" s="17" t="s">
        <v>6126</v>
      </c>
      <c r="E713" s="17" t="s">
        <v>8358</v>
      </c>
      <c r="F713" s="17" t="s">
        <v>6126</v>
      </c>
      <c r="G713" s="17" t="s">
        <v>8357</v>
      </c>
      <c r="H713" s="17" t="s">
        <v>12346</v>
      </c>
      <c r="I713" s="17" t="s">
        <v>6126</v>
      </c>
      <c r="J713" t="s">
        <v>6126</v>
      </c>
      <c r="K713" s="17" t="s">
        <v>6126</v>
      </c>
    </row>
    <row r="714" spans="1:11" x14ac:dyDescent="0.2">
      <c r="A714" s="17" t="s">
        <v>20382</v>
      </c>
      <c r="B714" s="17" t="s">
        <v>8360</v>
      </c>
      <c r="C714" s="17" t="s">
        <v>8362</v>
      </c>
      <c r="D714" s="17" t="s">
        <v>6126</v>
      </c>
      <c r="E714" s="17" t="s">
        <v>8361</v>
      </c>
      <c r="F714" s="17" t="s">
        <v>6126</v>
      </c>
      <c r="G714" s="17" t="s">
        <v>8360</v>
      </c>
      <c r="H714" s="17" t="s">
        <v>12339</v>
      </c>
      <c r="I714" s="17" t="s">
        <v>6126</v>
      </c>
      <c r="J714" t="s">
        <v>6126</v>
      </c>
      <c r="K714" s="17" t="s">
        <v>6126</v>
      </c>
    </row>
    <row r="715" spans="1:11" x14ac:dyDescent="0.2">
      <c r="A715" s="17" t="s">
        <v>20383</v>
      </c>
      <c r="B715" s="17" t="s">
        <v>8363</v>
      </c>
      <c r="C715" s="17" t="s">
        <v>8365</v>
      </c>
      <c r="D715" s="17" t="s">
        <v>6126</v>
      </c>
      <c r="E715" s="17" t="s">
        <v>8364</v>
      </c>
      <c r="F715" s="17" t="s">
        <v>6126</v>
      </c>
      <c r="G715" s="17" t="s">
        <v>8363</v>
      </c>
      <c r="H715" s="17" t="s">
        <v>12325</v>
      </c>
      <c r="I715" s="17" t="s">
        <v>6126</v>
      </c>
      <c r="J715" t="s">
        <v>6126</v>
      </c>
      <c r="K715" s="17" t="s">
        <v>6126</v>
      </c>
    </row>
    <row r="716" spans="1:11" x14ac:dyDescent="0.2">
      <c r="A716" s="17" t="s">
        <v>20384</v>
      </c>
      <c r="B716" s="17" t="s">
        <v>8366</v>
      </c>
      <c r="C716" s="17" t="s">
        <v>8370</v>
      </c>
      <c r="D716" s="17" t="s">
        <v>8367</v>
      </c>
      <c r="E716" s="17" t="s">
        <v>8368</v>
      </c>
      <c r="F716" s="17" t="s">
        <v>8369</v>
      </c>
      <c r="G716" s="17" t="s">
        <v>8366</v>
      </c>
      <c r="H716" s="17" t="s">
        <v>12332</v>
      </c>
      <c r="I716" s="17" t="s">
        <v>6126</v>
      </c>
      <c r="J716" t="s">
        <v>6126</v>
      </c>
      <c r="K716" s="17" t="s">
        <v>20385</v>
      </c>
    </row>
    <row r="717" spans="1:11" x14ac:dyDescent="0.2">
      <c r="A717" s="17" t="s">
        <v>20386</v>
      </c>
      <c r="B717" s="17" t="s">
        <v>8371</v>
      </c>
      <c r="C717" s="17" t="s">
        <v>8375</v>
      </c>
      <c r="D717" s="17" t="s">
        <v>8372</v>
      </c>
      <c r="E717" s="17" t="s">
        <v>8373</v>
      </c>
      <c r="F717" s="17" t="s">
        <v>8374</v>
      </c>
      <c r="G717" s="17" t="s">
        <v>8371</v>
      </c>
      <c r="H717" s="17" t="s">
        <v>12310</v>
      </c>
      <c r="I717" s="17" t="s">
        <v>6126</v>
      </c>
      <c r="J717" t="s">
        <v>6126</v>
      </c>
      <c r="K717" s="17" t="s">
        <v>20387</v>
      </c>
    </row>
    <row r="718" spans="1:11" x14ac:dyDescent="0.2">
      <c r="A718" s="17" t="s">
        <v>20388</v>
      </c>
      <c r="B718" s="17" t="s">
        <v>8376</v>
      </c>
      <c r="C718" s="17" t="s">
        <v>8378</v>
      </c>
      <c r="D718" s="17" t="s">
        <v>6126</v>
      </c>
      <c r="E718" s="17" t="s">
        <v>6126</v>
      </c>
      <c r="F718" s="17" t="s">
        <v>8377</v>
      </c>
      <c r="G718" s="17" t="s">
        <v>6126</v>
      </c>
      <c r="H718" s="17" t="s">
        <v>6126</v>
      </c>
      <c r="I718" s="17" t="s">
        <v>6126</v>
      </c>
      <c r="J718" t="s">
        <v>6126</v>
      </c>
      <c r="K718" s="17" t="s">
        <v>20389</v>
      </c>
    </row>
    <row r="719" spans="1:11" x14ac:dyDescent="0.2">
      <c r="A719" s="17" t="s">
        <v>20390</v>
      </c>
      <c r="B719" s="17" t="s">
        <v>8379</v>
      </c>
      <c r="C719" s="17" t="s">
        <v>8381</v>
      </c>
      <c r="D719" s="17" t="s">
        <v>6126</v>
      </c>
      <c r="E719" s="17" t="s">
        <v>8380</v>
      </c>
      <c r="F719" s="17" t="s">
        <v>6126</v>
      </c>
      <c r="G719" s="17" t="s">
        <v>8379</v>
      </c>
      <c r="H719" s="17" t="s">
        <v>12318</v>
      </c>
      <c r="I719" s="17" t="s">
        <v>6126</v>
      </c>
      <c r="J719" t="s">
        <v>6126</v>
      </c>
      <c r="K719" s="17" t="s">
        <v>6126</v>
      </c>
    </row>
    <row r="720" spans="1:11" x14ac:dyDescent="0.2">
      <c r="A720" s="17" t="s">
        <v>20391</v>
      </c>
      <c r="B720" s="17" t="s">
        <v>8382</v>
      </c>
      <c r="C720" s="17" t="s">
        <v>8384</v>
      </c>
      <c r="D720" s="17" t="s">
        <v>6126</v>
      </c>
      <c r="E720" s="17" t="s">
        <v>8383</v>
      </c>
      <c r="F720" s="17" t="s">
        <v>6126</v>
      </c>
      <c r="G720" s="17" t="s">
        <v>8382</v>
      </c>
      <c r="H720" s="17" t="s">
        <v>12296</v>
      </c>
      <c r="I720" s="17" t="s">
        <v>6126</v>
      </c>
      <c r="J720" t="s">
        <v>6126</v>
      </c>
      <c r="K720" s="17" t="s">
        <v>6126</v>
      </c>
    </row>
    <row r="721" spans="1:11" x14ac:dyDescent="0.2">
      <c r="A721" s="17" t="s">
        <v>20392</v>
      </c>
      <c r="B721" s="17" t="s">
        <v>8385</v>
      </c>
      <c r="C721" s="17" t="s">
        <v>8388</v>
      </c>
      <c r="D721" s="17" t="s">
        <v>6126</v>
      </c>
      <c r="E721" s="17" t="s">
        <v>8386</v>
      </c>
      <c r="F721" s="17" t="s">
        <v>8387</v>
      </c>
      <c r="G721" s="17" t="s">
        <v>20393</v>
      </c>
      <c r="H721" s="17" t="s">
        <v>12303</v>
      </c>
      <c r="I721" s="17" t="s">
        <v>6126</v>
      </c>
      <c r="J721" t="s">
        <v>6126</v>
      </c>
      <c r="K721" s="17" t="s">
        <v>20394</v>
      </c>
    </row>
    <row r="722" spans="1:11" x14ac:dyDescent="0.2">
      <c r="A722" s="17" t="s">
        <v>20395</v>
      </c>
      <c r="B722" s="17" t="s">
        <v>8389</v>
      </c>
      <c r="C722" s="17" t="s">
        <v>8392</v>
      </c>
      <c r="D722" s="17" t="s">
        <v>6126</v>
      </c>
      <c r="E722" s="17" t="s">
        <v>8390</v>
      </c>
      <c r="F722" s="17" t="s">
        <v>8391</v>
      </c>
      <c r="G722" s="17" t="s">
        <v>8389</v>
      </c>
      <c r="H722" s="17" t="s">
        <v>12281</v>
      </c>
      <c r="I722" s="17" t="s">
        <v>6126</v>
      </c>
      <c r="J722" t="s">
        <v>6126</v>
      </c>
      <c r="K722" s="17" t="s">
        <v>20396</v>
      </c>
    </row>
    <row r="723" spans="1:11" x14ac:dyDescent="0.2">
      <c r="A723" s="17" t="s">
        <v>20397</v>
      </c>
      <c r="B723" s="17" t="s">
        <v>8393</v>
      </c>
      <c r="C723" s="17" t="s">
        <v>8395</v>
      </c>
      <c r="D723" s="17" t="s">
        <v>6126</v>
      </c>
      <c r="E723" s="17" t="s">
        <v>6126</v>
      </c>
      <c r="F723" s="17" t="s">
        <v>8394</v>
      </c>
      <c r="G723" s="17" t="s">
        <v>8393</v>
      </c>
      <c r="H723" s="17" t="s">
        <v>12288</v>
      </c>
      <c r="I723" s="17" t="s">
        <v>6126</v>
      </c>
      <c r="J723" t="s">
        <v>6126</v>
      </c>
      <c r="K723" s="17" t="s">
        <v>20398</v>
      </c>
    </row>
    <row r="724" spans="1:11" x14ac:dyDescent="0.2">
      <c r="A724" s="17" t="s">
        <v>20399</v>
      </c>
      <c r="B724" s="17" t="s">
        <v>8396</v>
      </c>
      <c r="C724" s="17" t="s">
        <v>8399</v>
      </c>
      <c r="D724" s="17" t="s">
        <v>6126</v>
      </c>
      <c r="E724" s="17" t="s">
        <v>8397</v>
      </c>
      <c r="F724" s="17" t="s">
        <v>8398</v>
      </c>
      <c r="G724" s="17" t="s">
        <v>8396</v>
      </c>
      <c r="H724" s="17" t="s">
        <v>14225</v>
      </c>
      <c r="I724" s="17" t="s">
        <v>6126</v>
      </c>
      <c r="J724" t="s">
        <v>6126</v>
      </c>
      <c r="K724" s="17" t="s">
        <v>20400</v>
      </c>
    </row>
    <row r="725" spans="1:11" x14ac:dyDescent="0.2">
      <c r="A725" s="17" t="s">
        <v>20401</v>
      </c>
      <c r="B725" s="17" t="s">
        <v>8400</v>
      </c>
      <c r="C725" s="17" t="s">
        <v>8402</v>
      </c>
      <c r="D725" s="17" t="s">
        <v>6126</v>
      </c>
      <c r="E725" s="17" t="s">
        <v>6126</v>
      </c>
      <c r="F725" s="17" t="s">
        <v>8401</v>
      </c>
      <c r="G725" s="17" t="s">
        <v>6126</v>
      </c>
      <c r="H725" s="17" t="s">
        <v>6126</v>
      </c>
      <c r="I725" s="17" t="s">
        <v>6126</v>
      </c>
      <c r="J725" t="s">
        <v>6126</v>
      </c>
      <c r="K725" s="17" t="s">
        <v>20402</v>
      </c>
    </row>
    <row r="726" spans="1:11" x14ac:dyDescent="0.2">
      <c r="A726" s="17" t="s">
        <v>20403</v>
      </c>
      <c r="B726" s="17" t="s">
        <v>8403</v>
      </c>
      <c r="C726" s="17" t="s">
        <v>8406</v>
      </c>
      <c r="D726" s="17" t="s">
        <v>6126</v>
      </c>
      <c r="E726" s="17" t="s">
        <v>8404</v>
      </c>
      <c r="F726" s="17" t="s">
        <v>8405</v>
      </c>
      <c r="G726" s="17" t="s">
        <v>8403</v>
      </c>
      <c r="H726" s="17" t="s">
        <v>18988</v>
      </c>
      <c r="I726" s="17" t="s">
        <v>6126</v>
      </c>
      <c r="J726" t="s">
        <v>6126</v>
      </c>
      <c r="K726" s="17" t="s">
        <v>20404</v>
      </c>
    </row>
    <row r="727" spans="1:11" x14ac:dyDescent="0.2">
      <c r="A727" s="17" t="s">
        <v>20405</v>
      </c>
      <c r="B727" s="17" t="s">
        <v>8407</v>
      </c>
      <c r="C727" s="17" t="s">
        <v>8410</v>
      </c>
      <c r="D727" s="17" t="s">
        <v>8408</v>
      </c>
      <c r="E727" s="17" t="s">
        <v>8409</v>
      </c>
      <c r="F727" s="17" t="s">
        <v>6126</v>
      </c>
      <c r="G727" s="17" t="s">
        <v>8407</v>
      </c>
      <c r="H727" s="17" t="s">
        <v>16633</v>
      </c>
      <c r="I727" s="17" t="s">
        <v>6126</v>
      </c>
      <c r="J727" t="s">
        <v>6126</v>
      </c>
      <c r="K727" s="17" t="s">
        <v>6126</v>
      </c>
    </row>
    <row r="728" spans="1:11" x14ac:dyDescent="0.2">
      <c r="A728" s="17" t="s">
        <v>20406</v>
      </c>
      <c r="B728" s="17" t="s">
        <v>8411</v>
      </c>
      <c r="C728" s="17" t="s">
        <v>8413</v>
      </c>
      <c r="D728" s="17" t="s">
        <v>6126</v>
      </c>
      <c r="E728" s="17" t="s">
        <v>8412</v>
      </c>
      <c r="F728" s="17" t="s">
        <v>6126</v>
      </c>
      <c r="G728" s="17" t="s">
        <v>8411</v>
      </c>
      <c r="H728" s="17" t="s">
        <v>16626</v>
      </c>
      <c r="I728" s="17" t="s">
        <v>6126</v>
      </c>
      <c r="J728" t="s">
        <v>6126</v>
      </c>
      <c r="K728" s="17" t="s">
        <v>6126</v>
      </c>
    </row>
    <row r="729" spans="1:11" x14ac:dyDescent="0.2">
      <c r="A729" s="17" t="s">
        <v>20407</v>
      </c>
      <c r="B729" s="17" t="s">
        <v>2000</v>
      </c>
      <c r="C729" s="17" t="s">
        <v>8417</v>
      </c>
      <c r="D729" s="17" t="s">
        <v>8414</v>
      </c>
      <c r="E729" s="17" t="s">
        <v>8415</v>
      </c>
      <c r="F729" s="17" t="s">
        <v>8416</v>
      </c>
      <c r="G729" s="17" t="s">
        <v>2000</v>
      </c>
      <c r="H729" s="17" t="s">
        <v>13749</v>
      </c>
      <c r="I729" t="s">
        <v>6126</v>
      </c>
      <c r="J729" t="s">
        <v>6126</v>
      </c>
      <c r="K729" s="17" t="s">
        <v>20408</v>
      </c>
    </row>
    <row r="730" spans="1:11" x14ac:dyDescent="0.2">
      <c r="A730" s="17" t="s">
        <v>20409</v>
      </c>
      <c r="B730" s="17" t="s">
        <v>8418</v>
      </c>
      <c r="C730" s="17" t="s">
        <v>8420</v>
      </c>
      <c r="D730" s="17" t="s">
        <v>6126</v>
      </c>
      <c r="E730" s="17" t="s">
        <v>8419</v>
      </c>
      <c r="F730" s="17" t="s">
        <v>6126</v>
      </c>
      <c r="G730" s="17" t="s">
        <v>8418</v>
      </c>
      <c r="H730" s="17" t="s">
        <v>16664</v>
      </c>
      <c r="I730" s="17" t="s">
        <v>6126</v>
      </c>
      <c r="J730" t="s">
        <v>6126</v>
      </c>
      <c r="K730" s="17" t="s">
        <v>6126</v>
      </c>
    </row>
    <row r="731" spans="1:11" x14ac:dyDescent="0.2">
      <c r="A731" s="17" t="s">
        <v>20410</v>
      </c>
      <c r="B731" s="17" t="s">
        <v>2009</v>
      </c>
      <c r="C731" s="17" t="s">
        <v>8422</v>
      </c>
      <c r="D731" s="17" t="s">
        <v>8421</v>
      </c>
      <c r="E731" s="17" t="s">
        <v>6126</v>
      </c>
      <c r="F731" s="17" t="s">
        <v>6126</v>
      </c>
      <c r="G731" s="17" t="s">
        <v>2009</v>
      </c>
      <c r="H731" s="17" t="s">
        <v>6126</v>
      </c>
      <c r="I731" s="17" t="s">
        <v>5506</v>
      </c>
      <c r="J731" t="s">
        <v>2010</v>
      </c>
      <c r="K731" s="17" t="s">
        <v>6126</v>
      </c>
    </row>
    <row r="732" spans="1:11" x14ac:dyDescent="0.2">
      <c r="A732" s="17" t="s">
        <v>2018</v>
      </c>
      <c r="B732" s="17" t="s">
        <v>2018</v>
      </c>
      <c r="C732" s="17" t="s">
        <v>8425</v>
      </c>
      <c r="D732" s="17" t="s">
        <v>8423</v>
      </c>
      <c r="E732" s="17" t="s">
        <v>8424</v>
      </c>
      <c r="F732" s="17" t="s">
        <v>6126</v>
      </c>
      <c r="G732" s="17" t="s">
        <v>2018</v>
      </c>
      <c r="H732" s="17" t="s">
        <v>16657</v>
      </c>
      <c r="I732" s="17" t="s">
        <v>5509</v>
      </c>
      <c r="J732" t="s">
        <v>2019</v>
      </c>
      <c r="K732" s="17" t="s">
        <v>6126</v>
      </c>
    </row>
    <row r="733" spans="1:11" x14ac:dyDescent="0.2">
      <c r="A733" s="17" t="s">
        <v>2026</v>
      </c>
      <c r="B733" s="17" t="s">
        <v>2026</v>
      </c>
      <c r="C733" s="17" t="s">
        <v>8427</v>
      </c>
      <c r="D733" s="17" t="s">
        <v>8426</v>
      </c>
      <c r="E733" s="17" t="s">
        <v>6126</v>
      </c>
      <c r="F733" s="17" t="s">
        <v>6126</v>
      </c>
      <c r="G733" s="17" t="s">
        <v>2026</v>
      </c>
      <c r="H733" s="17" t="s">
        <v>6126</v>
      </c>
      <c r="I733" s="17" t="s">
        <v>5512</v>
      </c>
      <c r="J733" t="s">
        <v>2027</v>
      </c>
      <c r="K733" s="17" t="s">
        <v>6126</v>
      </c>
    </row>
    <row r="734" spans="1:11" x14ac:dyDescent="0.2">
      <c r="A734" s="17" t="s">
        <v>20411</v>
      </c>
      <c r="B734" s="17" t="s">
        <v>8428</v>
      </c>
      <c r="C734" s="17" t="s">
        <v>8431</v>
      </c>
      <c r="D734" s="17" t="s">
        <v>8429</v>
      </c>
      <c r="E734" s="17" t="s">
        <v>8430</v>
      </c>
      <c r="F734" s="17" t="s">
        <v>6126</v>
      </c>
      <c r="G734" s="17" t="s">
        <v>8428</v>
      </c>
      <c r="H734" s="17" t="s">
        <v>16648</v>
      </c>
      <c r="I734" s="17" t="s">
        <v>6126</v>
      </c>
      <c r="J734" t="s">
        <v>6126</v>
      </c>
      <c r="K734" s="17" t="s">
        <v>6126</v>
      </c>
    </row>
    <row r="735" spans="1:11" x14ac:dyDescent="0.2">
      <c r="A735" s="17" t="s">
        <v>20412</v>
      </c>
      <c r="B735" s="17" t="s">
        <v>2034</v>
      </c>
      <c r="C735" s="17" t="s">
        <v>8433</v>
      </c>
      <c r="D735" s="17" t="s">
        <v>8432</v>
      </c>
      <c r="E735" s="17" t="s">
        <v>6126</v>
      </c>
      <c r="F735" s="17" t="s">
        <v>6126</v>
      </c>
      <c r="G735" s="17" t="s">
        <v>2034</v>
      </c>
      <c r="H735" s="17" t="s">
        <v>6126</v>
      </c>
      <c r="I735" s="17" t="s">
        <v>5515</v>
      </c>
      <c r="J735" t="s">
        <v>2035</v>
      </c>
      <c r="K735" s="17" t="s">
        <v>6126</v>
      </c>
    </row>
    <row r="736" spans="1:11" x14ac:dyDescent="0.2">
      <c r="A736" s="17" t="s">
        <v>20413</v>
      </c>
      <c r="B736" s="17" t="s">
        <v>2042</v>
      </c>
      <c r="C736" s="17" t="s">
        <v>8435</v>
      </c>
      <c r="D736" s="17" t="s">
        <v>8434</v>
      </c>
      <c r="E736" s="17" t="s">
        <v>6126</v>
      </c>
      <c r="F736" s="17" t="s">
        <v>6126</v>
      </c>
      <c r="G736" s="17" t="s">
        <v>2042</v>
      </c>
      <c r="H736" s="17" t="s">
        <v>6126</v>
      </c>
      <c r="I736" s="17" t="s">
        <v>5518</v>
      </c>
      <c r="J736" t="s">
        <v>2043</v>
      </c>
      <c r="K736" s="17" t="s">
        <v>6126</v>
      </c>
    </row>
    <row r="737" spans="1:11" x14ac:dyDescent="0.2">
      <c r="A737" s="17" t="s">
        <v>20414</v>
      </c>
      <c r="B737" s="17" t="s">
        <v>8436</v>
      </c>
      <c r="C737" s="17" t="s">
        <v>8440</v>
      </c>
      <c r="D737" s="17" t="s">
        <v>8437</v>
      </c>
      <c r="E737" s="17" t="s">
        <v>8438</v>
      </c>
      <c r="F737" s="17" t="s">
        <v>8439</v>
      </c>
      <c r="G737" s="17" t="s">
        <v>8436</v>
      </c>
      <c r="H737" s="17" t="s">
        <v>14264</v>
      </c>
      <c r="I737" s="17" t="s">
        <v>6126</v>
      </c>
      <c r="J737" t="s">
        <v>6126</v>
      </c>
      <c r="K737" s="17" t="s">
        <v>20415</v>
      </c>
    </row>
    <row r="738" spans="1:11" x14ac:dyDescent="0.2">
      <c r="A738" s="17" t="s">
        <v>20416</v>
      </c>
      <c r="B738" s="17" t="s">
        <v>8441</v>
      </c>
      <c r="C738" s="17" t="s">
        <v>8445</v>
      </c>
      <c r="D738" s="17" t="s">
        <v>8442</v>
      </c>
      <c r="E738" s="17" t="s">
        <v>8443</v>
      </c>
      <c r="F738" s="17" t="s">
        <v>8444</v>
      </c>
      <c r="G738" s="17" t="s">
        <v>8441</v>
      </c>
      <c r="H738" s="17" t="s">
        <v>17771</v>
      </c>
      <c r="I738" s="17" t="s">
        <v>6126</v>
      </c>
      <c r="J738" t="s">
        <v>6126</v>
      </c>
      <c r="K738" s="17" t="s">
        <v>20417</v>
      </c>
    </row>
    <row r="739" spans="1:11" x14ac:dyDescent="0.2">
      <c r="A739" s="17" t="s">
        <v>20418</v>
      </c>
      <c r="B739" s="17" t="s">
        <v>8446</v>
      </c>
      <c r="C739" s="17" t="s">
        <v>8447</v>
      </c>
      <c r="D739" s="17" t="s">
        <v>6126</v>
      </c>
      <c r="E739" s="17" t="s">
        <v>6126</v>
      </c>
      <c r="F739" s="17" t="s">
        <v>6126</v>
      </c>
      <c r="G739" s="17" t="s">
        <v>6126</v>
      </c>
      <c r="H739" s="17" t="s">
        <v>6126</v>
      </c>
      <c r="I739" s="17" t="s">
        <v>6126</v>
      </c>
      <c r="J739" t="s">
        <v>6126</v>
      </c>
      <c r="K739" s="17" t="s">
        <v>6126</v>
      </c>
    </row>
    <row r="740" spans="1:11" x14ac:dyDescent="0.2">
      <c r="A740" s="17" t="s">
        <v>14790</v>
      </c>
      <c r="B740" s="17" t="s">
        <v>8448</v>
      </c>
      <c r="C740" s="17" t="s">
        <v>8452</v>
      </c>
      <c r="D740" s="17" t="s">
        <v>8449</v>
      </c>
      <c r="E740" s="17" t="s">
        <v>8450</v>
      </c>
      <c r="F740" s="17" t="s">
        <v>8451</v>
      </c>
      <c r="G740" s="17" t="s">
        <v>8448</v>
      </c>
      <c r="H740" s="17" t="s">
        <v>14786</v>
      </c>
      <c r="I740" s="17" t="s">
        <v>6126</v>
      </c>
      <c r="J740" t="s">
        <v>6126</v>
      </c>
      <c r="K740" s="17" t="s">
        <v>20419</v>
      </c>
    </row>
    <row r="741" spans="1:11" x14ac:dyDescent="0.2">
      <c r="A741" s="17" t="s">
        <v>20420</v>
      </c>
      <c r="B741" s="17" t="s">
        <v>8465</v>
      </c>
      <c r="C741" s="17" t="s">
        <v>8452</v>
      </c>
      <c r="D741" s="17" t="s">
        <v>6126</v>
      </c>
      <c r="E741" s="17" t="s">
        <v>6126</v>
      </c>
      <c r="F741" s="17" t="s">
        <v>6126</v>
      </c>
      <c r="G741" s="17" t="s">
        <v>6126</v>
      </c>
      <c r="H741" s="17" t="s">
        <v>6126</v>
      </c>
      <c r="I741" s="17" t="s">
        <v>6126</v>
      </c>
      <c r="J741" t="s">
        <v>6126</v>
      </c>
      <c r="K741" s="17" t="s">
        <v>6126</v>
      </c>
    </row>
    <row r="742" spans="1:11" x14ac:dyDescent="0.2">
      <c r="A742" s="17" t="s">
        <v>2060</v>
      </c>
      <c r="B742" s="17" t="s">
        <v>2060</v>
      </c>
      <c r="C742" s="17" t="s">
        <v>20421</v>
      </c>
      <c r="D742" s="17" t="s">
        <v>6126</v>
      </c>
      <c r="E742" s="17" t="s">
        <v>6126</v>
      </c>
      <c r="F742" s="17" t="s">
        <v>6126</v>
      </c>
      <c r="G742" s="17" t="s">
        <v>6126</v>
      </c>
      <c r="H742" s="17" t="s">
        <v>6126</v>
      </c>
      <c r="I742" s="17" t="s">
        <v>5520</v>
      </c>
      <c r="J742" s="1" t="s">
        <v>2063</v>
      </c>
      <c r="K742" s="17" t="s">
        <v>6126</v>
      </c>
    </row>
    <row r="743" spans="1:11" x14ac:dyDescent="0.2">
      <c r="A743" s="17" t="s">
        <v>20422</v>
      </c>
      <c r="B743" s="17" t="s">
        <v>8466</v>
      </c>
      <c r="C743" s="17" t="s">
        <v>8469</v>
      </c>
      <c r="D743" s="17" t="s">
        <v>6126</v>
      </c>
      <c r="E743" s="17" t="s">
        <v>8467</v>
      </c>
      <c r="F743" s="17" t="s">
        <v>8468</v>
      </c>
      <c r="G743" s="17" t="s">
        <v>8466</v>
      </c>
      <c r="H743" s="17" t="s">
        <v>18134</v>
      </c>
      <c r="I743" s="17" t="s">
        <v>6126</v>
      </c>
      <c r="J743" t="s">
        <v>6126</v>
      </c>
      <c r="K743" s="17" t="s">
        <v>20423</v>
      </c>
    </row>
    <row r="744" spans="1:11" x14ac:dyDescent="0.2">
      <c r="A744" s="17" t="s">
        <v>20424</v>
      </c>
      <c r="B744" s="17" t="s">
        <v>8470</v>
      </c>
      <c r="C744" s="17" t="s">
        <v>8472</v>
      </c>
      <c r="D744" s="17" t="s">
        <v>6126</v>
      </c>
      <c r="E744" s="17" t="s">
        <v>6126</v>
      </c>
      <c r="F744" s="17" t="s">
        <v>8471</v>
      </c>
      <c r="G744" s="17" t="s">
        <v>6126</v>
      </c>
      <c r="H744" s="17" t="s">
        <v>6126</v>
      </c>
      <c r="I744" s="17" t="s">
        <v>6126</v>
      </c>
      <c r="J744" t="s">
        <v>6126</v>
      </c>
      <c r="K744" s="17" t="s">
        <v>20425</v>
      </c>
    </row>
    <row r="745" spans="1:11" x14ac:dyDescent="0.2">
      <c r="A745" s="17" t="s">
        <v>18146</v>
      </c>
      <c r="B745" s="17" t="s">
        <v>20426</v>
      </c>
      <c r="C745" s="17" t="s">
        <v>20427</v>
      </c>
      <c r="D745" s="17" t="s">
        <v>6126</v>
      </c>
      <c r="E745" s="17" t="s">
        <v>6126</v>
      </c>
      <c r="F745" s="17" t="s">
        <v>6126</v>
      </c>
      <c r="G745" s="17" t="s">
        <v>6126</v>
      </c>
      <c r="H745" s="17" t="s">
        <v>18142</v>
      </c>
      <c r="I745" s="17" t="s">
        <v>6126</v>
      </c>
      <c r="J745" t="s">
        <v>6126</v>
      </c>
      <c r="K745" s="17" t="s">
        <v>6126</v>
      </c>
    </row>
    <row r="746" spans="1:11" x14ac:dyDescent="0.2">
      <c r="A746" s="17" t="s">
        <v>20428</v>
      </c>
      <c r="B746" s="17" t="s">
        <v>8453</v>
      </c>
      <c r="C746" s="17" t="s">
        <v>8456</v>
      </c>
      <c r="D746" s="17" t="s">
        <v>8454</v>
      </c>
      <c r="E746" s="17" t="s">
        <v>8455</v>
      </c>
      <c r="F746" s="17" t="s">
        <v>6126</v>
      </c>
      <c r="G746" s="17" t="s">
        <v>8453</v>
      </c>
      <c r="H746" s="17" t="s">
        <v>18150</v>
      </c>
      <c r="I746" s="17" t="s">
        <v>6126</v>
      </c>
      <c r="J746" t="s">
        <v>6126</v>
      </c>
      <c r="K746" s="17" t="s">
        <v>6126</v>
      </c>
    </row>
    <row r="747" spans="1:11" x14ac:dyDescent="0.2">
      <c r="A747" s="17" t="s">
        <v>20429</v>
      </c>
      <c r="B747" s="17" t="s">
        <v>8457</v>
      </c>
      <c r="C747" s="17" t="s">
        <v>8459</v>
      </c>
      <c r="D747" s="17" t="s">
        <v>6126</v>
      </c>
      <c r="E747" s="17" t="s">
        <v>8458</v>
      </c>
      <c r="F747" s="17" t="s">
        <v>6126</v>
      </c>
      <c r="G747" s="17" t="s">
        <v>8457</v>
      </c>
      <c r="H747" s="17" t="s">
        <v>18910</v>
      </c>
      <c r="I747" s="17" t="s">
        <v>6126</v>
      </c>
      <c r="J747" t="s">
        <v>6126</v>
      </c>
      <c r="K747" s="17" t="s">
        <v>6126</v>
      </c>
    </row>
    <row r="748" spans="1:11" x14ac:dyDescent="0.2">
      <c r="A748" s="17" t="s">
        <v>20430</v>
      </c>
      <c r="B748" s="17" t="s">
        <v>8460</v>
      </c>
      <c r="C748" s="17" t="s">
        <v>8462</v>
      </c>
      <c r="D748" s="17" t="s">
        <v>8461</v>
      </c>
      <c r="E748" s="17" t="s">
        <v>6126</v>
      </c>
      <c r="F748" s="17" t="s">
        <v>6126</v>
      </c>
      <c r="G748" s="17" t="s">
        <v>8460</v>
      </c>
      <c r="H748" s="17" t="s">
        <v>19233</v>
      </c>
      <c r="I748" s="17" t="s">
        <v>6126</v>
      </c>
      <c r="J748" t="s">
        <v>6126</v>
      </c>
      <c r="K748" s="17" t="s">
        <v>6126</v>
      </c>
    </row>
    <row r="749" spans="1:11" x14ac:dyDescent="0.2">
      <c r="A749" s="17" t="s">
        <v>20431</v>
      </c>
      <c r="B749" s="17" t="s">
        <v>2052</v>
      </c>
      <c r="C749" s="17" t="s">
        <v>8464</v>
      </c>
      <c r="D749" s="17" t="s">
        <v>8463</v>
      </c>
      <c r="E749" s="17" t="s">
        <v>6126</v>
      </c>
      <c r="F749" s="17" t="s">
        <v>6126</v>
      </c>
      <c r="G749" s="17" t="s">
        <v>2052</v>
      </c>
      <c r="H749" s="17" t="s">
        <v>6126</v>
      </c>
      <c r="I749" s="17" t="s">
        <v>5523</v>
      </c>
      <c r="J749" t="s">
        <v>2053</v>
      </c>
      <c r="K749" s="17" t="s">
        <v>6126</v>
      </c>
    </row>
    <row r="750" spans="1:11" x14ac:dyDescent="0.2">
      <c r="A750" s="17" t="s">
        <v>20432</v>
      </c>
      <c r="B750" s="17" t="s">
        <v>8473</v>
      </c>
      <c r="C750" s="17" t="s">
        <v>8476</v>
      </c>
      <c r="D750" s="17" t="s">
        <v>8474</v>
      </c>
      <c r="E750" s="17" t="s">
        <v>8475</v>
      </c>
      <c r="F750" s="17" t="s">
        <v>6126</v>
      </c>
      <c r="G750" s="17" t="s">
        <v>6126</v>
      </c>
      <c r="H750" s="17" t="s">
        <v>18119</v>
      </c>
      <c r="I750" s="17" t="s">
        <v>6126</v>
      </c>
      <c r="J750" t="s">
        <v>6126</v>
      </c>
      <c r="K750" s="17" t="s">
        <v>6126</v>
      </c>
    </row>
    <row r="751" spans="1:11" x14ac:dyDescent="0.2">
      <c r="A751" s="17" t="s">
        <v>20433</v>
      </c>
      <c r="B751" s="17" t="s">
        <v>8477</v>
      </c>
      <c r="C751" s="17" t="s">
        <v>8480</v>
      </c>
      <c r="D751" s="17" t="s">
        <v>8478</v>
      </c>
      <c r="E751" s="17" t="s">
        <v>8479</v>
      </c>
      <c r="F751" s="17" t="s">
        <v>6126</v>
      </c>
      <c r="G751" s="17" t="s">
        <v>8477</v>
      </c>
      <c r="H751" s="17" t="s">
        <v>18126</v>
      </c>
      <c r="I751" s="17" t="s">
        <v>6126</v>
      </c>
      <c r="J751" t="s">
        <v>6126</v>
      </c>
      <c r="K751" s="17" t="s">
        <v>6126</v>
      </c>
    </row>
    <row r="752" spans="1:11" x14ac:dyDescent="0.2">
      <c r="A752" s="17" t="s">
        <v>2071</v>
      </c>
      <c r="B752" s="17" t="s">
        <v>2071</v>
      </c>
      <c r="C752" s="17" t="s">
        <v>8484</v>
      </c>
      <c r="D752" s="17" t="s">
        <v>8481</v>
      </c>
      <c r="E752" s="17" t="s">
        <v>8482</v>
      </c>
      <c r="F752" s="17" t="s">
        <v>8483</v>
      </c>
      <c r="G752" s="17" t="s">
        <v>20434</v>
      </c>
      <c r="H752" s="17" t="s">
        <v>18157</v>
      </c>
      <c r="I752" s="17" t="s">
        <v>5525</v>
      </c>
      <c r="J752" t="s">
        <v>2074</v>
      </c>
      <c r="K752" s="17" t="s">
        <v>20435</v>
      </c>
    </row>
    <row r="753" spans="1:11" x14ac:dyDescent="0.2">
      <c r="A753" s="17" t="s">
        <v>8485</v>
      </c>
      <c r="B753" s="17" t="s">
        <v>8485</v>
      </c>
      <c r="C753" s="17" t="s">
        <v>8489</v>
      </c>
      <c r="D753" s="17" t="s">
        <v>8486</v>
      </c>
      <c r="E753" s="17" t="s">
        <v>8487</v>
      </c>
      <c r="F753" s="17" t="s">
        <v>8488</v>
      </c>
      <c r="G753" s="17" t="s">
        <v>20436</v>
      </c>
      <c r="H753" s="17" t="s">
        <v>18165</v>
      </c>
      <c r="I753" s="17" t="s">
        <v>6126</v>
      </c>
      <c r="J753" t="s">
        <v>6126</v>
      </c>
      <c r="K753" s="17" t="s">
        <v>20437</v>
      </c>
    </row>
    <row r="754" spans="1:11" x14ac:dyDescent="0.2">
      <c r="A754" s="17" t="s">
        <v>2082</v>
      </c>
      <c r="B754" s="17" t="s">
        <v>2082</v>
      </c>
      <c r="C754" s="17" t="s">
        <v>8491</v>
      </c>
      <c r="D754" s="17" t="s">
        <v>8490</v>
      </c>
      <c r="E754" s="17" t="s">
        <v>6126</v>
      </c>
      <c r="F754" s="17" t="s">
        <v>6126</v>
      </c>
      <c r="G754" s="17" t="s">
        <v>2082</v>
      </c>
      <c r="H754" s="17" t="s">
        <v>6126</v>
      </c>
      <c r="I754" s="17" t="s">
        <v>5528</v>
      </c>
      <c r="J754" t="s">
        <v>2083</v>
      </c>
      <c r="K754" s="17" t="s">
        <v>6126</v>
      </c>
    </row>
    <row r="755" spans="1:11" x14ac:dyDescent="0.2">
      <c r="A755" s="17" t="s">
        <v>20438</v>
      </c>
      <c r="B755" s="17" t="s">
        <v>2090</v>
      </c>
      <c r="C755" s="17" t="s">
        <v>20439</v>
      </c>
      <c r="D755" s="17" t="s">
        <v>6126</v>
      </c>
      <c r="E755" s="17" t="s">
        <v>6126</v>
      </c>
      <c r="F755" s="17" t="s">
        <v>6126</v>
      </c>
      <c r="G755" s="17" t="s">
        <v>6126</v>
      </c>
      <c r="H755" s="17" t="s">
        <v>6126</v>
      </c>
      <c r="I755" s="17" t="s">
        <v>5531</v>
      </c>
      <c r="J755" s="1" t="s">
        <v>2091</v>
      </c>
      <c r="K755" s="17" t="s">
        <v>6126</v>
      </c>
    </row>
    <row r="756" spans="1:11" x14ac:dyDescent="0.2">
      <c r="A756" s="17" t="s">
        <v>20440</v>
      </c>
      <c r="B756" s="17" t="s">
        <v>8492</v>
      </c>
      <c r="C756" s="17" t="s">
        <v>8495</v>
      </c>
      <c r="D756" s="17" t="s">
        <v>8493</v>
      </c>
      <c r="E756" s="17" t="s">
        <v>8494</v>
      </c>
      <c r="F756" s="17" t="s">
        <v>6126</v>
      </c>
      <c r="G756" s="17" t="s">
        <v>8492</v>
      </c>
      <c r="H756" s="17" t="s">
        <v>12593</v>
      </c>
      <c r="I756" s="17" t="s">
        <v>6126</v>
      </c>
      <c r="J756" t="s">
        <v>6126</v>
      </c>
      <c r="K756" s="17" t="s">
        <v>6126</v>
      </c>
    </row>
    <row r="757" spans="1:11" x14ac:dyDescent="0.2">
      <c r="A757" s="17" t="s">
        <v>20441</v>
      </c>
      <c r="B757" s="17" t="s">
        <v>8496</v>
      </c>
      <c r="C757" s="17" t="s">
        <v>8498</v>
      </c>
      <c r="D757" s="17" t="s">
        <v>6126</v>
      </c>
      <c r="E757" s="17" t="s">
        <v>8497</v>
      </c>
      <c r="F757" s="17" t="s">
        <v>6126</v>
      </c>
      <c r="G757" s="17" t="s">
        <v>8496</v>
      </c>
      <c r="H757" s="17" t="s">
        <v>17747</v>
      </c>
      <c r="I757" s="17" t="s">
        <v>6126</v>
      </c>
      <c r="J757" t="s">
        <v>6126</v>
      </c>
      <c r="K757" s="17" t="s">
        <v>6126</v>
      </c>
    </row>
    <row r="758" spans="1:11" x14ac:dyDescent="0.2">
      <c r="A758" s="17" t="s">
        <v>20442</v>
      </c>
      <c r="B758" s="17" t="s">
        <v>8499</v>
      </c>
      <c r="C758" s="17" t="s">
        <v>8502</v>
      </c>
      <c r="D758" s="17" t="s">
        <v>6126</v>
      </c>
      <c r="E758" s="17" t="s">
        <v>8500</v>
      </c>
      <c r="F758" s="17" t="s">
        <v>8501</v>
      </c>
      <c r="G758" s="17" t="s">
        <v>8499</v>
      </c>
      <c r="H758" s="17" t="s">
        <v>18022</v>
      </c>
      <c r="I758" s="17" t="s">
        <v>6126</v>
      </c>
      <c r="J758" t="s">
        <v>6126</v>
      </c>
      <c r="K758" s="17" t="s">
        <v>20443</v>
      </c>
    </row>
    <row r="759" spans="1:11" x14ac:dyDescent="0.2">
      <c r="A759" s="17" t="s">
        <v>20444</v>
      </c>
      <c r="B759" s="17" t="s">
        <v>8503</v>
      </c>
      <c r="C759" s="17" t="s">
        <v>8506</v>
      </c>
      <c r="D759" s="17" t="s">
        <v>6126</v>
      </c>
      <c r="E759" s="17" t="s">
        <v>8504</v>
      </c>
      <c r="F759" s="17" t="s">
        <v>8505</v>
      </c>
      <c r="G759" s="17" t="s">
        <v>8503</v>
      </c>
      <c r="H759" s="17" t="s">
        <v>14634</v>
      </c>
      <c r="I759" s="17" t="s">
        <v>6126</v>
      </c>
      <c r="J759" t="s">
        <v>6126</v>
      </c>
      <c r="K759" s="17" t="s">
        <v>20445</v>
      </c>
    </row>
    <row r="760" spans="1:11" x14ac:dyDescent="0.2">
      <c r="A760" s="17" t="s">
        <v>20446</v>
      </c>
      <c r="B760" s="17" t="s">
        <v>8507</v>
      </c>
      <c r="C760" s="17" t="s">
        <v>8511</v>
      </c>
      <c r="D760" s="17" t="s">
        <v>8508</v>
      </c>
      <c r="E760" s="17" t="s">
        <v>8509</v>
      </c>
      <c r="F760" s="17" t="s">
        <v>8510</v>
      </c>
      <c r="G760" s="17" t="s">
        <v>8507</v>
      </c>
      <c r="H760" s="17" t="s">
        <v>14642</v>
      </c>
      <c r="I760" s="17" t="s">
        <v>6126</v>
      </c>
      <c r="J760" t="s">
        <v>6126</v>
      </c>
      <c r="K760" s="17" t="s">
        <v>20447</v>
      </c>
    </row>
    <row r="761" spans="1:11" x14ac:dyDescent="0.2">
      <c r="A761" s="17" t="s">
        <v>20448</v>
      </c>
      <c r="B761" s="17" t="s">
        <v>2100</v>
      </c>
      <c r="C761" s="17" t="s">
        <v>8513</v>
      </c>
      <c r="D761" s="17" t="s">
        <v>8512</v>
      </c>
      <c r="E761" s="17" t="s">
        <v>6126</v>
      </c>
      <c r="F761" s="17" t="s">
        <v>6126</v>
      </c>
      <c r="G761" s="17" t="s">
        <v>2100</v>
      </c>
      <c r="H761" s="17" t="s">
        <v>6126</v>
      </c>
      <c r="I761" s="17" t="s">
        <v>5534</v>
      </c>
      <c r="J761" t="s">
        <v>2101</v>
      </c>
      <c r="K761" s="17" t="s">
        <v>6126</v>
      </c>
    </row>
    <row r="762" spans="1:11" x14ac:dyDescent="0.2">
      <c r="A762" s="17" t="s">
        <v>20449</v>
      </c>
      <c r="B762" s="17" t="s">
        <v>8514</v>
      </c>
      <c r="C762" s="17" t="s">
        <v>8517</v>
      </c>
      <c r="D762" s="17" t="s">
        <v>6126</v>
      </c>
      <c r="E762" s="17" t="s">
        <v>8515</v>
      </c>
      <c r="F762" s="17" t="s">
        <v>8516</v>
      </c>
      <c r="G762" s="17" t="s">
        <v>8514</v>
      </c>
      <c r="H762" s="17" t="s">
        <v>18940</v>
      </c>
      <c r="I762" s="17" t="s">
        <v>6126</v>
      </c>
      <c r="J762" t="s">
        <v>6126</v>
      </c>
      <c r="K762" s="17" t="s">
        <v>20450</v>
      </c>
    </row>
    <row r="763" spans="1:11" x14ac:dyDescent="0.2">
      <c r="A763" s="17" t="s">
        <v>20451</v>
      </c>
      <c r="B763" s="17" t="s">
        <v>8518</v>
      </c>
      <c r="C763" s="17" t="s">
        <v>8522</v>
      </c>
      <c r="D763" s="17" t="s">
        <v>8519</v>
      </c>
      <c r="E763" s="17" t="s">
        <v>8520</v>
      </c>
      <c r="F763" s="17" t="s">
        <v>8521</v>
      </c>
      <c r="G763" s="17" t="s">
        <v>8518</v>
      </c>
      <c r="H763" s="17" t="s">
        <v>14650</v>
      </c>
      <c r="I763" s="17" t="s">
        <v>6126</v>
      </c>
      <c r="J763" t="s">
        <v>6126</v>
      </c>
      <c r="K763" s="17" t="s">
        <v>20452</v>
      </c>
    </row>
    <row r="764" spans="1:11" x14ac:dyDescent="0.2">
      <c r="A764" s="17" t="s">
        <v>20453</v>
      </c>
      <c r="B764" s="17" t="s">
        <v>8523</v>
      </c>
      <c r="C764" s="17" t="s">
        <v>8526</v>
      </c>
      <c r="D764" s="17" t="s">
        <v>8524</v>
      </c>
      <c r="E764" s="17" t="s">
        <v>8525</v>
      </c>
      <c r="F764" s="17" t="s">
        <v>6126</v>
      </c>
      <c r="G764" s="17" t="s">
        <v>8523</v>
      </c>
      <c r="H764" s="17" t="s">
        <v>18030</v>
      </c>
      <c r="I764" s="17" t="s">
        <v>6126</v>
      </c>
      <c r="J764" t="s">
        <v>6126</v>
      </c>
      <c r="K764" s="17" t="s">
        <v>6126</v>
      </c>
    </row>
    <row r="765" spans="1:11" x14ac:dyDescent="0.2">
      <c r="A765" s="17" t="s">
        <v>20454</v>
      </c>
      <c r="B765" s="17" t="s">
        <v>8527</v>
      </c>
      <c r="C765" s="17" t="s">
        <v>8531</v>
      </c>
      <c r="D765" s="17" t="s">
        <v>8528</v>
      </c>
      <c r="E765" s="17" t="s">
        <v>8529</v>
      </c>
      <c r="F765" s="17" t="s">
        <v>8530</v>
      </c>
      <c r="G765" s="17" t="s">
        <v>8527</v>
      </c>
      <c r="H765" s="17" t="s">
        <v>13354</v>
      </c>
      <c r="I765" s="17" t="s">
        <v>6126</v>
      </c>
      <c r="J765" t="s">
        <v>6126</v>
      </c>
      <c r="K765" s="17" t="s">
        <v>20455</v>
      </c>
    </row>
    <row r="766" spans="1:11" x14ac:dyDescent="0.2">
      <c r="A766" s="17" t="s">
        <v>20456</v>
      </c>
      <c r="B766" s="17" t="s">
        <v>2108</v>
      </c>
      <c r="C766" s="17" t="s">
        <v>8533</v>
      </c>
      <c r="D766" s="17" t="s">
        <v>8532</v>
      </c>
      <c r="E766" s="17" t="s">
        <v>6126</v>
      </c>
      <c r="F766" s="17" t="s">
        <v>6126</v>
      </c>
      <c r="G766" s="17" t="s">
        <v>2108</v>
      </c>
      <c r="H766" s="17" t="s">
        <v>6126</v>
      </c>
      <c r="I766" s="17" t="s">
        <v>5537</v>
      </c>
      <c r="J766" t="s">
        <v>2109</v>
      </c>
      <c r="K766" s="17" t="s">
        <v>6126</v>
      </c>
    </row>
    <row r="767" spans="1:11" x14ac:dyDescent="0.2">
      <c r="A767" s="17" t="s">
        <v>20457</v>
      </c>
      <c r="B767" s="17" t="s">
        <v>8534</v>
      </c>
      <c r="C767" s="17" t="s">
        <v>8538</v>
      </c>
      <c r="D767" s="17" t="s">
        <v>8535</v>
      </c>
      <c r="E767" s="17" t="s">
        <v>8536</v>
      </c>
      <c r="F767" s="17" t="s">
        <v>8537</v>
      </c>
      <c r="G767" s="17" t="s">
        <v>8534</v>
      </c>
      <c r="H767" s="17" t="s">
        <v>13300</v>
      </c>
      <c r="I767" s="17" t="s">
        <v>6126</v>
      </c>
      <c r="J767" t="s">
        <v>6126</v>
      </c>
      <c r="K767" s="17" t="s">
        <v>20458</v>
      </c>
    </row>
    <row r="768" spans="1:11" x14ac:dyDescent="0.2">
      <c r="A768" s="17" t="s">
        <v>20459</v>
      </c>
      <c r="B768" s="17" t="s">
        <v>8539</v>
      </c>
      <c r="C768" s="17" t="s">
        <v>8543</v>
      </c>
      <c r="D768" s="17" t="s">
        <v>8540</v>
      </c>
      <c r="E768" s="17" t="s">
        <v>8541</v>
      </c>
      <c r="F768" s="17" t="s">
        <v>8542</v>
      </c>
      <c r="G768" s="17" t="s">
        <v>8539</v>
      </c>
      <c r="H768" s="17" t="s">
        <v>13197</v>
      </c>
      <c r="I768" s="17" t="s">
        <v>6126</v>
      </c>
      <c r="J768" t="s">
        <v>6126</v>
      </c>
      <c r="K768" s="17" t="s">
        <v>20460</v>
      </c>
    </row>
    <row r="769" spans="1:11" x14ac:dyDescent="0.2">
      <c r="A769" s="17" t="s">
        <v>20461</v>
      </c>
      <c r="B769" s="17" t="s">
        <v>8544</v>
      </c>
      <c r="C769" s="17" t="s">
        <v>8548</v>
      </c>
      <c r="D769" s="17" t="s">
        <v>8545</v>
      </c>
      <c r="E769" s="17" t="s">
        <v>8546</v>
      </c>
      <c r="F769" s="17" t="s">
        <v>8547</v>
      </c>
      <c r="G769" s="17" t="s">
        <v>8544</v>
      </c>
      <c r="H769" s="17" t="s">
        <v>19201</v>
      </c>
      <c r="I769" s="17" t="s">
        <v>6126</v>
      </c>
      <c r="J769" t="s">
        <v>6126</v>
      </c>
      <c r="K769" s="17" t="s">
        <v>20462</v>
      </c>
    </row>
    <row r="770" spans="1:11" x14ac:dyDescent="0.2">
      <c r="A770" s="17" t="s">
        <v>20463</v>
      </c>
      <c r="B770" s="17" t="s">
        <v>8549</v>
      </c>
      <c r="C770" s="17" t="s">
        <v>8552</v>
      </c>
      <c r="D770" s="17" t="s">
        <v>8550</v>
      </c>
      <c r="E770" s="17" t="s">
        <v>8551</v>
      </c>
      <c r="F770" s="17" t="s">
        <v>6126</v>
      </c>
      <c r="G770" s="17" t="s">
        <v>8549</v>
      </c>
      <c r="H770" s="17" t="s">
        <v>13189</v>
      </c>
      <c r="I770" s="17" t="s">
        <v>6126</v>
      </c>
      <c r="J770" t="s">
        <v>6126</v>
      </c>
      <c r="K770" s="17" t="s">
        <v>6126</v>
      </c>
    </row>
    <row r="771" spans="1:11" x14ac:dyDescent="0.2">
      <c r="A771" s="17" t="s">
        <v>20464</v>
      </c>
      <c r="B771" s="17" t="s">
        <v>8566</v>
      </c>
      <c r="C771" s="17" t="s">
        <v>8568</v>
      </c>
      <c r="D771" s="17" t="s">
        <v>6126</v>
      </c>
      <c r="E771" s="17" t="s">
        <v>8567</v>
      </c>
      <c r="F771" s="17" t="s">
        <v>6126</v>
      </c>
      <c r="G771" s="17" t="s">
        <v>8566</v>
      </c>
      <c r="H771" s="17" t="s">
        <v>18665</v>
      </c>
      <c r="I771" s="17" t="s">
        <v>6126</v>
      </c>
      <c r="J771" t="s">
        <v>6126</v>
      </c>
      <c r="K771" s="17" t="s">
        <v>6126</v>
      </c>
    </row>
    <row r="772" spans="1:11" x14ac:dyDescent="0.2">
      <c r="A772" s="17" t="s">
        <v>20465</v>
      </c>
      <c r="B772" s="17" t="s">
        <v>8553</v>
      </c>
      <c r="C772" s="17" t="s">
        <v>8557</v>
      </c>
      <c r="D772" s="17" t="s">
        <v>8554</v>
      </c>
      <c r="E772" s="17" t="s">
        <v>8555</v>
      </c>
      <c r="F772" s="17" t="s">
        <v>8556</v>
      </c>
      <c r="G772" s="17" t="s">
        <v>8553</v>
      </c>
      <c r="H772" s="17" t="s">
        <v>13221</v>
      </c>
      <c r="I772" s="17" t="s">
        <v>6126</v>
      </c>
      <c r="J772" t="s">
        <v>6126</v>
      </c>
      <c r="K772" s="17" t="s">
        <v>20466</v>
      </c>
    </row>
    <row r="773" spans="1:11" x14ac:dyDescent="0.2">
      <c r="A773" s="17" t="s">
        <v>20467</v>
      </c>
      <c r="B773" s="17" t="s">
        <v>8558</v>
      </c>
      <c r="C773" s="17" t="s">
        <v>8561</v>
      </c>
      <c r="D773" s="17" t="s">
        <v>8559</v>
      </c>
      <c r="E773" s="17" t="s">
        <v>8560</v>
      </c>
      <c r="F773" s="17" t="s">
        <v>6126</v>
      </c>
      <c r="G773" s="17" t="s">
        <v>8558</v>
      </c>
      <c r="H773" s="17" t="s">
        <v>19082</v>
      </c>
      <c r="I773" s="17" t="s">
        <v>6126</v>
      </c>
      <c r="J773" t="s">
        <v>6126</v>
      </c>
      <c r="K773" s="17" t="s">
        <v>6126</v>
      </c>
    </row>
    <row r="774" spans="1:11" x14ac:dyDescent="0.2">
      <c r="A774" s="17" t="s">
        <v>20468</v>
      </c>
      <c r="B774" s="17" t="s">
        <v>8562</v>
      </c>
      <c r="C774" s="17" t="s">
        <v>8565</v>
      </c>
      <c r="D774" s="17" t="s">
        <v>8563</v>
      </c>
      <c r="E774" s="17" t="s">
        <v>8564</v>
      </c>
      <c r="F774" s="17" t="s">
        <v>6126</v>
      </c>
      <c r="G774" s="17" t="s">
        <v>8562</v>
      </c>
      <c r="H774" s="17" t="s">
        <v>13689</v>
      </c>
      <c r="I774" s="17" t="s">
        <v>6126</v>
      </c>
      <c r="J774" t="s">
        <v>6126</v>
      </c>
      <c r="K774" s="17" t="s">
        <v>6126</v>
      </c>
    </row>
    <row r="775" spans="1:11" x14ac:dyDescent="0.2">
      <c r="A775" s="17" t="s">
        <v>20469</v>
      </c>
      <c r="B775" s="17" t="s">
        <v>2116</v>
      </c>
      <c r="C775" s="17" t="s">
        <v>8571</v>
      </c>
      <c r="D775" s="17" t="s">
        <v>8569</v>
      </c>
      <c r="E775" s="17" t="s">
        <v>8570</v>
      </c>
      <c r="F775" s="17" t="s">
        <v>6126</v>
      </c>
      <c r="G775" s="17" t="s">
        <v>2116</v>
      </c>
      <c r="H775" s="17" t="s">
        <v>16522</v>
      </c>
      <c r="I775" s="17" t="s">
        <v>5539</v>
      </c>
      <c r="J775" t="s">
        <v>2119</v>
      </c>
      <c r="K775" s="17" t="s">
        <v>6126</v>
      </c>
    </row>
    <row r="776" spans="1:11" x14ac:dyDescent="0.2">
      <c r="A776" s="17" t="s">
        <v>20470</v>
      </c>
      <c r="B776" s="17" t="s">
        <v>2127</v>
      </c>
      <c r="C776" s="17" t="s">
        <v>8573</v>
      </c>
      <c r="D776" s="17" t="s">
        <v>8572</v>
      </c>
      <c r="E776" s="17" t="s">
        <v>6126</v>
      </c>
      <c r="F776" s="17" t="s">
        <v>6126</v>
      </c>
      <c r="G776" s="17" t="s">
        <v>20471</v>
      </c>
      <c r="H776" s="17" t="s">
        <v>6126</v>
      </c>
      <c r="I776" s="17" t="s">
        <v>5542</v>
      </c>
      <c r="J776" t="s">
        <v>2128</v>
      </c>
      <c r="K776" s="17" t="s">
        <v>6126</v>
      </c>
    </row>
    <row r="777" spans="1:11" x14ac:dyDescent="0.2">
      <c r="A777" s="17" t="s">
        <v>20472</v>
      </c>
      <c r="B777" s="17" t="s">
        <v>2135</v>
      </c>
      <c r="C777" s="17" t="s">
        <v>8575</v>
      </c>
      <c r="D777" s="17" t="s">
        <v>8574</v>
      </c>
      <c r="E777" s="17" t="s">
        <v>6126</v>
      </c>
      <c r="F777" s="17" t="s">
        <v>6126</v>
      </c>
      <c r="G777" s="17" t="s">
        <v>2135</v>
      </c>
      <c r="H777" s="17" t="s">
        <v>6126</v>
      </c>
      <c r="I777" s="17" t="s">
        <v>5544</v>
      </c>
      <c r="J777" t="s">
        <v>2138</v>
      </c>
      <c r="K777" s="17" t="s">
        <v>6126</v>
      </c>
    </row>
    <row r="778" spans="1:11" x14ac:dyDescent="0.2">
      <c r="A778" s="17" t="s">
        <v>20473</v>
      </c>
      <c r="B778" s="17" t="s">
        <v>2146</v>
      </c>
      <c r="C778" s="17" t="s">
        <v>8577</v>
      </c>
      <c r="D778" s="17" t="s">
        <v>8576</v>
      </c>
      <c r="E778" s="17" t="s">
        <v>6126</v>
      </c>
      <c r="F778" s="17" t="s">
        <v>6126</v>
      </c>
      <c r="G778" s="17" t="s">
        <v>2146</v>
      </c>
      <c r="H778" s="17" t="s">
        <v>6126</v>
      </c>
      <c r="I778" s="17" t="s">
        <v>5546</v>
      </c>
      <c r="J778" t="s">
        <v>2149</v>
      </c>
      <c r="K778" s="17" t="s">
        <v>6126</v>
      </c>
    </row>
    <row r="779" spans="1:11" x14ac:dyDescent="0.2">
      <c r="A779" s="17" t="s">
        <v>20474</v>
      </c>
      <c r="B779" s="17" t="s">
        <v>2157</v>
      </c>
      <c r="C779" s="17" t="s">
        <v>8579</v>
      </c>
      <c r="D779" s="17" t="s">
        <v>8578</v>
      </c>
      <c r="E779" s="17" t="s">
        <v>6126</v>
      </c>
      <c r="F779" s="17" t="s">
        <v>6126</v>
      </c>
      <c r="G779" s="17" t="s">
        <v>2157</v>
      </c>
      <c r="H779" s="17" t="s">
        <v>6126</v>
      </c>
      <c r="I779" s="17" t="s">
        <v>5548</v>
      </c>
      <c r="J779" t="s">
        <v>2160</v>
      </c>
      <c r="K779" s="17" t="s">
        <v>6126</v>
      </c>
    </row>
    <row r="780" spans="1:11" x14ac:dyDescent="0.2">
      <c r="A780" s="17" t="s">
        <v>20475</v>
      </c>
      <c r="B780" s="17" t="s">
        <v>2168</v>
      </c>
      <c r="C780" s="17" t="s">
        <v>20476</v>
      </c>
      <c r="D780" s="17" t="s">
        <v>6126</v>
      </c>
      <c r="E780" s="17" t="s">
        <v>6126</v>
      </c>
      <c r="F780" s="17" t="s">
        <v>6126</v>
      </c>
      <c r="G780" s="17" t="s">
        <v>6126</v>
      </c>
      <c r="H780" s="17" t="s">
        <v>6126</v>
      </c>
      <c r="I780" s="17" t="s">
        <v>5550</v>
      </c>
      <c r="J780" s="1" t="s">
        <v>2171</v>
      </c>
      <c r="K780" s="17" t="s">
        <v>6126</v>
      </c>
    </row>
    <row r="781" spans="1:11" x14ac:dyDescent="0.2">
      <c r="A781" s="17" t="s">
        <v>20477</v>
      </c>
      <c r="B781" s="17" t="s">
        <v>2179</v>
      </c>
      <c r="C781" s="17" t="s">
        <v>8581</v>
      </c>
      <c r="D781" s="17" t="s">
        <v>8580</v>
      </c>
      <c r="E781" s="17" t="s">
        <v>6126</v>
      </c>
      <c r="F781" s="17" t="s">
        <v>6126</v>
      </c>
      <c r="G781" s="17" t="s">
        <v>2179</v>
      </c>
      <c r="H781" s="17" t="s">
        <v>6126</v>
      </c>
      <c r="I781" s="17" t="s">
        <v>5552</v>
      </c>
      <c r="J781" t="s">
        <v>2182</v>
      </c>
      <c r="K781" s="17" t="s">
        <v>6126</v>
      </c>
    </row>
    <row r="782" spans="1:11" x14ac:dyDescent="0.2">
      <c r="A782" s="17" t="s">
        <v>20478</v>
      </c>
      <c r="B782" s="17" t="s">
        <v>2190</v>
      </c>
      <c r="C782" s="17" t="s">
        <v>8583</v>
      </c>
      <c r="D782" s="17" t="s">
        <v>8582</v>
      </c>
      <c r="E782" s="17" t="s">
        <v>6126</v>
      </c>
      <c r="F782" s="17" t="s">
        <v>6126</v>
      </c>
      <c r="G782" s="17" t="s">
        <v>2190</v>
      </c>
      <c r="H782" s="17" t="s">
        <v>6126</v>
      </c>
      <c r="I782" s="17" t="s">
        <v>5555</v>
      </c>
      <c r="J782" t="s">
        <v>2191</v>
      </c>
      <c r="K782" s="17" t="s">
        <v>6126</v>
      </c>
    </row>
    <row r="783" spans="1:11" x14ac:dyDescent="0.2">
      <c r="A783" s="17" t="s">
        <v>20479</v>
      </c>
      <c r="B783" s="17" t="s">
        <v>2198</v>
      </c>
      <c r="C783" s="17" t="s">
        <v>8585</v>
      </c>
      <c r="D783" s="17" t="s">
        <v>8584</v>
      </c>
      <c r="E783" s="17" t="s">
        <v>6126</v>
      </c>
      <c r="F783" s="17" t="s">
        <v>6126</v>
      </c>
      <c r="G783" s="17" t="s">
        <v>2198</v>
      </c>
      <c r="H783" s="17" t="s">
        <v>6126</v>
      </c>
      <c r="I783" s="17" t="s">
        <v>5558</v>
      </c>
      <c r="J783" t="s">
        <v>2199</v>
      </c>
      <c r="K783" s="17" t="s">
        <v>6126</v>
      </c>
    </row>
    <row r="784" spans="1:11" x14ac:dyDescent="0.2">
      <c r="A784" s="17" t="s">
        <v>20480</v>
      </c>
      <c r="B784" s="17" t="s">
        <v>2206</v>
      </c>
      <c r="C784" s="17" t="s">
        <v>8587</v>
      </c>
      <c r="D784" s="17" t="s">
        <v>8586</v>
      </c>
      <c r="E784" s="17" t="s">
        <v>6126</v>
      </c>
      <c r="F784" s="17" t="s">
        <v>6126</v>
      </c>
      <c r="G784" s="17" t="s">
        <v>2206</v>
      </c>
      <c r="H784" s="17" t="s">
        <v>6126</v>
      </c>
      <c r="I784" s="17" t="s">
        <v>5560</v>
      </c>
      <c r="J784" t="s">
        <v>2209</v>
      </c>
      <c r="K784" s="17" t="s">
        <v>6126</v>
      </c>
    </row>
    <row r="785" spans="1:11" x14ac:dyDescent="0.2">
      <c r="A785" s="17" t="s">
        <v>20481</v>
      </c>
      <c r="B785" s="17" t="s">
        <v>8591</v>
      </c>
      <c r="C785" s="17" t="s">
        <v>8593</v>
      </c>
      <c r="D785" s="17" t="s">
        <v>6126</v>
      </c>
      <c r="E785" s="17" t="s">
        <v>8592</v>
      </c>
      <c r="F785" s="17" t="s">
        <v>6126</v>
      </c>
      <c r="G785" s="17" t="s">
        <v>8591</v>
      </c>
      <c r="H785" s="17" t="s">
        <v>18225</v>
      </c>
      <c r="I785" s="17" t="s">
        <v>6126</v>
      </c>
      <c r="J785" t="s">
        <v>6126</v>
      </c>
      <c r="K785" s="17" t="s">
        <v>6126</v>
      </c>
    </row>
    <row r="786" spans="1:11" x14ac:dyDescent="0.2">
      <c r="A786" s="17" t="s">
        <v>20482</v>
      </c>
      <c r="B786" s="17" t="s">
        <v>2217</v>
      </c>
      <c r="C786" s="17" t="s">
        <v>8590</v>
      </c>
      <c r="D786" s="17" t="s">
        <v>8588</v>
      </c>
      <c r="E786" s="17" t="s">
        <v>8589</v>
      </c>
      <c r="F786" s="17" t="s">
        <v>6126</v>
      </c>
      <c r="G786" s="17" t="s">
        <v>20483</v>
      </c>
      <c r="H786" s="17" t="s">
        <v>6126</v>
      </c>
      <c r="I786" s="17" t="s">
        <v>5562</v>
      </c>
      <c r="J786" t="s">
        <v>2220</v>
      </c>
      <c r="K786" s="17" t="s">
        <v>6126</v>
      </c>
    </row>
    <row r="787" spans="1:11" x14ac:dyDescent="0.2">
      <c r="A787" s="17" t="s">
        <v>20484</v>
      </c>
      <c r="B787" s="17" t="s">
        <v>2228</v>
      </c>
      <c r="C787" s="17" t="s">
        <v>8595</v>
      </c>
      <c r="D787" s="17" t="s">
        <v>8594</v>
      </c>
      <c r="E787" s="17" t="s">
        <v>6126</v>
      </c>
      <c r="F787" s="17" t="s">
        <v>6126</v>
      </c>
      <c r="G787" s="17" t="s">
        <v>20485</v>
      </c>
      <c r="H787" s="17" t="s">
        <v>6126</v>
      </c>
      <c r="I787" s="17" t="s">
        <v>5564</v>
      </c>
      <c r="J787" t="s">
        <v>2231</v>
      </c>
      <c r="K787" s="17" t="s">
        <v>6126</v>
      </c>
    </row>
    <row r="788" spans="1:11" x14ac:dyDescent="0.2">
      <c r="A788" s="17" t="s">
        <v>20486</v>
      </c>
      <c r="B788" s="17" t="s">
        <v>2239</v>
      </c>
      <c r="C788" s="17" t="s">
        <v>8597</v>
      </c>
      <c r="D788" s="17" t="s">
        <v>8596</v>
      </c>
      <c r="E788" s="17" t="s">
        <v>6126</v>
      </c>
      <c r="F788" s="17" t="s">
        <v>6126</v>
      </c>
      <c r="G788" s="17" t="s">
        <v>2239</v>
      </c>
      <c r="H788" s="17" t="s">
        <v>6126</v>
      </c>
      <c r="I788" s="17" t="s">
        <v>5567</v>
      </c>
      <c r="J788" t="s">
        <v>2240</v>
      </c>
      <c r="K788" s="17" t="s">
        <v>6126</v>
      </c>
    </row>
    <row r="789" spans="1:11" x14ac:dyDescent="0.2">
      <c r="A789" s="17" t="s">
        <v>20487</v>
      </c>
      <c r="B789" s="17" t="s">
        <v>8598</v>
      </c>
      <c r="C789" s="17" t="s">
        <v>8602</v>
      </c>
      <c r="D789" s="17" t="s">
        <v>8599</v>
      </c>
      <c r="E789" s="17" t="s">
        <v>8600</v>
      </c>
      <c r="F789" s="17" t="s">
        <v>8601</v>
      </c>
      <c r="G789" s="17" t="s">
        <v>8598</v>
      </c>
      <c r="H789" s="17" t="s">
        <v>19114</v>
      </c>
      <c r="I789" s="17" t="s">
        <v>6126</v>
      </c>
      <c r="J789" t="s">
        <v>6126</v>
      </c>
      <c r="K789" s="17" t="s">
        <v>20488</v>
      </c>
    </row>
    <row r="790" spans="1:11" x14ac:dyDescent="0.2">
      <c r="A790" s="17" t="s">
        <v>20489</v>
      </c>
      <c r="B790" s="17" t="s">
        <v>8603</v>
      </c>
      <c r="C790" s="17" t="s">
        <v>8607</v>
      </c>
      <c r="D790" s="17" t="s">
        <v>8604</v>
      </c>
      <c r="E790" s="17" t="s">
        <v>8605</v>
      </c>
      <c r="F790" s="17" t="s">
        <v>8606</v>
      </c>
      <c r="G790" s="17" t="s">
        <v>8603</v>
      </c>
      <c r="H790" s="17" t="s">
        <v>16727</v>
      </c>
      <c r="I790" s="17" t="s">
        <v>6126</v>
      </c>
      <c r="J790" t="s">
        <v>6126</v>
      </c>
      <c r="K790" s="17" t="s">
        <v>20490</v>
      </c>
    </row>
    <row r="791" spans="1:11" x14ac:dyDescent="0.2">
      <c r="A791" s="17" t="s">
        <v>20491</v>
      </c>
      <c r="B791" s="17" t="s">
        <v>8608</v>
      </c>
      <c r="C791" s="17" t="s">
        <v>8610</v>
      </c>
      <c r="D791" s="17" t="s">
        <v>6126</v>
      </c>
      <c r="E791" s="17" t="s">
        <v>8609</v>
      </c>
      <c r="F791" s="17" t="s">
        <v>6126</v>
      </c>
      <c r="G791" s="17" t="s">
        <v>8608</v>
      </c>
      <c r="H791" s="17" t="s">
        <v>12569</v>
      </c>
      <c r="I791" s="17" t="s">
        <v>6126</v>
      </c>
      <c r="J791" t="s">
        <v>6126</v>
      </c>
      <c r="K791" s="17" t="s">
        <v>6126</v>
      </c>
    </row>
    <row r="792" spans="1:11" x14ac:dyDescent="0.2">
      <c r="A792" s="17" t="s">
        <v>2247</v>
      </c>
      <c r="B792" s="17" t="s">
        <v>2247</v>
      </c>
      <c r="C792" s="17" t="s">
        <v>8612</v>
      </c>
      <c r="D792" s="17" t="s">
        <v>8611</v>
      </c>
      <c r="E792" s="17" t="s">
        <v>6126</v>
      </c>
      <c r="F792" s="17" t="s">
        <v>6126</v>
      </c>
      <c r="G792" s="17" t="s">
        <v>2247</v>
      </c>
      <c r="H792" s="17" t="s">
        <v>6126</v>
      </c>
      <c r="I792" s="17" t="s">
        <v>5570</v>
      </c>
      <c r="J792" t="s">
        <v>2248</v>
      </c>
      <c r="K792" s="17" t="s">
        <v>6126</v>
      </c>
    </row>
    <row r="793" spans="1:11" x14ac:dyDescent="0.2">
      <c r="A793" s="17" t="s">
        <v>20492</v>
      </c>
      <c r="B793" s="17" t="s">
        <v>8613</v>
      </c>
      <c r="C793" s="17" t="s">
        <v>8615</v>
      </c>
      <c r="D793" s="17" t="s">
        <v>8614</v>
      </c>
      <c r="E793" s="17" t="s">
        <v>6126</v>
      </c>
      <c r="F793" s="17" t="s">
        <v>6126</v>
      </c>
      <c r="G793" s="17" t="s">
        <v>8613</v>
      </c>
      <c r="H793" s="17" t="s">
        <v>17389</v>
      </c>
      <c r="I793" s="17" t="s">
        <v>6126</v>
      </c>
      <c r="J793" t="s">
        <v>6126</v>
      </c>
      <c r="K793" s="17" t="s">
        <v>6126</v>
      </c>
    </row>
    <row r="794" spans="1:11" x14ac:dyDescent="0.2">
      <c r="A794" s="17" t="s">
        <v>8616</v>
      </c>
      <c r="B794" s="17" t="s">
        <v>8616</v>
      </c>
      <c r="C794" s="17" t="s">
        <v>8618</v>
      </c>
      <c r="D794" s="17" t="s">
        <v>6126</v>
      </c>
      <c r="E794" s="17" t="s">
        <v>8617</v>
      </c>
      <c r="F794" s="17" t="s">
        <v>6126</v>
      </c>
      <c r="G794" s="17" t="s">
        <v>8616</v>
      </c>
      <c r="H794" s="17" t="s">
        <v>17381</v>
      </c>
      <c r="I794" s="17" t="s">
        <v>6126</v>
      </c>
      <c r="J794" t="s">
        <v>6126</v>
      </c>
      <c r="K794" s="17" t="s">
        <v>6126</v>
      </c>
    </row>
    <row r="795" spans="1:11" x14ac:dyDescent="0.2">
      <c r="A795" s="17" t="s">
        <v>20493</v>
      </c>
      <c r="B795" s="17" t="s">
        <v>8619</v>
      </c>
      <c r="C795" s="17" t="s">
        <v>8623</v>
      </c>
      <c r="D795" s="17" t="s">
        <v>8620</v>
      </c>
      <c r="E795" s="17" t="s">
        <v>8621</v>
      </c>
      <c r="F795" s="17" t="s">
        <v>8622</v>
      </c>
      <c r="G795" s="17" t="s">
        <v>8619</v>
      </c>
      <c r="H795" s="17" t="s">
        <v>17373</v>
      </c>
      <c r="I795" s="17" t="s">
        <v>6126</v>
      </c>
      <c r="J795" t="s">
        <v>6126</v>
      </c>
      <c r="K795" s="17" t="s">
        <v>20494</v>
      </c>
    </row>
    <row r="796" spans="1:11" x14ac:dyDescent="0.2">
      <c r="A796" s="17" t="s">
        <v>20495</v>
      </c>
      <c r="B796" s="17" t="s">
        <v>17369</v>
      </c>
      <c r="C796" s="17" t="s">
        <v>20496</v>
      </c>
      <c r="D796" s="17" t="s">
        <v>6126</v>
      </c>
      <c r="E796" s="17" t="s">
        <v>6126</v>
      </c>
      <c r="F796" s="17" t="s">
        <v>6126</v>
      </c>
      <c r="G796" s="17" t="s">
        <v>6126</v>
      </c>
      <c r="H796" s="17" t="s">
        <v>17365</v>
      </c>
      <c r="I796" s="17" t="s">
        <v>6126</v>
      </c>
      <c r="J796" t="s">
        <v>6126</v>
      </c>
      <c r="K796" s="17" t="s">
        <v>6126</v>
      </c>
    </row>
    <row r="797" spans="1:11" x14ac:dyDescent="0.2">
      <c r="A797" s="17" t="s">
        <v>20497</v>
      </c>
      <c r="B797" s="17" t="s">
        <v>8624</v>
      </c>
      <c r="C797" s="17" t="s">
        <v>8628</v>
      </c>
      <c r="D797" s="17" t="s">
        <v>8625</v>
      </c>
      <c r="E797" s="17" t="s">
        <v>8626</v>
      </c>
      <c r="F797" s="17" t="s">
        <v>8627</v>
      </c>
      <c r="G797" s="17" t="s">
        <v>8624</v>
      </c>
      <c r="H797" s="17" t="s">
        <v>17358</v>
      </c>
      <c r="I797" s="17" t="s">
        <v>6126</v>
      </c>
      <c r="J797" t="s">
        <v>6126</v>
      </c>
      <c r="K797" s="17" t="s">
        <v>20498</v>
      </c>
    </row>
    <row r="798" spans="1:11" x14ac:dyDescent="0.2">
      <c r="A798" s="17" t="s">
        <v>20499</v>
      </c>
      <c r="B798" s="17" t="s">
        <v>13962</v>
      </c>
      <c r="C798" s="17" t="s">
        <v>20500</v>
      </c>
      <c r="D798" s="17" t="s">
        <v>6126</v>
      </c>
      <c r="E798" s="17" t="s">
        <v>6126</v>
      </c>
      <c r="F798" s="17" t="s">
        <v>6126</v>
      </c>
      <c r="G798" s="17" t="s">
        <v>6126</v>
      </c>
      <c r="H798" s="17" t="s">
        <v>13958</v>
      </c>
      <c r="I798" s="17" t="s">
        <v>6126</v>
      </c>
      <c r="J798" t="s">
        <v>6126</v>
      </c>
      <c r="K798" s="17" t="s">
        <v>6126</v>
      </c>
    </row>
    <row r="799" spans="1:11" x14ac:dyDescent="0.2">
      <c r="A799" s="17" t="s">
        <v>20501</v>
      </c>
      <c r="B799" s="17" t="s">
        <v>12678</v>
      </c>
      <c r="C799" s="17" t="s">
        <v>20502</v>
      </c>
      <c r="D799" s="17" t="s">
        <v>6126</v>
      </c>
      <c r="E799" s="17" t="s">
        <v>6126</v>
      </c>
      <c r="F799" s="17" t="s">
        <v>6126</v>
      </c>
      <c r="G799" s="17" t="s">
        <v>6126</v>
      </c>
      <c r="H799" s="17" t="s">
        <v>12674</v>
      </c>
      <c r="I799" s="17" t="s">
        <v>6126</v>
      </c>
      <c r="J799" t="s">
        <v>6126</v>
      </c>
      <c r="K799" s="17" t="s">
        <v>6126</v>
      </c>
    </row>
    <row r="800" spans="1:11" x14ac:dyDescent="0.2">
      <c r="A800" s="17" t="s">
        <v>20503</v>
      </c>
      <c r="B800" s="17" t="s">
        <v>18858</v>
      </c>
      <c r="C800" s="17" t="s">
        <v>20504</v>
      </c>
      <c r="D800" s="17" t="s">
        <v>6126</v>
      </c>
      <c r="E800" s="17" t="s">
        <v>6126</v>
      </c>
      <c r="F800" s="17" t="s">
        <v>6126</v>
      </c>
      <c r="G800" s="17" t="s">
        <v>6126</v>
      </c>
      <c r="H800" s="17" t="s">
        <v>18854</v>
      </c>
      <c r="I800" s="17" t="s">
        <v>6126</v>
      </c>
      <c r="J800" t="s">
        <v>6126</v>
      </c>
      <c r="K800" s="17" t="s">
        <v>6126</v>
      </c>
    </row>
    <row r="801" spans="1:11" x14ac:dyDescent="0.2">
      <c r="A801" s="17" t="s">
        <v>14023</v>
      </c>
      <c r="B801" s="17" t="s">
        <v>19485</v>
      </c>
      <c r="C801" s="17" t="s">
        <v>20505</v>
      </c>
      <c r="D801" s="17" t="s">
        <v>6126</v>
      </c>
      <c r="E801" s="17" t="s">
        <v>6126</v>
      </c>
      <c r="F801" s="17" t="s">
        <v>6126</v>
      </c>
      <c r="G801" s="17" t="s">
        <v>6126</v>
      </c>
      <c r="H801" s="17" t="s">
        <v>14019</v>
      </c>
      <c r="I801" s="17" t="s">
        <v>6126</v>
      </c>
      <c r="J801" t="s">
        <v>6126</v>
      </c>
      <c r="K801" s="17" t="s">
        <v>6126</v>
      </c>
    </row>
    <row r="802" spans="1:11" x14ac:dyDescent="0.2">
      <c r="A802" s="17" t="s">
        <v>20506</v>
      </c>
      <c r="B802" s="17" t="s">
        <v>2255</v>
      </c>
      <c r="C802" s="17" t="s">
        <v>8630</v>
      </c>
      <c r="D802" s="17" t="s">
        <v>8629</v>
      </c>
      <c r="E802" s="17" t="s">
        <v>6126</v>
      </c>
      <c r="F802" s="17" t="s">
        <v>6126</v>
      </c>
      <c r="G802" s="17" t="s">
        <v>2255</v>
      </c>
      <c r="H802" s="17" t="s">
        <v>6126</v>
      </c>
      <c r="I802" s="17" t="s">
        <v>5573</v>
      </c>
      <c r="J802" t="s">
        <v>2256</v>
      </c>
      <c r="K802" s="17" t="s">
        <v>6126</v>
      </c>
    </row>
    <row r="803" spans="1:11" x14ac:dyDescent="0.2">
      <c r="A803" s="17" t="s">
        <v>20507</v>
      </c>
      <c r="B803" s="17" t="s">
        <v>15712</v>
      </c>
      <c r="C803" s="17" t="s">
        <v>20508</v>
      </c>
      <c r="D803" s="17" t="s">
        <v>6126</v>
      </c>
      <c r="E803" s="17" t="s">
        <v>6126</v>
      </c>
      <c r="F803" s="17" t="s">
        <v>6126</v>
      </c>
      <c r="G803" s="17" t="s">
        <v>6126</v>
      </c>
      <c r="H803" s="17" t="s">
        <v>15708</v>
      </c>
      <c r="I803" s="17" t="s">
        <v>6126</v>
      </c>
      <c r="J803" t="s">
        <v>6126</v>
      </c>
      <c r="K803" s="17" t="s">
        <v>6126</v>
      </c>
    </row>
    <row r="804" spans="1:11" x14ac:dyDescent="0.2">
      <c r="A804" s="17" t="s">
        <v>20509</v>
      </c>
      <c r="B804" s="17" t="s">
        <v>15720</v>
      </c>
      <c r="C804" s="17" t="s">
        <v>20510</v>
      </c>
      <c r="D804" s="17" t="s">
        <v>6126</v>
      </c>
      <c r="E804" s="17" t="s">
        <v>6126</v>
      </c>
      <c r="F804" s="17" t="s">
        <v>6126</v>
      </c>
      <c r="G804" s="17" t="s">
        <v>6126</v>
      </c>
      <c r="H804" s="17" t="s">
        <v>15716</v>
      </c>
      <c r="I804" s="17" t="s">
        <v>6126</v>
      </c>
      <c r="J804" t="s">
        <v>6126</v>
      </c>
      <c r="K804" s="17" t="s">
        <v>6126</v>
      </c>
    </row>
    <row r="805" spans="1:11" x14ac:dyDescent="0.2">
      <c r="A805" s="17" t="s">
        <v>20511</v>
      </c>
      <c r="B805" s="17" t="s">
        <v>13438</v>
      </c>
      <c r="C805" s="17" t="s">
        <v>20512</v>
      </c>
      <c r="D805" s="17" t="s">
        <v>6126</v>
      </c>
      <c r="E805" s="17" t="s">
        <v>6126</v>
      </c>
      <c r="F805" s="17" t="s">
        <v>6126</v>
      </c>
      <c r="G805" s="17" t="s">
        <v>6126</v>
      </c>
      <c r="H805" s="17" t="s">
        <v>13434</v>
      </c>
      <c r="I805" s="17" t="s">
        <v>6126</v>
      </c>
      <c r="J805" t="s">
        <v>6126</v>
      </c>
      <c r="K805" s="17" t="s">
        <v>6126</v>
      </c>
    </row>
    <row r="806" spans="1:11" x14ac:dyDescent="0.2">
      <c r="A806" s="17" t="s">
        <v>20513</v>
      </c>
      <c r="B806" s="17" t="s">
        <v>20514</v>
      </c>
      <c r="C806" s="17" t="s">
        <v>20515</v>
      </c>
      <c r="D806" s="17" t="s">
        <v>6126</v>
      </c>
      <c r="E806" s="17" t="s">
        <v>6126</v>
      </c>
      <c r="F806" s="17" t="s">
        <v>6126</v>
      </c>
      <c r="G806" s="17" t="s">
        <v>6126</v>
      </c>
      <c r="H806" s="17" t="s">
        <v>6126</v>
      </c>
      <c r="I806" s="17" t="s">
        <v>6126</v>
      </c>
      <c r="J806" t="s">
        <v>6126</v>
      </c>
      <c r="K806" s="17" t="s">
        <v>20516</v>
      </c>
    </row>
    <row r="807" spans="1:11" x14ac:dyDescent="0.2">
      <c r="A807" s="17" t="s">
        <v>20517</v>
      </c>
      <c r="B807" s="17" t="s">
        <v>8631</v>
      </c>
      <c r="C807" s="17" t="s">
        <v>8635</v>
      </c>
      <c r="D807" s="17" t="s">
        <v>8632</v>
      </c>
      <c r="E807" s="17" t="s">
        <v>8633</v>
      </c>
      <c r="F807" s="17" t="s">
        <v>8634</v>
      </c>
      <c r="G807" s="17" t="s">
        <v>20518</v>
      </c>
      <c r="H807" s="17" t="s">
        <v>13443</v>
      </c>
      <c r="I807" s="17" t="s">
        <v>6126</v>
      </c>
      <c r="J807" t="s">
        <v>6126</v>
      </c>
      <c r="K807" s="17" t="s">
        <v>6126</v>
      </c>
    </row>
    <row r="808" spans="1:11" x14ac:dyDescent="0.2">
      <c r="A808" s="17" t="s">
        <v>15728</v>
      </c>
      <c r="B808" s="17" t="s">
        <v>20519</v>
      </c>
      <c r="C808" s="17" t="s">
        <v>20520</v>
      </c>
      <c r="D808" s="17" t="s">
        <v>6126</v>
      </c>
      <c r="E808" s="17" t="s">
        <v>6126</v>
      </c>
      <c r="F808" s="17" t="s">
        <v>6126</v>
      </c>
      <c r="G808" s="17" t="s">
        <v>6126</v>
      </c>
      <c r="H808" s="17" t="s">
        <v>15724</v>
      </c>
      <c r="I808" s="17" t="s">
        <v>6126</v>
      </c>
      <c r="J808" t="s">
        <v>6126</v>
      </c>
      <c r="K808" s="17" t="s">
        <v>6126</v>
      </c>
    </row>
    <row r="809" spans="1:11" x14ac:dyDescent="0.2">
      <c r="A809" s="17" t="s">
        <v>2263</v>
      </c>
      <c r="B809" s="17" t="s">
        <v>2263</v>
      </c>
      <c r="C809" s="17" t="s">
        <v>8637</v>
      </c>
      <c r="D809" s="17" t="s">
        <v>8636</v>
      </c>
      <c r="E809" s="17" t="s">
        <v>6126</v>
      </c>
      <c r="F809" s="17" t="s">
        <v>6126</v>
      </c>
      <c r="G809" s="17" t="s">
        <v>2263</v>
      </c>
      <c r="H809" s="17" t="s">
        <v>6126</v>
      </c>
      <c r="I809" s="17" t="s">
        <v>5576</v>
      </c>
      <c r="J809" t="s">
        <v>2264</v>
      </c>
      <c r="K809" s="17" t="s">
        <v>6126</v>
      </c>
    </row>
    <row r="810" spans="1:11" x14ac:dyDescent="0.2">
      <c r="A810" s="17" t="s">
        <v>20521</v>
      </c>
      <c r="B810" s="17" t="s">
        <v>8643</v>
      </c>
      <c r="C810" s="17" t="s">
        <v>8646</v>
      </c>
      <c r="D810" s="17" t="s">
        <v>8644</v>
      </c>
      <c r="E810" s="17" t="s">
        <v>8645</v>
      </c>
      <c r="F810" s="17" t="s">
        <v>6126</v>
      </c>
      <c r="G810" s="17" t="s">
        <v>8643</v>
      </c>
      <c r="H810" s="17" t="s">
        <v>13451</v>
      </c>
      <c r="I810" s="17" t="s">
        <v>6126</v>
      </c>
      <c r="J810" t="s">
        <v>6126</v>
      </c>
      <c r="K810" s="17" t="s">
        <v>6126</v>
      </c>
    </row>
    <row r="811" spans="1:11" x14ac:dyDescent="0.2">
      <c r="A811" s="17" t="s">
        <v>20522</v>
      </c>
      <c r="B811" s="17" t="s">
        <v>8638</v>
      </c>
      <c r="C811" s="17" t="s">
        <v>8642</v>
      </c>
      <c r="D811" s="17" t="s">
        <v>8639</v>
      </c>
      <c r="E811" s="17" t="s">
        <v>8640</v>
      </c>
      <c r="F811" s="17" t="s">
        <v>8641</v>
      </c>
      <c r="G811" s="17" t="s">
        <v>8638</v>
      </c>
      <c r="H811" s="17" t="s">
        <v>13458</v>
      </c>
      <c r="I811" s="17" t="s">
        <v>6126</v>
      </c>
      <c r="J811" t="s">
        <v>6126</v>
      </c>
      <c r="K811" s="17" t="s">
        <v>20523</v>
      </c>
    </row>
    <row r="812" spans="1:11" x14ac:dyDescent="0.2">
      <c r="A812" s="17" t="s">
        <v>20524</v>
      </c>
      <c r="B812" s="17" t="s">
        <v>8647</v>
      </c>
      <c r="C812" s="17" t="s">
        <v>8651</v>
      </c>
      <c r="D812" s="17" t="s">
        <v>8648</v>
      </c>
      <c r="E812" s="17" t="s">
        <v>8649</v>
      </c>
      <c r="F812" s="17" t="s">
        <v>8650</v>
      </c>
      <c r="G812" s="17" t="s">
        <v>8647</v>
      </c>
      <c r="H812" s="17" t="s">
        <v>15184</v>
      </c>
      <c r="I812" s="17" t="s">
        <v>6126</v>
      </c>
      <c r="J812" t="s">
        <v>6126</v>
      </c>
      <c r="K812" s="17" t="s">
        <v>20525</v>
      </c>
    </row>
    <row r="813" spans="1:11" x14ac:dyDescent="0.2">
      <c r="A813" s="17" t="s">
        <v>20526</v>
      </c>
      <c r="B813" s="17" t="s">
        <v>8656</v>
      </c>
      <c r="C813" s="17" t="s">
        <v>8655</v>
      </c>
      <c r="D813" s="17" t="s">
        <v>6126</v>
      </c>
      <c r="E813" s="17" t="s">
        <v>6126</v>
      </c>
      <c r="F813" s="17" t="s">
        <v>8657</v>
      </c>
      <c r="G813" s="17" t="s">
        <v>6126</v>
      </c>
      <c r="H813" s="17" t="s">
        <v>6126</v>
      </c>
      <c r="I813" s="17" t="s">
        <v>6126</v>
      </c>
      <c r="J813" t="s">
        <v>6126</v>
      </c>
      <c r="K813" s="17" t="s">
        <v>6126</v>
      </c>
    </row>
    <row r="814" spans="1:11" x14ac:dyDescent="0.2">
      <c r="A814" s="17" t="s">
        <v>20527</v>
      </c>
      <c r="B814" s="17" t="s">
        <v>8652</v>
      </c>
      <c r="C814" s="17" t="s">
        <v>8655</v>
      </c>
      <c r="D814" s="17" t="s">
        <v>8653</v>
      </c>
      <c r="E814" s="17" t="s">
        <v>8654</v>
      </c>
      <c r="F814" s="17" t="s">
        <v>6126</v>
      </c>
      <c r="G814" s="17" t="s">
        <v>8652</v>
      </c>
      <c r="H814" s="17" t="s">
        <v>15191</v>
      </c>
      <c r="I814" s="17" t="s">
        <v>6126</v>
      </c>
      <c r="J814" t="s">
        <v>6126</v>
      </c>
      <c r="K814" s="17" t="s">
        <v>20528</v>
      </c>
    </row>
    <row r="815" spans="1:11" x14ac:dyDescent="0.2">
      <c r="A815" s="17" t="s">
        <v>20529</v>
      </c>
      <c r="B815" s="17" t="s">
        <v>8658</v>
      </c>
      <c r="C815" s="17" t="s">
        <v>8662</v>
      </c>
      <c r="D815" s="17" t="s">
        <v>8659</v>
      </c>
      <c r="E815" s="17" t="s">
        <v>8660</v>
      </c>
      <c r="F815" s="17" t="s">
        <v>8661</v>
      </c>
      <c r="G815" s="17" t="s">
        <v>8658</v>
      </c>
      <c r="H815" s="17" t="s">
        <v>12635</v>
      </c>
      <c r="I815" s="17" t="s">
        <v>6126</v>
      </c>
      <c r="J815" t="s">
        <v>6126</v>
      </c>
      <c r="K815" s="17" t="s">
        <v>20530</v>
      </c>
    </row>
    <row r="816" spans="1:11" x14ac:dyDescent="0.2">
      <c r="A816" s="17" t="s">
        <v>12631</v>
      </c>
      <c r="B816" s="17" t="s">
        <v>8667</v>
      </c>
      <c r="C816" s="17" t="s">
        <v>8671</v>
      </c>
      <c r="D816" s="17" t="s">
        <v>8668</v>
      </c>
      <c r="E816" s="17" t="s">
        <v>8669</v>
      </c>
      <c r="F816" s="17" t="s">
        <v>8670</v>
      </c>
      <c r="G816" s="17" t="s">
        <v>12631</v>
      </c>
      <c r="H816" s="17" t="s">
        <v>12625</v>
      </c>
      <c r="I816" s="17" t="s">
        <v>6126</v>
      </c>
      <c r="J816" t="s">
        <v>6126</v>
      </c>
      <c r="K816" s="17" t="s">
        <v>20531</v>
      </c>
    </row>
    <row r="817" spans="1:11" x14ac:dyDescent="0.2">
      <c r="A817" s="17" t="s">
        <v>12654</v>
      </c>
      <c r="B817" s="17" t="s">
        <v>8672</v>
      </c>
      <c r="C817" s="17" t="s">
        <v>8675</v>
      </c>
      <c r="D817" s="17" t="s">
        <v>8673</v>
      </c>
      <c r="E817" s="17" t="s">
        <v>8674</v>
      </c>
      <c r="F817" s="17" t="s">
        <v>6126</v>
      </c>
      <c r="G817" s="17" t="s">
        <v>12654</v>
      </c>
      <c r="H817" s="17" t="s">
        <v>12650</v>
      </c>
      <c r="I817" s="17" t="s">
        <v>6126</v>
      </c>
      <c r="J817" t="s">
        <v>6126</v>
      </c>
      <c r="K817" s="17" t="s">
        <v>6126</v>
      </c>
    </row>
    <row r="818" spans="1:11" x14ac:dyDescent="0.2">
      <c r="A818" s="17" t="s">
        <v>8679</v>
      </c>
      <c r="B818" s="17" t="s">
        <v>8679</v>
      </c>
      <c r="C818" s="17" t="s">
        <v>8681</v>
      </c>
      <c r="D818" s="17" t="s">
        <v>6126</v>
      </c>
      <c r="E818" s="17" t="s">
        <v>6126</v>
      </c>
      <c r="F818" s="17" t="s">
        <v>8680</v>
      </c>
      <c r="G818" s="17" t="s">
        <v>6126</v>
      </c>
      <c r="H818" s="17" t="s">
        <v>6126</v>
      </c>
      <c r="I818" s="17" t="s">
        <v>6126</v>
      </c>
      <c r="J818" t="s">
        <v>6126</v>
      </c>
      <c r="K818" s="17" t="s">
        <v>20532</v>
      </c>
    </row>
    <row r="819" spans="1:11" x14ac:dyDescent="0.2">
      <c r="A819" s="17" t="s">
        <v>20533</v>
      </c>
      <c r="B819" s="17" t="s">
        <v>2271</v>
      </c>
      <c r="C819" s="17" t="s">
        <v>8666</v>
      </c>
      <c r="D819" s="17" t="s">
        <v>8663</v>
      </c>
      <c r="E819" s="17" t="s">
        <v>8664</v>
      </c>
      <c r="F819" s="17" t="s">
        <v>8665</v>
      </c>
      <c r="G819" s="17" t="s">
        <v>20533</v>
      </c>
      <c r="H819" s="17" t="s">
        <v>12642</v>
      </c>
      <c r="I819" s="17" t="s">
        <v>5578</v>
      </c>
      <c r="J819" t="s">
        <v>2274</v>
      </c>
      <c r="K819" s="17" t="s">
        <v>20534</v>
      </c>
    </row>
    <row r="820" spans="1:11" x14ac:dyDescent="0.2">
      <c r="A820" s="17" t="s">
        <v>8682</v>
      </c>
      <c r="B820" s="17" t="s">
        <v>8682</v>
      </c>
      <c r="C820" s="17" t="s">
        <v>8684</v>
      </c>
      <c r="D820" s="17" t="s">
        <v>6126</v>
      </c>
      <c r="E820" s="17" t="s">
        <v>8683</v>
      </c>
      <c r="F820" s="17" t="s">
        <v>6126</v>
      </c>
      <c r="G820" s="17" t="s">
        <v>8682</v>
      </c>
      <c r="H820" s="17" t="s">
        <v>12609</v>
      </c>
      <c r="I820" s="17" t="s">
        <v>6126</v>
      </c>
      <c r="J820" t="s">
        <v>6126</v>
      </c>
      <c r="K820" s="17" t="s">
        <v>6126</v>
      </c>
    </row>
    <row r="821" spans="1:11" x14ac:dyDescent="0.2">
      <c r="A821" s="17" t="s">
        <v>12605</v>
      </c>
      <c r="B821" s="17" t="s">
        <v>2282</v>
      </c>
      <c r="C821" s="17" t="s">
        <v>8678</v>
      </c>
      <c r="D821" s="17" t="s">
        <v>8676</v>
      </c>
      <c r="E821" s="17" t="s">
        <v>8677</v>
      </c>
      <c r="F821" s="17" t="s">
        <v>6126</v>
      </c>
      <c r="G821" s="17" t="s">
        <v>12605</v>
      </c>
      <c r="H821" s="17" t="s">
        <v>12601</v>
      </c>
      <c r="I821" s="17" t="s">
        <v>5580</v>
      </c>
      <c r="J821" t="s">
        <v>2285</v>
      </c>
      <c r="K821" s="17" t="s">
        <v>6126</v>
      </c>
    </row>
    <row r="822" spans="1:11" x14ac:dyDescent="0.2">
      <c r="A822" s="17" t="s">
        <v>20535</v>
      </c>
      <c r="B822" s="17" t="s">
        <v>2293</v>
      </c>
      <c r="C822" s="17" t="s">
        <v>8686</v>
      </c>
      <c r="D822" s="17" t="s">
        <v>8685</v>
      </c>
      <c r="E822" s="17" t="s">
        <v>6126</v>
      </c>
      <c r="F822" s="17" t="s">
        <v>6126</v>
      </c>
      <c r="G822" s="17" t="s">
        <v>20536</v>
      </c>
      <c r="H822" s="17" t="s">
        <v>6126</v>
      </c>
      <c r="I822" s="17" t="s">
        <v>5582</v>
      </c>
      <c r="J822" t="s">
        <v>2296</v>
      </c>
      <c r="K822" s="17" t="s">
        <v>6126</v>
      </c>
    </row>
    <row r="823" spans="1:11" x14ac:dyDescent="0.2">
      <c r="A823" s="17" t="s">
        <v>20537</v>
      </c>
      <c r="B823" s="17" t="s">
        <v>2304</v>
      </c>
      <c r="C823" s="17" t="s">
        <v>8688</v>
      </c>
      <c r="D823" s="17" t="s">
        <v>8687</v>
      </c>
      <c r="E823" s="17" t="s">
        <v>6126</v>
      </c>
      <c r="F823" s="17" t="s">
        <v>6126</v>
      </c>
      <c r="G823" s="17" t="s">
        <v>20538</v>
      </c>
      <c r="H823" s="17" t="s">
        <v>6126</v>
      </c>
      <c r="I823" s="17" t="s">
        <v>5584</v>
      </c>
      <c r="J823" t="s">
        <v>2307</v>
      </c>
      <c r="K823" s="17" t="s">
        <v>6126</v>
      </c>
    </row>
    <row r="824" spans="1:11" x14ac:dyDescent="0.2">
      <c r="A824" s="17" t="s">
        <v>20539</v>
      </c>
      <c r="B824" s="17" t="s">
        <v>2315</v>
      </c>
      <c r="C824" s="17" t="s">
        <v>8690</v>
      </c>
      <c r="D824" s="17" t="s">
        <v>8689</v>
      </c>
      <c r="E824" s="17" t="s">
        <v>6126</v>
      </c>
      <c r="F824" s="17" t="s">
        <v>6126</v>
      </c>
      <c r="G824" s="17" t="s">
        <v>20540</v>
      </c>
      <c r="H824" s="17" t="s">
        <v>6126</v>
      </c>
      <c r="I824" s="17" t="s">
        <v>5586</v>
      </c>
      <c r="J824" t="s">
        <v>2318</v>
      </c>
      <c r="K824" s="17" t="s">
        <v>6126</v>
      </c>
    </row>
    <row r="825" spans="1:11" x14ac:dyDescent="0.2">
      <c r="A825" s="17" t="s">
        <v>20541</v>
      </c>
      <c r="B825" s="17" t="s">
        <v>2326</v>
      </c>
      <c r="C825" s="17" t="s">
        <v>8692</v>
      </c>
      <c r="D825" s="17" t="s">
        <v>8691</v>
      </c>
      <c r="E825" s="17" t="s">
        <v>6126</v>
      </c>
      <c r="F825" s="17" t="s">
        <v>6126</v>
      </c>
      <c r="G825" s="17" t="s">
        <v>20542</v>
      </c>
      <c r="H825" s="17" t="s">
        <v>6126</v>
      </c>
      <c r="I825" s="17" t="s">
        <v>5588</v>
      </c>
      <c r="J825" t="s">
        <v>2329</v>
      </c>
      <c r="K825" s="17" t="s">
        <v>6126</v>
      </c>
    </row>
    <row r="826" spans="1:11" x14ac:dyDescent="0.2">
      <c r="A826" s="17" t="s">
        <v>18891</v>
      </c>
      <c r="B826" s="17" t="s">
        <v>8693</v>
      </c>
      <c r="C826" s="17" t="s">
        <v>8696</v>
      </c>
      <c r="D826" s="17" t="s">
        <v>8694</v>
      </c>
      <c r="E826" s="17" t="s">
        <v>8695</v>
      </c>
      <c r="F826" s="17" t="s">
        <v>6126</v>
      </c>
      <c r="G826" s="17" t="s">
        <v>20543</v>
      </c>
      <c r="H826" s="17" t="s">
        <v>18886</v>
      </c>
      <c r="I826" s="17" t="s">
        <v>6126</v>
      </c>
      <c r="J826" t="s">
        <v>6126</v>
      </c>
      <c r="K826" s="17" t="s">
        <v>6126</v>
      </c>
    </row>
    <row r="827" spans="1:11" x14ac:dyDescent="0.2">
      <c r="A827" s="17" t="s">
        <v>8700</v>
      </c>
      <c r="B827" s="17" t="s">
        <v>8700</v>
      </c>
      <c r="C827" s="17" t="s">
        <v>8702</v>
      </c>
      <c r="D827" s="17" t="s">
        <v>6126</v>
      </c>
      <c r="E827" s="17" t="s">
        <v>8701</v>
      </c>
      <c r="F827" s="17" t="s">
        <v>6126</v>
      </c>
      <c r="G827" s="17" t="s">
        <v>6126</v>
      </c>
      <c r="H827" s="17" t="s">
        <v>12617</v>
      </c>
      <c r="I827" s="17" t="s">
        <v>6126</v>
      </c>
      <c r="J827" t="s">
        <v>6126</v>
      </c>
      <c r="K827" s="17" t="s">
        <v>6126</v>
      </c>
    </row>
    <row r="828" spans="1:11" x14ac:dyDescent="0.2">
      <c r="A828" s="17" t="s">
        <v>20544</v>
      </c>
      <c r="B828" s="17" t="s">
        <v>8697</v>
      </c>
      <c r="C828" s="17" t="s">
        <v>8699</v>
      </c>
      <c r="D828" s="17" t="s">
        <v>8698</v>
      </c>
      <c r="E828" s="17" t="s">
        <v>6126</v>
      </c>
      <c r="F828" s="17" t="s">
        <v>6126</v>
      </c>
      <c r="G828" s="17" t="s">
        <v>20545</v>
      </c>
      <c r="H828" s="17" t="s">
        <v>6126</v>
      </c>
      <c r="I828" s="17" t="s">
        <v>6126</v>
      </c>
      <c r="J828" t="s">
        <v>6126</v>
      </c>
      <c r="K828" s="17" t="s">
        <v>6126</v>
      </c>
    </row>
    <row r="829" spans="1:11" x14ac:dyDescent="0.2">
      <c r="A829" s="17" t="s">
        <v>20546</v>
      </c>
      <c r="B829" s="17" t="s">
        <v>8703</v>
      </c>
      <c r="C829" s="17" t="s">
        <v>8705</v>
      </c>
      <c r="D829" s="17" t="s">
        <v>6126</v>
      </c>
      <c r="E829" s="17" t="s">
        <v>8704</v>
      </c>
      <c r="F829" s="17" t="s">
        <v>6126</v>
      </c>
      <c r="G829" s="17" t="s">
        <v>8703</v>
      </c>
      <c r="H829" s="17" t="s">
        <v>12666</v>
      </c>
      <c r="I829" s="17" t="s">
        <v>6126</v>
      </c>
      <c r="J829" t="s">
        <v>6126</v>
      </c>
      <c r="K829" s="17" t="s">
        <v>6126</v>
      </c>
    </row>
    <row r="830" spans="1:11" x14ac:dyDescent="0.2">
      <c r="A830" s="17" t="s">
        <v>20547</v>
      </c>
      <c r="B830" s="17" t="s">
        <v>8706</v>
      </c>
      <c r="C830" s="17" t="s">
        <v>8710</v>
      </c>
      <c r="D830" s="17" t="s">
        <v>8707</v>
      </c>
      <c r="E830" s="17" t="s">
        <v>8708</v>
      </c>
      <c r="F830" s="17" t="s">
        <v>8709</v>
      </c>
      <c r="G830" s="17" t="s">
        <v>20548</v>
      </c>
      <c r="H830" s="17" t="s">
        <v>12658</v>
      </c>
      <c r="I830" s="17" t="s">
        <v>6126</v>
      </c>
      <c r="J830" t="s">
        <v>6126</v>
      </c>
      <c r="K830" s="17" t="s">
        <v>20549</v>
      </c>
    </row>
    <row r="831" spans="1:11" x14ac:dyDescent="0.2">
      <c r="A831" s="17" t="s">
        <v>8711</v>
      </c>
      <c r="B831" s="17" t="s">
        <v>8711</v>
      </c>
      <c r="C831" s="17" t="s">
        <v>8713</v>
      </c>
      <c r="D831" s="17" t="s">
        <v>6126</v>
      </c>
      <c r="E831" s="17" t="s">
        <v>6126</v>
      </c>
      <c r="F831" s="17" t="s">
        <v>8712</v>
      </c>
      <c r="G831" s="17" t="s">
        <v>6126</v>
      </c>
      <c r="H831" s="17" t="s">
        <v>6126</v>
      </c>
      <c r="I831" s="17" t="s">
        <v>6126</v>
      </c>
      <c r="J831" t="s">
        <v>6126</v>
      </c>
      <c r="K831" s="17" t="s">
        <v>20550</v>
      </c>
    </row>
    <row r="832" spans="1:11" x14ac:dyDescent="0.2">
      <c r="A832" s="17" t="s">
        <v>2337</v>
      </c>
      <c r="B832" s="17" t="s">
        <v>2337</v>
      </c>
      <c r="C832" s="17" t="s">
        <v>8719</v>
      </c>
      <c r="D832" s="17" t="s">
        <v>8717</v>
      </c>
      <c r="E832" s="17" t="s">
        <v>6126</v>
      </c>
      <c r="F832" s="17" t="s">
        <v>8718</v>
      </c>
      <c r="G832" s="17" t="s">
        <v>2337</v>
      </c>
      <c r="H832" s="17" t="s">
        <v>6126</v>
      </c>
      <c r="I832" s="17" t="s">
        <v>5591</v>
      </c>
      <c r="J832" t="s">
        <v>2338</v>
      </c>
      <c r="K832" s="17" t="s">
        <v>20551</v>
      </c>
    </row>
    <row r="833" spans="1:11" x14ac:dyDescent="0.2">
      <c r="A833" s="17" t="s">
        <v>8720</v>
      </c>
      <c r="B833" s="17" t="s">
        <v>8720</v>
      </c>
      <c r="C833" s="17" t="s">
        <v>8723</v>
      </c>
      <c r="D833" s="17" t="s">
        <v>6126</v>
      </c>
      <c r="E833" s="17" t="s">
        <v>8721</v>
      </c>
      <c r="F833" s="17" t="s">
        <v>8722</v>
      </c>
      <c r="G833" s="17" t="s">
        <v>8720</v>
      </c>
      <c r="H833" s="17" t="s">
        <v>17009</v>
      </c>
      <c r="I833" s="17" t="s">
        <v>6126</v>
      </c>
      <c r="J833" t="s">
        <v>6126</v>
      </c>
      <c r="K833" s="17" t="s">
        <v>20552</v>
      </c>
    </row>
    <row r="834" spans="1:11" x14ac:dyDescent="0.2">
      <c r="A834" s="17" t="s">
        <v>20553</v>
      </c>
      <c r="B834" s="17" t="s">
        <v>8714</v>
      </c>
      <c r="C834" s="17" t="s">
        <v>8716</v>
      </c>
      <c r="D834" s="17" t="s">
        <v>6126</v>
      </c>
      <c r="E834" s="17" t="s">
        <v>8715</v>
      </c>
      <c r="F834" s="17" t="s">
        <v>6126</v>
      </c>
      <c r="G834" s="17" t="s">
        <v>8714</v>
      </c>
      <c r="H834" s="17" t="s">
        <v>17017</v>
      </c>
      <c r="I834" s="17" t="s">
        <v>6126</v>
      </c>
      <c r="J834" t="s">
        <v>6126</v>
      </c>
      <c r="K834" s="17" t="s">
        <v>6126</v>
      </c>
    </row>
    <row r="835" spans="1:11" x14ac:dyDescent="0.2">
      <c r="A835" s="17" t="s">
        <v>2345</v>
      </c>
      <c r="B835" s="17" t="s">
        <v>2345</v>
      </c>
      <c r="C835" s="17" t="s">
        <v>20554</v>
      </c>
      <c r="D835" s="17" t="s">
        <v>6126</v>
      </c>
      <c r="E835" s="17" t="s">
        <v>6126</v>
      </c>
      <c r="F835" s="17" t="s">
        <v>6126</v>
      </c>
      <c r="G835" s="17" t="s">
        <v>6126</v>
      </c>
      <c r="H835" s="17" t="s">
        <v>6126</v>
      </c>
      <c r="I835" s="17" t="s">
        <v>5593</v>
      </c>
      <c r="J835" s="1" t="s">
        <v>2348</v>
      </c>
      <c r="K835" s="17" t="s">
        <v>6126</v>
      </c>
    </row>
    <row r="836" spans="1:11" x14ac:dyDescent="0.2">
      <c r="A836" s="17" t="s">
        <v>20555</v>
      </c>
      <c r="B836" s="17" t="s">
        <v>8724</v>
      </c>
      <c r="C836" s="17" t="s">
        <v>8726</v>
      </c>
      <c r="D836" s="17" t="s">
        <v>6126</v>
      </c>
      <c r="E836" s="17" t="s">
        <v>8725</v>
      </c>
      <c r="F836" s="17" t="s">
        <v>6126</v>
      </c>
      <c r="G836" s="17" t="s">
        <v>8724</v>
      </c>
      <c r="H836" s="17" t="s">
        <v>16994</v>
      </c>
      <c r="I836" s="17" t="s">
        <v>6126</v>
      </c>
      <c r="J836" t="s">
        <v>6126</v>
      </c>
      <c r="K836" s="17" t="s">
        <v>6126</v>
      </c>
    </row>
    <row r="837" spans="1:11" x14ac:dyDescent="0.2">
      <c r="A837" s="17" t="s">
        <v>20556</v>
      </c>
      <c r="B837" s="17" t="s">
        <v>8727</v>
      </c>
      <c r="C837" s="17" t="s">
        <v>8728</v>
      </c>
      <c r="D837" s="17" t="s">
        <v>6126</v>
      </c>
      <c r="E837" s="17" t="s">
        <v>6126</v>
      </c>
      <c r="F837" s="17" t="s">
        <v>6126</v>
      </c>
      <c r="G837" s="17" t="s">
        <v>6126</v>
      </c>
      <c r="H837" s="17" t="s">
        <v>6126</v>
      </c>
      <c r="I837" s="17" t="s">
        <v>6126</v>
      </c>
      <c r="J837" t="s">
        <v>6126</v>
      </c>
      <c r="K837" s="17" t="s">
        <v>6126</v>
      </c>
    </row>
    <row r="838" spans="1:11" x14ac:dyDescent="0.2">
      <c r="A838" s="17" t="s">
        <v>20557</v>
      </c>
      <c r="B838" s="17" t="s">
        <v>2356</v>
      </c>
      <c r="C838" s="17" t="s">
        <v>8730</v>
      </c>
      <c r="D838" s="17" t="s">
        <v>8729</v>
      </c>
      <c r="E838" s="17" t="s">
        <v>6126</v>
      </c>
      <c r="F838" s="17" t="s">
        <v>6126</v>
      </c>
      <c r="G838" s="17" t="s">
        <v>2356</v>
      </c>
      <c r="H838" s="17" t="s">
        <v>6126</v>
      </c>
      <c r="I838" s="17" t="s">
        <v>5596</v>
      </c>
      <c r="J838" t="s">
        <v>2357</v>
      </c>
      <c r="K838" s="17" t="s">
        <v>6126</v>
      </c>
    </row>
    <row r="839" spans="1:11" x14ac:dyDescent="0.2">
      <c r="A839" s="17" t="s">
        <v>8733</v>
      </c>
      <c r="B839" s="17" t="s">
        <v>8733</v>
      </c>
      <c r="C839" s="17" t="s">
        <v>8736</v>
      </c>
      <c r="D839" s="17" t="s">
        <v>6126</v>
      </c>
      <c r="E839" s="17" t="s">
        <v>8734</v>
      </c>
      <c r="F839" s="17" t="s">
        <v>8735</v>
      </c>
      <c r="G839" s="17" t="s">
        <v>8733</v>
      </c>
      <c r="H839" s="17" t="s">
        <v>17001</v>
      </c>
      <c r="I839" s="17" t="s">
        <v>6126</v>
      </c>
      <c r="J839" t="s">
        <v>6126</v>
      </c>
      <c r="K839" s="17" t="s">
        <v>20558</v>
      </c>
    </row>
    <row r="840" spans="1:11" x14ac:dyDescent="0.2">
      <c r="A840" s="17" t="s">
        <v>8737</v>
      </c>
      <c r="B840" s="17" t="s">
        <v>8737</v>
      </c>
      <c r="C840" s="17" t="s">
        <v>8741</v>
      </c>
      <c r="D840" s="17" t="s">
        <v>8738</v>
      </c>
      <c r="E840" s="17" t="s">
        <v>8739</v>
      </c>
      <c r="F840" s="17" t="s">
        <v>8740</v>
      </c>
      <c r="G840" s="17" t="s">
        <v>8737</v>
      </c>
      <c r="H840" s="17" t="s">
        <v>19308</v>
      </c>
      <c r="I840" s="17" t="s">
        <v>6126</v>
      </c>
      <c r="J840" t="s">
        <v>6126</v>
      </c>
      <c r="K840" s="17" t="s">
        <v>20559</v>
      </c>
    </row>
    <row r="841" spans="1:11" x14ac:dyDescent="0.2">
      <c r="A841" s="17" t="s">
        <v>2386</v>
      </c>
      <c r="B841" s="17" t="s">
        <v>2386</v>
      </c>
      <c r="C841" s="17" t="s">
        <v>8743</v>
      </c>
      <c r="D841" s="17" t="s">
        <v>8742</v>
      </c>
      <c r="E841" s="17" t="s">
        <v>6126</v>
      </c>
      <c r="F841" s="17" t="s">
        <v>6126</v>
      </c>
      <c r="G841" s="17" t="s">
        <v>2386</v>
      </c>
      <c r="H841" s="17" t="s">
        <v>6126</v>
      </c>
      <c r="I841" s="17" t="s">
        <v>5598</v>
      </c>
      <c r="J841" t="s">
        <v>2389</v>
      </c>
      <c r="K841" s="17" t="s">
        <v>6126</v>
      </c>
    </row>
    <row r="842" spans="1:11" x14ac:dyDescent="0.2">
      <c r="A842" s="17" t="s">
        <v>2398</v>
      </c>
      <c r="B842" s="17" t="s">
        <v>2398</v>
      </c>
      <c r="C842" s="17" t="s">
        <v>8745</v>
      </c>
      <c r="D842" s="17" t="s">
        <v>8744</v>
      </c>
      <c r="E842" s="17" t="s">
        <v>6126</v>
      </c>
      <c r="F842" s="17" t="s">
        <v>6126</v>
      </c>
      <c r="G842" s="17" t="s">
        <v>2398</v>
      </c>
      <c r="H842" s="17" t="s">
        <v>6126</v>
      </c>
      <c r="I842" s="17" t="s">
        <v>5600</v>
      </c>
      <c r="J842" t="s">
        <v>2401</v>
      </c>
      <c r="K842" s="17" t="s">
        <v>6126</v>
      </c>
    </row>
    <row r="843" spans="1:11" x14ac:dyDescent="0.2">
      <c r="A843" s="17" t="s">
        <v>20560</v>
      </c>
      <c r="B843" s="17" t="s">
        <v>2365</v>
      </c>
      <c r="C843" s="17" t="s">
        <v>20561</v>
      </c>
      <c r="D843" s="17" t="s">
        <v>6126</v>
      </c>
      <c r="E843" s="17" t="s">
        <v>6126</v>
      </c>
      <c r="F843" s="17" t="s">
        <v>6126</v>
      </c>
      <c r="G843" s="17" t="s">
        <v>6126</v>
      </c>
      <c r="H843" s="17" t="s">
        <v>6126</v>
      </c>
      <c r="I843" s="17" t="s">
        <v>5602</v>
      </c>
      <c r="J843" s="1" t="s">
        <v>2368</v>
      </c>
      <c r="K843" s="17" t="s">
        <v>6126</v>
      </c>
    </row>
    <row r="844" spans="1:11" x14ac:dyDescent="0.2">
      <c r="A844" s="17" t="s">
        <v>20562</v>
      </c>
      <c r="B844" s="17" t="s">
        <v>8746</v>
      </c>
      <c r="C844" s="17" t="s">
        <v>8748</v>
      </c>
      <c r="D844" s="17" t="s">
        <v>6126</v>
      </c>
      <c r="E844" s="17" t="s">
        <v>6126</v>
      </c>
      <c r="F844" s="17" t="s">
        <v>8747</v>
      </c>
      <c r="G844" s="17" t="s">
        <v>6126</v>
      </c>
      <c r="H844" s="17" t="s">
        <v>6126</v>
      </c>
      <c r="I844" s="17" t="s">
        <v>6126</v>
      </c>
      <c r="J844" t="s">
        <v>6126</v>
      </c>
      <c r="K844" s="17" t="s">
        <v>20563</v>
      </c>
    </row>
    <row r="845" spans="1:11" x14ac:dyDescent="0.2">
      <c r="A845" s="17" t="s">
        <v>20564</v>
      </c>
      <c r="B845" s="17" t="s">
        <v>8753</v>
      </c>
      <c r="C845" s="17" t="s">
        <v>8755</v>
      </c>
      <c r="D845" s="17" t="s">
        <v>6126</v>
      </c>
      <c r="E845" s="17" t="s">
        <v>6126</v>
      </c>
      <c r="F845" s="17" t="s">
        <v>8754</v>
      </c>
      <c r="G845" s="17" t="s">
        <v>6126</v>
      </c>
      <c r="H845" s="17" t="s">
        <v>6126</v>
      </c>
      <c r="I845" s="17" t="s">
        <v>6126</v>
      </c>
      <c r="J845" t="s">
        <v>6126</v>
      </c>
      <c r="K845" s="17" t="s">
        <v>20565</v>
      </c>
    </row>
    <row r="846" spans="1:11" x14ac:dyDescent="0.2">
      <c r="A846" s="17" t="s">
        <v>16990</v>
      </c>
      <c r="B846" s="17" t="s">
        <v>8749</v>
      </c>
      <c r="C846" s="17" t="s">
        <v>8752</v>
      </c>
      <c r="D846" s="17" t="s">
        <v>6126</v>
      </c>
      <c r="E846" s="17" t="s">
        <v>8750</v>
      </c>
      <c r="F846" s="17" t="s">
        <v>8751</v>
      </c>
      <c r="G846" s="17" t="s">
        <v>8749</v>
      </c>
      <c r="H846" s="17" t="s">
        <v>16985</v>
      </c>
      <c r="I846" s="17" t="s">
        <v>6126</v>
      </c>
      <c r="J846" t="s">
        <v>6126</v>
      </c>
      <c r="K846" s="17" t="s">
        <v>20566</v>
      </c>
    </row>
    <row r="847" spans="1:11" x14ac:dyDescent="0.2">
      <c r="A847" s="17" t="s">
        <v>20567</v>
      </c>
      <c r="B847" s="17" t="s">
        <v>2377</v>
      </c>
      <c r="C847" s="17" t="s">
        <v>8732</v>
      </c>
      <c r="D847" s="17" t="s">
        <v>8731</v>
      </c>
      <c r="E847" s="17" t="s">
        <v>6126</v>
      </c>
      <c r="F847" s="17" t="s">
        <v>6126</v>
      </c>
      <c r="G847" s="17" t="s">
        <v>6126</v>
      </c>
      <c r="H847" s="17" t="s">
        <v>6126</v>
      </c>
      <c r="I847" s="17" t="s">
        <v>5605</v>
      </c>
      <c r="J847" t="s">
        <v>2378</v>
      </c>
      <c r="K847" s="17" t="s">
        <v>6126</v>
      </c>
    </row>
    <row r="848" spans="1:11" x14ac:dyDescent="0.2">
      <c r="A848" s="17" t="s">
        <v>20568</v>
      </c>
      <c r="B848" s="17" t="s">
        <v>8759</v>
      </c>
      <c r="C848" s="17" t="s">
        <v>8762</v>
      </c>
      <c r="D848" s="17" t="s">
        <v>6126</v>
      </c>
      <c r="E848" s="17" t="s">
        <v>8760</v>
      </c>
      <c r="F848" s="17" t="s">
        <v>8761</v>
      </c>
      <c r="G848" s="17" t="s">
        <v>8759</v>
      </c>
      <c r="H848" s="17" t="s">
        <v>16970</v>
      </c>
      <c r="I848" s="17" t="s">
        <v>6126</v>
      </c>
      <c r="J848" t="s">
        <v>6126</v>
      </c>
      <c r="K848" s="17" t="s">
        <v>20569</v>
      </c>
    </row>
    <row r="849" spans="1:11" x14ac:dyDescent="0.2">
      <c r="A849" s="17" t="s">
        <v>20570</v>
      </c>
      <c r="B849" s="17" t="s">
        <v>8763</v>
      </c>
      <c r="C849" s="17" t="s">
        <v>8766</v>
      </c>
      <c r="D849" s="17" t="s">
        <v>6126</v>
      </c>
      <c r="E849" s="17" t="s">
        <v>8764</v>
      </c>
      <c r="F849" s="17" t="s">
        <v>8765</v>
      </c>
      <c r="G849" s="17" t="s">
        <v>8763</v>
      </c>
      <c r="H849" s="17" t="s">
        <v>16977</v>
      </c>
      <c r="I849" s="17" t="s">
        <v>6126</v>
      </c>
      <c r="J849" t="s">
        <v>6126</v>
      </c>
      <c r="K849" s="17" t="s">
        <v>20571</v>
      </c>
    </row>
    <row r="850" spans="1:11" x14ac:dyDescent="0.2">
      <c r="A850" s="17" t="s">
        <v>20572</v>
      </c>
      <c r="B850" s="17" t="s">
        <v>8767</v>
      </c>
      <c r="C850" s="17" t="s">
        <v>8770</v>
      </c>
      <c r="D850" s="17" t="s">
        <v>6126</v>
      </c>
      <c r="E850" s="17" t="s">
        <v>8768</v>
      </c>
      <c r="F850" s="17" t="s">
        <v>8769</v>
      </c>
      <c r="G850" s="17" t="s">
        <v>8767</v>
      </c>
      <c r="H850" s="17" t="s">
        <v>19098</v>
      </c>
      <c r="I850" s="17" t="s">
        <v>6126</v>
      </c>
      <c r="J850" t="s">
        <v>6126</v>
      </c>
      <c r="K850" s="17" t="s">
        <v>20573</v>
      </c>
    </row>
    <row r="851" spans="1:11" x14ac:dyDescent="0.2">
      <c r="A851" s="17" t="s">
        <v>20574</v>
      </c>
      <c r="B851" s="17" t="s">
        <v>8771</v>
      </c>
      <c r="C851" s="17" t="s">
        <v>8774</v>
      </c>
      <c r="D851" s="17" t="s">
        <v>6126</v>
      </c>
      <c r="E851" s="17" t="s">
        <v>8772</v>
      </c>
      <c r="F851" s="17" t="s">
        <v>8773</v>
      </c>
      <c r="G851" s="17" t="s">
        <v>8771</v>
      </c>
      <c r="H851" s="17" t="s">
        <v>17043</v>
      </c>
      <c r="I851" s="17" t="s">
        <v>6126</v>
      </c>
      <c r="J851" t="s">
        <v>6126</v>
      </c>
      <c r="K851" s="17" t="s">
        <v>20575</v>
      </c>
    </row>
    <row r="852" spans="1:11" x14ac:dyDescent="0.2">
      <c r="A852" s="17" t="s">
        <v>20576</v>
      </c>
      <c r="B852" s="17" t="s">
        <v>2409</v>
      </c>
      <c r="C852" s="17" t="s">
        <v>8776</v>
      </c>
      <c r="D852" s="17" t="s">
        <v>6126</v>
      </c>
      <c r="E852" s="17" t="s">
        <v>6126</v>
      </c>
      <c r="F852" s="17" t="s">
        <v>8775</v>
      </c>
      <c r="G852" s="17" t="s">
        <v>2409</v>
      </c>
      <c r="H852" s="17" t="s">
        <v>6126</v>
      </c>
      <c r="I852" s="17" t="s">
        <v>5607</v>
      </c>
      <c r="J852" t="s">
        <v>2412</v>
      </c>
      <c r="K852" s="17" t="s">
        <v>20577</v>
      </c>
    </row>
    <row r="853" spans="1:11" x14ac:dyDescent="0.2">
      <c r="A853" s="17" t="s">
        <v>20578</v>
      </c>
      <c r="B853" s="17" t="s">
        <v>2421</v>
      </c>
      <c r="C853" s="17" t="s">
        <v>8728</v>
      </c>
      <c r="D853" s="17" t="s">
        <v>8777</v>
      </c>
      <c r="E853" s="17" t="s">
        <v>8778</v>
      </c>
      <c r="F853" s="17" t="s">
        <v>8779</v>
      </c>
      <c r="G853" s="17" t="s">
        <v>2421</v>
      </c>
      <c r="H853" s="17" t="s">
        <v>13576</v>
      </c>
      <c r="I853" t="s">
        <v>6126</v>
      </c>
      <c r="J853" t="s">
        <v>6126</v>
      </c>
      <c r="K853" s="17" t="s">
        <v>20579</v>
      </c>
    </row>
    <row r="854" spans="1:11" x14ac:dyDescent="0.2">
      <c r="A854" s="17" t="s">
        <v>20580</v>
      </c>
      <c r="B854" s="17" t="s">
        <v>8780</v>
      </c>
      <c r="C854" s="17" t="s">
        <v>8784</v>
      </c>
      <c r="D854" s="17" t="s">
        <v>8781</v>
      </c>
      <c r="E854" s="17" t="s">
        <v>8782</v>
      </c>
      <c r="F854" s="17" t="s">
        <v>8783</v>
      </c>
      <c r="G854" s="17" t="s">
        <v>8780</v>
      </c>
      <c r="H854" s="17" t="s">
        <v>15846</v>
      </c>
      <c r="I854" s="17" t="s">
        <v>6126</v>
      </c>
      <c r="J854" t="s">
        <v>6126</v>
      </c>
      <c r="K854" s="17" t="s">
        <v>20581</v>
      </c>
    </row>
    <row r="855" spans="1:11" x14ac:dyDescent="0.2">
      <c r="A855" s="17" t="s">
        <v>20582</v>
      </c>
      <c r="B855" s="17" t="s">
        <v>8785</v>
      </c>
      <c r="C855" s="17" t="s">
        <v>8788</v>
      </c>
      <c r="D855" s="17" t="s">
        <v>6126</v>
      </c>
      <c r="E855" s="17" t="s">
        <v>8786</v>
      </c>
      <c r="F855" s="17" t="s">
        <v>8787</v>
      </c>
      <c r="G855" s="17" t="s">
        <v>8785</v>
      </c>
      <c r="H855" s="17" t="s">
        <v>6126</v>
      </c>
      <c r="I855" s="17" t="s">
        <v>6126</v>
      </c>
      <c r="J855" t="s">
        <v>6126</v>
      </c>
      <c r="K855" s="17" t="s">
        <v>20583</v>
      </c>
    </row>
    <row r="856" spans="1:11" x14ac:dyDescent="0.2">
      <c r="A856" s="17" t="s">
        <v>20584</v>
      </c>
      <c r="B856" s="17" t="s">
        <v>13590</v>
      </c>
      <c r="C856" s="17" t="s">
        <v>20585</v>
      </c>
      <c r="D856" s="17" t="s">
        <v>6126</v>
      </c>
      <c r="E856" s="17" t="s">
        <v>6126</v>
      </c>
      <c r="F856" s="17" t="s">
        <v>6126</v>
      </c>
      <c r="G856" s="17" t="s">
        <v>6126</v>
      </c>
      <c r="H856" s="17" t="s">
        <v>13585</v>
      </c>
      <c r="I856" s="17" t="s">
        <v>6126</v>
      </c>
      <c r="J856" t="s">
        <v>6126</v>
      </c>
      <c r="K856" s="17" t="s">
        <v>6126</v>
      </c>
    </row>
    <row r="857" spans="1:11" x14ac:dyDescent="0.2">
      <c r="A857" s="17" t="s">
        <v>20586</v>
      </c>
      <c r="B857" s="17" t="s">
        <v>8789</v>
      </c>
      <c r="C857" s="17" t="s">
        <v>8793</v>
      </c>
      <c r="D857" s="17" t="s">
        <v>8790</v>
      </c>
      <c r="E857" s="17" t="s">
        <v>8791</v>
      </c>
      <c r="F857" s="17" t="s">
        <v>8792</v>
      </c>
      <c r="G857" s="17" t="s">
        <v>8789</v>
      </c>
      <c r="H857" s="17" t="s">
        <v>13594</v>
      </c>
      <c r="I857" s="17" t="s">
        <v>6126</v>
      </c>
      <c r="J857" t="s">
        <v>6126</v>
      </c>
      <c r="K857" s="17" t="s">
        <v>20587</v>
      </c>
    </row>
    <row r="858" spans="1:11" x14ac:dyDescent="0.2">
      <c r="A858" s="17" t="s">
        <v>20588</v>
      </c>
      <c r="B858" s="17" t="s">
        <v>8794</v>
      </c>
      <c r="C858" s="17" t="s">
        <v>8798</v>
      </c>
      <c r="D858" s="17" t="s">
        <v>8795</v>
      </c>
      <c r="E858" s="17" t="s">
        <v>8796</v>
      </c>
      <c r="F858" s="17" t="s">
        <v>8797</v>
      </c>
      <c r="G858" s="17" t="s">
        <v>8794</v>
      </c>
      <c r="H858" s="17" t="s">
        <v>13551</v>
      </c>
      <c r="I858" s="17" t="s">
        <v>6126</v>
      </c>
      <c r="J858" t="s">
        <v>6126</v>
      </c>
      <c r="K858" s="17" t="s">
        <v>20589</v>
      </c>
    </row>
    <row r="859" spans="1:11" x14ac:dyDescent="0.2">
      <c r="A859" s="17" t="s">
        <v>20590</v>
      </c>
      <c r="B859" s="17" t="s">
        <v>8799</v>
      </c>
      <c r="C859" s="17" t="s">
        <v>8803</v>
      </c>
      <c r="D859" s="17" t="s">
        <v>8800</v>
      </c>
      <c r="E859" s="17" t="s">
        <v>8801</v>
      </c>
      <c r="F859" s="17" t="s">
        <v>8802</v>
      </c>
      <c r="G859" s="17" t="s">
        <v>8799</v>
      </c>
      <c r="H859" s="17" t="s">
        <v>18870</v>
      </c>
      <c r="I859" s="17" t="s">
        <v>6126</v>
      </c>
      <c r="J859" t="s">
        <v>6126</v>
      </c>
      <c r="K859" s="17" t="s">
        <v>20591</v>
      </c>
    </row>
    <row r="860" spans="1:11" x14ac:dyDescent="0.2">
      <c r="A860" s="17" t="s">
        <v>20592</v>
      </c>
      <c r="B860" s="17" t="s">
        <v>8756</v>
      </c>
      <c r="C860" s="17" t="s">
        <v>8758</v>
      </c>
      <c r="D860" s="17" t="s">
        <v>6126</v>
      </c>
      <c r="E860" s="17" t="s">
        <v>8757</v>
      </c>
      <c r="F860" s="17" t="s">
        <v>6126</v>
      </c>
      <c r="G860" s="17" t="s">
        <v>6126</v>
      </c>
      <c r="H860" s="17" t="s">
        <v>13559</v>
      </c>
      <c r="I860" s="17" t="s">
        <v>6126</v>
      </c>
      <c r="J860" t="s">
        <v>6126</v>
      </c>
      <c r="K860" s="17" t="s">
        <v>6126</v>
      </c>
    </row>
    <row r="861" spans="1:11" x14ac:dyDescent="0.2">
      <c r="A861" s="17" t="s">
        <v>2430</v>
      </c>
      <c r="B861" s="17" t="s">
        <v>2430</v>
      </c>
      <c r="C861" s="17" t="s">
        <v>8807</v>
      </c>
      <c r="D861" s="17" t="s">
        <v>8804</v>
      </c>
      <c r="E861" s="17" t="s">
        <v>8805</v>
      </c>
      <c r="F861" s="17" t="s">
        <v>8806</v>
      </c>
      <c r="G861" s="17" t="s">
        <v>2430</v>
      </c>
      <c r="H861" s="17" t="s">
        <v>13568</v>
      </c>
      <c r="I861" s="17" t="s">
        <v>5609</v>
      </c>
      <c r="J861" t="s">
        <v>2433</v>
      </c>
      <c r="K861" s="17" t="s">
        <v>20593</v>
      </c>
    </row>
    <row r="862" spans="1:11" x14ac:dyDescent="0.2">
      <c r="A862" s="17" t="s">
        <v>20594</v>
      </c>
      <c r="B862" s="17" t="s">
        <v>8808</v>
      </c>
      <c r="C862" s="17" t="s">
        <v>8812</v>
      </c>
      <c r="D862" s="17" t="s">
        <v>8809</v>
      </c>
      <c r="E862" s="17" t="s">
        <v>8810</v>
      </c>
      <c r="F862" s="17" t="s">
        <v>8811</v>
      </c>
      <c r="G862" s="17" t="s">
        <v>20595</v>
      </c>
      <c r="H862" s="17" t="s">
        <v>13602</v>
      </c>
      <c r="I862" s="17" t="s">
        <v>6126</v>
      </c>
      <c r="J862" t="s">
        <v>6126</v>
      </c>
      <c r="K862" s="17" t="s">
        <v>20596</v>
      </c>
    </row>
    <row r="863" spans="1:11" x14ac:dyDescent="0.2">
      <c r="A863" s="17" t="s">
        <v>20597</v>
      </c>
      <c r="B863" s="17" t="s">
        <v>2441</v>
      </c>
      <c r="C863" s="17" t="s">
        <v>8815</v>
      </c>
      <c r="D863" s="17" t="s">
        <v>8813</v>
      </c>
      <c r="E863" s="17" t="s">
        <v>6126</v>
      </c>
      <c r="F863" s="17" t="s">
        <v>8814</v>
      </c>
      <c r="G863" s="17" t="s">
        <v>2441</v>
      </c>
      <c r="H863" s="17" t="s">
        <v>6126</v>
      </c>
      <c r="I863" s="17" t="s">
        <v>5612</v>
      </c>
      <c r="J863" t="s">
        <v>2442</v>
      </c>
      <c r="K863" s="17" t="s">
        <v>20598</v>
      </c>
    </row>
    <row r="864" spans="1:11" x14ac:dyDescent="0.2">
      <c r="A864" s="17" t="s">
        <v>20599</v>
      </c>
      <c r="B864" s="17" t="s">
        <v>8816</v>
      </c>
      <c r="C864" s="17" t="s">
        <v>8818</v>
      </c>
      <c r="D864" s="17" t="s">
        <v>6126</v>
      </c>
      <c r="E864" s="17" t="s">
        <v>8817</v>
      </c>
      <c r="F864" s="17" t="s">
        <v>6126</v>
      </c>
      <c r="G864" s="17" t="s">
        <v>8816</v>
      </c>
      <c r="H864" s="17" t="s">
        <v>15854</v>
      </c>
      <c r="I864" s="17" t="s">
        <v>6126</v>
      </c>
      <c r="J864" t="s">
        <v>6126</v>
      </c>
      <c r="K864" s="17" t="s">
        <v>6126</v>
      </c>
    </row>
    <row r="865" spans="1:11" x14ac:dyDescent="0.2">
      <c r="A865" s="17" t="s">
        <v>20600</v>
      </c>
      <c r="B865" s="17" t="s">
        <v>8819</v>
      </c>
      <c r="C865" s="17" t="s">
        <v>8821</v>
      </c>
      <c r="D865" s="17" t="s">
        <v>6126</v>
      </c>
      <c r="E865" s="17" t="s">
        <v>8820</v>
      </c>
      <c r="F865" s="17" t="s">
        <v>6126</v>
      </c>
      <c r="G865" s="17" t="s">
        <v>8819</v>
      </c>
      <c r="H865" s="17" t="s">
        <v>6126</v>
      </c>
      <c r="I865" s="17" t="s">
        <v>6126</v>
      </c>
      <c r="J865" t="s">
        <v>6126</v>
      </c>
      <c r="K865" s="17" t="s">
        <v>6126</v>
      </c>
    </row>
    <row r="866" spans="1:11" x14ac:dyDescent="0.2">
      <c r="A866" s="17" t="s">
        <v>20601</v>
      </c>
      <c r="B866" s="17" t="s">
        <v>8822</v>
      </c>
      <c r="C866" s="17" t="s">
        <v>8825</v>
      </c>
      <c r="D866" s="17" t="s">
        <v>8823</v>
      </c>
      <c r="E866" s="17" t="s">
        <v>8824</v>
      </c>
      <c r="F866" s="17" t="s">
        <v>6126</v>
      </c>
      <c r="G866" s="17" t="s">
        <v>8822</v>
      </c>
      <c r="H866" s="17" t="s">
        <v>11412</v>
      </c>
      <c r="I866" s="17" t="s">
        <v>6126</v>
      </c>
      <c r="J866" t="s">
        <v>6126</v>
      </c>
      <c r="K866" s="17" t="s">
        <v>6126</v>
      </c>
    </row>
    <row r="867" spans="1:11" x14ac:dyDescent="0.2">
      <c r="A867" s="17" t="s">
        <v>20602</v>
      </c>
      <c r="B867" s="17" t="s">
        <v>8826</v>
      </c>
      <c r="C867" s="17" t="s">
        <v>8830</v>
      </c>
      <c r="D867" s="17" t="s">
        <v>8827</v>
      </c>
      <c r="E867" s="17" t="s">
        <v>8828</v>
      </c>
      <c r="F867" s="17" t="s">
        <v>8829</v>
      </c>
      <c r="G867" s="17" t="s">
        <v>20603</v>
      </c>
      <c r="H867" s="17" t="s">
        <v>19348</v>
      </c>
      <c r="I867" s="17" t="s">
        <v>6126</v>
      </c>
      <c r="J867" t="s">
        <v>6126</v>
      </c>
      <c r="K867" s="17" t="s">
        <v>20604</v>
      </c>
    </row>
    <row r="868" spans="1:11" x14ac:dyDescent="0.2">
      <c r="A868" s="17" t="s">
        <v>20605</v>
      </c>
      <c r="B868" s="17" t="s">
        <v>8831</v>
      </c>
      <c r="C868" s="17" t="s">
        <v>8834</v>
      </c>
      <c r="D868" s="17" t="s">
        <v>8832</v>
      </c>
      <c r="E868" s="17" t="s">
        <v>8833</v>
      </c>
      <c r="F868" s="17" t="s">
        <v>6126</v>
      </c>
      <c r="G868" s="17" t="s">
        <v>20606</v>
      </c>
      <c r="H868" s="17" t="s">
        <v>11402</v>
      </c>
      <c r="I868" s="17" t="s">
        <v>6126</v>
      </c>
      <c r="J868" t="s">
        <v>6126</v>
      </c>
      <c r="K868" s="17" t="s">
        <v>6126</v>
      </c>
    </row>
    <row r="869" spans="1:11" x14ac:dyDescent="0.2">
      <c r="A869" s="17" t="s">
        <v>20607</v>
      </c>
      <c r="B869" s="17" t="s">
        <v>8835</v>
      </c>
      <c r="C869" s="17" t="s">
        <v>8838</v>
      </c>
      <c r="D869" s="17" t="s">
        <v>8836</v>
      </c>
      <c r="E869" s="17" t="s">
        <v>8837</v>
      </c>
      <c r="F869" s="17" t="s">
        <v>6126</v>
      </c>
      <c r="G869" s="17" t="s">
        <v>8835</v>
      </c>
      <c r="H869" s="17" t="s">
        <v>11392</v>
      </c>
      <c r="I869" s="17" t="s">
        <v>6126</v>
      </c>
      <c r="J869" t="s">
        <v>6126</v>
      </c>
      <c r="K869" s="17" t="s">
        <v>6126</v>
      </c>
    </row>
    <row r="870" spans="1:11" x14ac:dyDescent="0.2">
      <c r="A870" s="17" t="s">
        <v>20608</v>
      </c>
      <c r="B870" s="17" t="s">
        <v>8839</v>
      </c>
      <c r="C870" s="17" t="s">
        <v>8843</v>
      </c>
      <c r="D870" s="17" t="s">
        <v>8840</v>
      </c>
      <c r="E870" s="17" t="s">
        <v>8841</v>
      </c>
      <c r="F870" s="17" t="s">
        <v>8842</v>
      </c>
      <c r="G870" s="17" t="s">
        <v>19031</v>
      </c>
      <c r="H870" s="17" t="s">
        <v>19027</v>
      </c>
      <c r="I870" s="17" t="s">
        <v>6126</v>
      </c>
      <c r="J870" t="s">
        <v>6126</v>
      </c>
      <c r="K870" s="17" t="s">
        <v>20609</v>
      </c>
    </row>
    <row r="871" spans="1:11" x14ac:dyDescent="0.2">
      <c r="A871" s="17" t="s">
        <v>20610</v>
      </c>
      <c r="B871" s="17" t="s">
        <v>8844</v>
      </c>
      <c r="C871" s="17" t="s">
        <v>8847</v>
      </c>
      <c r="D871" s="17" t="s">
        <v>8845</v>
      </c>
      <c r="E871" s="17" t="s">
        <v>8846</v>
      </c>
      <c r="F871" s="17" t="s">
        <v>6126</v>
      </c>
      <c r="G871" s="17" t="s">
        <v>8844</v>
      </c>
      <c r="H871" s="17" t="s">
        <v>11438</v>
      </c>
      <c r="I871" s="17" t="s">
        <v>6126</v>
      </c>
      <c r="J871" t="s">
        <v>6126</v>
      </c>
      <c r="K871" s="17" t="s">
        <v>6126</v>
      </c>
    </row>
    <row r="872" spans="1:11" x14ac:dyDescent="0.2">
      <c r="A872" s="17" t="s">
        <v>20611</v>
      </c>
      <c r="B872" s="17" t="s">
        <v>8848</v>
      </c>
      <c r="C872" s="17" t="s">
        <v>8851</v>
      </c>
      <c r="D872" s="17" t="s">
        <v>8849</v>
      </c>
      <c r="E872" s="17" t="s">
        <v>8850</v>
      </c>
      <c r="F872" s="17" t="s">
        <v>6126</v>
      </c>
      <c r="G872" s="17" t="s">
        <v>8848</v>
      </c>
      <c r="H872" s="17" t="s">
        <v>11430</v>
      </c>
      <c r="I872" s="17" t="s">
        <v>6126</v>
      </c>
      <c r="J872" t="s">
        <v>6126</v>
      </c>
      <c r="K872" s="17" t="s">
        <v>6126</v>
      </c>
    </row>
    <row r="873" spans="1:11" x14ac:dyDescent="0.2">
      <c r="A873" s="17" t="s">
        <v>20612</v>
      </c>
      <c r="B873" s="17" t="s">
        <v>8852</v>
      </c>
      <c r="C873" s="17" t="s">
        <v>8855</v>
      </c>
      <c r="D873" s="17" t="s">
        <v>8853</v>
      </c>
      <c r="E873" s="17" t="s">
        <v>8854</v>
      </c>
      <c r="F873" s="17" t="s">
        <v>6126</v>
      </c>
      <c r="G873" s="17" t="s">
        <v>8852</v>
      </c>
      <c r="H873" s="17" t="s">
        <v>11421</v>
      </c>
      <c r="I873" s="17" t="s">
        <v>6126</v>
      </c>
      <c r="J873" t="s">
        <v>6126</v>
      </c>
      <c r="K873" s="17" t="s">
        <v>6126</v>
      </c>
    </row>
    <row r="874" spans="1:11" x14ac:dyDescent="0.2">
      <c r="A874" s="17" t="s">
        <v>20613</v>
      </c>
      <c r="B874" s="17" t="s">
        <v>2449</v>
      </c>
      <c r="C874" s="17" t="s">
        <v>8857</v>
      </c>
      <c r="D874" s="17" t="s">
        <v>8856</v>
      </c>
      <c r="E874" s="17" t="s">
        <v>6126</v>
      </c>
      <c r="F874" s="17" t="s">
        <v>6126</v>
      </c>
      <c r="G874" s="17" t="s">
        <v>2449</v>
      </c>
      <c r="H874" s="17" t="s">
        <v>6126</v>
      </c>
      <c r="I874" s="17" t="s">
        <v>5615</v>
      </c>
      <c r="J874" t="s">
        <v>2450</v>
      </c>
      <c r="K874" s="17" t="s">
        <v>6126</v>
      </c>
    </row>
    <row r="875" spans="1:11" x14ac:dyDescent="0.2">
      <c r="A875" s="17" t="s">
        <v>20614</v>
      </c>
      <c r="B875" s="17" t="s">
        <v>2458</v>
      </c>
      <c r="C875" s="17" t="s">
        <v>8860</v>
      </c>
      <c r="D875" s="17" t="s">
        <v>8858</v>
      </c>
      <c r="E875" s="17" t="s">
        <v>6126</v>
      </c>
      <c r="F875" s="17" t="s">
        <v>8859</v>
      </c>
      <c r="G875" s="17" t="s">
        <v>2458</v>
      </c>
      <c r="H875" s="17" t="s">
        <v>6126</v>
      </c>
      <c r="I875" s="17" t="s">
        <v>5617</v>
      </c>
      <c r="J875" t="s">
        <v>2461</v>
      </c>
      <c r="K875" s="17" t="s">
        <v>20615</v>
      </c>
    </row>
    <row r="876" spans="1:11" x14ac:dyDescent="0.2">
      <c r="A876" s="17" t="s">
        <v>20616</v>
      </c>
      <c r="B876" s="17" t="s">
        <v>8861</v>
      </c>
      <c r="C876" s="17" t="s">
        <v>8865</v>
      </c>
      <c r="D876" s="17" t="s">
        <v>8862</v>
      </c>
      <c r="E876" s="17" t="s">
        <v>8863</v>
      </c>
      <c r="F876" s="17" t="s">
        <v>8864</v>
      </c>
      <c r="G876" s="17" t="s">
        <v>8861</v>
      </c>
      <c r="H876" s="17" t="s">
        <v>11456</v>
      </c>
      <c r="I876" s="17" t="s">
        <v>6126</v>
      </c>
      <c r="J876" t="s">
        <v>6126</v>
      </c>
      <c r="K876" s="17" t="s">
        <v>20617</v>
      </c>
    </row>
    <row r="877" spans="1:11" x14ac:dyDescent="0.2">
      <c r="A877" s="17" t="s">
        <v>20618</v>
      </c>
      <c r="B877" s="17" t="s">
        <v>8866</v>
      </c>
      <c r="C877" s="17" t="s">
        <v>8869</v>
      </c>
      <c r="D877" s="17" t="s">
        <v>8867</v>
      </c>
      <c r="E877" s="17" t="s">
        <v>8868</v>
      </c>
      <c r="F877" s="17" t="s">
        <v>6126</v>
      </c>
      <c r="G877" s="17" t="s">
        <v>8866</v>
      </c>
      <c r="H877" s="17" t="s">
        <v>11446</v>
      </c>
      <c r="I877" s="17" t="s">
        <v>6126</v>
      </c>
      <c r="J877" t="s">
        <v>6126</v>
      </c>
      <c r="K877" s="17" t="s">
        <v>6126</v>
      </c>
    </row>
    <row r="878" spans="1:11" x14ac:dyDescent="0.2">
      <c r="A878" s="17" t="s">
        <v>20619</v>
      </c>
      <c r="B878" s="17" t="s">
        <v>15586</v>
      </c>
      <c r="C878" s="17" t="s">
        <v>20620</v>
      </c>
      <c r="D878" s="17" t="s">
        <v>6126</v>
      </c>
      <c r="E878" s="17" t="s">
        <v>6126</v>
      </c>
      <c r="F878" s="17" t="s">
        <v>6126</v>
      </c>
      <c r="G878" s="17" t="s">
        <v>6126</v>
      </c>
      <c r="H878" s="17" t="s">
        <v>15581</v>
      </c>
      <c r="I878" s="17" t="s">
        <v>6126</v>
      </c>
      <c r="J878" t="s">
        <v>6126</v>
      </c>
      <c r="K878" s="17" t="s">
        <v>6126</v>
      </c>
    </row>
    <row r="879" spans="1:11" x14ac:dyDescent="0.2">
      <c r="A879" s="17" t="s">
        <v>20621</v>
      </c>
      <c r="B879" s="17" t="s">
        <v>8870</v>
      </c>
      <c r="C879" s="17" t="s">
        <v>8873</v>
      </c>
      <c r="D879" s="17" t="s">
        <v>8871</v>
      </c>
      <c r="E879" s="17" t="s">
        <v>8872</v>
      </c>
      <c r="F879" s="17" t="s">
        <v>6126</v>
      </c>
      <c r="G879" s="17" t="s">
        <v>8870</v>
      </c>
      <c r="H879" s="17" t="s">
        <v>13394</v>
      </c>
      <c r="I879" s="17" t="s">
        <v>6126</v>
      </c>
      <c r="J879" t="s">
        <v>6126</v>
      </c>
      <c r="K879" s="17" t="s">
        <v>6126</v>
      </c>
    </row>
    <row r="880" spans="1:11" x14ac:dyDescent="0.2">
      <c r="A880" s="17" t="s">
        <v>20622</v>
      </c>
      <c r="B880" s="17" t="s">
        <v>8874</v>
      </c>
      <c r="C880" s="17" t="s">
        <v>8878</v>
      </c>
      <c r="D880" s="17" t="s">
        <v>8875</v>
      </c>
      <c r="E880" s="17" t="s">
        <v>8876</v>
      </c>
      <c r="F880" s="17" t="s">
        <v>8877</v>
      </c>
      <c r="G880" s="17" t="s">
        <v>8874</v>
      </c>
      <c r="H880" s="17" t="s">
        <v>15565</v>
      </c>
      <c r="I880" s="17" t="s">
        <v>6126</v>
      </c>
      <c r="J880" t="s">
        <v>6126</v>
      </c>
      <c r="K880" s="17" t="s">
        <v>20623</v>
      </c>
    </row>
    <row r="881" spans="1:11" x14ac:dyDescent="0.2">
      <c r="A881" s="17" t="s">
        <v>20624</v>
      </c>
      <c r="B881" s="17" t="s">
        <v>8879</v>
      </c>
      <c r="C881" s="17" t="s">
        <v>8883</v>
      </c>
      <c r="D881" s="17" t="s">
        <v>8880</v>
      </c>
      <c r="E881" s="17" t="s">
        <v>8881</v>
      </c>
      <c r="F881" s="17" t="s">
        <v>8882</v>
      </c>
      <c r="G881" s="17" t="s">
        <v>8879</v>
      </c>
      <c r="H881" s="17" t="s">
        <v>15573</v>
      </c>
      <c r="I881" s="17" t="s">
        <v>6126</v>
      </c>
      <c r="J881" t="s">
        <v>6126</v>
      </c>
      <c r="K881" s="17" t="s">
        <v>20625</v>
      </c>
    </row>
    <row r="882" spans="1:11" x14ac:dyDescent="0.2">
      <c r="A882" s="17" t="s">
        <v>20626</v>
      </c>
      <c r="B882" s="17" t="s">
        <v>2469</v>
      </c>
      <c r="C882" s="17" t="s">
        <v>8886</v>
      </c>
      <c r="D882" s="17" t="s">
        <v>8884</v>
      </c>
      <c r="E882" s="17" t="s">
        <v>6126</v>
      </c>
      <c r="F882" s="17" t="s">
        <v>8885</v>
      </c>
      <c r="G882" s="17" t="s">
        <v>2469</v>
      </c>
      <c r="H882" s="17" t="s">
        <v>6126</v>
      </c>
      <c r="I882" s="17" t="s">
        <v>5620</v>
      </c>
      <c r="J882" t="s">
        <v>2470</v>
      </c>
      <c r="K882" s="17" t="s">
        <v>20627</v>
      </c>
    </row>
    <row r="883" spans="1:11" x14ac:dyDescent="0.2">
      <c r="A883" s="17" t="s">
        <v>2477</v>
      </c>
      <c r="B883" s="17" t="s">
        <v>2477</v>
      </c>
      <c r="C883" s="17" t="s">
        <v>20628</v>
      </c>
      <c r="D883" s="17" t="s">
        <v>6126</v>
      </c>
      <c r="E883" s="17" t="s">
        <v>6126</v>
      </c>
      <c r="F883" s="17" t="s">
        <v>6126</v>
      </c>
      <c r="G883" s="17" t="s">
        <v>6126</v>
      </c>
      <c r="H883" s="17" t="s">
        <v>6126</v>
      </c>
      <c r="I883" s="17" t="s">
        <v>5622</v>
      </c>
      <c r="J883" s="1" t="s">
        <v>2480</v>
      </c>
      <c r="K883" s="17" t="s">
        <v>6126</v>
      </c>
    </row>
    <row r="884" spans="1:11" x14ac:dyDescent="0.2">
      <c r="A884" s="17" t="s">
        <v>20629</v>
      </c>
      <c r="B884" s="17" t="s">
        <v>8887</v>
      </c>
      <c r="C884" s="17" t="s">
        <v>8891</v>
      </c>
      <c r="D884" s="17" t="s">
        <v>8888</v>
      </c>
      <c r="E884" s="17" t="s">
        <v>8889</v>
      </c>
      <c r="F884" s="17" t="s">
        <v>8890</v>
      </c>
      <c r="G884" s="17" t="s">
        <v>20630</v>
      </c>
      <c r="H884" s="17" t="s">
        <v>13386</v>
      </c>
      <c r="I884" s="17" t="s">
        <v>6126</v>
      </c>
      <c r="J884" t="s">
        <v>6126</v>
      </c>
      <c r="K884" s="17" t="s">
        <v>20631</v>
      </c>
    </row>
    <row r="885" spans="1:11" x14ac:dyDescent="0.2">
      <c r="A885" s="17" t="s">
        <v>20632</v>
      </c>
      <c r="B885" s="17" t="s">
        <v>8892</v>
      </c>
      <c r="C885" s="17" t="s">
        <v>8894</v>
      </c>
      <c r="D885" s="17" t="s">
        <v>6126</v>
      </c>
      <c r="E885" s="17" t="s">
        <v>8893</v>
      </c>
      <c r="F885" s="17" t="s">
        <v>6126</v>
      </c>
      <c r="G885" s="17" t="s">
        <v>8892</v>
      </c>
      <c r="H885" s="17" t="s">
        <v>15558</v>
      </c>
      <c r="I885" s="17" t="s">
        <v>6126</v>
      </c>
      <c r="J885" t="s">
        <v>6126</v>
      </c>
      <c r="K885" s="17" t="s">
        <v>6126</v>
      </c>
    </row>
    <row r="886" spans="1:11" x14ac:dyDescent="0.2">
      <c r="A886" s="17" t="s">
        <v>8895</v>
      </c>
      <c r="B886" s="17" t="s">
        <v>8895</v>
      </c>
      <c r="C886" s="17" t="s">
        <v>8897</v>
      </c>
      <c r="D886" s="17" t="s">
        <v>6126</v>
      </c>
      <c r="E886" s="17" t="s">
        <v>8896</v>
      </c>
      <c r="F886" s="17" t="s">
        <v>6126</v>
      </c>
      <c r="G886" s="17" t="s">
        <v>8895</v>
      </c>
      <c r="H886" s="17" t="s">
        <v>15550</v>
      </c>
      <c r="I886" s="17" t="s">
        <v>6126</v>
      </c>
      <c r="J886" t="s">
        <v>6126</v>
      </c>
      <c r="K886" s="17" t="s">
        <v>6126</v>
      </c>
    </row>
    <row r="887" spans="1:11" x14ac:dyDescent="0.2">
      <c r="A887" s="17" t="s">
        <v>13381</v>
      </c>
      <c r="B887" s="17" t="s">
        <v>8898</v>
      </c>
      <c r="C887" s="17" t="s">
        <v>8902</v>
      </c>
      <c r="D887" s="17" t="s">
        <v>8899</v>
      </c>
      <c r="E887" s="17" t="s">
        <v>8900</v>
      </c>
      <c r="F887" s="17" t="s">
        <v>8901</v>
      </c>
      <c r="G887" s="17" t="s">
        <v>13381</v>
      </c>
      <c r="H887" s="17" t="s">
        <v>13377</v>
      </c>
      <c r="I887" s="17" t="s">
        <v>6126</v>
      </c>
      <c r="J887" t="s">
        <v>6126</v>
      </c>
      <c r="K887" s="17" t="s">
        <v>20633</v>
      </c>
    </row>
    <row r="888" spans="1:11" x14ac:dyDescent="0.2">
      <c r="A888" s="17" t="s">
        <v>2488</v>
      </c>
      <c r="B888" s="17" t="s">
        <v>2488</v>
      </c>
      <c r="C888" s="17" t="s">
        <v>8916</v>
      </c>
      <c r="D888" s="17" t="s">
        <v>8915</v>
      </c>
      <c r="E888" s="17" t="s">
        <v>6126</v>
      </c>
      <c r="F888" s="17" t="s">
        <v>6126</v>
      </c>
      <c r="G888" s="17" t="s">
        <v>2488</v>
      </c>
      <c r="H888" s="17" t="s">
        <v>6126</v>
      </c>
      <c r="I888" s="17" t="s">
        <v>5625</v>
      </c>
      <c r="J888" t="s">
        <v>2489</v>
      </c>
      <c r="K888" s="17" t="s">
        <v>6126</v>
      </c>
    </row>
    <row r="889" spans="1:11" x14ac:dyDescent="0.2">
      <c r="A889" s="17" t="s">
        <v>20634</v>
      </c>
      <c r="B889" s="17" t="s">
        <v>8903</v>
      </c>
      <c r="C889" s="17" t="s">
        <v>8906</v>
      </c>
      <c r="D889" s="17" t="s">
        <v>8904</v>
      </c>
      <c r="E889" s="17" t="s">
        <v>6126</v>
      </c>
      <c r="F889" s="17" t="s">
        <v>8905</v>
      </c>
      <c r="G889" s="17" t="s">
        <v>20634</v>
      </c>
      <c r="H889" s="17" t="s">
        <v>13370</v>
      </c>
      <c r="I889" s="17" t="s">
        <v>6126</v>
      </c>
      <c r="J889" t="s">
        <v>6126</v>
      </c>
      <c r="K889" s="17" t="s">
        <v>20635</v>
      </c>
    </row>
    <row r="890" spans="1:11" x14ac:dyDescent="0.2">
      <c r="A890" s="17" t="s">
        <v>19400</v>
      </c>
      <c r="B890" s="17" t="s">
        <v>8907</v>
      </c>
      <c r="C890" s="17" t="s">
        <v>8910</v>
      </c>
      <c r="D890" s="17" t="s">
        <v>8908</v>
      </c>
      <c r="E890" s="17" t="s">
        <v>6126</v>
      </c>
      <c r="F890" s="17" t="s">
        <v>8909</v>
      </c>
      <c r="G890" s="17" t="s">
        <v>19400</v>
      </c>
      <c r="H890" s="17" t="s">
        <v>19396</v>
      </c>
      <c r="I890" s="17" t="s">
        <v>6126</v>
      </c>
      <c r="J890" t="s">
        <v>6126</v>
      </c>
      <c r="K890" s="17" t="s">
        <v>20636</v>
      </c>
    </row>
    <row r="891" spans="1:11" x14ac:dyDescent="0.2">
      <c r="A891" s="17" t="s">
        <v>15545</v>
      </c>
      <c r="B891" s="17" t="s">
        <v>8911</v>
      </c>
      <c r="C891" s="17" t="s">
        <v>8914</v>
      </c>
      <c r="D891" s="17" t="s">
        <v>6126</v>
      </c>
      <c r="E891" s="17" t="s">
        <v>8912</v>
      </c>
      <c r="F891" s="17" t="s">
        <v>8913</v>
      </c>
      <c r="G891" s="17" t="s">
        <v>15545</v>
      </c>
      <c r="H891" s="17" t="s">
        <v>15541</v>
      </c>
      <c r="I891" s="17" t="s">
        <v>6126</v>
      </c>
      <c r="J891" t="s">
        <v>6126</v>
      </c>
      <c r="K891" s="17" t="s">
        <v>20637</v>
      </c>
    </row>
    <row r="892" spans="1:11" x14ac:dyDescent="0.2">
      <c r="A892" s="17" t="s">
        <v>20638</v>
      </c>
      <c r="B892" s="17" t="s">
        <v>8917</v>
      </c>
      <c r="C892" s="17" t="s">
        <v>8920</v>
      </c>
      <c r="D892" s="17" t="s">
        <v>8918</v>
      </c>
      <c r="E892" s="17" t="s">
        <v>8919</v>
      </c>
      <c r="F892" s="17" t="s">
        <v>6126</v>
      </c>
      <c r="G892" s="17" t="s">
        <v>20639</v>
      </c>
      <c r="H892" s="17" t="s">
        <v>18111</v>
      </c>
      <c r="I892" s="17" t="s">
        <v>6126</v>
      </c>
      <c r="J892" t="s">
        <v>6126</v>
      </c>
      <c r="K892" s="17" t="s">
        <v>6126</v>
      </c>
    </row>
    <row r="893" spans="1:11" x14ac:dyDescent="0.2">
      <c r="A893" s="17" t="s">
        <v>20640</v>
      </c>
      <c r="B893" s="17" t="s">
        <v>2496</v>
      </c>
      <c r="C893" s="17" t="s">
        <v>8923</v>
      </c>
      <c r="D893" s="17" t="s">
        <v>8921</v>
      </c>
      <c r="E893" s="17" t="s">
        <v>6126</v>
      </c>
      <c r="F893" s="17" t="s">
        <v>8922</v>
      </c>
      <c r="G893" s="17" t="s">
        <v>2496</v>
      </c>
      <c r="H893" s="17" t="s">
        <v>6126</v>
      </c>
      <c r="I893" s="17" t="s">
        <v>5628</v>
      </c>
      <c r="J893" t="s">
        <v>2497</v>
      </c>
      <c r="K893" s="17" t="s">
        <v>20641</v>
      </c>
    </row>
    <row r="894" spans="1:11" x14ac:dyDescent="0.2">
      <c r="A894" s="17" t="s">
        <v>2504</v>
      </c>
      <c r="B894" s="17" t="s">
        <v>2504</v>
      </c>
      <c r="C894" s="17" t="s">
        <v>8925</v>
      </c>
      <c r="D894" s="17" t="s">
        <v>8924</v>
      </c>
      <c r="E894" s="17" t="s">
        <v>6126</v>
      </c>
      <c r="F894" s="17" t="s">
        <v>6126</v>
      </c>
      <c r="G894" s="17" t="s">
        <v>2504</v>
      </c>
      <c r="H894" s="17" t="s">
        <v>6126</v>
      </c>
      <c r="I894" s="17" t="s">
        <v>5631</v>
      </c>
      <c r="J894" t="s">
        <v>2505</v>
      </c>
      <c r="K894" s="17" t="s">
        <v>6126</v>
      </c>
    </row>
    <row r="895" spans="1:11" x14ac:dyDescent="0.2">
      <c r="A895" s="17" t="s">
        <v>20642</v>
      </c>
      <c r="B895" s="17" t="s">
        <v>8926</v>
      </c>
      <c r="C895" s="17" t="s">
        <v>8930</v>
      </c>
      <c r="D895" s="17" t="s">
        <v>8927</v>
      </c>
      <c r="E895" s="17" t="s">
        <v>8928</v>
      </c>
      <c r="F895" s="17" t="s">
        <v>8929</v>
      </c>
      <c r="G895" s="17" t="s">
        <v>20643</v>
      </c>
      <c r="H895" s="17" t="s">
        <v>14777</v>
      </c>
      <c r="I895" s="17" t="s">
        <v>6126</v>
      </c>
      <c r="J895" t="s">
        <v>6126</v>
      </c>
      <c r="K895" s="17" t="s">
        <v>20644</v>
      </c>
    </row>
    <row r="896" spans="1:11" x14ac:dyDescent="0.2">
      <c r="A896" s="17" t="s">
        <v>20645</v>
      </c>
      <c r="B896" s="17" t="s">
        <v>2512</v>
      </c>
      <c r="C896" s="17" t="s">
        <v>8932</v>
      </c>
      <c r="D896" s="17" t="s">
        <v>8931</v>
      </c>
      <c r="E896" s="17" t="s">
        <v>6126</v>
      </c>
      <c r="F896" s="17" t="s">
        <v>6126</v>
      </c>
      <c r="G896" s="17" t="s">
        <v>20646</v>
      </c>
      <c r="H896" s="17" t="s">
        <v>6126</v>
      </c>
      <c r="I896" s="17" t="s">
        <v>5633</v>
      </c>
      <c r="J896" t="s">
        <v>2515</v>
      </c>
      <c r="K896" s="17" t="s">
        <v>6126</v>
      </c>
    </row>
    <row r="897" spans="1:11" x14ac:dyDescent="0.2">
      <c r="A897" s="17" t="s">
        <v>20647</v>
      </c>
      <c r="B897" s="17" t="s">
        <v>2523</v>
      </c>
      <c r="C897" s="17" t="s">
        <v>8934</v>
      </c>
      <c r="D897" s="17" t="s">
        <v>8933</v>
      </c>
      <c r="E897" s="17" t="s">
        <v>6126</v>
      </c>
      <c r="F897" s="17" t="s">
        <v>6126</v>
      </c>
      <c r="G897" s="17" t="s">
        <v>2523</v>
      </c>
      <c r="H897" s="17" t="s">
        <v>6126</v>
      </c>
      <c r="I897" s="17" t="s">
        <v>5636</v>
      </c>
      <c r="J897" t="s">
        <v>2524</v>
      </c>
      <c r="K897" s="17" t="s">
        <v>6126</v>
      </c>
    </row>
    <row r="898" spans="1:11" x14ac:dyDescent="0.2">
      <c r="A898" s="17" t="s">
        <v>20648</v>
      </c>
      <c r="B898" s="17" t="s">
        <v>2539</v>
      </c>
      <c r="C898" s="17" t="s">
        <v>8939</v>
      </c>
      <c r="D898" s="17" t="s">
        <v>8937</v>
      </c>
      <c r="E898" s="17" t="s">
        <v>8938</v>
      </c>
      <c r="F898" s="17" t="s">
        <v>6126</v>
      </c>
      <c r="G898" s="17" t="s">
        <v>2539</v>
      </c>
      <c r="H898" s="17" t="s">
        <v>6126</v>
      </c>
      <c r="I898" s="17" t="s">
        <v>5639</v>
      </c>
      <c r="J898" t="s">
        <v>2540</v>
      </c>
      <c r="K898" s="17" t="s">
        <v>6126</v>
      </c>
    </row>
    <row r="899" spans="1:11" x14ac:dyDescent="0.2">
      <c r="A899" s="17" t="s">
        <v>20649</v>
      </c>
      <c r="B899" s="17" t="s">
        <v>2547</v>
      </c>
      <c r="C899" s="17" t="s">
        <v>8942</v>
      </c>
      <c r="D899" s="17" t="s">
        <v>8940</v>
      </c>
      <c r="E899" s="17" t="s">
        <v>8941</v>
      </c>
      <c r="F899" s="17" t="s">
        <v>6126</v>
      </c>
      <c r="G899" s="17" t="s">
        <v>2547</v>
      </c>
      <c r="H899" s="17" t="s">
        <v>6126</v>
      </c>
      <c r="I899" s="17" t="s">
        <v>5642</v>
      </c>
      <c r="J899" t="s">
        <v>2548</v>
      </c>
      <c r="K899" s="17" t="s">
        <v>6126</v>
      </c>
    </row>
    <row r="900" spans="1:11" x14ac:dyDescent="0.2">
      <c r="A900" s="17" t="s">
        <v>20650</v>
      </c>
      <c r="B900" s="17" t="s">
        <v>8943</v>
      </c>
      <c r="C900" s="17" t="s">
        <v>8946</v>
      </c>
      <c r="D900" s="17" t="s">
        <v>8944</v>
      </c>
      <c r="E900" s="17" t="s">
        <v>8945</v>
      </c>
      <c r="F900" s="17" t="s">
        <v>6126</v>
      </c>
      <c r="G900" s="17" t="s">
        <v>8943</v>
      </c>
      <c r="H900" s="17" t="s">
        <v>18692</v>
      </c>
      <c r="I900" s="17" t="s">
        <v>6126</v>
      </c>
      <c r="J900" t="s">
        <v>6126</v>
      </c>
      <c r="K900" s="17" t="s">
        <v>6126</v>
      </c>
    </row>
    <row r="901" spans="1:11" x14ac:dyDescent="0.2">
      <c r="A901" s="17" t="s">
        <v>20651</v>
      </c>
      <c r="B901" s="17" t="s">
        <v>8947</v>
      </c>
      <c r="C901" s="17" t="s">
        <v>8951</v>
      </c>
      <c r="D901" s="17" t="s">
        <v>8948</v>
      </c>
      <c r="E901" s="17" t="s">
        <v>8949</v>
      </c>
      <c r="F901" s="17" t="s">
        <v>8950</v>
      </c>
      <c r="G901" s="17" t="s">
        <v>8947</v>
      </c>
      <c r="H901" s="17" t="s">
        <v>14752</v>
      </c>
      <c r="I901" s="17" t="s">
        <v>6126</v>
      </c>
      <c r="J901" t="s">
        <v>6126</v>
      </c>
      <c r="K901" s="17" t="s">
        <v>20652</v>
      </c>
    </row>
    <row r="902" spans="1:11" x14ac:dyDescent="0.2">
      <c r="A902" s="17" t="s">
        <v>20653</v>
      </c>
      <c r="B902" s="17" t="s">
        <v>14748</v>
      </c>
      <c r="C902" s="17" t="s">
        <v>20654</v>
      </c>
      <c r="D902" s="17" t="s">
        <v>6126</v>
      </c>
      <c r="E902" s="17" t="s">
        <v>6126</v>
      </c>
      <c r="F902" s="17" t="s">
        <v>6126</v>
      </c>
      <c r="G902" s="17" t="s">
        <v>6126</v>
      </c>
      <c r="H902" s="17" t="s">
        <v>14743</v>
      </c>
      <c r="I902" s="17" t="s">
        <v>6126</v>
      </c>
      <c r="J902" t="s">
        <v>6126</v>
      </c>
      <c r="K902" s="17" t="s">
        <v>6126</v>
      </c>
    </row>
    <row r="903" spans="1:11" x14ac:dyDescent="0.2">
      <c r="A903" s="17" t="s">
        <v>20655</v>
      </c>
      <c r="B903" s="17" t="s">
        <v>8952</v>
      </c>
      <c r="C903" s="17" t="s">
        <v>8955</v>
      </c>
      <c r="D903" s="17" t="s">
        <v>6126</v>
      </c>
      <c r="E903" s="17" t="s">
        <v>8953</v>
      </c>
      <c r="F903" s="17" t="s">
        <v>8954</v>
      </c>
      <c r="G903" s="17" t="s">
        <v>8952</v>
      </c>
      <c r="H903" s="17" t="s">
        <v>14769</v>
      </c>
      <c r="I903" s="17" t="s">
        <v>6126</v>
      </c>
      <c r="J903" t="s">
        <v>6126</v>
      </c>
      <c r="K903" s="17" t="s">
        <v>20656</v>
      </c>
    </row>
    <row r="904" spans="1:11" x14ac:dyDescent="0.2">
      <c r="A904" s="17" t="s">
        <v>20657</v>
      </c>
      <c r="B904" s="17" t="s">
        <v>8956</v>
      </c>
      <c r="C904" s="17" t="s">
        <v>8960</v>
      </c>
      <c r="D904" s="17" t="s">
        <v>8957</v>
      </c>
      <c r="E904" s="17" t="s">
        <v>8958</v>
      </c>
      <c r="F904" s="17" t="s">
        <v>8959</v>
      </c>
      <c r="G904" s="17" t="s">
        <v>8956</v>
      </c>
      <c r="H904" s="17" t="s">
        <v>14761</v>
      </c>
      <c r="I904" s="17" t="s">
        <v>6126</v>
      </c>
      <c r="J904" t="s">
        <v>6126</v>
      </c>
      <c r="K904" s="17" t="s">
        <v>20658</v>
      </c>
    </row>
    <row r="905" spans="1:11" x14ac:dyDescent="0.2">
      <c r="A905" s="17" t="s">
        <v>20659</v>
      </c>
      <c r="B905" s="17" t="s">
        <v>8961</v>
      </c>
      <c r="C905" s="17" t="s">
        <v>8964</v>
      </c>
      <c r="D905" s="17" t="s">
        <v>8962</v>
      </c>
      <c r="E905" s="17" t="s">
        <v>8963</v>
      </c>
      <c r="F905" s="17" t="s">
        <v>6126</v>
      </c>
      <c r="G905" s="17" t="s">
        <v>8961</v>
      </c>
      <c r="H905" s="17" t="s">
        <v>14726</v>
      </c>
      <c r="I905" s="17" t="s">
        <v>6126</v>
      </c>
      <c r="J905" t="s">
        <v>6126</v>
      </c>
      <c r="K905" s="17" t="s">
        <v>6126</v>
      </c>
    </row>
    <row r="906" spans="1:11" x14ac:dyDescent="0.2">
      <c r="A906" s="17" t="s">
        <v>20660</v>
      </c>
      <c r="B906" s="17" t="s">
        <v>8965</v>
      </c>
      <c r="C906" s="17" t="s">
        <v>8968</v>
      </c>
      <c r="D906" s="17" t="s">
        <v>8966</v>
      </c>
      <c r="E906" s="17" t="s">
        <v>8967</v>
      </c>
      <c r="F906" s="17" t="s">
        <v>6126</v>
      </c>
      <c r="G906" s="17" t="s">
        <v>8965</v>
      </c>
      <c r="H906" s="17" t="s">
        <v>18103</v>
      </c>
      <c r="I906" s="17" t="s">
        <v>6126</v>
      </c>
      <c r="J906" t="s">
        <v>6126</v>
      </c>
      <c r="K906" s="17" t="s">
        <v>6126</v>
      </c>
    </row>
    <row r="907" spans="1:11" x14ac:dyDescent="0.2">
      <c r="A907" s="17" t="s">
        <v>20661</v>
      </c>
      <c r="B907" s="17" t="s">
        <v>13711</v>
      </c>
      <c r="C907" s="17" t="s">
        <v>20662</v>
      </c>
      <c r="D907" s="17" t="s">
        <v>6126</v>
      </c>
      <c r="E907" s="17" t="s">
        <v>6126</v>
      </c>
      <c r="F907" s="17" t="s">
        <v>6126</v>
      </c>
      <c r="G907" s="17" t="s">
        <v>6126</v>
      </c>
      <c r="H907" s="17" t="s">
        <v>13706</v>
      </c>
      <c r="I907" s="17" t="s">
        <v>6126</v>
      </c>
      <c r="J907" t="s">
        <v>6126</v>
      </c>
      <c r="K907" s="17" t="s">
        <v>6126</v>
      </c>
    </row>
    <row r="908" spans="1:11" x14ac:dyDescent="0.2">
      <c r="A908" s="17" t="s">
        <v>20663</v>
      </c>
      <c r="B908" s="17" t="s">
        <v>2555</v>
      </c>
      <c r="C908" s="17" t="s">
        <v>8971</v>
      </c>
      <c r="D908" s="17" t="s">
        <v>8969</v>
      </c>
      <c r="E908" s="17" t="s">
        <v>8970</v>
      </c>
      <c r="F908" s="17" t="s">
        <v>6126</v>
      </c>
      <c r="G908" s="17" t="s">
        <v>2555</v>
      </c>
      <c r="H908" s="17" t="s">
        <v>6126</v>
      </c>
      <c r="I908" s="17" t="s">
        <v>5645</v>
      </c>
      <c r="J908" t="s">
        <v>2556</v>
      </c>
      <c r="K908" s="17" t="s">
        <v>6126</v>
      </c>
    </row>
    <row r="909" spans="1:11" x14ac:dyDescent="0.2">
      <c r="A909" s="17" t="s">
        <v>13719</v>
      </c>
      <c r="B909" s="17" t="s">
        <v>13719</v>
      </c>
      <c r="C909" s="17" t="s">
        <v>20664</v>
      </c>
      <c r="D909" s="17" t="s">
        <v>6126</v>
      </c>
      <c r="E909" s="17" t="s">
        <v>6126</v>
      </c>
      <c r="F909" s="17" t="s">
        <v>6126</v>
      </c>
      <c r="G909" s="17" t="s">
        <v>6126</v>
      </c>
      <c r="H909" s="17" t="s">
        <v>13715</v>
      </c>
      <c r="I909" s="17" t="s">
        <v>6126</v>
      </c>
      <c r="J909" t="s">
        <v>6126</v>
      </c>
      <c r="K909" s="17" t="s">
        <v>6126</v>
      </c>
    </row>
    <row r="910" spans="1:11" x14ac:dyDescent="0.2">
      <c r="A910" s="17" t="s">
        <v>20665</v>
      </c>
      <c r="B910" s="17" t="s">
        <v>8972</v>
      </c>
      <c r="C910" s="17" t="s">
        <v>8974</v>
      </c>
      <c r="D910" s="17" t="s">
        <v>6126</v>
      </c>
      <c r="E910" s="17" t="s">
        <v>8973</v>
      </c>
      <c r="F910" s="17" t="s">
        <v>6126</v>
      </c>
      <c r="G910" s="17" t="s">
        <v>20666</v>
      </c>
      <c r="H910" s="17" t="s">
        <v>16594</v>
      </c>
      <c r="I910" s="17" t="s">
        <v>6126</v>
      </c>
      <c r="J910" t="s">
        <v>6126</v>
      </c>
      <c r="K910" s="17" t="s">
        <v>6126</v>
      </c>
    </row>
    <row r="911" spans="1:11" x14ac:dyDescent="0.2">
      <c r="A911" s="17" t="s">
        <v>20667</v>
      </c>
      <c r="B911" s="17" t="s">
        <v>8975</v>
      </c>
      <c r="C911" s="17" t="s">
        <v>8978</v>
      </c>
      <c r="D911" s="17" t="s">
        <v>8976</v>
      </c>
      <c r="E911" s="17" t="s">
        <v>8977</v>
      </c>
      <c r="F911" s="17" t="s">
        <v>6126</v>
      </c>
      <c r="G911" s="17" t="s">
        <v>20668</v>
      </c>
      <c r="H911" s="17" t="s">
        <v>16602</v>
      </c>
      <c r="I911" s="17" t="s">
        <v>6126</v>
      </c>
      <c r="J911" t="s">
        <v>6126</v>
      </c>
      <c r="K911" s="17" t="s">
        <v>6126</v>
      </c>
    </row>
    <row r="912" spans="1:11" x14ac:dyDescent="0.2">
      <c r="A912" s="17" t="s">
        <v>8979</v>
      </c>
      <c r="B912" s="17" t="s">
        <v>8979</v>
      </c>
      <c r="C912" s="17" t="s">
        <v>8981</v>
      </c>
      <c r="D912" s="17" t="s">
        <v>6126</v>
      </c>
      <c r="E912" s="17" t="s">
        <v>6126</v>
      </c>
      <c r="F912" s="17" t="s">
        <v>8980</v>
      </c>
      <c r="G912" s="17" t="s">
        <v>6126</v>
      </c>
      <c r="H912" s="17" t="s">
        <v>6126</v>
      </c>
      <c r="I912" s="17" t="s">
        <v>6126</v>
      </c>
      <c r="J912" t="s">
        <v>6126</v>
      </c>
      <c r="K912" s="17" t="s">
        <v>20669</v>
      </c>
    </row>
    <row r="913" spans="1:11" x14ac:dyDescent="0.2">
      <c r="A913" s="17" t="s">
        <v>20670</v>
      </c>
      <c r="B913" s="17" t="s">
        <v>8982</v>
      </c>
      <c r="C913" s="17" t="s">
        <v>8984</v>
      </c>
      <c r="D913" s="17" t="s">
        <v>6126</v>
      </c>
      <c r="E913" s="17" t="s">
        <v>8983</v>
      </c>
      <c r="F913" s="17" t="s">
        <v>6126</v>
      </c>
      <c r="G913" s="17" t="s">
        <v>8982</v>
      </c>
      <c r="H913" s="17" t="s">
        <v>16610</v>
      </c>
      <c r="I913" s="17" t="s">
        <v>6126</v>
      </c>
      <c r="J913" t="s">
        <v>6126</v>
      </c>
      <c r="K913" s="17" t="s">
        <v>6126</v>
      </c>
    </row>
    <row r="914" spans="1:11" x14ac:dyDescent="0.2">
      <c r="A914" s="17" t="s">
        <v>20671</v>
      </c>
      <c r="B914" s="17" t="s">
        <v>2531</v>
      </c>
      <c r="C914" s="17" t="s">
        <v>8936</v>
      </c>
      <c r="D914" s="17" t="s">
        <v>8935</v>
      </c>
      <c r="E914" s="17" t="s">
        <v>6126</v>
      </c>
      <c r="F914" s="17" t="s">
        <v>6126</v>
      </c>
      <c r="G914" s="17" t="s">
        <v>20672</v>
      </c>
      <c r="H914" s="17" t="s">
        <v>6126</v>
      </c>
      <c r="I914" s="17" t="s">
        <v>5648</v>
      </c>
      <c r="J914" t="s">
        <v>2532</v>
      </c>
      <c r="K914" s="17" t="s">
        <v>6126</v>
      </c>
    </row>
    <row r="915" spans="1:11" x14ac:dyDescent="0.2">
      <c r="A915" s="17" t="s">
        <v>20673</v>
      </c>
      <c r="B915" s="17" t="s">
        <v>8985</v>
      </c>
      <c r="C915" s="17" t="s">
        <v>8987</v>
      </c>
      <c r="D915" s="17" t="s">
        <v>6126</v>
      </c>
      <c r="E915" s="17" t="s">
        <v>8986</v>
      </c>
      <c r="F915" s="17" t="s">
        <v>6126</v>
      </c>
      <c r="G915" s="17" t="s">
        <v>8985</v>
      </c>
      <c r="H915" s="17" t="s">
        <v>6126</v>
      </c>
      <c r="I915" s="17" t="s">
        <v>6126</v>
      </c>
      <c r="J915" t="s">
        <v>6126</v>
      </c>
      <c r="K915" s="17" t="s">
        <v>6126</v>
      </c>
    </row>
    <row r="916" spans="1:11" x14ac:dyDescent="0.2">
      <c r="A916" s="17" t="s">
        <v>20674</v>
      </c>
      <c r="B916" s="17" t="s">
        <v>8988</v>
      </c>
      <c r="C916" s="17" t="s">
        <v>8991</v>
      </c>
      <c r="D916" s="17" t="s">
        <v>8989</v>
      </c>
      <c r="E916" s="17" t="s">
        <v>8990</v>
      </c>
      <c r="F916" s="17" t="s">
        <v>6126</v>
      </c>
      <c r="G916" s="17" t="s">
        <v>16622</v>
      </c>
      <c r="H916" s="17" t="s">
        <v>16618</v>
      </c>
      <c r="I916" s="17" t="s">
        <v>6126</v>
      </c>
      <c r="J916" t="s">
        <v>6126</v>
      </c>
      <c r="K916" s="17" t="s">
        <v>6126</v>
      </c>
    </row>
    <row r="917" spans="1:11" x14ac:dyDescent="0.2">
      <c r="A917" s="17" t="s">
        <v>20675</v>
      </c>
      <c r="B917" s="17" t="s">
        <v>2563</v>
      </c>
      <c r="C917" s="17" t="s">
        <v>8993</v>
      </c>
      <c r="D917" s="17" t="s">
        <v>8992</v>
      </c>
      <c r="E917" s="17" t="s">
        <v>6126</v>
      </c>
      <c r="F917" s="17" t="s">
        <v>6126</v>
      </c>
      <c r="G917" s="17" t="s">
        <v>2563</v>
      </c>
      <c r="H917" s="17" t="s">
        <v>6126</v>
      </c>
      <c r="I917" s="17" t="s">
        <v>5650</v>
      </c>
      <c r="J917" t="s">
        <v>2566</v>
      </c>
      <c r="K917" s="17" t="s">
        <v>6126</v>
      </c>
    </row>
    <row r="918" spans="1:11" x14ac:dyDescent="0.2">
      <c r="A918" s="17" t="s">
        <v>20676</v>
      </c>
      <c r="B918" s="17" t="s">
        <v>2574</v>
      </c>
      <c r="C918" s="17" t="s">
        <v>8995</v>
      </c>
      <c r="D918" s="17" t="s">
        <v>8994</v>
      </c>
      <c r="E918" s="17" t="s">
        <v>6126</v>
      </c>
      <c r="F918" s="17" t="s">
        <v>6126</v>
      </c>
      <c r="G918" s="17" t="s">
        <v>20677</v>
      </c>
      <c r="H918" s="17" t="s">
        <v>6126</v>
      </c>
      <c r="I918" s="17" t="s">
        <v>5652</v>
      </c>
      <c r="J918" t="s">
        <v>2577</v>
      </c>
      <c r="K918" s="17" t="s">
        <v>6126</v>
      </c>
    </row>
    <row r="919" spans="1:11" x14ac:dyDescent="0.2">
      <c r="A919" s="17" t="s">
        <v>20678</v>
      </c>
      <c r="B919" s="17" t="s">
        <v>8996</v>
      </c>
      <c r="C919" s="17" t="s">
        <v>8995</v>
      </c>
      <c r="D919" s="17" t="s">
        <v>6126</v>
      </c>
      <c r="E919" s="17" t="s">
        <v>6126</v>
      </c>
      <c r="F919" s="17" t="s">
        <v>6126</v>
      </c>
      <c r="G919" s="17" t="s">
        <v>6126</v>
      </c>
      <c r="H919" s="17" t="s">
        <v>6126</v>
      </c>
      <c r="I919" s="17" t="s">
        <v>6126</v>
      </c>
      <c r="J919" t="s">
        <v>6126</v>
      </c>
      <c r="K919" s="17" t="s">
        <v>6126</v>
      </c>
    </row>
    <row r="920" spans="1:11" x14ac:dyDescent="0.2">
      <c r="A920" s="17" t="s">
        <v>2585</v>
      </c>
      <c r="B920" s="17" t="s">
        <v>2585</v>
      </c>
      <c r="C920" s="17" t="s">
        <v>8999</v>
      </c>
      <c r="D920" s="17" t="s">
        <v>8997</v>
      </c>
      <c r="E920" s="17" t="s">
        <v>6126</v>
      </c>
      <c r="F920" s="17" t="s">
        <v>8998</v>
      </c>
      <c r="G920" s="17" t="s">
        <v>2585</v>
      </c>
      <c r="H920" s="17" t="s">
        <v>6126</v>
      </c>
      <c r="I920" s="17" t="s">
        <v>5655</v>
      </c>
      <c r="J920" t="s">
        <v>2586</v>
      </c>
      <c r="K920" s="17" t="s">
        <v>20679</v>
      </c>
    </row>
    <row r="921" spans="1:11" x14ac:dyDescent="0.2">
      <c r="A921" s="17" t="s">
        <v>20680</v>
      </c>
      <c r="B921" s="17" t="s">
        <v>9000</v>
      </c>
      <c r="C921" s="17" t="s">
        <v>9003</v>
      </c>
      <c r="D921" s="17" t="s">
        <v>9001</v>
      </c>
      <c r="E921" s="17" t="s">
        <v>9002</v>
      </c>
      <c r="F921" s="17" t="s">
        <v>6126</v>
      </c>
      <c r="G921" s="17" t="s">
        <v>9000</v>
      </c>
      <c r="H921" s="17" t="s">
        <v>13723</v>
      </c>
      <c r="I921" s="17" t="s">
        <v>6126</v>
      </c>
      <c r="J921" t="s">
        <v>6126</v>
      </c>
      <c r="K921" s="17" t="s">
        <v>6126</v>
      </c>
    </row>
    <row r="922" spans="1:11" x14ac:dyDescent="0.2">
      <c r="A922" s="17" t="s">
        <v>20681</v>
      </c>
      <c r="B922" s="17" t="s">
        <v>9004</v>
      </c>
      <c r="C922" s="17" t="s">
        <v>9006</v>
      </c>
      <c r="D922" s="17" t="s">
        <v>6126</v>
      </c>
      <c r="E922" s="17" t="s">
        <v>6126</v>
      </c>
      <c r="F922" s="17" t="s">
        <v>9005</v>
      </c>
      <c r="G922" s="17" t="s">
        <v>6126</v>
      </c>
      <c r="H922" s="17" t="s">
        <v>6126</v>
      </c>
      <c r="I922" s="17" t="s">
        <v>6126</v>
      </c>
      <c r="J922" t="s">
        <v>6126</v>
      </c>
      <c r="K922" s="17" t="s">
        <v>20682</v>
      </c>
    </row>
    <row r="923" spans="1:11" x14ac:dyDescent="0.2">
      <c r="A923" s="17" t="s">
        <v>20683</v>
      </c>
      <c r="B923" s="17" t="s">
        <v>13736</v>
      </c>
      <c r="C923" s="17" t="s">
        <v>20684</v>
      </c>
      <c r="D923" s="17" t="s">
        <v>6126</v>
      </c>
      <c r="E923" s="17" t="s">
        <v>6126</v>
      </c>
      <c r="F923" s="17" t="s">
        <v>6126</v>
      </c>
      <c r="G923" s="17" t="s">
        <v>6126</v>
      </c>
      <c r="H923" s="17" t="s">
        <v>13731</v>
      </c>
      <c r="I923" s="17" t="s">
        <v>6126</v>
      </c>
      <c r="J923" t="s">
        <v>6126</v>
      </c>
      <c r="K923" s="17" t="s">
        <v>6126</v>
      </c>
    </row>
    <row r="924" spans="1:11" x14ac:dyDescent="0.2">
      <c r="A924" s="17" t="s">
        <v>20685</v>
      </c>
      <c r="B924" s="17" t="s">
        <v>9007</v>
      </c>
      <c r="C924" s="17" t="s">
        <v>9009</v>
      </c>
      <c r="D924" s="17" t="s">
        <v>6126</v>
      </c>
      <c r="E924" s="17" t="s">
        <v>9008</v>
      </c>
      <c r="F924" s="17" t="s">
        <v>6126</v>
      </c>
      <c r="G924" s="17" t="s">
        <v>6126</v>
      </c>
      <c r="H924" s="17" t="s">
        <v>16538</v>
      </c>
      <c r="I924" s="17" t="s">
        <v>6126</v>
      </c>
      <c r="J924" t="s">
        <v>6126</v>
      </c>
      <c r="K924" s="17" t="s">
        <v>6126</v>
      </c>
    </row>
    <row r="925" spans="1:11" x14ac:dyDescent="0.2">
      <c r="A925" s="17" t="s">
        <v>20686</v>
      </c>
      <c r="B925" s="17" t="s">
        <v>9010</v>
      </c>
      <c r="C925" s="17" t="s">
        <v>9013</v>
      </c>
      <c r="D925" s="17" t="s">
        <v>9011</v>
      </c>
      <c r="E925" s="17" t="s">
        <v>6126</v>
      </c>
      <c r="F925" s="17" t="s">
        <v>9012</v>
      </c>
      <c r="G925" s="17" t="s">
        <v>20687</v>
      </c>
      <c r="H925" s="17" t="s">
        <v>16546</v>
      </c>
      <c r="I925" s="17" t="s">
        <v>6126</v>
      </c>
      <c r="J925" t="s">
        <v>6126</v>
      </c>
      <c r="K925" s="17" t="s">
        <v>20688</v>
      </c>
    </row>
    <row r="926" spans="1:11" x14ac:dyDescent="0.2">
      <c r="A926" s="17" t="s">
        <v>20689</v>
      </c>
      <c r="B926" s="17" t="s">
        <v>9014</v>
      </c>
      <c r="C926" s="17" t="s">
        <v>9016</v>
      </c>
      <c r="D926" s="17" t="s">
        <v>6126</v>
      </c>
      <c r="E926" s="17" t="s">
        <v>6126</v>
      </c>
      <c r="F926" s="17" t="s">
        <v>9015</v>
      </c>
      <c r="G926" s="17" t="s">
        <v>6126</v>
      </c>
      <c r="H926" s="17" t="s">
        <v>6126</v>
      </c>
      <c r="I926" s="17" t="s">
        <v>6126</v>
      </c>
      <c r="J926" t="s">
        <v>6126</v>
      </c>
      <c r="K926" s="17" t="s">
        <v>20690</v>
      </c>
    </row>
    <row r="927" spans="1:11" x14ac:dyDescent="0.2">
      <c r="A927" s="17" t="s">
        <v>20691</v>
      </c>
      <c r="B927" s="17" t="s">
        <v>2593</v>
      </c>
      <c r="C927" s="17" t="s">
        <v>9018</v>
      </c>
      <c r="D927" s="17" t="s">
        <v>9017</v>
      </c>
      <c r="E927" s="17" t="s">
        <v>6126</v>
      </c>
      <c r="F927" s="17" t="s">
        <v>6126</v>
      </c>
      <c r="G927" s="17" t="s">
        <v>2593</v>
      </c>
      <c r="H927" s="17" t="s">
        <v>6126</v>
      </c>
      <c r="I927" s="17" t="s">
        <v>5658</v>
      </c>
      <c r="J927" t="s">
        <v>2594</v>
      </c>
      <c r="K927" s="17" t="s">
        <v>6126</v>
      </c>
    </row>
    <row r="928" spans="1:11" x14ac:dyDescent="0.2">
      <c r="A928" s="17" t="s">
        <v>20692</v>
      </c>
      <c r="B928" s="17" t="s">
        <v>2602</v>
      </c>
      <c r="C928" s="17" t="s">
        <v>9020</v>
      </c>
      <c r="D928" s="17" t="s">
        <v>9019</v>
      </c>
      <c r="E928" s="17" t="s">
        <v>6126</v>
      </c>
      <c r="F928" s="17" t="s">
        <v>6126</v>
      </c>
      <c r="G928" s="17" t="s">
        <v>20693</v>
      </c>
      <c r="H928" s="17" t="s">
        <v>6126</v>
      </c>
      <c r="I928" s="17" t="s">
        <v>5661</v>
      </c>
      <c r="J928" t="s">
        <v>2603</v>
      </c>
      <c r="K928" s="17" t="s">
        <v>6126</v>
      </c>
    </row>
    <row r="929" spans="1:11" x14ac:dyDescent="0.2">
      <c r="A929" s="17" t="s">
        <v>20694</v>
      </c>
      <c r="B929" s="17" t="s">
        <v>2611</v>
      </c>
      <c r="C929" s="17" t="s">
        <v>9022</v>
      </c>
      <c r="D929" s="17" t="s">
        <v>9021</v>
      </c>
      <c r="E929" s="17" t="s">
        <v>6126</v>
      </c>
      <c r="F929" s="17" t="s">
        <v>6126</v>
      </c>
      <c r="G929" s="17" t="s">
        <v>20695</v>
      </c>
      <c r="H929" s="17" t="s">
        <v>6126</v>
      </c>
      <c r="I929" s="17" t="s">
        <v>5663</v>
      </c>
      <c r="J929" t="s">
        <v>2614</v>
      </c>
      <c r="K929" s="17" t="s">
        <v>6126</v>
      </c>
    </row>
    <row r="930" spans="1:11" x14ac:dyDescent="0.2">
      <c r="A930" s="17" t="s">
        <v>20696</v>
      </c>
      <c r="B930" s="17" t="s">
        <v>2622</v>
      </c>
      <c r="C930" s="17" t="s">
        <v>9024</v>
      </c>
      <c r="D930" s="17" t="s">
        <v>9023</v>
      </c>
      <c r="E930" s="17" t="s">
        <v>6126</v>
      </c>
      <c r="F930" s="17" t="s">
        <v>6126</v>
      </c>
      <c r="G930" s="17" t="s">
        <v>6126</v>
      </c>
      <c r="H930" s="17" t="s">
        <v>6126</v>
      </c>
      <c r="I930" s="17" t="s">
        <v>5665</v>
      </c>
      <c r="J930" t="s">
        <v>2625</v>
      </c>
      <c r="K930" s="17" t="s">
        <v>6126</v>
      </c>
    </row>
    <row r="931" spans="1:11" x14ac:dyDescent="0.2">
      <c r="A931" s="17" t="s">
        <v>20697</v>
      </c>
      <c r="B931" s="17" t="s">
        <v>9025</v>
      </c>
      <c r="C931" s="17" t="s">
        <v>9027</v>
      </c>
      <c r="D931" s="17" t="s">
        <v>6126</v>
      </c>
      <c r="E931" s="17" t="s">
        <v>9026</v>
      </c>
      <c r="F931" s="17" t="s">
        <v>6126</v>
      </c>
      <c r="G931" s="17" t="s">
        <v>6126</v>
      </c>
      <c r="H931" s="17" t="s">
        <v>12016</v>
      </c>
      <c r="I931" s="17" t="s">
        <v>6126</v>
      </c>
      <c r="J931" t="s">
        <v>6126</v>
      </c>
      <c r="K931" s="17" t="s">
        <v>6126</v>
      </c>
    </row>
    <row r="932" spans="1:11" x14ac:dyDescent="0.2">
      <c r="A932" s="17" t="s">
        <v>20698</v>
      </c>
      <c r="B932" s="17" t="s">
        <v>9028</v>
      </c>
      <c r="C932" s="17" t="s">
        <v>9030</v>
      </c>
      <c r="D932" s="17" t="s">
        <v>6126</v>
      </c>
      <c r="E932" s="17" t="s">
        <v>9029</v>
      </c>
      <c r="F932" s="17" t="s">
        <v>6126</v>
      </c>
      <c r="G932" s="17" t="s">
        <v>6126</v>
      </c>
      <c r="H932" s="17" t="s">
        <v>12054</v>
      </c>
      <c r="I932" s="17" t="s">
        <v>6126</v>
      </c>
      <c r="J932" t="s">
        <v>6126</v>
      </c>
      <c r="K932" s="17" t="s">
        <v>6126</v>
      </c>
    </row>
    <row r="933" spans="1:11" x14ac:dyDescent="0.2">
      <c r="A933" s="17" t="s">
        <v>20699</v>
      </c>
      <c r="B933" s="17" t="s">
        <v>9031</v>
      </c>
      <c r="C933" s="17" t="s">
        <v>9035</v>
      </c>
      <c r="D933" s="17" t="s">
        <v>9032</v>
      </c>
      <c r="E933" s="17" t="s">
        <v>9033</v>
      </c>
      <c r="F933" s="17" t="s">
        <v>9034</v>
      </c>
      <c r="G933" s="17" t="s">
        <v>9031</v>
      </c>
      <c r="H933" s="17" t="s">
        <v>18917</v>
      </c>
      <c r="I933" s="17" t="s">
        <v>6126</v>
      </c>
      <c r="J933" t="s">
        <v>6126</v>
      </c>
      <c r="K933" s="17" t="s">
        <v>20700</v>
      </c>
    </row>
    <row r="934" spans="1:11" x14ac:dyDescent="0.2">
      <c r="A934" s="17" t="s">
        <v>12276</v>
      </c>
      <c r="B934" s="17" t="s">
        <v>9036</v>
      </c>
      <c r="C934" s="17" t="s">
        <v>9040</v>
      </c>
      <c r="D934" s="17" t="s">
        <v>9037</v>
      </c>
      <c r="E934" s="17" t="s">
        <v>9038</v>
      </c>
      <c r="F934" s="17" t="s">
        <v>9039</v>
      </c>
      <c r="G934" s="17" t="s">
        <v>9036</v>
      </c>
      <c r="H934" s="17" t="s">
        <v>12271</v>
      </c>
      <c r="I934" s="17" t="s">
        <v>6126</v>
      </c>
      <c r="J934" t="s">
        <v>6126</v>
      </c>
      <c r="K934" s="17" t="s">
        <v>20701</v>
      </c>
    </row>
    <row r="935" spans="1:11" x14ac:dyDescent="0.2">
      <c r="A935" s="17" t="s">
        <v>20702</v>
      </c>
      <c r="B935" s="17" t="s">
        <v>9044</v>
      </c>
      <c r="C935" s="17" t="s">
        <v>9047</v>
      </c>
      <c r="D935" s="17" t="s">
        <v>9045</v>
      </c>
      <c r="E935" s="17" t="s">
        <v>9046</v>
      </c>
      <c r="F935" s="17" t="s">
        <v>6126</v>
      </c>
      <c r="G935" s="17" t="s">
        <v>20702</v>
      </c>
      <c r="H935" s="17" t="s">
        <v>12262</v>
      </c>
      <c r="I935" s="17" t="s">
        <v>6126</v>
      </c>
      <c r="J935" t="s">
        <v>6126</v>
      </c>
      <c r="K935" s="17" t="s">
        <v>6126</v>
      </c>
    </row>
    <row r="936" spans="1:11" x14ac:dyDescent="0.2">
      <c r="A936" s="17" t="s">
        <v>2641</v>
      </c>
      <c r="B936" s="17" t="s">
        <v>2641</v>
      </c>
      <c r="C936" s="17" t="s">
        <v>9053</v>
      </c>
      <c r="D936" s="17" t="s">
        <v>9052</v>
      </c>
      <c r="E936" s="17" t="s">
        <v>6126</v>
      </c>
      <c r="F936" s="17" t="s">
        <v>6126</v>
      </c>
      <c r="G936" s="17" t="s">
        <v>6126</v>
      </c>
      <c r="H936" s="17" t="s">
        <v>6126</v>
      </c>
      <c r="I936" s="17" t="s">
        <v>5668</v>
      </c>
      <c r="J936" t="s">
        <v>2642</v>
      </c>
      <c r="K936" s="17" t="s">
        <v>6126</v>
      </c>
    </row>
    <row r="937" spans="1:11" x14ac:dyDescent="0.2">
      <c r="A937" s="17" t="s">
        <v>2649</v>
      </c>
      <c r="B937" s="17" t="s">
        <v>2649</v>
      </c>
      <c r="C937" s="17" t="s">
        <v>9055</v>
      </c>
      <c r="D937" s="17" t="s">
        <v>9054</v>
      </c>
      <c r="E937" s="17" t="s">
        <v>6126</v>
      </c>
      <c r="F937" s="17" t="s">
        <v>6126</v>
      </c>
      <c r="G937" s="17" t="s">
        <v>6126</v>
      </c>
      <c r="H937" s="17" t="s">
        <v>6126</v>
      </c>
      <c r="I937" s="17" t="s">
        <v>5671</v>
      </c>
      <c r="J937" t="s">
        <v>2650</v>
      </c>
      <c r="K937" s="17" t="s">
        <v>6126</v>
      </c>
    </row>
    <row r="938" spans="1:11" x14ac:dyDescent="0.2">
      <c r="A938" s="17" t="s">
        <v>2657</v>
      </c>
      <c r="B938" s="17" t="s">
        <v>2657</v>
      </c>
      <c r="C938" s="17" t="s">
        <v>20703</v>
      </c>
      <c r="D938" s="17" t="s">
        <v>6126</v>
      </c>
      <c r="E938" s="17" t="s">
        <v>6126</v>
      </c>
      <c r="F938" s="17" t="s">
        <v>6126</v>
      </c>
      <c r="G938" s="17" t="s">
        <v>6126</v>
      </c>
      <c r="H938" s="17" t="s">
        <v>6126</v>
      </c>
      <c r="I938" s="17" t="s">
        <v>5674</v>
      </c>
      <c r="J938" s="1" t="s">
        <v>2658</v>
      </c>
      <c r="K938" s="17" t="s">
        <v>6126</v>
      </c>
    </row>
    <row r="939" spans="1:11" x14ac:dyDescent="0.2">
      <c r="A939" s="17" t="s">
        <v>2665</v>
      </c>
      <c r="B939" s="17" t="s">
        <v>2665</v>
      </c>
      <c r="C939" s="17" t="s">
        <v>9057</v>
      </c>
      <c r="D939" s="17" t="s">
        <v>9056</v>
      </c>
      <c r="E939" s="17" t="s">
        <v>6126</v>
      </c>
      <c r="F939" s="17" t="s">
        <v>6126</v>
      </c>
      <c r="G939" s="17" t="s">
        <v>6126</v>
      </c>
      <c r="H939" s="17" t="s">
        <v>6126</v>
      </c>
      <c r="I939" s="17" t="s">
        <v>5677</v>
      </c>
      <c r="J939" t="s">
        <v>2666</v>
      </c>
      <c r="K939" s="17" t="s">
        <v>6126</v>
      </c>
    </row>
    <row r="940" spans="1:11" x14ac:dyDescent="0.2">
      <c r="A940" s="17" t="s">
        <v>2673</v>
      </c>
      <c r="B940" s="17" t="s">
        <v>2673</v>
      </c>
      <c r="C940" s="17" t="s">
        <v>9059</v>
      </c>
      <c r="D940" s="17" t="s">
        <v>9058</v>
      </c>
      <c r="E940" s="17" t="s">
        <v>6126</v>
      </c>
      <c r="F940" s="17" t="s">
        <v>6126</v>
      </c>
      <c r="G940" s="17" t="s">
        <v>6126</v>
      </c>
      <c r="H940" s="17" t="s">
        <v>6126</v>
      </c>
      <c r="I940" s="17" t="s">
        <v>5680</v>
      </c>
      <c r="J940" t="s">
        <v>2674</v>
      </c>
      <c r="K940" s="17" t="s">
        <v>6126</v>
      </c>
    </row>
    <row r="941" spans="1:11" x14ac:dyDescent="0.2">
      <c r="A941" s="17" t="s">
        <v>20704</v>
      </c>
      <c r="B941" s="17" t="s">
        <v>9048</v>
      </c>
      <c r="C941" s="17" t="s">
        <v>9051</v>
      </c>
      <c r="D941" s="17" t="s">
        <v>9049</v>
      </c>
      <c r="E941" s="17" t="s">
        <v>9050</v>
      </c>
      <c r="F941" s="17" t="s">
        <v>6126</v>
      </c>
      <c r="G941" s="17" t="s">
        <v>20704</v>
      </c>
      <c r="H941" s="17" t="s">
        <v>12252</v>
      </c>
      <c r="I941" s="17" t="s">
        <v>6126</v>
      </c>
      <c r="J941" t="s">
        <v>6126</v>
      </c>
      <c r="K941" s="17" t="s">
        <v>6126</v>
      </c>
    </row>
    <row r="942" spans="1:11" x14ac:dyDescent="0.2">
      <c r="A942" s="17" t="s">
        <v>2681</v>
      </c>
      <c r="B942" s="17" t="s">
        <v>2681</v>
      </c>
      <c r="C942" s="17" t="s">
        <v>9061</v>
      </c>
      <c r="D942" s="17" t="s">
        <v>9060</v>
      </c>
      <c r="E942" s="17" t="s">
        <v>6126</v>
      </c>
      <c r="F942" s="17" t="s">
        <v>6126</v>
      </c>
      <c r="G942" s="17" t="s">
        <v>6126</v>
      </c>
      <c r="H942" s="17" t="s">
        <v>6126</v>
      </c>
      <c r="I942" s="17" t="s">
        <v>5683</v>
      </c>
      <c r="J942" t="s">
        <v>2682</v>
      </c>
      <c r="K942" s="17" t="s">
        <v>6126</v>
      </c>
    </row>
    <row r="943" spans="1:11" x14ac:dyDescent="0.2">
      <c r="A943" s="17" t="s">
        <v>2689</v>
      </c>
      <c r="B943" s="17" t="s">
        <v>2689</v>
      </c>
      <c r="C943" s="17" t="s">
        <v>9063</v>
      </c>
      <c r="D943" s="17" t="s">
        <v>9062</v>
      </c>
      <c r="E943" s="17" t="s">
        <v>6126</v>
      </c>
      <c r="F943" s="17" t="s">
        <v>6126</v>
      </c>
      <c r="G943" s="17" t="s">
        <v>6126</v>
      </c>
      <c r="H943" s="17" t="s">
        <v>6126</v>
      </c>
      <c r="I943" s="17" t="s">
        <v>5689</v>
      </c>
      <c r="J943" t="s">
        <v>2690</v>
      </c>
      <c r="K943" s="17" t="s">
        <v>6126</v>
      </c>
    </row>
    <row r="944" spans="1:11" x14ac:dyDescent="0.2">
      <c r="A944" s="17" t="s">
        <v>2697</v>
      </c>
      <c r="B944" s="17" t="s">
        <v>2697</v>
      </c>
      <c r="C944" s="17" t="s">
        <v>9065</v>
      </c>
      <c r="D944" s="17" t="s">
        <v>9064</v>
      </c>
      <c r="E944" s="17" t="s">
        <v>6126</v>
      </c>
      <c r="F944" s="17" t="s">
        <v>6126</v>
      </c>
      <c r="G944" s="17" t="s">
        <v>2697</v>
      </c>
      <c r="H944" s="17" t="s">
        <v>6126</v>
      </c>
      <c r="I944" s="17" t="s">
        <v>5686</v>
      </c>
      <c r="J944" t="s">
        <v>2698</v>
      </c>
      <c r="K944" s="17" t="s">
        <v>6126</v>
      </c>
    </row>
    <row r="945" spans="1:11" x14ac:dyDescent="0.2">
      <c r="A945" s="17" t="s">
        <v>2705</v>
      </c>
      <c r="B945" s="17" t="s">
        <v>2705</v>
      </c>
      <c r="C945" s="17" t="s">
        <v>9067</v>
      </c>
      <c r="D945" s="17" t="s">
        <v>9066</v>
      </c>
      <c r="E945" s="17" t="s">
        <v>6126</v>
      </c>
      <c r="F945" s="17" t="s">
        <v>6126</v>
      </c>
      <c r="G945" s="17" t="s">
        <v>6126</v>
      </c>
      <c r="H945" s="17" t="s">
        <v>6126</v>
      </c>
      <c r="I945" s="17" t="s">
        <v>5692</v>
      </c>
      <c r="J945" t="s">
        <v>2706</v>
      </c>
      <c r="K945" s="17" t="s">
        <v>6126</v>
      </c>
    </row>
    <row r="946" spans="1:11" x14ac:dyDescent="0.2">
      <c r="A946" s="17" t="s">
        <v>20705</v>
      </c>
      <c r="B946" s="17" t="s">
        <v>2713</v>
      </c>
      <c r="C946" s="17" t="s">
        <v>20706</v>
      </c>
      <c r="D946" s="17" t="s">
        <v>6126</v>
      </c>
      <c r="E946" s="17" t="s">
        <v>6126</v>
      </c>
      <c r="F946" s="17" t="s">
        <v>6126</v>
      </c>
      <c r="G946" s="17" t="s">
        <v>6126</v>
      </c>
      <c r="H946" s="17" t="s">
        <v>6126</v>
      </c>
      <c r="I946" s="17" t="s">
        <v>5695</v>
      </c>
      <c r="J946" s="1" t="s">
        <v>2714</v>
      </c>
      <c r="K946" s="17" t="s">
        <v>6126</v>
      </c>
    </row>
    <row r="947" spans="1:11" x14ac:dyDescent="0.2">
      <c r="A947" s="17" t="s">
        <v>20707</v>
      </c>
      <c r="B947" s="17" t="s">
        <v>9041</v>
      </c>
      <c r="C947" s="17" t="s">
        <v>9043</v>
      </c>
      <c r="D947" s="17" t="s">
        <v>9042</v>
      </c>
      <c r="E947" s="17" t="s">
        <v>6126</v>
      </c>
      <c r="F947" s="17" t="s">
        <v>6126</v>
      </c>
      <c r="G947" s="17" t="s">
        <v>20708</v>
      </c>
      <c r="H947" s="17" t="s">
        <v>6126</v>
      </c>
      <c r="I947" s="17" t="s">
        <v>5698</v>
      </c>
      <c r="J947" s="1" t="s">
        <v>2634</v>
      </c>
      <c r="K947" s="17" t="s">
        <v>6126</v>
      </c>
    </row>
    <row r="948" spans="1:11" x14ac:dyDescent="0.2">
      <c r="A948" s="17" t="s">
        <v>2721</v>
      </c>
      <c r="B948" s="17" t="s">
        <v>2721</v>
      </c>
      <c r="C948" s="17" t="s">
        <v>9072</v>
      </c>
      <c r="D948" s="17" t="s">
        <v>9071</v>
      </c>
      <c r="E948" s="17" t="s">
        <v>6126</v>
      </c>
      <c r="F948" s="17" t="s">
        <v>6126</v>
      </c>
      <c r="G948" s="17" t="s">
        <v>2721</v>
      </c>
      <c r="H948" s="17" t="s">
        <v>6126</v>
      </c>
      <c r="I948" s="17" t="s">
        <v>5700</v>
      </c>
      <c r="J948" t="s">
        <v>2724</v>
      </c>
      <c r="K948" s="17" t="s">
        <v>6126</v>
      </c>
    </row>
    <row r="949" spans="1:11" x14ac:dyDescent="0.2">
      <c r="A949" s="17" t="s">
        <v>2733</v>
      </c>
      <c r="B949" s="17" t="s">
        <v>2733</v>
      </c>
      <c r="C949" s="17" t="s">
        <v>9074</v>
      </c>
      <c r="D949" s="17" t="s">
        <v>9073</v>
      </c>
      <c r="E949" s="17" t="s">
        <v>6126</v>
      </c>
      <c r="F949" s="17" t="s">
        <v>6126</v>
      </c>
      <c r="G949" s="17" t="s">
        <v>2733</v>
      </c>
      <c r="H949" s="17" t="s">
        <v>6126</v>
      </c>
      <c r="I949" s="17" t="s">
        <v>5702</v>
      </c>
      <c r="J949" t="s">
        <v>2736</v>
      </c>
      <c r="K949" s="17" t="s">
        <v>6126</v>
      </c>
    </row>
    <row r="950" spans="1:11" x14ac:dyDescent="0.2">
      <c r="A950" s="17" t="s">
        <v>2744</v>
      </c>
      <c r="B950" s="17" t="s">
        <v>2744</v>
      </c>
      <c r="C950" s="17" t="s">
        <v>9076</v>
      </c>
      <c r="D950" s="17" t="s">
        <v>9075</v>
      </c>
      <c r="E950" s="17" t="s">
        <v>6126</v>
      </c>
      <c r="F950" s="17" t="s">
        <v>6126</v>
      </c>
      <c r="G950" s="17" t="s">
        <v>20709</v>
      </c>
      <c r="H950" s="17" t="s">
        <v>6126</v>
      </c>
      <c r="I950" s="17" t="s">
        <v>5705</v>
      </c>
      <c r="J950" t="s">
        <v>2745</v>
      </c>
      <c r="K950" s="17" t="s">
        <v>6126</v>
      </c>
    </row>
    <row r="951" spans="1:11" x14ac:dyDescent="0.2">
      <c r="A951" s="17" t="s">
        <v>20710</v>
      </c>
      <c r="B951" s="17" t="s">
        <v>9068</v>
      </c>
      <c r="C951" s="17" t="s">
        <v>9070</v>
      </c>
      <c r="D951" s="17" t="s">
        <v>6126</v>
      </c>
      <c r="E951" s="17" t="s">
        <v>9069</v>
      </c>
      <c r="F951" s="17" t="s">
        <v>6126</v>
      </c>
      <c r="G951" s="17" t="s">
        <v>9068</v>
      </c>
      <c r="H951" s="17" t="s">
        <v>12244</v>
      </c>
      <c r="I951" s="17" t="s">
        <v>6126</v>
      </c>
      <c r="J951" t="s">
        <v>6126</v>
      </c>
      <c r="K951" s="17" t="s">
        <v>6126</v>
      </c>
    </row>
    <row r="952" spans="1:11" x14ac:dyDescent="0.2">
      <c r="A952" s="17" t="s">
        <v>20711</v>
      </c>
      <c r="B952" s="17" t="s">
        <v>9077</v>
      </c>
      <c r="C952" s="17" t="s">
        <v>9081</v>
      </c>
      <c r="D952" s="17" t="s">
        <v>9078</v>
      </c>
      <c r="E952" s="17" t="s">
        <v>9079</v>
      </c>
      <c r="F952" s="17" t="s">
        <v>9080</v>
      </c>
      <c r="G952" s="17" t="s">
        <v>9077</v>
      </c>
      <c r="H952" s="17" t="s">
        <v>12236</v>
      </c>
      <c r="I952" s="17" t="s">
        <v>6126</v>
      </c>
      <c r="J952" t="s">
        <v>6126</v>
      </c>
      <c r="K952" s="17" t="s">
        <v>20712</v>
      </c>
    </row>
    <row r="953" spans="1:11" x14ac:dyDescent="0.2">
      <c r="A953" s="17" t="s">
        <v>20713</v>
      </c>
      <c r="B953" s="17" t="s">
        <v>9082</v>
      </c>
      <c r="C953" s="17" t="s">
        <v>9086</v>
      </c>
      <c r="D953" s="17" t="s">
        <v>9083</v>
      </c>
      <c r="E953" s="17" t="s">
        <v>9084</v>
      </c>
      <c r="F953" s="17" t="s">
        <v>9085</v>
      </c>
      <c r="G953" s="17" t="s">
        <v>9082</v>
      </c>
      <c r="H953" s="17" t="s">
        <v>12156</v>
      </c>
      <c r="I953" s="17" t="s">
        <v>6126</v>
      </c>
      <c r="J953" t="s">
        <v>6126</v>
      </c>
      <c r="K953" s="17" t="s">
        <v>20714</v>
      </c>
    </row>
    <row r="954" spans="1:11" x14ac:dyDescent="0.2">
      <c r="A954" s="17" t="s">
        <v>20715</v>
      </c>
      <c r="B954" s="17" t="s">
        <v>9087</v>
      </c>
      <c r="C954" s="17" t="s">
        <v>9090</v>
      </c>
      <c r="D954" s="17" t="s">
        <v>9088</v>
      </c>
      <c r="E954" s="17" t="s">
        <v>9089</v>
      </c>
      <c r="F954" s="17" t="s">
        <v>6126</v>
      </c>
      <c r="G954" s="17" t="s">
        <v>9087</v>
      </c>
      <c r="H954" s="17" t="s">
        <v>12139</v>
      </c>
      <c r="I954" s="17" t="s">
        <v>6126</v>
      </c>
      <c r="J954" t="s">
        <v>6126</v>
      </c>
      <c r="K954" s="17" t="s">
        <v>6126</v>
      </c>
    </row>
    <row r="955" spans="1:11" x14ac:dyDescent="0.2">
      <c r="A955" s="17" t="s">
        <v>20716</v>
      </c>
      <c r="B955" s="17" t="s">
        <v>9091</v>
      </c>
      <c r="C955" s="17" t="s">
        <v>9095</v>
      </c>
      <c r="D955" s="17" t="s">
        <v>9092</v>
      </c>
      <c r="E955" s="17" t="s">
        <v>9093</v>
      </c>
      <c r="F955" s="17" t="s">
        <v>9094</v>
      </c>
      <c r="G955" s="17" t="s">
        <v>9091</v>
      </c>
      <c r="H955" s="17" t="s">
        <v>15952</v>
      </c>
      <c r="I955" s="17" t="s">
        <v>6126</v>
      </c>
      <c r="J955" t="s">
        <v>6126</v>
      </c>
      <c r="K955" s="17" t="s">
        <v>20717</v>
      </c>
    </row>
    <row r="956" spans="1:11" x14ac:dyDescent="0.2">
      <c r="A956" s="17" t="s">
        <v>20718</v>
      </c>
      <c r="B956" s="17" t="s">
        <v>9096</v>
      </c>
      <c r="C956" s="17" t="s">
        <v>9098</v>
      </c>
      <c r="D956" s="17" t="s">
        <v>6126</v>
      </c>
      <c r="E956" s="17" t="s">
        <v>9097</v>
      </c>
      <c r="F956" s="17" t="s">
        <v>6126</v>
      </c>
      <c r="G956" s="17" t="s">
        <v>9096</v>
      </c>
      <c r="H956" s="17" t="s">
        <v>17584</v>
      </c>
      <c r="I956" s="17" t="s">
        <v>6126</v>
      </c>
      <c r="J956" t="s">
        <v>6126</v>
      </c>
      <c r="K956" s="17" t="s">
        <v>6126</v>
      </c>
    </row>
    <row r="957" spans="1:11" x14ac:dyDescent="0.2">
      <c r="A957" s="17" t="s">
        <v>20719</v>
      </c>
      <c r="B957" s="17" t="s">
        <v>2754</v>
      </c>
      <c r="C957" s="17" t="s">
        <v>9100</v>
      </c>
      <c r="D957" s="17" t="s">
        <v>9099</v>
      </c>
      <c r="E957" s="17" t="s">
        <v>6126</v>
      </c>
      <c r="F957" s="17" t="s">
        <v>6126</v>
      </c>
      <c r="G957" s="17" t="s">
        <v>2754</v>
      </c>
      <c r="H957" s="17" t="s">
        <v>6126</v>
      </c>
      <c r="I957" s="17" t="s">
        <v>5707</v>
      </c>
      <c r="J957" t="s">
        <v>2757</v>
      </c>
      <c r="K957" s="17" t="s">
        <v>6126</v>
      </c>
    </row>
    <row r="958" spans="1:11" x14ac:dyDescent="0.2">
      <c r="A958" s="17" t="s">
        <v>20720</v>
      </c>
      <c r="B958" s="17" t="s">
        <v>9101</v>
      </c>
      <c r="C958" s="17" t="s">
        <v>9105</v>
      </c>
      <c r="D958" s="17" t="s">
        <v>9102</v>
      </c>
      <c r="E958" s="17" t="s">
        <v>9103</v>
      </c>
      <c r="F958" s="17" t="s">
        <v>9104</v>
      </c>
      <c r="G958" s="17" t="s">
        <v>9101</v>
      </c>
      <c r="H958" s="17" t="s">
        <v>19324</v>
      </c>
      <c r="I958" s="17" t="s">
        <v>6126</v>
      </c>
      <c r="J958" t="s">
        <v>6126</v>
      </c>
      <c r="K958" s="17" t="s">
        <v>20721</v>
      </c>
    </row>
    <row r="959" spans="1:11" x14ac:dyDescent="0.2">
      <c r="A959" s="17" t="s">
        <v>20722</v>
      </c>
      <c r="B959" s="17" t="s">
        <v>2765</v>
      </c>
      <c r="C959" s="17" t="s">
        <v>9107</v>
      </c>
      <c r="D959" s="17" t="s">
        <v>9106</v>
      </c>
      <c r="E959" s="17" t="s">
        <v>6126</v>
      </c>
      <c r="F959" s="17" t="s">
        <v>6126</v>
      </c>
      <c r="G959" s="17" t="s">
        <v>2765</v>
      </c>
      <c r="H959" s="17" t="s">
        <v>6126</v>
      </c>
      <c r="I959" s="17" t="s">
        <v>5709</v>
      </c>
      <c r="J959" t="s">
        <v>2768</v>
      </c>
      <c r="K959" s="17" t="s">
        <v>6126</v>
      </c>
    </row>
    <row r="960" spans="1:11" x14ac:dyDescent="0.2">
      <c r="A960" s="17" t="s">
        <v>20723</v>
      </c>
      <c r="B960" s="17" t="s">
        <v>9108</v>
      </c>
      <c r="C960" s="17" t="s">
        <v>9110</v>
      </c>
      <c r="D960" s="17" t="s">
        <v>6126</v>
      </c>
      <c r="E960" s="17" t="s">
        <v>9109</v>
      </c>
      <c r="F960" s="17" t="s">
        <v>6126</v>
      </c>
      <c r="G960" s="17" t="s">
        <v>9108</v>
      </c>
      <c r="H960" s="17" t="s">
        <v>17576</v>
      </c>
      <c r="I960" s="17" t="s">
        <v>6126</v>
      </c>
      <c r="J960" t="s">
        <v>6126</v>
      </c>
      <c r="K960" s="17" t="s">
        <v>6126</v>
      </c>
    </row>
    <row r="961" spans="1:11" x14ac:dyDescent="0.2">
      <c r="A961" s="17" t="s">
        <v>20724</v>
      </c>
      <c r="B961" s="17" t="s">
        <v>9111</v>
      </c>
      <c r="C961" s="17" t="s">
        <v>9114</v>
      </c>
      <c r="D961" s="17" t="s">
        <v>9112</v>
      </c>
      <c r="E961" s="17" t="s">
        <v>9113</v>
      </c>
      <c r="F961" s="17" t="s">
        <v>6126</v>
      </c>
      <c r="G961" s="17" t="s">
        <v>9111</v>
      </c>
      <c r="H961" s="17" t="s">
        <v>17599</v>
      </c>
      <c r="I961" s="17" t="s">
        <v>6126</v>
      </c>
      <c r="J961" t="s">
        <v>6126</v>
      </c>
      <c r="K961" s="17" t="s">
        <v>6126</v>
      </c>
    </row>
    <row r="962" spans="1:11" x14ac:dyDescent="0.2">
      <c r="A962" s="17" t="s">
        <v>20725</v>
      </c>
      <c r="B962" s="17" t="s">
        <v>9115</v>
      </c>
      <c r="C962" s="17" t="s">
        <v>7328</v>
      </c>
      <c r="D962" s="17" t="s">
        <v>9116</v>
      </c>
      <c r="E962" s="17" t="s">
        <v>9117</v>
      </c>
      <c r="F962" s="17" t="s">
        <v>6126</v>
      </c>
      <c r="G962" s="17" t="s">
        <v>9115</v>
      </c>
      <c r="H962" s="17" t="s">
        <v>14113</v>
      </c>
      <c r="I962" s="17" t="s">
        <v>6126</v>
      </c>
      <c r="J962" t="s">
        <v>6126</v>
      </c>
      <c r="K962" s="17" t="s">
        <v>20726</v>
      </c>
    </row>
    <row r="963" spans="1:11" x14ac:dyDescent="0.2">
      <c r="A963" s="17" t="s">
        <v>20727</v>
      </c>
      <c r="B963" s="17" t="s">
        <v>9118</v>
      </c>
      <c r="C963" s="17" t="s">
        <v>7331</v>
      </c>
      <c r="D963" s="17" t="s">
        <v>6126</v>
      </c>
      <c r="E963" s="17" t="s">
        <v>9119</v>
      </c>
      <c r="F963" s="17" t="s">
        <v>6126</v>
      </c>
      <c r="G963" s="17" t="s">
        <v>9118</v>
      </c>
      <c r="H963" s="17" t="s">
        <v>16028</v>
      </c>
      <c r="I963" s="17" t="s">
        <v>6126</v>
      </c>
      <c r="J963" t="s">
        <v>6126</v>
      </c>
      <c r="K963" s="17" t="s">
        <v>20728</v>
      </c>
    </row>
    <row r="964" spans="1:11" x14ac:dyDescent="0.2">
      <c r="A964" s="17" t="s">
        <v>20729</v>
      </c>
      <c r="B964" s="17" t="s">
        <v>9120</v>
      </c>
      <c r="C964" s="17" t="s">
        <v>9122</v>
      </c>
      <c r="D964" s="17" t="s">
        <v>6126</v>
      </c>
      <c r="E964" s="17" t="s">
        <v>9121</v>
      </c>
      <c r="F964" s="17" t="s">
        <v>6126</v>
      </c>
      <c r="G964" s="17" t="s">
        <v>9120</v>
      </c>
      <c r="H964" s="17" t="s">
        <v>16060</v>
      </c>
      <c r="I964" s="17" t="s">
        <v>6126</v>
      </c>
      <c r="J964" t="s">
        <v>6126</v>
      </c>
      <c r="K964" s="17" t="s">
        <v>6126</v>
      </c>
    </row>
    <row r="965" spans="1:11" x14ac:dyDescent="0.2">
      <c r="A965" s="17" t="s">
        <v>20730</v>
      </c>
      <c r="B965" s="17" t="s">
        <v>9123</v>
      </c>
      <c r="C965" s="17" t="s">
        <v>9127</v>
      </c>
      <c r="D965" s="17" t="s">
        <v>9124</v>
      </c>
      <c r="E965" s="17" t="s">
        <v>9125</v>
      </c>
      <c r="F965" s="17" t="s">
        <v>9126</v>
      </c>
      <c r="G965" s="17" t="s">
        <v>9123</v>
      </c>
      <c r="H965" s="17" t="s">
        <v>14232</v>
      </c>
      <c r="I965" s="17" t="s">
        <v>6126</v>
      </c>
      <c r="J965" t="s">
        <v>6126</v>
      </c>
      <c r="K965" s="17" t="s">
        <v>20731</v>
      </c>
    </row>
    <row r="966" spans="1:11" x14ac:dyDescent="0.2">
      <c r="A966" s="17" t="s">
        <v>20732</v>
      </c>
      <c r="B966" s="17" t="s">
        <v>2776</v>
      </c>
      <c r="C966" s="17" t="s">
        <v>9129</v>
      </c>
      <c r="D966" s="17" t="s">
        <v>9128</v>
      </c>
      <c r="E966" s="17" t="s">
        <v>6126</v>
      </c>
      <c r="F966" s="17" t="s">
        <v>6126</v>
      </c>
      <c r="G966" s="17" t="s">
        <v>2776</v>
      </c>
      <c r="H966" s="17" t="s">
        <v>6126</v>
      </c>
      <c r="I966" s="17" t="s">
        <v>5711</v>
      </c>
      <c r="J966" t="s">
        <v>2779</v>
      </c>
      <c r="K966" s="17" t="s">
        <v>6126</v>
      </c>
    </row>
    <row r="967" spans="1:11" x14ac:dyDescent="0.2">
      <c r="A967" s="17" t="s">
        <v>20733</v>
      </c>
      <c r="B967" s="17" t="s">
        <v>9130</v>
      </c>
      <c r="C967" s="17" t="s">
        <v>9134</v>
      </c>
      <c r="D967" s="17" t="s">
        <v>9131</v>
      </c>
      <c r="E967" s="17" t="s">
        <v>9132</v>
      </c>
      <c r="F967" s="17" t="s">
        <v>9133</v>
      </c>
      <c r="G967" s="17" t="s">
        <v>9130</v>
      </c>
      <c r="H967" s="17" t="s">
        <v>15877</v>
      </c>
      <c r="I967" s="17" t="s">
        <v>6126</v>
      </c>
      <c r="J967" t="s">
        <v>6126</v>
      </c>
      <c r="K967" s="17" t="s">
        <v>20734</v>
      </c>
    </row>
    <row r="968" spans="1:11" x14ac:dyDescent="0.2">
      <c r="A968" s="17" t="s">
        <v>20735</v>
      </c>
      <c r="B968" s="17" t="s">
        <v>9135</v>
      </c>
      <c r="C968" s="17" t="s">
        <v>9138</v>
      </c>
      <c r="D968" s="17" t="s">
        <v>9136</v>
      </c>
      <c r="E968" s="17" t="s">
        <v>9137</v>
      </c>
      <c r="F968" s="17" t="s">
        <v>6126</v>
      </c>
      <c r="G968" s="17" t="s">
        <v>9135</v>
      </c>
      <c r="H968" s="17" t="s">
        <v>17763</v>
      </c>
      <c r="I968" s="17" t="s">
        <v>6126</v>
      </c>
      <c r="J968" t="s">
        <v>6126</v>
      </c>
      <c r="K968" s="17" t="s">
        <v>6126</v>
      </c>
    </row>
    <row r="969" spans="1:11" x14ac:dyDescent="0.2">
      <c r="A969" s="17" t="s">
        <v>20736</v>
      </c>
      <c r="B969" s="17" t="s">
        <v>9139</v>
      </c>
      <c r="C969" s="17" t="s">
        <v>9143</v>
      </c>
      <c r="D969" s="17" t="s">
        <v>9140</v>
      </c>
      <c r="E969" s="17" t="s">
        <v>9141</v>
      </c>
      <c r="F969" s="17" t="s">
        <v>9142</v>
      </c>
      <c r="G969" s="17" t="s">
        <v>9139</v>
      </c>
      <c r="H969" s="17" t="s">
        <v>17755</v>
      </c>
      <c r="I969" s="17" t="s">
        <v>6126</v>
      </c>
      <c r="J969" t="s">
        <v>6126</v>
      </c>
      <c r="K969" s="17" t="s">
        <v>20737</v>
      </c>
    </row>
    <row r="970" spans="1:11" x14ac:dyDescent="0.2">
      <c r="A970" s="17" t="s">
        <v>20738</v>
      </c>
      <c r="B970" s="17" t="s">
        <v>9144</v>
      </c>
      <c r="C970" s="17" t="s">
        <v>9148</v>
      </c>
      <c r="D970" s="17" t="s">
        <v>9145</v>
      </c>
      <c r="E970" s="17" t="s">
        <v>9146</v>
      </c>
      <c r="F970" s="17" t="s">
        <v>9147</v>
      </c>
      <c r="G970" s="17" t="s">
        <v>9144</v>
      </c>
      <c r="H970" s="17" t="s">
        <v>18557</v>
      </c>
      <c r="I970" s="17" t="s">
        <v>6126</v>
      </c>
      <c r="J970" t="s">
        <v>6126</v>
      </c>
      <c r="K970" s="17" t="s">
        <v>20739</v>
      </c>
    </row>
    <row r="971" spans="1:11" x14ac:dyDescent="0.2">
      <c r="A971" s="17" t="s">
        <v>20740</v>
      </c>
      <c r="B971" s="17" t="s">
        <v>9149</v>
      </c>
      <c r="C971" s="17" t="s">
        <v>9152</v>
      </c>
      <c r="D971" s="17" t="s">
        <v>9150</v>
      </c>
      <c r="E971" s="17" t="s">
        <v>9151</v>
      </c>
      <c r="F971" s="17" t="s">
        <v>6126</v>
      </c>
      <c r="G971" s="17" t="s">
        <v>9149</v>
      </c>
      <c r="H971" s="17" t="s">
        <v>18549</v>
      </c>
      <c r="I971" s="17" t="s">
        <v>6126</v>
      </c>
      <c r="J971" t="s">
        <v>6126</v>
      </c>
      <c r="K971" s="17" t="s">
        <v>6126</v>
      </c>
    </row>
    <row r="972" spans="1:11" x14ac:dyDescent="0.2">
      <c r="A972" s="17" t="s">
        <v>20741</v>
      </c>
      <c r="B972" s="17" t="s">
        <v>9153</v>
      </c>
      <c r="C972" s="17" t="s">
        <v>9157</v>
      </c>
      <c r="D972" s="17" t="s">
        <v>9154</v>
      </c>
      <c r="E972" s="17" t="s">
        <v>9155</v>
      </c>
      <c r="F972" s="17" t="s">
        <v>9156</v>
      </c>
      <c r="G972" s="17" t="s">
        <v>9153</v>
      </c>
      <c r="H972" s="17" t="s">
        <v>18565</v>
      </c>
      <c r="I972" s="17" t="s">
        <v>6126</v>
      </c>
      <c r="J972" t="s">
        <v>6126</v>
      </c>
      <c r="K972" s="17" t="s">
        <v>20742</v>
      </c>
    </row>
    <row r="973" spans="1:11" x14ac:dyDescent="0.2">
      <c r="A973" s="17" t="s">
        <v>20743</v>
      </c>
      <c r="B973" s="17" t="s">
        <v>9158</v>
      </c>
      <c r="C973" s="17" t="s">
        <v>7334</v>
      </c>
      <c r="D973" s="17" t="s">
        <v>9159</v>
      </c>
      <c r="E973" s="17" t="s">
        <v>9160</v>
      </c>
      <c r="F973" s="17" t="s">
        <v>6126</v>
      </c>
      <c r="G973" s="17" t="s">
        <v>9158</v>
      </c>
      <c r="H973" s="17" t="s">
        <v>15199</v>
      </c>
      <c r="I973" s="17" t="s">
        <v>6126</v>
      </c>
      <c r="J973" t="s">
        <v>6126</v>
      </c>
      <c r="K973" s="17" t="s">
        <v>20744</v>
      </c>
    </row>
    <row r="974" spans="1:11" x14ac:dyDescent="0.2">
      <c r="A974" s="17" t="s">
        <v>20745</v>
      </c>
      <c r="B974" s="17" t="s">
        <v>9161</v>
      </c>
      <c r="C974" s="17" t="s">
        <v>9165</v>
      </c>
      <c r="D974" s="17" t="s">
        <v>9162</v>
      </c>
      <c r="E974" s="17" t="s">
        <v>9163</v>
      </c>
      <c r="F974" s="17" t="s">
        <v>9164</v>
      </c>
      <c r="G974" s="17" t="s">
        <v>9161</v>
      </c>
      <c r="H974" s="17" t="s">
        <v>15207</v>
      </c>
      <c r="I974" s="17" t="s">
        <v>6126</v>
      </c>
      <c r="J974" t="s">
        <v>6126</v>
      </c>
      <c r="K974" s="17" t="s">
        <v>20746</v>
      </c>
    </row>
    <row r="975" spans="1:11" x14ac:dyDescent="0.2">
      <c r="A975" s="17" t="s">
        <v>20747</v>
      </c>
      <c r="B975" s="17" t="s">
        <v>9166</v>
      </c>
      <c r="C975" s="17" t="s">
        <v>9168</v>
      </c>
      <c r="D975" s="17" t="s">
        <v>6126</v>
      </c>
      <c r="E975" s="17" t="s">
        <v>9167</v>
      </c>
      <c r="F975" s="17" t="s">
        <v>6126</v>
      </c>
      <c r="G975" s="17" t="s">
        <v>9166</v>
      </c>
      <c r="H975" s="17" t="s">
        <v>18573</v>
      </c>
      <c r="I975" s="17" t="s">
        <v>6126</v>
      </c>
      <c r="J975" t="s">
        <v>6126</v>
      </c>
      <c r="K975" s="17" t="s">
        <v>6126</v>
      </c>
    </row>
    <row r="976" spans="1:11" x14ac:dyDescent="0.2">
      <c r="A976" s="17" t="s">
        <v>20748</v>
      </c>
      <c r="B976" s="17" t="s">
        <v>9169</v>
      </c>
      <c r="C976" s="17" t="s">
        <v>9173</v>
      </c>
      <c r="D976" s="17" t="s">
        <v>9170</v>
      </c>
      <c r="E976" s="17" t="s">
        <v>9171</v>
      </c>
      <c r="F976" s="17" t="s">
        <v>9172</v>
      </c>
      <c r="G976" s="17" t="s">
        <v>9169</v>
      </c>
      <c r="H976" s="17" t="s">
        <v>14735</v>
      </c>
      <c r="I976" s="17" t="s">
        <v>6126</v>
      </c>
      <c r="J976" t="s">
        <v>6126</v>
      </c>
      <c r="K976" s="17" t="s">
        <v>20749</v>
      </c>
    </row>
    <row r="977" spans="1:11" x14ac:dyDescent="0.2">
      <c r="A977" s="17" t="s">
        <v>20750</v>
      </c>
      <c r="B977" s="17" t="s">
        <v>9174</v>
      </c>
      <c r="C977" s="17" t="s">
        <v>9177</v>
      </c>
      <c r="D977" s="17" t="s">
        <v>6126</v>
      </c>
      <c r="E977" s="17" t="s">
        <v>9175</v>
      </c>
      <c r="F977" s="17" t="s">
        <v>9176</v>
      </c>
      <c r="G977" s="17" t="s">
        <v>9174</v>
      </c>
      <c r="H977" s="17" t="s">
        <v>14271</v>
      </c>
      <c r="I977" s="17" t="s">
        <v>6126</v>
      </c>
      <c r="J977" t="s">
        <v>6126</v>
      </c>
      <c r="K977" s="17" t="s">
        <v>20751</v>
      </c>
    </row>
    <row r="978" spans="1:11" x14ac:dyDescent="0.2">
      <c r="A978" s="17" t="s">
        <v>20752</v>
      </c>
      <c r="B978" s="17" t="s">
        <v>9178</v>
      </c>
      <c r="C978" s="17" t="s">
        <v>9182</v>
      </c>
      <c r="D978" s="17" t="s">
        <v>9179</v>
      </c>
      <c r="E978" s="17" t="s">
        <v>9180</v>
      </c>
      <c r="F978" s="17" t="s">
        <v>9181</v>
      </c>
      <c r="G978" s="17" t="s">
        <v>9178</v>
      </c>
      <c r="H978" s="17" t="s">
        <v>17898</v>
      </c>
      <c r="I978" s="17" t="s">
        <v>6126</v>
      </c>
      <c r="J978" t="s">
        <v>6126</v>
      </c>
      <c r="K978" s="17" t="s">
        <v>20753</v>
      </c>
    </row>
    <row r="979" spans="1:11" x14ac:dyDescent="0.2">
      <c r="A979" s="17" t="s">
        <v>20754</v>
      </c>
      <c r="B979" s="17" t="s">
        <v>9183</v>
      </c>
      <c r="C979" s="17" t="s">
        <v>9187</v>
      </c>
      <c r="D979" s="17" t="s">
        <v>9184</v>
      </c>
      <c r="E979" s="17" t="s">
        <v>9185</v>
      </c>
      <c r="F979" s="17" t="s">
        <v>9186</v>
      </c>
      <c r="G979" s="17" t="s">
        <v>9183</v>
      </c>
      <c r="H979" s="17" t="s">
        <v>17906</v>
      </c>
      <c r="I979" s="17" t="s">
        <v>6126</v>
      </c>
      <c r="J979" t="s">
        <v>6126</v>
      </c>
      <c r="K979" s="17" t="s">
        <v>20755</v>
      </c>
    </row>
    <row r="980" spans="1:11" x14ac:dyDescent="0.2">
      <c r="A980" s="17" t="s">
        <v>20756</v>
      </c>
      <c r="B980" s="17" t="s">
        <v>9188</v>
      </c>
      <c r="C980" s="17" t="s">
        <v>9192</v>
      </c>
      <c r="D980" s="17" t="s">
        <v>9189</v>
      </c>
      <c r="E980" s="17" t="s">
        <v>9190</v>
      </c>
      <c r="F980" s="17" t="s">
        <v>9191</v>
      </c>
      <c r="G980" s="17" t="s">
        <v>9188</v>
      </c>
      <c r="H980" s="17" t="s">
        <v>14414</v>
      </c>
      <c r="I980" s="17" t="s">
        <v>6126</v>
      </c>
      <c r="J980" t="s">
        <v>6126</v>
      </c>
      <c r="K980" s="17" t="s">
        <v>20757</v>
      </c>
    </row>
    <row r="981" spans="1:11" x14ac:dyDescent="0.2">
      <c r="A981" s="17" t="s">
        <v>20758</v>
      </c>
      <c r="B981" s="17" t="s">
        <v>2787</v>
      </c>
      <c r="C981" s="17" t="s">
        <v>9194</v>
      </c>
      <c r="D981" s="17" t="s">
        <v>9193</v>
      </c>
      <c r="E981" s="17" t="s">
        <v>6126</v>
      </c>
      <c r="F981" s="17" t="s">
        <v>6126</v>
      </c>
      <c r="G981" s="17" t="s">
        <v>2787</v>
      </c>
      <c r="H981" s="17" t="s">
        <v>6126</v>
      </c>
      <c r="I981" s="17" t="s">
        <v>5713</v>
      </c>
      <c r="J981" t="s">
        <v>2790</v>
      </c>
      <c r="K981" s="17" t="s">
        <v>6126</v>
      </c>
    </row>
    <row r="982" spans="1:11" x14ac:dyDescent="0.2">
      <c r="A982" s="17" t="s">
        <v>20759</v>
      </c>
      <c r="B982" s="17" t="s">
        <v>9195</v>
      </c>
      <c r="C982" s="17" t="s">
        <v>7337</v>
      </c>
      <c r="D982" s="17" t="s">
        <v>9196</v>
      </c>
      <c r="E982" s="17" t="s">
        <v>9197</v>
      </c>
      <c r="F982" s="17" t="s">
        <v>6126</v>
      </c>
      <c r="G982" s="17" t="s">
        <v>9195</v>
      </c>
      <c r="H982" s="17" t="s">
        <v>14422</v>
      </c>
      <c r="I982" s="17" t="s">
        <v>6126</v>
      </c>
      <c r="J982" t="s">
        <v>6126</v>
      </c>
      <c r="K982" s="17" t="s">
        <v>20760</v>
      </c>
    </row>
    <row r="983" spans="1:11" x14ac:dyDescent="0.2">
      <c r="A983" s="17" t="s">
        <v>20761</v>
      </c>
      <c r="B983" s="17" t="s">
        <v>9198</v>
      </c>
      <c r="C983" s="17" t="s">
        <v>9201</v>
      </c>
      <c r="D983" s="17" t="s">
        <v>9199</v>
      </c>
      <c r="E983" s="17" t="s">
        <v>9200</v>
      </c>
      <c r="F983" s="17" t="s">
        <v>6126</v>
      </c>
      <c r="G983" s="17" t="s">
        <v>9198</v>
      </c>
      <c r="H983" s="17" t="s">
        <v>17874</v>
      </c>
      <c r="I983" s="17" t="s">
        <v>6126</v>
      </c>
      <c r="J983" t="s">
        <v>6126</v>
      </c>
      <c r="K983" s="17" t="s">
        <v>6126</v>
      </c>
    </row>
    <row r="984" spans="1:11" x14ac:dyDescent="0.2">
      <c r="A984" s="17" t="s">
        <v>20762</v>
      </c>
      <c r="B984" s="17" t="s">
        <v>9202</v>
      </c>
      <c r="C984" s="17" t="s">
        <v>9206</v>
      </c>
      <c r="D984" s="17" t="s">
        <v>9203</v>
      </c>
      <c r="E984" s="17" t="s">
        <v>9204</v>
      </c>
      <c r="F984" s="17" t="s">
        <v>9205</v>
      </c>
      <c r="G984" s="17" t="s">
        <v>9202</v>
      </c>
      <c r="H984" s="17" t="s">
        <v>14406</v>
      </c>
      <c r="I984" s="17" t="s">
        <v>6126</v>
      </c>
      <c r="J984" t="s">
        <v>6126</v>
      </c>
      <c r="K984" s="17" t="s">
        <v>20763</v>
      </c>
    </row>
    <row r="985" spans="1:11" x14ac:dyDescent="0.2">
      <c r="A985" s="17" t="s">
        <v>20764</v>
      </c>
      <c r="B985" s="17" t="s">
        <v>9207</v>
      </c>
      <c r="C985" s="17" t="s">
        <v>9211</v>
      </c>
      <c r="D985" s="17" t="s">
        <v>9208</v>
      </c>
      <c r="E985" s="17" t="s">
        <v>9209</v>
      </c>
      <c r="F985" s="17" t="s">
        <v>9210</v>
      </c>
      <c r="G985" s="17" t="s">
        <v>9207</v>
      </c>
      <c r="H985" s="17" t="s">
        <v>17882</v>
      </c>
      <c r="I985" s="17" t="s">
        <v>6126</v>
      </c>
      <c r="J985" t="s">
        <v>6126</v>
      </c>
      <c r="K985" s="17" t="s">
        <v>20765</v>
      </c>
    </row>
    <row r="986" spans="1:11" x14ac:dyDescent="0.2">
      <c r="A986" s="17" t="s">
        <v>20766</v>
      </c>
      <c r="B986" s="17" t="s">
        <v>9212</v>
      </c>
      <c r="C986" s="17" t="s">
        <v>9215</v>
      </c>
      <c r="D986" s="17" t="s">
        <v>9213</v>
      </c>
      <c r="E986" s="17" t="s">
        <v>9214</v>
      </c>
      <c r="F986" s="17" t="s">
        <v>6126</v>
      </c>
      <c r="G986" s="17" t="s">
        <v>9212</v>
      </c>
      <c r="H986" s="17" t="s">
        <v>17890</v>
      </c>
      <c r="I986" s="17" t="s">
        <v>6126</v>
      </c>
      <c r="J986" t="s">
        <v>6126</v>
      </c>
      <c r="K986" s="17" t="s">
        <v>6126</v>
      </c>
    </row>
    <row r="987" spans="1:11" x14ac:dyDescent="0.2">
      <c r="A987" s="17" t="s">
        <v>20767</v>
      </c>
      <c r="B987" s="17" t="s">
        <v>2798</v>
      </c>
      <c r="C987" s="17" t="s">
        <v>7340</v>
      </c>
      <c r="D987" s="17" t="s">
        <v>9216</v>
      </c>
      <c r="E987" s="17" t="s">
        <v>6126</v>
      </c>
      <c r="F987" s="17" t="s">
        <v>6126</v>
      </c>
      <c r="G987" s="17" t="s">
        <v>2798</v>
      </c>
      <c r="H987" s="17" t="s">
        <v>6126</v>
      </c>
      <c r="I987" s="17" t="s">
        <v>5715</v>
      </c>
      <c r="J987" t="s">
        <v>2801</v>
      </c>
      <c r="K987" s="17" t="s">
        <v>20768</v>
      </c>
    </row>
    <row r="988" spans="1:11" x14ac:dyDescent="0.2">
      <c r="A988" s="17" t="s">
        <v>20769</v>
      </c>
      <c r="B988" s="17" t="s">
        <v>9217</v>
      </c>
      <c r="C988" s="17" t="s">
        <v>9221</v>
      </c>
      <c r="D988" s="17" t="s">
        <v>9218</v>
      </c>
      <c r="E988" s="17" t="s">
        <v>9219</v>
      </c>
      <c r="F988" s="17" t="s">
        <v>9220</v>
      </c>
      <c r="G988" s="17" t="s">
        <v>9217</v>
      </c>
      <c r="H988" s="17" t="s">
        <v>17843</v>
      </c>
      <c r="I988" s="17" t="s">
        <v>6126</v>
      </c>
      <c r="J988" t="s">
        <v>6126</v>
      </c>
      <c r="K988" s="17" t="s">
        <v>20770</v>
      </c>
    </row>
    <row r="989" spans="1:11" x14ac:dyDescent="0.2">
      <c r="A989" s="17" t="s">
        <v>20771</v>
      </c>
      <c r="B989" s="17" t="s">
        <v>9222</v>
      </c>
      <c r="C989" s="17" t="s">
        <v>7343</v>
      </c>
      <c r="D989" s="17" t="s">
        <v>9223</v>
      </c>
      <c r="E989" s="17" t="s">
        <v>9224</v>
      </c>
      <c r="F989" s="17" t="s">
        <v>6126</v>
      </c>
      <c r="G989" s="17" t="s">
        <v>9222</v>
      </c>
      <c r="H989" s="17" t="s">
        <v>17851</v>
      </c>
      <c r="I989" s="17" t="s">
        <v>6126</v>
      </c>
      <c r="J989" t="s">
        <v>6126</v>
      </c>
      <c r="K989" s="17" t="s">
        <v>20772</v>
      </c>
    </row>
    <row r="990" spans="1:11" x14ac:dyDescent="0.2">
      <c r="A990" s="17" t="s">
        <v>20773</v>
      </c>
      <c r="B990" s="17" t="s">
        <v>9225</v>
      </c>
      <c r="C990" s="17" t="s">
        <v>9229</v>
      </c>
      <c r="D990" s="17" t="s">
        <v>9226</v>
      </c>
      <c r="E990" s="17" t="s">
        <v>9227</v>
      </c>
      <c r="F990" s="17" t="s">
        <v>9228</v>
      </c>
      <c r="G990" s="17" t="s">
        <v>9225</v>
      </c>
      <c r="H990" s="17" t="s">
        <v>16020</v>
      </c>
      <c r="I990" s="17" t="s">
        <v>6126</v>
      </c>
      <c r="J990" t="s">
        <v>6126</v>
      </c>
      <c r="K990" s="17" t="s">
        <v>20774</v>
      </c>
    </row>
    <row r="991" spans="1:11" x14ac:dyDescent="0.2">
      <c r="A991" s="17" t="s">
        <v>20775</v>
      </c>
      <c r="B991" s="17" t="s">
        <v>16016</v>
      </c>
      <c r="C991" s="17" t="s">
        <v>20776</v>
      </c>
      <c r="D991" s="17" t="s">
        <v>6126</v>
      </c>
      <c r="E991" s="17" t="s">
        <v>6126</v>
      </c>
      <c r="F991" s="17" t="s">
        <v>6126</v>
      </c>
      <c r="G991" s="17" t="s">
        <v>6126</v>
      </c>
      <c r="H991" s="17" t="s">
        <v>16012</v>
      </c>
      <c r="I991" s="17" t="s">
        <v>6126</v>
      </c>
      <c r="J991" t="s">
        <v>6126</v>
      </c>
      <c r="K991" s="17" t="s">
        <v>6126</v>
      </c>
    </row>
    <row r="992" spans="1:11" x14ac:dyDescent="0.2">
      <c r="A992" s="17" t="s">
        <v>20777</v>
      </c>
      <c r="B992" s="17" t="s">
        <v>2809</v>
      </c>
      <c r="C992" s="17" t="s">
        <v>9232</v>
      </c>
      <c r="D992" s="17" t="s">
        <v>9230</v>
      </c>
      <c r="E992" s="17" t="s">
        <v>9231</v>
      </c>
      <c r="F992" s="17" t="s">
        <v>6126</v>
      </c>
      <c r="G992" s="17" t="s">
        <v>2809</v>
      </c>
      <c r="H992" s="17" t="s">
        <v>13626</v>
      </c>
      <c r="I992" s="17" t="s">
        <v>5717</v>
      </c>
      <c r="J992" t="s">
        <v>2812</v>
      </c>
      <c r="K992" s="17" t="s">
        <v>6126</v>
      </c>
    </row>
    <row r="993" spans="1:11" x14ac:dyDescent="0.2">
      <c r="A993" s="17" t="s">
        <v>20778</v>
      </c>
      <c r="B993" s="17" t="s">
        <v>9233</v>
      </c>
      <c r="C993" s="17" t="s">
        <v>9237</v>
      </c>
      <c r="D993" s="17" t="s">
        <v>9234</v>
      </c>
      <c r="E993" s="17" t="s">
        <v>9235</v>
      </c>
      <c r="F993" s="17" t="s">
        <v>9236</v>
      </c>
      <c r="G993" s="17" t="s">
        <v>9233</v>
      </c>
      <c r="H993" s="17" t="s">
        <v>16004</v>
      </c>
      <c r="I993" s="17" t="s">
        <v>6126</v>
      </c>
      <c r="J993" t="s">
        <v>6126</v>
      </c>
      <c r="K993" s="17" t="s">
        <v>20779</v>
      </c>
    </row>
    <row r="994" spans="1:11" x14ac:dyDescent="0.2">
      <c r="A994" s="17" t="s">
        <v>20780</v>
      </c>
      <c r="B994" s="17" t="s">
        <v>9238</v>
      </c>
      <c r="C994" s="17" t="s">
        <v>9242</v>
      </c>
      <c r="D994" s="17" t="s">
        <v>9239</v>
      </c>
      <c r="E994" s="17" t="s">
        <v>9240</v>
      </c>
      <c r="F994" s="17" t="s">
        <v>9241</v>
      </c>
      <c r="G994" s="17" t="s">
        <v>9238</v>
      </c>
      <c r="H994" s="17" t="s">
        <v>16052</v>
      </c>
      <c r="I994" s="17" t="s">
        <v>6126</v>
      </c>
      <c r="J994" t="s">
        <v>6126</v>
      </c>
      <c r="K994" s="17" t="s">
        <v>20781</v>
      </c>
    </row>
    <row r="995" spans="1:11" x14ac:dyDescent="0.2">
      <c r="A995" s="17" t="s">
        <v>20782</v>
      </c>
      <c r="B995" s="17" t="s">
        <v>2820</v>
      </c>
      <c r="C995" s="17" t="s">
        <v>9245</v>
      </c>
      <c r="D995" s="17" t="s">
        <v>9243</v>
      </c>
      <c r="E995" s="17" t="s">
        <v>6126</v>
      </c>
      <c r="F995" s="17" t="s">
        <v>9244</v>
      </c>
      <c r="G995" s="17" t="s">
        <v>2820</v>
      </c>
      <c r="H995" s="17" t="s">
        <v>6126</v>
      </c>
      <c r="I995" s="17" t="s">
        <v>5719</v>
      </c>
      <c r="J995" t="s">
        <v>2823</v>
      </c>
      <c r="K995" s="17" t="s">
        <v>20783</v>
      </c>
    </row>
    <row r="996" spans="1:11" x14ac:dyDescent="0.2">
      <c r="A996" s="17" t="s">
        <v>20784</v>
      </c>
      <c r="B996" s="17" t="s">
        <v>9246</v>
      </c>
      <c r="C996" s="17" t="s">
        <v>9249</v>
      </c>
      <c r="D996" s="17" t="s">
        <v>9247</v>
      </c>
      <c r="E996" s="17" t="s">
        <v>9248</v>
      </c>
      <c r="F996" s="17" t="s">
        <v>6126</v>
      </c>
      <c r="G996" s="17" t="s">
        <v>9246</v>
      </c>
      <c r="H996" s="17" t="s">
        <v>16044</v>
      </c>
      <c r="I996" s="17" t="s">
        <v>6126</v>
      </c>
      <c r="J996" t="s">
        <v>6126</v>
      </c>
      <c r="K996" s="17" t="s">
        <v>6126</v>
      </c>
    </row>
    <row r="997" spans="1:11" x14ac:dyDescent="0.2">
      <c r="A997" s="17" t="s">
        <v>20785</v>
      </c>
      <c r="B997" s="17" t="s">
        <v>9250</v>
      </c>
      <c r="C997" s="17" t="s">
        <v>9252</v>
      </c>
      <c r="D997" s="17" t="s">
        <v>6126</v>
      </c>
      <c r="E997" s="17" t="s">
        <v>6126</v>
      </c>
      <c r="F997" s="17" t="s">
        <v>9251</v>
      </c>
      <c r="G997" s="17" t="s">
        <v>6126</v>
      </c>
      <c r="H997" s="17" t="s">
        <v>6126</v>
      </c>
      <c r="I997" s="17" t="s">
        <v>6126</v>
      </c>
      <c r="J997" t="s">
        <v>6126</v>
      </c>
      <c r="K997" s="17" t="s">
        <v>20786</v>
      </c>
    </row>
    <row r="998" spans="1:11" x14ac:dyDescent="0.2">
      <c r="A998" s="17" t="s">
        <v>20787</v>
      </c>
      <c r="B998" s="17" t="s">
        <v>9253</v>
      </c>
      <c r="C998" s="17" t="s">
        <v>9257</v>
      </c>
      <c r="D998" s="17" t="s">
        <v>9254</v>
      </c>
      <c r="E998" s="17" t="s">
        <v>9255</v>
      </c>
      <c r="F998" s="17" t="s">
        <v>9256</v>
      </c>
      <c r="G998" s="17" t="s">
        <v>9253</v>
      </c>
      <c r="H998" s="17" t="s">
        <v>16036</v>
      </c>
      <c r="I998" s="17" t="s">
        <v>6126</v>
      </c>
      <c r="J998" t="s">
        <v>6126</v>
      </c>
      <c r="K998" s="17" t="s">
        <v>20788</v>
      </c>
    </row>
    <row r="999" spans="1:11" x14ac:dyDescent="0.2">
      <c r="A999" s="17" t="s">
        <v>20789</v>
      </c>
      <c r="B999" s="17" t="s">
        <v>9258</v>
      </c>
      <c r="C999" s="17" t="s">
        <v>9261</v>
      </c>
      <c r="D999" s="17" t="s">
        <v>6126</v>
      </c>
      <c r="E999" s="17" t="s">
        <v>9259</v>
      </c>
      <c r="F999" s="17" t="s">
        <v>9260</v>
      </c>
      <c r="G999" s="17" t="s">
        <v>6126</v>
      </c>
      <c r="H999" s="17" t="s">
        <v>17035</v>
      </c>
      <c r="I999" s="17" t="s">
        <v>6126</v>
      </c>
      <c r="J999" t="s">
        <v>6126</v>
      </c>
      <c r="K999" s="17" t="s">
        <v>20790</v>
      </c>
    </row>
    <row r="1000" spans="1:11" x14ac:dyDescent="0.2">
      <c r="A1000" s="17" t="s">
        <v>20791</v>
      </c>
      <c r="B1000" s="17" t="s">
        <v>9262</v>
      </c>
      <c r="C1000" s="17" t="s">
        <v>9266</v>
      </c>
      <c r="D1000" s="17" t="s">
        <v>9263</v>
      </c>
      <c r="E1000" s="17" t="s">
        <v>9264</v>
      </c>
      <c r="F1000" s="17" t="s">
        <v>9265</v>
      </c>
      <c r="G1000" s="17" t="s">
        <v>9262</v>
      </c>
      <c r="H1000" s="17" t="s">
        <v>15967</v>
      </c>
      <c r="I1000" s="17" t="s">
        <v>6126</v>
      </c>
      <c r="J1000" t="s">
        <v>6126</v>
      </c>
      <c r="K1000" s="17" t="s">
        <v>20792</v>
      </c>
    </row>
    <row r="1001" spans="1:11" x14ac:dyDescent="0.2">
      <c r="A1001" s="17" t="s">
        <v>20793</v>
      </c>
      <c r="B1001" s="17" t="s">
        <v>9267</v>
      </c>
      <c r="C1001" s="17" t="s">
        <v>9271</v>
      </c>
      <c r="D1001" s="17" t="s">
        <v>9268</v>
      </c>
      <c r="E1001" s="17" t="s">
        <v>9269</v>
      </c>
      <c r="F1001" s="17" t="s">
        <v>9270</v>
      </c>
      <c r="G1001" s="17" t="s">
        <v>9267</v>
      </c>
      <c r="H1001" s="17" t="s">
        <v>11610</v>
      </c>
      <c r="I1001" s="17" t="s">
        <v>6126</v>
      </c>
      <c r="J1001" t="s">
        <v>6126</v>
      </c>
      <c r="K1001" s="17" t="s">
        <v>20794</v>
      </c>
    </row>
    <row r="1002" spans="1:11" x14ac:dyDescent="0.2">
      <c r="A1002" s="17" t="s">
        <v>20795</v>
      </c>
      <c r="B1002" s="17" t="s">
        <v>9272</v>
      </c>
      <c r="C1002" s="17" t="s">
        <v>9275</v>
      </c>
      <c r="D1002" s="17" t="s">
        <v>9273</v>
      </c>
      <c r="E1002" s="17" t="s">
        <v>9274</v>
      </c>
      <c r="F1002" s="17" t="s">
        <v>6126</v>
      </c>
      <c r="G1002" s="17" t="s">
        <v>9272</v>
      </c>
      <c r="H1002" s="17" t="s">
        <v>13618</v>
      </c>
      <c r="I1002" s="17" t="s">
        <v>6126</v>
      </c>
      <c r="J1002" t="s">
        <v>6126</v>
      </c>
      <c r="K1002" s="17" t="s">
        <v>6126</v>
      </c>
    </row>
    <row r="1003" spans="1:11" x14ac:dyDescent="0.2">
      <c r="A1003" s="17" t="s">
        <v>20796</v>
      </c>
      <c r="B1003" s="17" t="s">
        <v>9276</v>
      </c>
      <c r="C1003" s="17" t="s">
        <v>9280</v>
      </c>
      <c r="D1003" s="17" t="s">
        <v>9277</v>
      </c>
      <c r="E1003" s="17" t="s">
        <v>9278</v>
      </c>
      <c r="F1003" s="17" t="s">
        <v>9279</v>
      </c>
      <c r="G1003" s="17" t="s">
        <v>9276</v>
      </c>
      <c r="H1003" s="17" t="s">
        <v>18878</v>
      </c>
      <c r="I1003" s="17" t="s">
        <v>6126</v>
      </c>
      <c r="J1003" t="s">
        <v>6126</v>
      </c>
      <c r="K1003" s="17" t="s">
        <v>20797</v>
      </c>
    </row>
    <row r="1004" spans="1:11" x14ac:dyDescent="0.2">
      <c r="A1004" s="17" t="s">
        <v>20798</v>
      </c>
      <c r="B1004" s="17" t="s">
        <v>2831</v>
      </c>
      <c r="C1004" s="17" t="s">
        <v>9282</v>
      </c>
      <c r="D1004" s="17" t="s">
        <v>9281</v>
      </c>
      <c r="E1004" s="17" t="s">
        <v>6126</v>
      </c>
      <c r="F1004" s="17" t="s">
        <v>6126</v>
      </c>
      <c r="G1004" s="17" t="s">
        <v>2831</v>
      </c>
      <c r="H1004" s="17" t="s">
        <v>6126</v>
      </c>
      <c r="I1004" s="17" t="s">
        <v>5721</v>
      </c>
      <c r="J1004" t="s">
        <v>2834</v>
      </c>
      <c r="K1004" s="17" t="s">
        <v>6126</v>
      </c>
    </row>
    <row r="1005" spans="1:11" x14ac:dyDescent="0.2">
      <c r="A1005" s="17" t="s">
        <v>20799</v>
      </c>
      <c r="B1005" s="17" t="s">
        <v>20800</v>
      </c>
      <c r="C1005" s="17" t="s">
        <v>20801</v>
      </c>
      <c r="D1005" s="17" t="s">
        <v>6126</v>
      </c>
      <c r="E1005" s="17" t="s">
        <v>6126</v>
      </c>
      <c r="F1005" s="17" t="s">
        <v>6126</v>
      </c>
      <c r="G1005" s="17" t="s">
        <v>6126</v>
      </c>
      <c r="H1005" s="17" t="s">
        <v>11602</v>
      </c>
      <c r="I1005" s="17" t="s">
        <v>6126</v>
      </c>
      <c r="J1005" t="s">
        <v>6126</v>
      </c>
      <c r="K1005" s="17" t="s">
        <v>6126</v>
      </c>
    </row>
    <row r="1006" spans="1:11" x14ac:dyDescent="0.2">
      <c r="A1006" s="17" t="s">
        <v>20802</v>
      </c>
      <c r="B1006" s="17" t="s">
        <v>9283</v>
      </c>
      <c r="C1006" s="17" t="s">
        <v>9287</v>
      </c>
      <c r="D1006" s="17" t="s">
        <v>9284</v>
      </c>
      <c r="E1006" s="17" t="s">
        <v>9285</v>
      </c>
      <c r="F1006" s="17" t="s">
        <v>9286</v>
      </c>
      <c r="G1006" s="17" t="s">
        <v>9283</v>
      </c>
      <c r="H1006" s="17" t="s">
        <v>18925</v>
      </c>
      <c r="I1006" s="17" t="s">
        <v>6126</v>
      </c>
      <c r="J1006" t="s">
        <v>6126</v>
      </c>
      <c r="K1006" s="17" t="s">
        <v>20803</v>
      </c>
    </row>
    <row r="1007" spans="1:11" x14ac:dyDescent="0.2">
      <c r="A1007" s="17" t="s">
        <v>20804</v>
      </c>
      <c r="B1007" s="17" t="s">
        <v>9288</v>
      </c>
      <c r="C1007" s="17" t="s">
        <v>9292</v>
      </c>
      <c r="D1007" s="17" t="s">
        <v>9289</v>
      </c>
      <c r="E1007" s="17" t="s">
        <v>9290</v>
      </c>
      <c r="F1007" s="17" t="s">
        <v>9291</v>
      </c>
      <c r="G1007" s="17" t="s">
        <v>9288</v>
      </c>
      <c r="H1007" s="17" t="s">
        <v>11594</v>
      </c>
      <c r="I1007" s="17" t="s">
        <v>6126</v>
      </c>
      <c r="J1007" t="s">
        <v>6126</v>
      </c>
      <c r="K1007" s="17" t="s">
        <v>20805</v>
      </c>
    </row>
    <row r="1008" spans="1:11" x14ac:dyDescent="0.2">
      <c r="A1008" s="17" t="s">
        <v>20806</v>
      </c>
      <c r="B1008" s="17" t="s">
        <v>9293</v>
      </c>
      <c r="C1008" s="17" t="s">
        <v>9296</v>
      </c>
      <c r="D1008" s="17" t="s">
        <v>9294</v>
      </c>
      <c r="E1008" s="17" t="s">
        <v>9295</v>
      </c>
      <c r="F1008" s="17" t="s">
        <v>6126</v>
      </c>
      <c r="G1008" s="17" t="s">
        <v>9293</v>
      </c>
      <c r="H1008" s="17" t="s">
        <v>11586</v>
      </c>
      <c r="I1008" s="17" t="s">
        <v>6126</v>
      </c>
      <c r="J1008" t="s">
        <v>6126</v>
      </c>
      <c r="K1008" s="17" t="s">
        <v>6126</v>
      </c>
    </row>
    <row r="1009" spans="1:11" x14ac:dyDescent="0.2">
      <c r="A1009" s="17" t="s">
        <v>20807</v>
      </c>
      <c r="B1009" s="17" t="s">
        <v>9297</v>
      </c>
      <c r="C1009" s="17" t="s">
        <v>9301</v>
      </c>
      <c r="D1009" s="17" t="s">
        <v>9298</v>
      </c>
      <c r="E1009" s="17" t="s">
        <v>9299</v>
      </c>
      <c r="F1009" s="17" t="s">
        <v>9300</v>
      </c>
      <c r="G1009" s="17" t="s">
        <v>9297</v>
      </c>
      <c r="H1009" s="17" t="s">
        <v>11577</v>
      </c>
      <c r="I1009" s="17" t="s">
        <v>6126</v>
      </c>
      <c r="J1009" t="s">
        <v>6126</v>
      </c>
      <c r="K1009" s="17" t="s">
        <v>20808</v>
      </c>
    </row>
    <row r="1010" spans="1:11" x14ac:dyDescent="0.2">
      <c r="A1010" s="17" t="s">
        <v>20809</v>
      </c>
      <c r="B1010" s="17" t="s">
        <v>9302</v>
      </c>
      <c r="C1010" s="17" t="s">
        <v>9306</v>
      </c>
      <c r="D1010" s="17" t="s">
        <v>9303</v>
      </c>
      <c r="E1010" s="17" t="s">
        <v>9304</v>
      </c>
      <c r="F1010" s="17" t="s">
        <v>9305</v>
      </c>
      <c r="G1010" s="17" t="s">
        <v>9302</v>
      </c>
      <c r="H1010" s="17" t="s">
        <v>11568</v>
      </c>
      <c r="I1010" s="17" t="s">
        <v>6126</v>
      </c>
      <c r="J1010" t="s">
        <v>6126</v>
      </c>
      <c r="K1010" s="17" t="s">
        <v>20810</v>
      </c>
    </row>
    <row r="1011" spans="1:11" x14ac:dyDescent="0.2">
      <c r="A1011" s="17" t="s">
        <v>20811</v>
      </c>
      <c r="B1011" s="17" t="s">
        <v>9307</v>
      </c>
      <c r="C1011" s="17" t="s">
        <v>9310</v>
      </c>
      <c r="D1011" s="17" t="s">
        <v>9308</v>
      </c>
      <c r="E1011" s="17" t="s">
        <v>9309</v>
      </c>
      <c r="F1011" s="17" t="s">
        <v>6126</v>
      </c>
      <c r="G1011" s="17" t="s">
        <v>9307</v>
      </c>
      <c r="H1011" s="17" t="s">
        <v>11559</v>
      </c>
      <c r="I1011" s="17" t="s">
        <v>6126</v>
      </c>
      <c r="J1011" t="s">
        <v>6126</v>
      </c>
      <c r="K1011" s="17" t="s">
        <v>6126</v>
      </c>
    </row>
    <row r="1012" spans="1:11" x14ac:dyDescent="0.2">
      <c r="A1012" s="17" t="s">
        <v>20812</v>
      </c>
      <c r="B1012" s="17" t="s">
        <v>9311</v>
      </c>
      <c r="C1012" s="17" t="s">
        <v>9314</v>
      </c>
      <c r="D1012" s="17" t="s">
        <v>6126</v>
      </c>
      <c r="E1012" s="17" t="s">
        <v>9312</v>
      </c>
      <c r="F1012" s="17" t="s">
        <v>9313</v>
      </c>
      <c r="G1012" s="17" t="s">
        <v>6126</v>
      </c>
      <c r="H1012" s="17" t="s">
        <v>11550</v>
      </c>
      <c r="I1012" s="17" t="s">
        <v>6126</v>
      </c>
      <c r="J1012" t="s">
        <v>6126</v>
      </c>
      <c r="K1012" s="17" t="s">
        <v>20813</v>
      </c>
    </row>
    <row r="1013" spans="1:11" x14ac:dyDescent="0.2">
      <c r="A1013" s="17" t="s">
        <v>20814</v>
      </c>
      <c r="B1013" s="17" t="s">
        <v>9315</v>
      </c>
      <c r="C1013" s="17" t="s">
        <v>9319</v>
      </c>
      <c r="D1013" s="17" t="s">
        <v>9316</v>
      </c>
      <c r="E1013" s="17" t="s">
        <v>9317</v>
      </c>
      <c r="F1013" s="17" t="s">
        <v>9318</v>
      </c>
      <c r="G1013" s="17" t="s">
        <v>9315</v>
      </c>
      <c r="H1013" s="17" t="s">
        <v>15960</v>
      </c>
      <c r="I1013" s="17" t="s">
        <v>6126</v>
      </c>
      <c r="J1013" t="s">
        <v>6126</v>
      </c>
      <c r="K1013" s="17" t="s">
        <v>20815</v>
      </c>
    </row>
    <row r="1014" spans="1:11" x14ac:dyDescent="0.2">
      <c r="A1014" s="17" t="s">
        <v>20816</v>
      </c>
      <c r="B1014" s="17" t="s">
        <v>9320</v>
      </c>
      <c r="C1014" s="17" t="s">
        <v>9323</v>
      </c>
      <c r="D1014" s="17" t="s">
        <v>9321</v>
      </c>
      <c r="E1014" s="17" t="s">
        <v>9322</v>
      </c>
      <c r="F1014" s="17" t="s">
        <v>6126</v>
      </c>
      <c r="G1014" s="17" t="s">
        <v>9320</v>
      </c>
      <c r="H1014" s="17" t="s">
        <v>13839</v>
      </c>
      <c r="I1014" s="17" t="s">
        <v>6126</v>
      </c>
      <c r="J1014" t="s">
        <v>6126</v>
      </c>
      <c r="K1014" s="17" t="s">
        <v>6126</v>
      </c>
    </row>
    <row r="1015" spans="1:11" x14ac:dyDescent="0.2">
      <c r="A1015" s="17" t="s">
        <v>20817</v>
      </c>
      <c r="B1015" s="17" t="s">
        <v>9324</v>
      </c>
      <c r="C1015" s="17" t="s">
        <v>9327</v>
      </c>
      <c r="D1015" s="17" t="s">
        <v>9325</v>
      </c>
      <c r="E1015" s="17" t="s">
        <v>9326</v>
      </c>
      <c r="F1015" s="17" t="s">
        <v>6126</v>
      </c>
      <c r="G1015" s="17" t="s">
        <v>9324</v>
      </c>
      <c r="H1015" s="17" t="s">
        <v>13872</v>
      </c>
      <c r="I1015" s="17" t="s">
        <v>6126</v>
      </c>
      <c r="J1015" t="s">
        <v>6126</v>
      </c>
      <c r="K1015" s="17" t="s">
        <v>6126</v>
      </c>
    </row>
    <row r="1016" spans="1:11" x14ac:dyDescent="0.2">
      <c r="A1016" s="17" t="s">
        <v>20818</v>
      </c>
      <c r="B1016" s="17" t="s">
        <v>9328</v>
      </c>
      <c r="C1016" s="17" t="s">
        <v>9332</v>
      </c>
      <c r="D1016" s="17" t="s">
        <v>9329</v>
      </c>
      <c r="E1016" s="17" t="s">
        <v>9330</v>
      </c>
      <c r="F1016" s="17" t="s">
        <v>9331</v>
      </c>
      <c r="G1016" s="17" t="s">
        <v>9328</v>
      </c>
      <c r="H1016" s="17" t="s">
        <v>15975</v>
      </c>
      <c r="I1016" s="17" t="s">
        <v>6126</v>
      </c>
      <c r="J1016" t="s">
        <v>6126</v>
      </c>
      <c r="K1016" s="17" t="s">
        <v>20819</v>
      </c>
    </row>
    <row r="1017" spans="1:11" x14ac:dyDescent="0.2">
      <c r="A1017" s="17" t="s">
        <v>20820</v>
      </c>
      <c r="B1017" s="17" t="s">
        <v>9333</v>
      </c>
      <c r="C1017" s="17" t="s">
        <v>9336</v>
      </c>
      <c r="D1017" s="17" t="s">
        <v>6126</v>
      </c>
      <c r="E1017" s="17" t="s">
        <v>9334</v>
      </c>
      <c r="F1017" s="17" t="s">
        <v>9335</v>
      </c>
      <c r="G1017" s="17" t="s">
        <v>9333</v>
      </c>
      <c r="H1017" s="17" t="s">
        <v>15982</v>
      </c>
      <c r="I1017" s="17" t="s">
        <v>6126</v>
      </c>
      <c r="J1017" t="s">
        <v>6126</v>
      </c>
      <c r="K1017" s="17" t="s">
        <v>20821</v>
      </c>
    </row>
    <row r="1018" spans="1:11" x14ac:dyDescent="0.2">
      <c r="A1018" s="17" t="s">
        <v>20822</v>
      </c>
      <c r="B1018" s="17" t="s">
        <v>9337</v>
      </c>
      <c r="C1018" s="17" t="s">
        <v>9339</v>
      </c>
      <c r="D1018" s="17" t="s">
        <v>9338</v>
      </c>
      <c r="E1018" s="17" t="s">
        <v>6126</v>
      </c>
      <c r="F1018" s="17" t="s">
        <v>6126</v>
      </c>
      <c r="G1018" s="17" t="s">
        <v>9337</v>
      </c>
      <c r="H1018" s="17" t="s">
        <v>15996</v>
      </c>
      <c r="I1018" s="17" t="s">
        <v>6126</v>
      </c>
      <c r="J1018" t="s">
        <v>6126</v>
      </c>
      <c r="K1018" s="17" t="s">
        <v>6126</v>
      </c>
    </row>
    <row r="1019" spans="1:11" x14ac:dyDescent="0.2">
      <c r="A1019" s="17" t="s">
        <v>20823</v>
      </c>
      <c r="B1019" s="17" t="s">
        <v>9340</v>
      </c>
      <c r="C1019" s="17" t="s">
        <v>9344</v>
      </c>
      <c r="D1019" s="17" t="s">
        <v>9341</v>
      </c>
      <c r="E1019" s="17" t="s">
        <v>9342</v>
      </c>
      <c r="F1019" s="17" t="s">
        <v>9343</v>
      </c>
      <c r="G1019" s="17" t="s">
        <v>9340</v>
      </c>
      <c r="H1019" s="17" t="s">
        <v>15989</v>
      </c>
      <c r="I1019" s="17" t="s">
        <v>6126</v>
      </c>
      <c r="J1019" t="s">
        <v>6126</v>
      </c>
      <c r="K1019" s="17" t="s">
        <v>20824</v>
      </c>
    </row>
    <row r="1020" spans="1:11" x14ac:dyDescent="0.2">
      <c r="A1020" s="17" t="s">
        <v>20825</v>
      </c>
      <c r="B1020" s="17" t="s">
        <v>9345</v>
      </c>
      <c r="C1020" s="17" t="s">
        <v>9349</v>
      </c>
      <c r="D1020" s="17" t="s">
        <v>9346</v>
      </c>
      <c r="E1020" s="17" t="s">
        <v>9347</v>
      </c>
      <c r="F1020" s="17" t="s">
        <v>9348</v>
      </c>
      <c r="G1020" s="17" t="s">
        <v>9345</v>
      </c>
      <c r="H1020" s="17" t="s">
        <v>17248</v>
      </c>
      <c r="I1020" s="17" t="s">
        <v>6126</v>
      </c>
      <c r="J1020" t="s">
        <v>6126</v>
      </c>
      <c r="K1020" s="17" t="s">
        <v>20826</v>
      </c>
    </row>
    <row r="1021" spans="1:11" x14ac:dyDescent="0.2">
      <c r="A1021" s="17" t="s">
        <v>20827</v>
      </c>
      <c r="B1021" s="17" t="s">
        <v>9350</v>
      </c>
      <c r="C1021" s="17" t="s">
        <v>9354</v>
      </c>
      <c r="D1021" s="17" t="s">
        <v>9351</v>
      </c>
      <c r="E1021" s="17" t="s">
        <v>9352</v>
      </c>
      <c r="F1021" s="17" t="s">
        <v>9353</v>
      </c>
      <c r="G1021" s="17" t="s">
        <v>9350</v>
      </c>
      <c r="H1021" s="17" t="s">
        <v>13927</v>
      </c>
      <c r="I1021" s="17" t="s">
        <v>6126</v>
      </c>
      <c r="J1021" t="s">
        <v>6126</v>
      </c>
      <c r="K1021" s="17" t="s">
        <v>20828</v>
      </c>
    </row>
    <row r="1022" spans="1:11" x14ac:dyDescent="0.2">
      <c r="A1022" s="17" t="s">
        <v>20829</v>
      </c>
      <c r="B1022" s="17" t="s">
        <v>2842</v>
      </c>
      <c r="C1022" s="17" t="s">
        <v>9357</v>
      </c>
      <c r="D1022" s="17" t="s">
        <v>9355</v>
      </c>
      <c r="E1022" s="17" t="s">
        <v>6126</v>
      </c>
      <c r="F1022" s="17" t="s">
        <v>9356</v>
      </c>
      <c r="G1022" s="17" t="s">
        <v>2842</v>
      </c>
      <c r="H1022" s="17" t="s">
        <v>6126</v>
      </c>
      <c r="I1022" s="17" t="s">
        <v>5723</v>
      </c>
      <c r="J1022" t="s">
        <v>2845</v>
      </c>
      <c r="K1022" s="17" t="s">
        <v>20830</v>
      </c>
    </row>
    <row r="1023" spans="1:11" x14ac:dyDescent="0.2">
      <c r="A1023" s="17" t="s">
        <v>20831</v>
      </c>
      <c r="B1023" s="17" t="s">
        <v>2853</v>
      </c>
      <c r="C1023" s="17" t="s">
        <v>9360</v>
      </c>
      <c r="D1023" s="17" t="s">
        <v>9358</v>
      </c>
      <c r="E1023" s="17" t="s">
        <v>9359</v>
      </c>
      <c r="F1023" s="17" t="s">
        <v>6126</v>
      </c>
      <c r="G1023" s="17" t="s">
        <v>2853</v>
      </c>
      <c r="H1023" s="17" t="s">
        <v>6126</v>
      </c>
      <c r="I1023" s="17" t="s">
        <v>5725</v>
      </c>
      <c r="J1023" t="s">
        <v>2856</v>
      </c>
      <c r="K1023" s="17" t="s">
        <v>6126</v>
      </c>
    </row>
    <row r="1024" spans="1:11" x14ac:dyDescent="0.2">
      <c r="A1024" s="17" t="s">
        <v>20832</v>
      </c>
      <c r="B1024" s="17" t="s">
        <v>9361</v>
      </c>
      <c r="C1024" s="17" t="s">
        <v>9365</v>
      </c>
      <c r="D1024" s="17" t="s">
        <v>9362</v>
      </c>
      <c r="E1024" s="17" t="s">
        <v>9363</v>
      </c>
      <c r="F1024" s="17" t="s">
        <v>9364</v>
      </c>
      <c r="G1024" s="17" t="s">
        <v>9361</v>
      </c>
      <c r="H1024" s="17" t="s">
        <v>14911</v>
      </c>
      <c r="I1024" s="17" t="s">
        <v>6126</v>
      </c>
      <c r="J1024" t="s">
        <v>6126</v>
      </c>
      <c r="K1024" s="17" t="s">
        <v>20833</v>
      </c>
    </row>
    <row r="1025" spans="1:11" x14ac:dyDescent="0.2">
      <c r="A1025" s="17" t="s">
        <v>20834</v>
      </c>
      <c r="B1025" s="17" t="s">
        <v>9366</v>
      </c>
      <c r="C1025" s="17" t="s">
        <v>9370</v>
      </c>
      <c r="D1025" s="17" t="s">
        <v>9367</v>
      </c>
      <c r="E1025" s="17" t="s">
        <v>9368</v>
      </c>
      <c r="F1025" s="17" t="s">
        <v>9369</v>
      </c>
      <c r="G1025" s="17" t="s">
        <v>9366</v>
      </c>
      <c r="H1025" s="17" t="s">
        <v>19240</v>
      </c>
      <c r="I1025" s="17" t="s">
        <v>6126</v>
      </c>
      <c r="J1025" t="s">
        <v>6126</v>
      </c>
      <c r="K1025" s="17" t="s">
        <v>20835</v>
      </c>
    </row>
    <row r="1026" spans="1:11" x14ac:dyDescent="0.2">
      <c r="A1026" s="17" t="s">
        <v>20836</v>
      </c>
      <c r="B1026" s="17" t="s">
        <v>9371</v>
      </c>
      <c r="C1026" s="17" t="s">
        <v>9375</v>
      </c>
      <c r="D1026" s="17" t="s">
        <v>9372</v>
      </c>
      <c r="E1026" s="17" t="s">
        <v>9373</v>
      </c>
      <c r="F1026" s="17" t="s">
        <v>9374</v>
      </c>
      <c r="G1026" s="17" t="s">
        <v>9371</v>
      </c>
      <c r="H1026" s="17" t="s">
        <v>14918</v>
      </c>
      <c r="I1026" s="17" t="s">
        <v>6126</v>
      </c>
      <c r="J1026" t="s">
        <v>6126</v>
      </c>
      <c r="K1026" s="17" t="s">
        <v>20837</v>
      </c>
    </row>
    <row r="1027" spans="1:11" x14ac:dyDescent="0.2">
      <c r="A1027" s="17" t="s">
        <v>20838</v>
      </c>
      <c r="B1027" s="17" t="s">
        <v>9376</v>
      </c>
      <c r="C1027" s="17" t="s">
        <v>7345</v>
      </c>
      <c r="D1027" s="17" t="s">
        <v>9377</v>
      </c>
      <c r="E1027" s="17" t="s">
        <v>9378</v>
      </c>
      <c r="F1027" s="17" t="s">
        <v>9379</v>
      </c>
      <c r="G1027" s="17" t="s">
        <v>9376</v>
      </c>
      <c r="H1027" s="17" t="s">
        <v>18248</v>
      </c>
      <c r="I1027" s="17" t="s">
        <v>6126</v>
      </c>
      <c r="J1027" t="s">
        <v>6126</v>
      </c>
      <c r="K1027" s="17" t="s">
        <v>20839</v>
      </c>
    </row>
    <row r="1028" spans="1:11" x14ac:dyDescent="0.2">
      <c r="A1028" s="17" t="s">
        <v>20840</v>
      </c>
      <c r="B1028" s="17" t="s">
        <v>9380</v>
      </c>
      <c r="C1028" s="17" t="s">
        <v>7347</v>
      </c>
      <c r="D1028" s="17" t="s">
        <v>6126</v>
      </c>
      <c r="E1028" s="17" t="s">
        <v>6126</v>
      </c>
      <c r="F1028" s="17" t="s">
        <v>9381</v>
      </c>
      <c r="G1028" s="17" t="s">
        <v>6126</v>
      </c>
      <c r="H1028" s="17" t="s">
        <v>6126</v>
      </c>
      <c r="I1028" s="17" t="s">
        <v>6126</v>
      </c>
      <c r="J1028" t="s">
        <v>6126</v>
      </c>
      <c r="K1028" s="17" t="s">
        <v>20841</v>
      </c>
    </row>
    <row r="1029" spans="1:11" x14ac:dyDescent="0.2">
      <c r="A1029" s="17" t="s">
        <v>20842</v>
      </c>
      <c r="B1029" s="17" t="s">
        <v>9382</v>
      </c>
      <c r="C1029" s="17" t="s">
        <v>9385</v>
      </c>
      <c r="D1029" s="17" t="s">
        <v>9383</v>
      </c>
      <c r="E1029" s="17" t="s">
        <v>9384</v>
      </c>
      <c r="F1029" s="17" t="s">
        <v>6126</v>
      </c>
      <c r="G1029" s="17" t="s">
        <v>9382</v>
      </c>
      <c r="H1029" s="17" t="s">
        <v>18256</v>
      </c>
      <c r="I1029" s="17" t="s">
        <v>6126</v>
      </c>
      <c r="J1029" t="s">
        <v>6126</v>
      </c>
      <c r="K1029" s="17" t="s">
        <v>6126</v>
      </c>
    </row>
    <row r="1030" spans="1:11" x14ac:dyDescent="0.2">
      <c r="A1030" s="17" t="s">
        <v>20843</v>
      </c>
      <c r="B1030" s="17" t="s">
        <v>9386</v>
      </c>
      <c r="C1030" s="17" t="s">
        <v>9390</v>
      </c>
      <c r="D1030" s="17" t="s">
        <v>9387</v>
      </c>
      <c r="E1030" s="17" t="s">
        <v>9388</v>
      </c>
      <c r="F1030" s="17" t="s">
        <v>9389</v>
      </c>
      <c r="G1030" s="17" t="s">
        <v>9386</v>
      </c>
      <c r="H1030" s="17" t="s">
        <v>19059</v>
      </c>
      <c r="I1030" s="17" t="s">
        <v>6126</v>
      </c>
      <c r="J1030" t="s">
        <v>6126</v>
      </c>
      <c r="K1030" s="17" t="s">
        <v>20844</v>
      </c>
    </row>
    <row r="1031" spans="1:11" x14ac:dyDescent="0.2">
      <c r="A1031" s="17" t="s">
        <v>20845</v>
      </c>
      <c r="B1031" s="17" t="s">
        <v>9391</v>
      </c>
      <c r="C1031" s="17" t="s">
        <v>9395</v>
      </c>
      <c r="D1031" s="17" t="s">
        <v>9392</v>
      </c>
      <c r="E1031" s="17" t="s">
        <v>9393</v>
      </c>
      <c r="F1031" s="17" t="s">
        <v>9394</v>
      </c>
      <c r="G1031" s="17" t="s">
        <v>9391</v>
      </c>
      <c r="H1031" s="17" t="s">
        <v>14926</v>
      </c>
      <c r="I1031" s="17" t="s">
        <v>6126</v>
      </c>
      <c r="J1031" t="s">
        <v>6126</v>
      </c>
      <c r="K1031" s="17" t="s">
        <v>20846</v>
      </c>
    </row>
    <row r="1032" spans="1:11" x14ac:dyDescent="0.2">
      <c r="A1032" s="17" t="s">
        <v>20847</v>
      </c>
      <c r="B1032" s="17" t="s">
        <v>9396</v>
      </c>
      <c r="C1032" s="17" t="s">
        <v>9398</v>
      </c>
      <c r="D1032" s="17" t="s">
        <v>6126</v>
      </c>
      <c r="E1032" s="17" t="s">
        <v>9397</v>
      </c>
      <c r="F1032" s="17" t="s">
        <v>6126</v>
      </c>
      <c r="G1032" s="17" t="s">
        <v>9396</v>
      </c>
      <c r="H1032" s="17" t="s">
        <v>18264</v>
      </c>
      <c r="I1032" s="17" t="s">
        <v>6126</v>
      </c>
      <c r="J1032" t="s">
        <v>6126</v>
      </c>
      <c r="K1032" s="17" t="s">
        <v>6126</v>
      </c>
    </row>
    <row r="1033" spans="1:11" x14ac:dyDescent="0.2">
      <c r="A1033" s="17" t="s">
        <v>20848</v>
      </c>
      <c r="B1033" s="17" t="s">
        <v>9399</v>
      </c>
      <c r="C1033" s="17" t="s">
        <v>9402</v>
      </c>
      <c r="D1033" s="17" t="s">
        <v>9400</v>
      </c>
      <c r="E1033" s="17" t="s">
        <v>9401</v>
      </c>
      <c r="F1033" s="17" t="s">
        <v>6126</v>
      </c>
      <c r="G1033" s="17" t="s">
        <v>9399</v>
      </c>
      <c r="H1033" s="17" t="s">
        <v>18240</v>
      </c>
      <c r="I1033" s="17" t="s">
        <v>6126</v>
      </c>
      <c r="J1033" t="s">
        <v>6126</v>
      </c>
      <c r="K1033" s="17" t="s">
        <v>6126</v>
      </c>
    </row>
    <row r="1034" spans="1:11" x14ac:dyDescent="0.2">
      <c r="A1034" s="17" t="s">
        <v>20849</v>
      </c>
      <c r="B1034" s="17" t="s">
        <v>9403</v>
      </c>
      <c r="C1034" s="17" t="s">
        <v>9407</v>
      </c>
      <c r="D1034" s="17" t="s">
        <v>9404</v>
      </c>
      <c r="E1034" s="17" t="s">
        <v>9405</v>
      </c>
      <c r="F1034" s="17" t="s">
        <v>9406</v>
      </c>
      <c r="G1034" s="17" t="s">
        <v>9403</v>
      </c>
      <c r="H1034" s="17" t="s">
        <v>13426</v>
      </c>
      <c r="I1034" s="17" t="s">
        <v>6126</v>
      </c>
      <c r="J1034" t="s">
        <v>6126</v>
      </c>
      <c r="K1034" s="17" t="s">
        <v>20850</v>
      </c>
    </row>
    <row r="1035" spans="1:11" x14ac:dyDescent="0.2">
      <c r="A1035" s="17" t="s">
        <v>20851</v>
      </c>
      <c r="B1035" s="17" t="s">
        <v>9408</v>
      </c>
      <c r="C1035" s="17" t="s">
        <v>9411</v>
      </c>
      <c r="D1035" s="17" t="s">
        <v>9409</v>
      </c>
      <c r="E1035" s="17" t="s">
        <v>9410</v>
      </c>
      <c r="F1035" s="17" t="s">
        <v>6126</v>
      </c>
      <c r="G1035" s="17" t="s">
        <v>9408</v>
      </c>
      <c r="H1035" s="17" t="s">
        <v>19170</v>
      </c>
      <c r="I1035" s="17" t="s">
        <v>6126</v>
      </c>
      <c r="J1035" t="s">
        <v>6126</v>
      </c>
      <c r="K1035" s="17" t="s">
        <v>6126</v>
      </c>
    </row>
    <row r="1036" spans="1:11" x14ac:dyDescent="0.2">
      <c r="A1036" s="17" t="s">
        <v>20852</v>
      </c>
      <c r="B1036" s="17" t="s">
        <v>9412</v>
      </c>
      <c r="C1036" s="17" t="s">
        <v>9416</v>
      </c>
      <c r="D1036" s="17" t="s">
        <v>9413</v>
      </c>
      <c r="E1036" s="17" t="s">
        <v>9414</v>
      </c>
      <c r="F1036" s="17" t="s">
        <v>9415</v>
      </c>
      <c r="G1036" s="17" t="s">
        <v>9412</v>
      </c>
      <c r="H1036" s="17" t="s">
        <v>15660</v>
      </c>
      <c r="I1036" s="17" t="s">
        <v>6126</v>
      </c>
      <c r="J1036" t="s">
        <v>6126</v>
      </c>
      <c r="K1036" s="17" t="s">
        <v>20853</v>
      </c>
    </row>
    <row r="1037" spans="1:11" x14ac:dyDescent="0.2">
      <c r="A1037" s="17" t="s">
        <v>20854</v>
      </c>
      <c r="B1037" s="17" t="s">
        <v>9417</v>
      </c>
      <c r="C1037" s="17" t="s">
        <v>7349</v>
      </c>
      <c r="D1037" s="17" t="s">
        <v>6126</v>
      </c>
      <c r="E1037" s="17" t="s">
        <v>6126</v>
      </c>
      <c r="F1037" s="17" t="s">
        <v>9418</v>
      </c>
      <c r="G1037" s="17" t="s">
        <v>9417</v>
      </c>
      <c r="H1037" s="17" t="s">
        <v>6126</v>
      </c>
      <c r="I1037" s="17" t="s">
        <v>6126</v>
      </c>
      <c r="J1037" t="s">
        <v>6126</v>
      </c>
      <c r="K1037" s="17" t="s">
        <v>20855</v>
      </c>
    </row>
    <row r="1038" spans="1:11" x14ac:dyDescent="0.2">
      <c r="A1038" s="17" t="s">
        <v>20856</v>
      </c>
      <c r="B1038" s="17" t="s">
        <v>9419</v>
      </c>
      <c r="C1038" s="17" t="s">
        <v>7351</v>
      </c>
      <c r="D1038" s="17" t="s">
        <v>6126</v>
      </c>
      <c r="E1038" s="17" t="s">
        <v>6126</v>
      </c>
      <c r="F1038" s="17" t="s">
        <v>9420</v>
      </c>
      <c r="G1038" s="17" t="s">
        <v>9419</v>
      </c>
      <c r="H1038" s="17" t="s">
        <v>6126</v>
      </c>
      <c r="I1038" s="17" t="s">
        <v>6126</v>
      </c>
      <c r="J1038" t="s">
        <v>6126</v>
      </c>
      <c r="K1038" s="17" t="s">
        <v>20857</v>
      </c>
    </row>
    <row r="1039" spans="1:11" x14ac:dyDescent="0.2">
      <c r="A1039" s="17" t="s">
        <v>20858</v>
      </c>
      <c r="B1039" s="17" t="s">
        <v>9421</v>
      </c>
      <c r="C1039" s="17" t="s">
        <v>9424</v>
      </c>
      <c r="D1039" s="17" t="s">
        <v>9422</v>
      </c>
      <c r="E1039" s="17" t="s">
        <v>9423</v>
      </c>
      <c r="F1039" s="17" t="s">
        <v>6126</v>
      </c>
      <c r="G1039" s="17" t="s">
        <v>9421</v>
      </c>
      <c r="H1039" s="17" t="s">
        <v>15645</v>
      </c>
      <c r="I1039" s="17" t="s">
        <v>6126</v>
      </c>
      <c r="J1039" t="s">
        <v>6126</v>
      </c>
      <c r="K1039" s="17" t="s">
        <v>6126</v>
      </c>
    </row>
    <row r="1040" spans="1:11" x14ac:dyDescent="0.2">
      <c r="A1040" s="17" t="s">
        <v>20859</v>
      </c>
      <c r="B1040" s="17" t="s">
        <v>9425</v>
      </c>
      <c r="C1040" s="17" t="s">
        <v>9428</v>
      </c>
      <c r="D1040" s="17" t="s">
        <v>9426</v>
      </c>
      <c r="E1040" s="17" t="s">
        <v>9427</v>
      </c>
      <c r="F1040" s="17" t="s">
        <v>6126</v>
      </c>
      <c r="G1040" s="17" t="s">
        <v>9425</v>
      </c>
      <c r="H1040" s="17" t="s">
        <v>15652</v>
      </c>
      <c r="I1040" s="17" t="s">
        <v>6126</v>
      </c>
      <c r="J1040" t="s">
        <v>6126</v>
      </c>
      <c r="K1040" s="17" t="s">
        <v>6126</v>
      </c>
    </row>
    <row r="1041" spans="1:11" x14ac:dyDescent="0.2">
      <c r="A1041" s="17" t="s">
        <v>20860</v>
      </c>
      <c r="B1041" s="17" t="s">
        <v>9429</v>
      </c>
      <c r="C1041" s="17" t="s">
        <v>9433</v>
      </c>
      <c r="D1041" s="17" t="s">
        <v>9430</v>
      </c>
      <c r="E1041" s="17" t="s">
        <v>9431</v>
      </c>
      <c r="F1041" s="17" t="s">
        <v>9432</v>
      </c>
      <c r="G1041" s="17" t="s">
        <v>9429</v>
      </c>
      <c r="H1041" s="17" t="s">
        <v>15684</v>
      </c>
      <c r="I1041" s="17" t="s">
        <v>6126</v>
      </c>
      <c r="J1041" t="s">
        <v>6126</v>
      </c>
      <c r="K1041" s="17" t="s">
        <v>20861</v>
      </c>
    </row>
    <row r="1042" spans="1:11" x14ac:dyDescent="0.2">
      <c r="A1042" s="17" t="s">
        <v>20862</v>
      </c>
      <c r="B1042" s="17" t="s">
        <v>9434</v>
      </c>
      <c r="C1042" s="17" t="s">
        <v>9436</v>
      </c>
      <c r="D1042" s="17" t="s">
        <v>6126</v>
      </c>
      <c r="E1042" s="17" t="s">
        <v>6126</v>
      </c>
      <c r="F1042" s="17" t="s">
        <v>9435</v>
      </c>
      <c r="G1042" s="17" t="s">
        <v>9434</v>
      </c>
      <c r="H1042" s="17" t="s">
        <v>6126</v>
      </c>
      <c r="I1042" s="1" t="s">
        <v>5328</v>
      </c>
      <c r="J1042" t="s">
        <v>1304</v>
      </c>
      <c r="K1042" s="17" t="s">
        <v>20863</v>
      </c>
    </row>
    <row r="1043" spans="1:11" x14ac:dyDescent="0.2">
      <c r="A1043" s="17" t="s">
        <v>20864</v>
      </c>
      <c r="B1043" s="17" t="s">
        <v>2864</v>
      </c>
      <c r="C1043" s="17" t="s">
        <v>20865</v>
      </c>
      <c r="D1043" s="17" t="s">
        <v>6126</v>
      </c>
      <c r="E1043" s="17" t="s">
        <v>6126</v>
      </c>
      <c r="F1043" s="17" t="s">
        <v>6126</v>
      </c>
      <c r="G1043" s="17" t="s">
        <v>6126</v>
      </c>
      <c r="H1043" s="17" t="s">
        <v>6126</v>
      </c>
      <c r="I1043" s="17" t="s">
        <v>5727</v>
      </c>
      <c r="J1043" s="1" t="s">
        <v>2867</v>
      </c>
      <c r="K1043" s="17" t="s">
        <v>6126</v>
      </c>
    </row>
    <row r="1044" spans="1:11" x14ac:dyDescent="0.2">
      <c r="A1044" s="17" t="s">
        <v>20866</v>
      </c>
      <c r="B1044" s="17" t="s">
        <v>9437</v>
      </c>
      <c r="C1044" s="17" t="s">
        <v>7355</v>
      </c>
      <c r="D1044" s="17" t="s">
        <v>6126</v>
      </c>
      <c r="E1044" s="17" t="s">
        <v>6126</v>
      </c>
      <c r="F1044" s="17" t="s">
        <v>9438</v>
      </c>
      <c r="G1044" s="17" t="s">
        <v>9437</v>
      </c>
      <c r="H1044" s="17" t="s">
        <v>6126</v>
      </c>
      <c r="I1044" s="17" t="s">
        <v>6126</v>
      </c>
      <c r="J1044" t="s">
        <v>6126</v>
      </c>
      <c r="K1044" s="17" t="s">
        <v>20867</v>
      </c>
    </row>
    <row r="1045" spans="1:11" x14ac:dyDescent="0.2">
      <c r="A1045" s="17" t="s">
        <v>20868</v>
      </c>
      <c r="B1045" s="17" t="s">
        <v>20869</v>
      </c>
      <c r="C1045" s="17" t="s">
        <v>6126</v>
      </c>
      <c r="D1045" s="17" t="s">
        <v>6126</v>
      </c>
      <c r="E1045" s="17" t="s">
        <v>6126</v>
      </c>
      <c r="F1045" s="17" t="s">
        <v>6126</v>
      </c>
      <c r="G1045" s="17" t="s">
        <v>6126</v>
      </c>
      <c r="H1045" s="17" t="s">
        <v>6126</v>
      </c>
      <c r="I1045" s="17" t="s">
        <v>6126</v>
      </c>
      <c r="J1045" t="s">
        <v>6126</v>
      </c>
      <c r="K1045" s="17" t="s">
        <v>20870</v>
      </c>
    </row>
    <row r="1046" spans="1:11" x14ac:dyDescent="0.2">
      <c r="A1046" s="17" t="s">
        <v>20871</v>
      </c>
      <c r="B1046" s="17" t="s">
        <v>9439</v>
      </c>
      <c r="C1046" s="17" t="s">
        <v>7357</v>
      </c>
      <c r="D1046" s="17" t="s">
        <v>6126</v>
      </c>
      <c r="E1046" s="17" t="s">
        <v>6126</v>
      </c>
      <c r="F1046" s="17" t="s">
        <v>9440</v>
      </c>
      <c r="G1046" s="17" t="s">
        <v>9439</v>
      </c>
      <c r="H1046" s="17" t="s">
        <v>6126</v>
      </c>
      <c r="I1046" s="17" t="s">
        <v>6126</v>
      </c>
      <c r="J1046" t="s">
        <v>6126</v>
      </c>
      <c r="K1046" s="17" t="s">
        <v>20872</v>
      </c>
    </row>
    <row r="1047" spans="1:11" x14ac:dyDescent="0.2">
      <c r="A1047" s="17" t="s">
        <v>20873</v>
      </c>
      <c r="B1047" s="17" t="s">
        <v>9441</v>
      </c>
      <c r="C1047" s="17" t="s">
        <v>7359</v>
      </c>
      <c r="D1047" s="17" t="s">
        <v>6126</v>
      </c>
      <c r="E1047" s="17" t="s">
        <v>6126</v>
      </c>
      <c r="F1047" s="17" t="s">
        <v>6126</v>
      </c>
      <c r="G1047" s="17" t="s">
        <v>9441</v>
      </c>
      <c r="H1047" s="17" t="s">
        <v>6126</v>
      </c>
      <c r="I1047" s="17" t="s">
        <v>6126</v>
      </c>
      <c r="J1047" t="s">
        <v>6126</v>
      </c>
      <c r="K1047" s="17" t="s">
        <v>6126</v>
      </c>
    </row>
    <row r="1048" spans="1:11" x14ac:dyDescent="0.2">
      <c r="A1048" s="17" t="s">
        <v>20874</v>
      </c>
      <c r="B1048" s="17" t="s">
        <v>9442</v>
      </c>
      <c r="C1048" s="17" t="s">
        <v>7361</v>
      </c>
      <c r="D1048" s="17" t="s">
        <v>6126</v>
      </c>
      <c r="E1048" s="17" t="s">
        <v>6126</v>
      </c>
      <c r="F1048" s="17" t="s">
        <v>9443</v>
      </c>
      <c r="G1048" s="17" t="s">
        <v>9442</v>
      </c>
      <c r="H1048" s="17" t="s">
        <v>6126</v>
      </c>
      <c r="I1048" s="17" t="s">
        <v>6126</v>
      </c>
      <c r="J1048" t="s">
        <v>6126</v>
      </c>
      <c r="K1048" s="17" t="s">
        <v>20875</v>
      </c>
    </row>
    <row r="1049" spans="1:11" x14ac:dyDescent="0.2">
      <c r="A1049" s="17" t="s">
        <v>20876</v>
      </c>
      <c r="B1049" s="17" t="s">
        <v>9444</v>
      </c>
      <c r="C1049" s="17" t="s">
        <v>9448</v>
      </c>
      <c r="D1049" s="17" t="s">
        <v>9445</v>
      </c>
      <c r="E1049" s="17" t="s">
        <v>9446</v>
      </c>
      <c r="F1049" s="17" t="s">
        <v>9447</v>
      </c>
      <c r="G1049" s="17" t="s">
        <v>9444</v>
      </c>
      <c r="H1049" s="17" t="s">
        <v>15676</v>
      </c>
      <c r="I1049" s="17" t="s">
        <v>6126</v>
      </c>
      <c r="J1049" t="s">
        <v>6126</v>
      </c>
      <c r="K1049" s="17" t="s">
        <v>20877</v>
      </c>
    </row>
    <row r="1050" spans="1:11" x14ac:dyDescent="0.2">
      <c r="A1050" s="17" t="s">
        <v>20878</v>
      </c>
      <c r="B1050" s="17" t="s">
        <v>9449</v>
      </c>
      <c r="C1050" s="17" t="s">
        <v>7363</v>
      </c>
      <c r="D1050" s="17" t="s">
        <v>6126</v>
      </c>
      <c r="E1050" s="17" t="s">
        <v>6126</v>
      </c>
      <c r="F1050" s="17" t="s">
        <v>9450</v>
      </c>
      <c r="G1050" s="17" t="s">
        <v>9449</v>
      </c>
      <c r="H1050" s="17" t="s">
        <v>6126</v>
      </c>
      <c r="I1050" s="17" t="s">
        <v>6126</v>
      </c>
      <c r="J1050" t="s">
        <v>6126</v>
      </c>
      <c r="K1050" s="17" t="s">
        <v>20879</v>
      </c>
    </row>
    <row r="1051" spans="1:11" x14ac:dyDescent="0.2">
      <c r="A1051" s="17" t="s">
        <v>20880</v>
      </c>
      <c r="B1051" s="17" t="s">
        <v>9451</v>
      </c>
      <c r="C1051" s="17" t="s">
        <v>7365</v>
      </c>
      <c r="D1051" s="17" t="s">
        <v>6126</v>
      </c>
      <c r="E1051" s="17" t="s">
        <v>6126</v>
      </c>
      <c r="F1051" s="17" t="s">
        <v>9452</v>
      </c>
      <c r="G1051" s="17" t="s">
        <v>9451</v>
      </c>
      <c r="H1051" s="17" t="s">
        <v>6126</v>
      </c>
      <c r="I1051" s="17" t="s">
        <v>6126</v>
      </c>
      <c r="J1051" t="s">
        <v>6126</v>
      </c>
      <c r="K1051" s="17" t="s">
        <v>20881</v>
      </c>
    </row>
    <row r="1052" spans="1:11" x14ac:dyDescent="0.2">
      <c r="A1052" s="17" t="s">
        <v>20882</v>
      </c>
      <c r="B1052" s="17" t="s">
        <v>9453</v>
      </c>
      <c r="C1052" s="17" t="s">
        <v>7367</v>
      </c>
      <c r="D1052" s="17" t="s">
        <v>6126</v>
      </c>
      <c r="E1052" s="17" t="s">
        <v>6126</v>
      </c>
      <c r="F1052" s="17" t="s">
        <v>9454</v>
      </c>
      <c r="G1052" s="17" t="s">
        <v>9453</v>
      </c>
      <c r="H1052" s="17" t="s">
        <v>6126</v>
      </c>
      <c r="I1052" s="17" t="s">
        <v>6126</v>
      </c>
      <c r="J1052" t="s">
        <v>6126</v>
      </c>
      <c r="K1052" s="17" t="s">
        <v>20883</v>
      </c>
    </row>
    <row r="1053" spans="1:11" x14ac:dyDescent="0.2">
      <c r="A1053" s="17" t="s">
        <v>15696</v>
      </c>
      <c r="B1053" s="17" t="s">
        <v>19487</v>
      </c>
      <c r="C1053" s="17" t="s">
        <v>20884</v>
      </c>
      <c r="D1053" s="17" t="s">
        <v>6126</v>
      </c>
      <c r="E1053" s="17" t="s">
        <v>6126</v>
      </c>
      <c r="F1053" s="17" t="s">
        <v>6126</v>
      </c>
      <c r="G1053" s="17" t="s">
        <v>6126</v>
      </c>
      <c r="H1053" s="17" t="s">
        <v>15692</v>
      </c>
      <c r="I1053" s="17" t="s">
        <v>6126</v>
      </c>
      <c r="J1053" t="s">
        <v>6126</v>
      </c>
      <c r="K1053" s="17" t="s">
        <v>6126</v>
      </c>
    </row>
    <row r="1054" spans="1:11" x14ac:dyDescent="0.2">
      <c r="A1054" s="17" t="s">
        <v>20885</v>
      </c>
      <c r="B1054" s="17" t="s">
        <v>15672</v>
      </c>
      <c r="C1054" s="17" t="s">
        <v>20886</v>
      </c>
      <c r="D1054" s="17" t="s">
        <v>6126</v>
      </c>
      <c r="E1054" s="17" t="s">
        <v>6126</v>
      </c>
      <c r="F1054" s="17" t="s">
        <v>6126</v>
      </c>
      <c r="G1054" s="17" t="s">
        <v>6126</v>
      </c>
      <c r="H1054" s="17" t="s">
        <v>15668</v>
      </c>
      <c r="I1054" s="17" t="s">
        <v>6126</v>
      </c>
      <c r="J1054" t="s">
        <v>6126</v>
      </c>
      <c r="K1054" s="17" t="s">
        <v>6126</v>
      </c>
    </row>
    <row r="1055" spans="1:11" x14ac:dyDescent="0.2">
      <c r="A1055" s="17" t="s">
        <v>20887</v>
      </c>
      <c r="B1055" s="17" t="s">
        <v>9455</v>
      </c>
      <c r="C1055" s="17" t="s">
        <v>9459</v>
      </c>
      <c r="D1055" s="17" t="s">
        <v>9456</v>
      </c>
      <c r="E1055" s="17" t="s">
        <v>9457</v>
      </c>
      <c r="F1055" s="17" t="s">
        <v>9458</v>
      </c>
      <c r="G1055" s="17" t="s">
        <v>9455</v>
      </c>
      <c r="H1055" s="17" t="s">
        <v>15615</v>
      </c>
      <c r="I1055" s="17" t="s">
        <v>6126</v>
      </c>
      <c r="J1055" t="s">
        <v>6126</v>
      </c>
      <c r="K1055" s="17" t="s">
        <v>20888</v>
      </c>
    </row>
    <row r="1056" spans="1:11" x14ac:dyDescent="0.2">
      <c r="A1056" s="17" t="s">
        <v>20889</v>
      </c>
      <c r="B1056" s="17" t="s">
        <v>2875</v>
      </c>
      <c r="C1056" s="17" t="s">
        <v>9461</v>
      </c>
      <c r="D1056" s="17" t="s">
        <v>9460</v>
      </c>
      <c r="E1056" s="17" t="s">
        <v>6126</v>
      </c>
      <c r="F1056" s="17" t="s">
        <v>6126</v>
      </c>
      <c r="G1056" s="17" t="s">
        <v>2875</v>
      </c>
      <c r="H1056" s="17" t="s">
        <v>13412</v>
      </c>
      <c r="I1056" s="17" t="s">
        <v>5729</v>
      </c>
      <c r="J1056" t="s">
        <v>2878</v>
      </c>
      <c r="K1056" s="17" t="s">
        <v>6126</v>
      </c>
    </row>
    <row r="1057" spans="1:11" x14ac:dyDescent="0.2">
      <c r="A1057" s="17" t="s">
        <v>20890</v>
      </c>
      <c r="B1057" s="17" t="s">
        <v>9462</v>
      </c>
      <c r="C1057" s="17" t="s">
        <v>7378</v>
      </c>
      <c r="D1057" s="17" t="s">
        <v>6126</v>
      </c>
      <c r="E1057" s="17" t="s">
        <v>9463</v>
      </c>
      <c r="F1057" s="17" t="s">
        <v>6126</v>
      </c>
      <c r="G1057" s="17" t="s">
        <v>9462</v>
      </c>
      <c r="H1057" s="17" t="s">
        <v>13904</v>
      </c>
      <c r="I1057" s="17" t="s">
        <v>6126</v>
      </c>
      <c r="J1057" t="s">
        <v>6126</v>
      </c>
      <c r="K1057" s="17" t="s">
        <v>6126</v>
      </c>
    </row>
    <row r="1058" spans="1:11" x14ac:dyDescent="0.2">
      <c r="A1058" s="17" t="s">
        <v>20891</v>
      </c>
      <c r="B1058" s="17" t="s">
        <v>9464</v>
      </c>
      <c r="C1058" s="17" t="s">
        <v>9466</v>
      </c>
      <c r="D1058" s="17" t="s">
        <v>9465</v>
      </c>
      <c r="E1058" s="17" t="s">
        <v>6126</v>
      </c>
      <c r="F1058" s="17" t="s">
        <v>6126</v>
      </c>
      <c r="G1058" s="17" t="s">
        <v>9464</v>
      </c>
      <c r="H1058" s="17" t="s">
        <v>6126</v>
      </c>
      <c r="I1058" s="17" t="s">
        <v>6126</v>
      </c>
      <c r="J1058" t="s">
        <v>6126</v>
      </c>
      <c r="K1058" s="17" t="s">
        <v>6126</v>
      </c>
    </row>
    <row r="1059" spans="1:11" x14ac:dyDescent="0.2">
      <c r="A1059" s="17" t="s">
        <v>20892</v>
      </c>
      <c r="B1059" s="17" t="s">
        <v>9467</v>
      </c>
      <c r="C1059" s="17" t="s">
        <v>7378</v>
      </c>
      <c r="D1059" s="17" t="s">
        <v>6126</v>
      </c>
      <c r="E1059" s="17" t="s">
        <v>6126</v>
      </c>
      <c r="F1059" s="17" t="s">
        <v>9468</v>
      </c>
      <c r="G1059" s="17" t="s">
        <v>6126</v>
      </c>
      <c r="H1059" s="17" t="s">
        <v>6126</v>
      </c>
      <c r="I1059" s="17" t="s">
        <v>6126</v>
      </c>
      <c r="J1059" t="s">
        <v>6126</v>
      </c>
      <c r="K1059" s="17" t="s">
        <v>20893</v>
      </c>
    </row>
    <row r="1060" spans="1:11" x14ac:dyDescent="0.2">
      <c r="A1060" s="17" t="s">
        <v>20894</v>
      </c>
      <c r="B1060" s="17" t="s">
        <v>9469</v>
      </c>
      <c r="C1060" s="17" t="s">
        <v>7381</v>
      </c>
      <c r="D1060" s="17" t="s">
        <v>6126</v>
      </c>
      <c r="E1060" s="17" t="s">
        <v>9470</v>
      </c>
      <c r="F1060" s="17" t="s">
        <v>6126</v>
      </c>
      <c r="G1060" s="17" t="s">
        <v>9469</v>
      </c>
      <c r="H1060" s="17" t="s">
        <v>13897</v>
      </c>
      <c r="I1060" s="17" t="s">
        <v>6126</v>
      </c>
      <c r="J1060" t="s">
        <v>6126</v>
      </c>
      <c r="K1060" s="17" t="s">
        <v>6126</v>
      </c>
    </row>
    <row r="1061" spans="1:11" x14ac:dyDescent="0.2">
      <c r="A1061" s="17" t="s">
        <v>20895</v>
      </c>
      <c r="B1061" s="17" t="s">
        <v>2886</v>
      </c>
      <c r="C1061" s="17" t="s">
        <v>9473</v>
      </c>
      <c r="D1061" s="17" t="s">
        <v>9471</v>
      </c>
      <c r="E1061" s="17" t="s">
        <v>6126</v>
      </c>
      <c r="F1061" s="17" t="s">
        <v>9472</v>
      </c>
      <c r="G1061" s="17" t="s">
        <v>2886</v>
      </c>
      <c r="H1061" s="17" t="s">
        <v>6126</v>
      </c>
      <c r="I1061" s="17" t="s">
        <v>5731</v>
      </c>
      <c r="J1061" t="s">
        <v>2889</v>
      </c>
      <c r="K1061" s="17" t="s">
        <v>20896</v>
      </c>
    </row>
    <row r="1062" spans="1:11" x14ac:dyDescent="0.2">
      <c r="A1062" s="17" t="s">
        <v>20897</v>
      </c>
      <c r="B1062" s="17" t="s">
        <v>9474</v>
      </c>
      <c r="C1062" s="17" t="s">
        <v>9478</v>
      </c>
      <c r="D1062" s="17" t="s">
        <v>9475</v>
      </c>
      <c r="E1062" s="17" t="s">
        <v>9476</v>
      </c>
      <c r="F1062" s="17" t="s">
        <v>9477</v>
      </c>
      <c r="G1062" s="17" t="s">
        <v>9474</v>
      </c>
      <c r="H1062" s="17" t="s">
        <v>13888</v>
      </c>
      <c r="I1062" s="17" t="s">
        <v>6126</v>
      </c>
      <c r="J1062" t="s">
        <v>6126</v>
      </c>
      <c r="K1062" s="17" t="s">
        <v>20898</v>
      </c>
    </row>
    <row r="1063" spans="1:11" x14ac:dyDescent="0.2">
      <c r="A1063" s="17" t="s">
        <v>20899</v>
      </c>
      <c r="B1063" s="17" t="s">
        <v>2897</v>
      </c>
      <c r="C1063" s="17" t="s">
        <v>9480</v>
      </c>
      <c r="D1063" s="17" t="s">
        <v>9479</v>
      </c>
      <c r="E1063" s="17" t="s">
        <v>6126</v>
      </c>
      <c r="F1063" s="17" t="s">
        <v>6126</v>
      </c>
      <c r="G1063" s="17" t="s">
        <v>2897</v>
      </c>
      <c r="H1063" s="17" t="s">
        <v>6126</v>
      </c>
      <c r="I1063" s="17" t="s">
        <v>5733</v>
      </c>
      <c r="J1063" t="s">
        <v>2900</v>
      </c>
      <c r="K1063" s="17" t="s">
        <v>6126</v>
      </c>
    </row>
    <row r="1064" spans="1:11" x14ac:dyDescent="0.2">
      <c r="A1064" s="17" t="s">
        <v>20900</v>
      </c>
      <c r="B1064" s="17" t="s">
        <v>9481</v>
      </c>
      <c r="C1064" s="17" t="s">
        <v>9485</v>
      </c>
      <c r="D1064" s="17" t="s">
        <v>9482</v>
      </c>
      <c r="E1064" s="17" t="s">
        <v>9483</v>
      </c>
      <c r="F1064" s="17" t="s">
        <v>9484</v>
      </c>
      <c r="G1064" s="17" t="s">
        <v>9481</v>
      </c>
      <c r="H1064" s="17" t="s">
        <v>13880</v>
      </c>
      <c r="I1064" s="17" t="s">
        <v>6126</v>
      </c>
      <c r="J1064" t="s">
        <v>6126</v>
      </c>
      <c r="K1064" s="17" t="s">
        <v>20901</v>
      </c>
    </row>
    <row r="1065" spans="1:11" x14ac:dyDescent="0.2">
      <c r="A1065" s="17" t="s">
        <v>20902</v>
      </c>
      <c r="B1065" s="17" t="s">
        <v>9486</v>
      </c>
      <c r="C1065" s="17" t="s">
        <v>9490</v>
      </c>
      <c r="D1065" s="17" t="s">
        <v>9487</v>
      </c>
      <c r="E1065" s="17" t="s">
        <v>9488</v>
      </c>
      <c r="F1065" s="17" t="s">
        <v>9489</v>
      </c>
      <c r="G1065" s="17" t="s">
        <v>9486</v>
      </c>
      <c r="H1065" s="17" t="s">
        <v>17240</v>
      </c>
      <c r="I1065" s="17" t="s">
        <v>6126</v>
      </c>
      <c r="J1065" t="s">
        <v>6126</v>
      </c>
      <c r="K1065" s="17" t="s">
        <v>20903</v>
      </c>
    </row>
    <row r="1066" spans="1:11" x14ac:dyDescent="0.2">
      <c r="A1066" s="17" t="s">
        <v>20904</v>
      </c>
      <c r="B1066" s="17" t="s">
        <v>9491</v>
      </c>
      <c r="C1066" s="17" t="s">
        <v>9495</v>
      </c>
      <c r="D1066" s="17" t="s">
        <v>9492</v>
      </c>
      <c r="E1066" s="17" t="s">
        <v>9493</v>
      </c>
      <c r="F1066" s="17" t="s">
        <v>9494</v>
      </c>
      <c r="G1066" s="17" t="s">
        <v>9491</v>
      </c>
      <c r="H1066" s="17" t="s">
        <v>13919</v>
      </c>
      <c r="I1066" s="17" t="s">
        <v>6126</v>
      </c>
      <c r="J1066" t="s">
        <v>6126</v>
      </c>
      <c r="K1066" s="17" t="s">
        <v>20905</v>
      </c>
    </row>
    <row r="1067" spans="1:11" x14ac:dyDescent="0.2">
      <c r="A1067" s="17" t="s">
        <v>20906</v>
      </c>
      <c r="B1067" s="17" t="s">
        <v>9496</v>
      </c>
      <c r="C1067" s="17" t="s">
        <v>9499</v>
      </c>
      <c r="D1067" s="17" t="s">
        <v>9497</v>
      </c>
      <c r="E1067" s="17" t="s">
        <v>9498</v>
      </c>
      <c r="F1067" s="17" t="s">
        <v>6126</v>
      </c>
      <c r="G1067" s="17" t="s">
        <v>9496</v>
      </c>
      <c r="H1067" s="17" t="s">
        <v>13912</v>
      </c>
      <c r="I1067" s="17" t="s">
        <v>6126</v>
      </c>
      <c r="J1067" t="s">
        <v>6126</v>
      </c>
      <c r="K1067" s="17" t="s">
        <v>6126</v>
      </c>
    </row>
    <row r="1068" spans="1:11" x14ac:dyDescent="0.2">
      <c r="A1068" s="17" t="s">
        <v>20907</v>
      </c>
      <c r="B1068" s="17" t="s">
        <v>9500</v>
      </c>
      <c r="C1068" s="17" t="s">
        <v>9504</v>
      </c>
      <c r="D1068" s="17" t="s">
        <v>9501</v>
      </c>
      <c r="E1068" s="17" t="s">
        <v>9502</v>
      </c>
      <c r="F1068" s="17" t="s">
        <v>9503</v>
      </c>
      <c r="G1068" s="17" t="s">
        <v>6126</v>
      </c>
      <c r="H1068" s="17" t="s">
        <v>19209</v>
      </c>
      <c r="I1068" s="17" t="s">
        <v>6126</v>
      </c>
      <c r="J1068" s="17" t="s">
        <v>6126</v>
      </c>
      <c r="K1068" s="17" t="s">
        <v>6126</v>
      </c>
    </row>
    <row r="1069" spans="1:11" x14ac:dyDescent="0.2">
      <c r="A1069" s="17" t="s">
        <v>20908</v>
      </c>
      <c r="B1069" s="17" t="s">
        <v>2908</v>
      </c>
      <c r="C1069" s="17" t="s">
        <v>6126</v>
      </c>
      <c r="D1069" s="17" t="s">
        <v>6126</v>
      </c>
      <c r="E1069" s="17" t="s">
        <v>6126</v>
      </c>
      <c r="F1069" s="17" t="s">
        <v>6126</v>
      </c>
      <c r="G1069" s="17" t="s">
        <v>6126</v>
      </c>
      <c r="H1069" s="17" t="s">
        <v>6126</v>
      </c>
      <c r="I1069" s="17" t="s">
        <v>5735</v>
      </c>
      <c r="J1069" s="1" t="s">
        <v>2911</v>
      </c>
      <c r="K1069" s="17" t="s">
        <v>20909</v>
      </c>
    </row>
    <row r="1070" spans="1:11" x14ac:dyDescent="0.2">
      <c r="A1070" s="17" t="s">
        <v>20910</v>
      </c>
      <c r="B1070" s="17" t="s">
        <v>9505</v>
      </c>
      <c r="C1070" s="17" t="s">
        <v>9509</v>
      </c>
      <c r="D1070" s="17" t="s">
        <v>9506</v>
      </c>
      <c r="E1070" s="17" t="s">
        <v>9507</v>
      </c>
      <c r="F1070" s="17" t="s">
        <v>9508</v>
      </c>
      <c r="G1070" s="17" t="s">
        <v>9505</v>
      </c>
      <c r="H1070" s="17" t="s">
        <v>19106</v>
      </c>
      <c r="I1070" s="17" t="s">
        <v>6126</v>
      </c>
      <c r="J1070" t="s">
        <v>6126</v>
      </c>
      <c r="K1070" s="17" t="s">
        <v>20911</v>
      </c>
    </row>
    <row r="1071" spans="1:11" x14ac:dyDescent="0.2">
      <c r="A1071" s="17" t="s">
        <v>20912</v>
      </c>
      <c r="B1071" s="17" t="s">
        <v>9510</v>
      </c>
      <c r="C1071" s="17" t="s">
        <v>9514</v>
      </c>
      <c r="D1071" s="17" t="s">
        <v>9511</v>
      </c>
      <c r="E1071" s="17" t="s">
        <v>9512</v>
      </c>
      <c r="F1071" s="17" t="s">
        <v>9513</v>
      </c>
      <c r="G1071" s="17" t="s">
        <v>9510</v>
      </c>
      <c r="H1071" s="17" t="s">
        <v>17225</v>
      </c>
      <c r="I1071" s="17" t="s">
        <v>6126</v>
      </c>
      <c r="J1071" t="s">
        <v>6126</v>
      </c>
      <c r="K1071" s="17" t="s">
        <v>20913</v>
      </c>
    </row>
    <row r="1072" spans="1:11" x14ac:dyDescent="0.2">
      <c r="A1072" s="17" t="s">
        <v>20914</v>
      </c>
      <c r="B1072" s="17" t="s">
        <v>9515</v>
      </c>
      <c r="C1072" s="17" t="s">
        <v>9518</v>
      </c>
      <c r="D1072" s="17" t="s">
        <v>9516</v>
      </c>
      <c r="E1072" s="17" t="s">
        <v>9517</v>
      </c>
      <c r="F1072" s="17" t="s">
        <v>6126</v>
      </c>
      <c r="G1072" s="17" t="s">
        <v>9515</v>
      </c>
      <c r="H1072" s="17" t="s">
        <v>18446</v>
      </c>
      <c r="I1072" s="17" t="s">
        <v>6126</v>
      </c>
      <c r="J1072" t="s">
        <v>6126</v>
      </c>
      <c r="K1072" s="17" t="s">
        <v>6126</v>
      </c>
    </row>
    <row r="1073" spans="1:11" x14ac:dyDescent="0.2">
      <c r="A1073" s="17" t="s">
        <v>20915</v>
      </c>
      <c r="B1073" s="17" t="s">
        <v>9519</v>
      </c>
      <c r="C1073" s="17" t="s">
        <v>9522</v>
      </c>
      <c r="D1073" s="17" t="s">
        <v>9520</v>
      </c>
      <c r="E1073" s="17" t="s">
        <v>9521</v>
      </c>
      <c r="F1073" s="17" t="s">
        <v>6126</v>
      </c>
      <c r="G1073" s="17" t="s">
        <v>9519</v>
      </c>
      <c r="H1073" s="17" t="s">
        <v>18454</v>
      </c>
      <c r="I1073" s="17" t="s">
        <v>6126</v>
      </c>
      <c r="J1073" t="s">
        <v>6126</v>
      </c>
      <c r="K1073" s="17" t="s">
        <v>6126</v>
      </c>
    </row>
    <row r="1074" spans="1:11" x14ac:dyDescent="0.2">
      <c r="A1074" s="17" t="s">
        <v>20916</v>
      </c>
      <c r="B1074" s="17" t="s">
        <v>9523</v>
      </c>
      <c r="C1074" s="17" t="s">
        <v>9527</v>
      </c>
      <c r="D1074" s="17" t="s">
        <v>9524</v>
      </c>
      <c r="E1074" s="17" t="s">
        <v>9525</v>
      </c>
      <c r="F1074" s="17" t="s">
        <v>9526</v>
      </c>
      <c r="G1074" s="17" t="s">
        <v>9523</v>
      </c>
      <c r="H1074" s="17" t="s">
        <v>18462</v>
      </c>
      <c r="I1074" s="17" t="s">
        <v>6126</v>
      </c>
      <c r="J1074" t="s">
        <v>6126</v>
      </c>
      <c r="K1074" s="17" t="s">
        <v>20917</v>
      </c>
    </row>
    <row r="1075" spans="1:11" x14ac:dyDescent="0.2">
      <c r="A1075" s="17" t="s">
        <v>20918</v>
      </c>
      <c r="B1075" s="17" t="s">
        <v>2920</v>
      </c>
      <c r="C1075" s="17" t="s">
        <v>9529</v>
      </c>
      <c r="D1075" s="17" t="s">
        <v>9528</v>
      </c>
      <c r="E1075" s="17" t="s">
        <v>6126</v>
      </c>
      <c r="F1075" s="17" t="s">
        <v>6126</v>
      </c>
      <c r="G1075" s="17" t="s">
        <v>2920</v>
      </c>
      <c r="H1075" s="17" t="s">
        <v>6126</v>
      </c>
      <c r="I1075" s="17" t="s">
        <v>5737</v>
      </c>
      <c r="J1075" t="s">
        <v>2923</v>
      </c>
      <c r="K1075" s="17" t="s">
        <v>6126</v>
      </c>
    </row>
    <row r="1076" spans="1:11" x14ac:dyDescent="0.2">
      <c r="A1076" s="17" t="s">
        <v>20919</v>
      </c>
      <c r="B1076" s="17" t="s">
        <v>2931</v>
      </c>
      <c r="C1076" s="17" t="s">
        <v>9531</v>
      </c>
      <c r="D1076" s="17" t="s">
        <v>9530</v>
      </c>
      <c r="E1076" s="17" t="s">
        <v>6126</v>
      </c>
      <c r="F1076" s="17" t="s">
        <v>6126</v>
      </c>
      <c r="G1076" s="17" t="s">
        <v>2931</v>
      </c>
      <c r="H1076" s="17" t="s">
        <v>6126</v>
      </c>
      <c r="I1076" s="17" t="s">
        <v>5739</v>
      </c>
      <c r="J1076" t="s">
        <v>2934</v>
      </c>
      <c r="K1076" s="17" t="s">
        <v>6126</v>
      </c>
    </row>
    <row r="1077" spans="1:11" x14ac:dyDescent="0.2">
      <c r="A1077" s="17" t="s">
        <v>20920</v>
      </c>
      <c r="B1077" s="17" t="s">
        <v>9532</v>
      </c>
      <c r="C1077" s="17" t="s">
        <v>9535</v>
      </c>
      <c r="D1077" s="17" t="s">
        <v>9533</v>
      </c>
      <c r="E1077" s="17" t="s">
        <v>9534</v>
      </c>
      <c r="F1077" s="17" t="s">
        <v>6126</v>
      </c>
      <c r="G1077" s="17" t="s">
        <v>9532</v>
      </c>
      <c r="H1077" s="17" t="s">
        <v>15102</v>
      </c>
      <c r="I1077" s="17" t="s">
        <v>6126</v>
      </c>
      <c r="J1077" t="s">
        <v>6126</v>
      </c>
      <c r="K1077" s="17" t="s">
        <v>6126</v>
      </c>
    </row>
    <row r="1078" spans="1:11" x14ac:dyDescent="0.2">
      <c r="A1078" s="17" t="s">
        <v>20921</v>
      </c>
      <c r="B1078" s="17" t="s">
        <v>9536</v>
      </c>
      <c r="C1078" s="17" t="s">
        <v>9540</v>
      </c>
      <c r="D1078" s="17" t="s">
        <v>9537</v>
      </c>
      <c r="E1078" s="17" t="s">
        <v>9538</v>
      </c>
      <c r="F1078" s="17" t="s">
        <v>9539</v>
      </c>
      <c r="G1078" s="17" t="s">
        <v>9536</v>
      </c>
      <c r="H1078" s="17" t="s">
        <v>18431</v>
      </c>
      <c r="I1078" s="17" t="s">
        <v>6126</v>
      </c>
      <c r="J1078" t="s">
        <v>6126</v>
      </c>
      <c r="K1078" s="17" t="s">
        <v>20922</v>
      </c>
    </row>
    <row r="1079" spans="1:11" x14ac:dyDescent="0.2">
      <c r="A1079" s="17" t="s">
        <v>20923</v>
      </c>
      <c r="B1079" s="17" t="s">
        <v>9541</v>
      </c>
      <c r="C1079" s="17" t="s">
        <v>9544</v>
      </c>
      <c r="D1079" s="17" t="s">
        <v>9542</v>
      </c>
      <c r="E1079" s="17" t="s">
        <v>9543</v>
      </c>
      <c r="F1079" s="17" t="s">
        <v>6126</v>
      </c>
      <c r="G1079" s="17" t="s">
        <v>9541</v>
      </c>
      <c r="H1079" s="17" t="s">
        <v>18439</v>
      </c>
      <c r="I1079" s="17" t="s">
        <v>6126</v>
      </c>
      <c r="J1079" t="s">
        <v>6126</v>
      </c>
      <c r="K1079" s="17" t="s">
        <v>6126</v>
      </c>
    </row>
    <row r="1080" spans="1:11" x14ac:dyDescent="0.2">
      <c r="A1080" s="17" t="s">
        <v>20924</v>
      </c>
      <c r="B1080" s="17" t="s">
        <v>2942</v>
      </c>
      <c r="C1080" s="17" t="s">
        <v>9547</v>
      </c>
      <c r="D1080" s="17" t="s">
        <v>9545</v>
      </c>
      <c r="E1080" s="17" t="s">
        <v>9546</v>
      </c>
      <c r="F1080" s="17" t="s">
        <v>6126</v>
      </c>
      <c r="G1080" s="17" t="s">
        <v>2942</v>
      </c>
      <c r="H1080" s="17" t="s">
        <v>19380</v>
      </c>
      <c r="I1080" t="s">
        <v>6126</v>
      </c>
      <c r="J1080" t="s">
        <v>6126</v>
      </c>
      <c r="K1080" s="17" t="s">
        <v>6126</v>
      </c>
    </row>
    <row r="1081" spans="1:11" x14ac:dyDescent="0.2">
      <c r="A1081" s="17" t="s">
        <v>20925</v>
      </c>
      <c r="B1081" s="17" t="s">
        <v>15097</v>
      </c>
      <c r="C1081" s="17" t="s">
        <v>20926</v>
      </c>
      <c r="D1081" s="17" t="s">
        <v>6126</v>
      </c>
      <c r="E1081" s="17" t="s">
        <v>6126</v>
      </c>
      <c r="F1081" s="17" t="s">
        <v>6126</v>
      </c>
      <c r="G1081" s="17" t="s">
        <v>6126</v>
      </c>
      <c r="H1081" s="17" t="s">
        <v>15092</v>
      </c>
      <c r="I1081" s="17" t="s">
        <v>6126</v>
      </c>
      <c r="J1081" t="s">
        <v>6126</v>
      </c>
      <c r="K1081" s="17" t="s">
        <v>6126</v>
      </c>
    </row>
    <row r="1082" spans="1:11" x14ac:dyDescent="0.2">
      <c r="A1082" s="17" t="s">
        <v>20927</v>
      </c>
      <c r="B1082" s="17" t="s">
        <v>9548</v>
      </c>
      <c r="C1082" s="17" t="s">
        <v>9550</v>
      </c>
      <c r="D1082" s="17" t="s">
        <v>9549</v>
      </c>
      <c r="E1082" s="17" t="s">
        <v>6126</v>
      </c>
      <c r="F1082" s="17" t="s">
        <v>6126</v>
      </c>
      <c r="G1082" s="17" t="s">
        <v>9548</v>
      </c>
      <c r="H1082" s="17" t="s">
        <v>18416</v>
      </c>
      <c r="I1082" s="17" t="s">
        <v>6126</v>
      </c>
      <c r="J1082" t="s">
        <v>6126</v>
      </c>
      <c r="K1082" s="17" t="s">
        <v>6126</v>
      </c>
    </row>
    <row r="1083" spans="1:11" x14ac:dyDescent="0.2">
      <c r="A1083" s="17" t="s">
        <v>20928</v>
      </c>
      <c r="B1083" s="17" t="s">
        <v>9551</v>
      </c>
      <c r="C1083" s="17" t="s">
        <v>9555</v>
      </c>
      <c r="D1083" s="17" t="s">
        <v>9552</v>
      </c>
      <c r="E1083" s="17" t="s">
        <v>9553</v>
      </c>
      <c r="F1083" s="17" t="s">
        <v>9554</v>
      </c>
      <c r="G1083" s="17" t="s">
        <v>9551</v>
      </c>
      <c r="H1083" s="17" t="s">
        <v>18424</v>
      </c>
      <c r="I1083" s="17" t="s">
        <v>6126</v>
      </c>
      <c r="J1083" t="s">
        <v>6126</v>
      </c>
      <c r="K1083" s="17" t="s">
        <v>20929</v>
      </c>
    </row>
    <row r="1084" spans="1:11" x14ac:dyDescent="0.2">
      <c r="A1084" s="17" t="s">
        <v>20930</v>
      </c>
      <c r="B1084" s="17" t="s">
        <v>2951</v>
      </c>
      <c r="C1084" s="17" t="s">
        <v>9557</v>
      </c>
      <c r="D1084" s="17" t="s">
        <v>9556</v>
      </c>
      <c r="E1084" s="17" t="s">
        <v>6126</v>
      </c>
      <c r="F1084" s="17" t="s">
        <v>6126</v>
      </c>
      <c r="G1084" s="17" t="s">
        <v>2951</v>
      </c>
      <c r="H1084" s="17" t="s">
        <v>6126</v>
      </c>
      <c r="I1084" s="17" t="s">
        <v>5741</v>
      </c>
      <c r="J1084" t="s">
        <v>2954</v>
      </c>
      <c r="K1084" s="17" t="s">
        <v>6126</v>
      </c>
    </row>
    <row r="1085" spans="1:11" x14ac:dyDescent="0.2">
      <c r="A1085" s="17" t="s">
        <v>20931</v>
      </c>
      <c r="B1085" s="17" t="s">
        <v>9558</v>
      </c>
      <c r="C1085" s="17" t="s">
        <v>9562</v>
      </c>
      <c r="D1085" s="17" t="s">
        <v>9559</v>
      </c>
      <c r="E1085" s="17" t="s">
        <v>9560</v>
      </c>
      <c r="F1085" s="17" t="s">
        <v>9561</v>
      </c>
      <c r="G1085" s="17" t="s">
        <v>9558</v>
      </c>
      <c r="H1085" s="17" t="s">
        <v>13109</v>
      </c>
      <c r="I1085" s="17" t="s">
        <v>6126</v>
      </c>
      <c r="J1085" t="s">
        <v>6126</v>
      </c>
      <c r="K1085" s="17" t="s">
        <v>20932</v>
      </c>
    </row>
    <row r="1086" spans="1:11" x14ac:dyDescent="0.2">
      <c r="A1086" s="17" t="s">
        <v>20933</v>
      </c>
      <c r="B1086" s="17" t="s">
        <v>2963</v>
      </c>
      <c r="C1086" s="17" t="s">
        <v>9564</v>
      </c>
      <c r="D1086" s="17" t="s">
        <v>9563</v>
      </c>
      <c r="E1086" s="17" t="s">
        <v>6126</v>
      </c>
      <c r="F1086" s="17" t="s">
        <v>6126</v>
      </c>
      <c r="G1086" s="17" t="s">
        <v>2963</v>
      </c>
      <c r="H1086" s="17" t="s">
        <v>6126</v>
      </c>
      <c r="I1086" s="17" t="s">
        <v>5743</v>
      </c>
      <c r="J1086" t="s">
        <v>2966</v>
      </c>
      <c r="K1086" s="17" t="s">
        <v>6126</v>
      </c>
    </row>
    <row r="1087" spans="1:11" x14ac:dyDescent="0.2">
      <c r="A1087" s="17" t="s">
        <v>20934</v>
      </c>
      <c r="B1087" s="17" t="s">
        <v>9565</v>
      </c>
      <c r="C1087" s="17" t="s">
        <v>9568</v>
      </c>
      <c r="D1087" s="17" t="s">
        <v>9566</v>
      </c>
      <c r="E1087" s="17" t="s">
        <v>9567</v>
      </c>
      <c r="F1087" s="17" t="s">
        <v>6126</v>
      </c>
      <c r="G1087" s="17" t="s">
        <v>9565</v>
      </c>
      <c r="H1087" s="17" t="s">
        <v>13093</v>
      </c>
      <c r="I1087" s="17" t="s">
        <v>6126</v>
      </c>
      <c r="J1087" t="s">
        <v>6126</v>
      </c>
      <c r="K1087" s="17" t="s">
        <v>6126</v>
      </c>
    </row>
    <row r="1088" spans="1:11" x14ac:dyDescent="0.2">
      <c r="A1088" s="17" t="s">
        <v>20935</v>
      </c>
      <c r="B1088" s="17" t="s">
        <v>2974</v>
      </c>
      <c r="C1088" s="17" t="s">
        <v>9570</v>
      </c>
      <c r="D1088" s="17" t="s">
        <v>9569</v>
      </c>
      <c r="E1088" s="17" t="s">
        <v>6126</v>
      </c>
      <c r="F1088" s="17" t="s">
        <v>6126</v>
      </c>
      <c r="G1088" s="17" t="s">
        <v>2974</v>
      </c>
      <c r="H1088" s="17" t="s">
        <v>6126</v>
      </c>
      <c r="I1088" s="17" t="s">
        <v>5745</v>
      </c>
      <c r="J1088" t="s">
        <v>2977</v>
      </c>
      <c r="K1088" s="17" t="s">
        <v>6126</v>
      </c>
    </row>
    <row r="1089" spans="1:11" x14ac:dyDescent="0.2">
      <c r="A1089" s="17" t="s">
        <v>20936</v>
      </c>
      <c r="B1089" s="17" t="s">
        <v>9571</v>
      </c>
      <c r="C1089" s="17" t="s">
        <v>9575</v>
      </c>
      <c r="D1089" s="17" t="s">
        <v>9572</v>
      </c>
      <c r="E1089" s="17" t="s">
        <v>9573</v>
      </c>
      <c r="F1089" s="17" t="s">
        <v>9574</v>
      </c>
      <c r="G1089" s="17" t="s">
        <v>9571</v>
      </c>
      <c r="H1089" s="17" t="s">
        <v>17867</v>
      </c>
      <c r="I1089" s="17" t="s">
        <v>6126</v>
      </c>
      <c r="J1089" t="s">
        <v>6126</v>
      </c>
      <c r="K1089" s="17" t="s">
        <v>20937</v>
      </c>
    </row>
    <row r="1090" spans="1:11" x14ac:dyDescent="0.2">
      <c r="A1090" s="17" t="s">
        <v>20938</v>
      </c>
      <c r="B1090" s="17" t="s">
        <v>9576</v>
      </c>
      <c r="C1090" s="17" t="s">
        <v>9580</v>
      </c>
      <c r="D1090" s="17" t="s">
        <v>9577</v>
      </c>
      <c r="E1090" s="17" t="s">
        <v>9578</v>
      </c>
      <c r="F1090" s="17" t="s">
        <v>9579</v>
      </c>
      <c r="G1090" s="17" t="s">
        <v>9576</v>
      </c>
      <c r="H1090" s="17" t="s">
        <v>17859</v>
      </c>
      <c r="I1090" s="17" t="s">
        <v>6126</v>
      </c>
      <c r="J1090" t="s">
        <v>6126</v>
      </c>
      <c r="K1090" s="17" t="s">
        <v>20939</v>
      </c>
    </row>
    <row r="1091" spans="1:11" x14ac:dyDescent="0.2">
      <c r="A1091" s="17" t="s">
        <v>20940</v>
      </c>
      <c r="B1091" s="17" t="s">
        <v>2985</v>
      </c>
      <c r="C1091" s="17" t="s">
        <v>9583</v>
      </c>
      <c r="D1091" s="17" t="s">
        <v>9581</v>
      </c>
      <c r="E1091" s="17" t="s">
        <v>6126</v>
      </c>
      <c r="F1091" s="17" t="s">
        <v>9582</v>
      </c>
      <c r="G1091" s="17" t="s">
        <v>2985</v>
      </c>
      <c r="H1091" s="17" t="s">
        <v>6126</v>
      </c>
      <c r="I1091" s="17" t="s">
        <v>5747</v>
      </c>
      <c r="J1091" t="s">
        <v>2988</v>
      </c>
      <c r="K1091" s="17" t="s">
        <v>20941</v>
      </c>
    </row>
    <row r="1092" spans="1:11" x14ac:dyDescent="0.2">
      <c r="A1092" s="17" t="s">
        <v>20942</v>
      </c>
      <c r="B1092" s="17" t="s">
        <v>2997</v>
      </c>
      <c r="C1092" s="17" t="s">
        <v>20943</v>
      </c>
      <c r="D1092" s="17" t="s">
        <v>6126</v>
      </c>
      <c r="E1092" s="17" t="s">
        <v>6126</v>
      </c>
      <c r="F1092" s="17" t="s">
        <v>6126</v>
      </c>
      <c r="G1092" s="17" t="s">
        <v>6126</v>
      </c>
      <c r="H1092" s="17" t="s">
        <v>6126</v>
      </c>
      <c r="I1092" s="17" t="s">
        <v>5749</v>
      </c>
      <c r="J1092" s="1" t="s">
        <v>3000</v>
      </c>
      <c r="K1092" s="17" t="s">
        <v>6126</v>
      </c>
    </row>
    <row r="1093" spans="1:11" x14ac:dyDescent="0.2">
      <c r="A1093" s="17" t="s">
        <v>20944</v>
      </c>
      <c r="B1093" s="17" t="s">
        <v>9584</v>
      </c>
      <c r="C1093" s="17" t="s">
        <v>9587</v>
      </c>
      <c r="D1093" s="17" t="s">
        <v>9585</v>
      </c>
      <c r="E1093" s="17" t="s">
        <v>9586</v>
      </c>
      <c r="F1093" s="17" t="s">
        <v>6126</v>
      </c>
      <c r="G1093" s="17" t="s">
        <v>9584</v>
      </c>
      <c r="H1093" s="17" t="s">
        <v>14390</v>
      </c>
      <c r="I1093" s="17" t="s">
        <v>6126</v>
      </c>
      <c r="J1093" t="s">
        <v>6126</v>
      </c>
      <c r="K1093" s="17" t="s">
        <v>6126</v>
      </c>
    </row>
    <row r="1094" spans="1:11" x14ac:dyDescent="0.2">
      <c r="A1094" s="17" t="s">
        <v>20945</v>
      </c>
      <c r="B1094" s="17" t="s">
        <v>9588</v>
      </c>
      <c r="C1094" s="17" t="s">
        <v>9591</v>
      </c>
      <c r="D1094" s="17" t="s">
        <v>9589</v>
      </c>
      <c r="E1094" s="17" t="s">
        <v>9590</v>
      </c>
      <c r="F1094" s="17" t="s">
        <v>6126</v>
      </c>
      <c r="G1094" s="17" t="s">
        <v>9588</v>
      </c>
      <c r="H1094" s="17" t="s">
        <v>14383</v>
      </c>
      <c r="I1094" s="17" t="s">
        <v>6126</v>
      </c>
      <c r="J1094" t="s">
        <v>6126</v>
      </c>
      <c r="K1094" s="17" t="s">
        <v>6126</v>
      </c>
    </row>
    <row r="1095" spans="1:11" x14ac:dyDescent="0.2">
      <c r="A1095" s="17" t="s">
        <v>20946</v>
      </c>
      <c r="B1095" s="17" t="s">
        <v>3009</v>
      </c>
      <c r="C1095" s="17" t="s">
        <v>9594</v>
      </c>
      <c r="D1095" s="17" t="s">
        <v>9592</v>
      </c>
      <c r="E1095" s="17" t="s">
        <v>6126</v>
      </c>
      <c r="F1095" s="17" t="s">
        <v>9593</v>
      </c>
      <c r="G1095" s="17" t="s">
        <v>3009</v>
      </c>
      <c r="H1095" s="17" t="s">
        <v>6126</v>
      </c>
      <c r="I1095" s="17" t="s">
        <v>5751</v>
      </c>
      <c r="J1095" t="s">
        <v>3012</v>
      </c>
      <c r="K1095" s="17" t="s">
        <v>20947</v>
      </c>
    </row>
    <row r="1096" spans="1:11" x14ac:dyDescent="0.2">
      <c r="A1096" s="17" t="s">
        <v>20948</v>
      </c>
      <c r="B1096" s="17" t="s">
        <v>9595</v>
      </c>
      <c r="C1096" s="17" t="s">
        <v>9597</v>
      </c>
      <c r="D1096" s="17" t="s">
        <v>6126</v>
      </c>
      <c r="E1096" s="17" t="s">
        <v>9596</v>
      </c>
      <c r="F1096" s="17" t="s">
        <v>6126</v>
      </c>
      <c r="G1096" s="17" t="s">
        <v>6126</v>
      </c>
      <c r="H1096" s="17" t="s">
        <v>14398</v>
      </c>
      <c r="I1096" s="17" t="s">
        <v>6126</v>
      </c>
      <c r="J1096" t="s">
        <v>6126</v>
      </c>
      <c r="K1096" s="17" t="s">
        <v>6126</v>
      </c>
    </row>
    <row r="1097" spans="1:11" x14ac:dyDescent="0.2">
      <c r="A1097" s="17" t="s">
        <v>20949</v>
      </c>
      <c r="B1097" s="17" t="s">
        <v>9598</v>
      </c>
      <c r="C1097" s="17" t="s">
        <v>9601</v>
      </c>
      <c r="D1097" s="17" t="s">
        <v>6126</v>
      </c>
      <c r="E1097" s="17" t="s">
        <v>9599</v>
      </c>
      <c r="F1097" s="17" t="s">
        <v>9600</v>
      </c>
      <c r="G1097" s="17" t="s">
        <v>9598</v>
      </c>
      <c r="H1097" s="17" t="s">
        <v>17835</v>
      </c>
      <c r="I1097" s="17" t="s">
        <v>6126</v>
      </c>
      <c r="J1097" t="s">
        <v>6126</v>
      </c>
      <c r="K1097" s="17" t="s">
        <v>20950</v>
      </c>
    </row>
    <row r="1098" spans="1:11" x14ac:dyDescent="0.2">
      <c r="A1098" s="17" t="s">
        <v>20951</v>
      </c>
      <c r="B1098" s="17" t="s">
        <v>9602</v>
      </c>
      <c r="C1098" s="17" t="s">
        <v>9604</v>
      </c>
      <c r="D1098" s="17" t="s">
        <v>6126</v>
      </c>
      <c r="E1098" s="17" t="s">
        <v>6126</v>
      </c>
      <c r="F1098" s="17" t="s">
        <v>9603</v>
      </c>
      <c r="G1098" s="17" t="s">
        <v>6126</v>
      </c>
      <c r="H1098" s="17" t="s">
        <v>6126</v>
      </c>
      <c r="I1098" s="17" t="s">
        <v>6126</v>
      </c>
      <c r="J1098" t="s">
        <v>6126</v>
      </c>
      <c r="K1098" s="17" t="s">
        <v>20952</v>
      </c>
    </row>
    <row r="1099" spans="1:11" x14ac:dyDescent="0.2">
      <c r="A1099" s="17" t="s">
        <v>20953</v>
      </c>
      <c r="B1099" s="17" t="s">
        <v>9605</v>
      </c>
      <c r="C1099" s="17" t="s">
        <v>9609</v>
      </c>
      <c r="D1099" s="17" t="s">
        <v>9606</v>
      </c>
      <c r="E1099" s="17" t="s">
        <v>9607</v>
      </c>
      <c r="F1099" s="17" t="s">
        <v>9608</v>
      </c>
      <c r="G1099" s="17" t="s">
        <v>9605</v>
      </c>
      <c r="H1099" s="17" t="s">
        <v>13285</v>
      </c>
      <c r="I1099" s="17" t="s">
        <v>6126</v>
      </c>
      <c r="J1099" t="s">
        <v>6126</v>
      </c>
      <c r="K1099" s="17" t="s">
        <v>20954</v>
      </c>
    </row>
    <row r="1100" spans="1:11" x14ac:dyDescent="0.2">
      <c r="A1100" s="17" t="s">
        <v>20955</v>
      </c>
      <c r="B1100" s="17" t="s">
        <v>9610</v>
      </c>
      <c r="C1100" s="17" t="s">
        <v>9612</v>
      </c>
      <c r="D1100" s="17" t="s">
        <v>6126</v>
      </c>
      <c r="E1100" s="17" t="s">
        <v>6126</v>
      </c>
      <c r="F1100" s="17" t="s">
        <v>9611</v>
      </c>
      <c r="G1100" s="17" t="s">
        <v>6126</v>
      </c>
      <c r="H1100" s="17" t="s">
        <v>6126</v>
      </c>
      <c r="I1100" s="17" t="s">
        <v>6126</v>
      </c>
      <c r="J1100" t="s">
        <v>6126</v>
      </c>
      <c r="K1100" s="17" t="s">
        <v>20956</v>
      </c>
    </row>
    <row r="1101" spans="1:11" x14ac:dyDescent="0.2">
      <c r="A1101" s="17" t="s">
        <v>20957</v>
      </c>
      <c r="B1101" s="17" t="s">
        <v>9613</v>
      </c>
      <c r="C1101" s="17" t="s">
        <v>9617</v>
      </c>
      <c r="D1101" s="17" t="s">
        <v>9614</v>
      </c>
      <c r="E1101" s="17" t="s">
        <v>9615</v>
      </c>
      <c r="F1101" s="17" t="s">
        <v>9616</v>
      </c>
      <c r="G1101" s="17" t="s">
        <v>9613</v>
      </c>
      <c r="H1101" s="17" t="s">
        <v>15476</v>
      </c>
      <c r="I1101" s="17" t="s">
        <v>6126</v>
      </c>
      <c r="J1101" t="s">
        <v>6126</v>
      </c>
      <c r="K1101" s="17" t="s">
        <v>20958</v>
      </c>
    </row>
    <row r="1102" spans="1:11" x14ac:dyDescent="0.2">
      <c r="A1102" s="17" t="s">
        <v>20959</v>
      </c>
      <c r="B1102" s="17" t="s">
        <v>9618</v>
      </c>
      <c r="C1102" s="17" t="s">
        <v>9619</v>
      </c>
      <c r="D1102" s="17" t="s">
        <v>6126</v>
      </c>
      <c r="E1102" s="17" t="s">
        <v>6126</v>
      </c>
      <c r="F1102" s="17" t="s">
        <v>6126</v>
      </c>
      <c r="G1102" s="17" t="s">
        <v>6126</v>
      </c>
      <c r="H1102" s="17" t="s">
        <v>6126</v>
      </c>
      <c r="I1102" s="17" t="s">
        <v>6126</v>
      </c>
      <c r="J1102" t="s">
        <v>6126</v>
      </c>
      <c r="K1102" s="17" t="s">
        <v>6126</v>
      </c>
    </row>
    <row r="1103" spans="1:11" x14ac:dyDescent="0.2">
      <c r="A1103" s="17" t="s">
        <v>20960</v>
      </c>
      <c r="B1103" s="17" t="s">
        <v>3020</v>
      </c>
      <c r="C1103" s="17" t="s">
        <v>9623</v>
      </c>
      <c r="D1103" s="17" t="s">
        <v>9620</v>
      </c>
      <c r="E1103" s="17" t="s">
        <v>9621</v>
      </c>
      <c r="F1103" s="17" t="s">
        <v>9622</v>
      </c>
      <c r="G1103" s="17" t="s">
        <v>6126</v>
      </c>
      <c r="H1103" s="17" t="s">
        <v>6126</v>
      </c>
      <c r="I1103" s="17" t="s">
        <v>5757</v>
      </c>
      <c r="J1103" t="s">
        <v>3021</v>
      </c>
      <c r="K1103" s="17" t="s">
        <v>6126</v>
      </c>
    </row>
    <row r="1104" spans="1:11" x14ac:dyDescent="0.2">
      <c r="A1104" s="17" t="s">
        <v>20961</v>
      </c>
      <c r="B1104" s="17" t="s">
        <v>3028</v>
      </c>
      <c r="C1104" s="17" t="s">
        <v>9625</v>
      </c>
      <c r="D1104" s="17" t="s">
        <v>9624</v>
      </c>
      <c r="E1104" s="17" t="s">
        <v>6126</v>
      </c>
      <c r="F1104" s="17" t="s">
        <v>6126</v>
      </c>
      <c r="G1104" s="17" t="s">
        <v>6126</v>
      </c>
      <c r="H1104" s="17" t="s">
        <v>6126</v>
      </c>
      <c r="I1104" s="17" t="s">
        <v>5754</v>
      </c>
      <c r="J1104" t="s">
        <v>3029</v>
      </c>
      <c r="K1104" s="17" t="s">
        <v>6126</v>
      </c>
    </row>
    <row r="1105" spans="1:11" x14ac:dyDescent="0.2">
      <c r="A1105" s="17" t="s">
        <v>20962</v>
      </c>
      <c r="B1105" s="17" t="s">
        <v>9626</v>
      </c>
      <c r="C1105" s="17" t="s">
        <v>9628</v>
      </c>
      <c r="D1105" s="17" t="s">
        <v>9627</v>
      </c>
      <c r="E1105" s="17" t="s">
        <v>6126</v>
      </c>
      <c r="F1105" s="17" t="s">
        <v>6126</v>
      </c>
      <c r="G1105" s="17" t="s">
        <v>6126</v>
      </c>
      <c r="H1105" s="17" t="s">
        <v>6126</v>
      </c>
      <c r="I1105" s="17" t="s">
        <v>6126</v>
      </c>
      <c r="J1105" t="s">
        <v>6126</v>
      </c>
      <c r="K1105" s="17" t="s">
        <v>6126</v>
      </c>
    </row>
    <row r="1106" spans="1:11" x14ac:dyDescent="0.2">
      <c r="A1106" s="17" t="s">
        <v>9629</v>
      </c>
      <c r="B1106" s="17" t="s">
        <v>9629</v>
      </c>
      <c r="C1106" s="17" t="s">
        <v>9631</v>
      </c>
      <c r="D1106" s="17" t="s">
        <v>6126</v>
      </c>
      <c r="E1106" s="17" t="s">
        <v>9630</v>
      </c>
      <c r="F1106" s="17" t="s">
        <v>6126</v>
      </c>
      <c r="G1106" s="17" t="s">
        <v>9629</v>
      </c>
      <c r="H1106" s="17" t="s">
        <v>15413</v>
      </c>
      <c r="I1106" s="17" t="s">
        <v>6126</v>
      </c>
      <c r="J1106" t="s">
        <v>6126</v>
      </c>
      <c r="K1106" s="17" t="s">
        <v>6126</v>
      </c>
    </row>
    <row r="1107" spans="1:11" x14ac:dyDescent="0.2">
      <c r="A1107" s="17" t="s">
        <v>3036</v>
      </c>
      <c r="B1107" s="17" t="s">
        <v>3036</v>
      </c>
      <c r="C1107" s="17" t="s">
        <v>9633</v>
      </c>
      <c r="D1107" s="17" t="s">
        <v>9632</v>
      </c>
      <c r="E1107" s="17" t="s">
        <v>6126</v>
      </c>
      <c r="F1107" s="17" t="s">
        <v>6126</v>
      </c>
      <c r="G1107" s="17" t="s">
        <v>3036</v>
      </c>
      <c r="H1107" s="17" t="s">
        <v>6126</v>
      </c>
      <c r="I1107" s="17" t="s">
        <v>5760</v>
      </c>
      <c r="J1107" t="s">
        <v>3037</v>
      </c>
      <c r="K1107" s="17" t="s">
        <v>6126</v>
      </c>
    </row>
    <row r="1108" spans="1:11" x14ac:dyDescent="0.2">
      <c r="A1108" s="17" t="s">
        <v>20963</v>
      </c>
      <c r="B1108" s="17" t="s">
        <v>3044</v>
      </c>
      <c r="C1108" s="17" t="s">
        <v>9635</v>
      </c>
      <c r="D1108" s="17" t="s">
        <v>9634</v>
      </c>
      <c r="E1108" s="17" t="s">
        <v>6126</v>
      </c>
      <c r="F1108" s="17" t="s">
        <v>6126</v>
      </c>
      <c r="G1108" s="17" t="s">
        <v>3044</v>
      </c>
      <c r="H1108" s="17" t="s">
        <v>6126</v>
      </c>
      <c r="I1108" s="17" t="s">
        <v>5763</v>
      </c>
      <c r="J1108" t="s">
        <v>3045</v>
      </c>
      <c r="K1108" s="17" t="s">
        <v>6126</v>
      </c>
    </row>
    <row r="1109" spans="1:11" x14ac:dyDescent="0.2">
      <c r="A1109" s="17" t="s">
        <v>20964</v>
      </c>
      <c r="B1109" s="17" t="s">
        <v>9636</v>
      </c>
      <c r="C1109" s="17" t="s">
        <v>9638</v>
      </c>
      <c r="D1109" s="17" t="s">
        <v>6126</v>
      </c>
      <c r="E1109" s="17" t="s">
        <v>9637</v>
      </c>
      <c r="F1109" s="17" t="s">
        <v>6126</v>
      </c>
      <c r="G1109" s="17" t="s">
        <v>9636</v>
      </c>
      <c r="H1109" s="17" t="s">
        <v>15421</v>
      </c>
      <c r="I1109" s="17" t="s">
        <v>6126</v>
      </c>
      <c r="J1109" t="s">
        <v>6126</v>
      </c>
      <c r="K1109" s="17" t="s">
        <v>6126</v>
      </c>
    </row>
    <row r="1110" spans="1:11" x14ac:dyDescent="0.2">
      <c r="A1110" s="17" t="s">
        <v>13009</v>
      </c>
      <c r="B1110" s="17" t="s">
        <v>13009</v>
      </c>
      <c r="C1110" s="17" t="s">
        <v>20965</v>
      </c>
      <c r="D1110" s="17" t="s">
        <v>6126</v>
      </c>
      <c r="E1110" s="17" t="s">
        <v>6126</v>
      </c>
      <c r="F1110" s="17" t="s">
        <v>6126</v>
      </c>
      <c r="G1110" s="17" t="s">
        <v>6126</v>
      </c>
      <c r="H1110" s="17" t="s">
        <v>13005</v>
      </c>
      <c r="I1110" s="17" t="s">
        <v>6126</v>
      </c>
      <c r="J1110" t="s">
        <v>6126</v>
      </c>
      <c r="K1110" s="17" t="s">
        <v>6126</v>
      </c>
    </row>
    <row r="1111" spans="1:11" x14ac:dyDescent="0.2">
      <c r="A1111" s="17" t="s">
        <v>20966</v>
      </c>
      <c r="B1111" s="17" t="s">
        <v>9639</v>
      </c>
      <c r="C1111" s="17" t="s">
        <v>9643</v>
      </c>
      <c r="D1111" s="17" t="s">
        <v>9640</v>
      </c>
      <c r="E1111" s="17" t="s">
        <v>9641</v>
      </c>
      <c r="F1111" s="17" t="s">
        <v>9642</v>
      </c>
      <c r="G1111" s="17" t="s">
        <v>20967</v>
      </c>
      <c r="H1111" s="17" t="s">
        <v>13013</v>
      </c>
      <c r="I1111" s="17" t="s">
        <v>6126</v>
      </c>
      <c r="J1111" t="s">
        <v>6126</v>
      </c>
      <c r="K1111" s="17" t="s">
        <v>20968</v>
      </c>
    </row>
    <row r="1112" spans="1:11" x14ac:dyDescent="0.2">
      <c r="A1112" s="17" t="s">
        <v>20969</v>
      </c>
      <c r="B1112" s="17" t="s">
        <v>9644</v>
      </c>
      <c r="C1112" s="17" t="s">
        <v>9646</v>
      </c>
      <c r="D1112" s="17" t="s">
        <v>9645</v>
      </c>
      <c r="E1112" s="17" t="s">
        <v>6126</v>
      </c>
      <c r="F1112" s="17" t="s">
        <v>6126</v>
      </c>
      <c r="G1112" s="17" t="s">
        <v>9644</v>
      </c>
      <c r="H1112" s="17" t="s">
        <v>6126</v>
      </c>
      <c r="I1112" s="17" t="s">
        <v>6126</v>
      </c>
      <c r="J1112" t="s">
        <v>6126</v>
      </c>
      <c r="K1112" s="17" t="s">
        <v>6126</v>
      </c>
    </row>
    <row r="1113" spans="1:11" x14ac:dyDescent="0.2">
      <c r="A1113" s="17" t="s">
        <v>20970</v>
      </c>
      <c r="B1113" s="17" t="s">
        <v>3052</v>
      </c>
      <c r="C1113" s="17" t="s">
        <v>9648</v>
      </c>
      <c r="D1113" s="17" t="s">
        <v>9647</v>
      </c>
      <c r="E1113" s="17" t="s">
        <v>6126</v>
      </c>
      <c r="F1113" s="17" t="s">
        <v>6126</v>
      </c>
      <c r="G1113" s="17" t="s">
        <v>3052</v>
      </c>
      <c r="H1113" s="17" t="s">
        <v>6126</v>
      </c>
      <c r="I1113" s="17" t="s">
        <v>5766</v>
      </c>
      <c r="J1113" t="s">
        <v>3053</v>
      </c>
      <c r="K1113" s="17" t="s">
        <v>6126</v>
      </c>
    </row>
    <row r="1114" spans="1:11" x14ac:dyDescent="0.2">
      <c r="A1114" s="17" t="s">
        <v>20971</v>
      </c>
      <c r="B1114" s="17" t="s">
        <v>9649</v>
      </c>
      <c r="C1114" s="17" t="s">
        <v>9652</v>
      </c>
      <c r="D1114" s="17" t="s">
        <v>9650</v>
      </c>
      <c r="E1114" s="17" t="s">
        <v>9651</v>
      </c>
      <c r="F1114" s="17" t="s">
        <v>6126</v>
      </c>
      <c r="G1114" s="17" t="s">
        <v>9649</v>
      </c>
      <c r="H1114" s="17" t="s">
        <v>12991</v>
      </c>
      <c r="I1114" s="17" t="s">
        <v>6126</v>
      </c>
      <c r="J1114" t="s">
        <v>6126</v>
      </c>
      <c r="K1114" s="17" t="s">
        <v>6126</v>
      </c>
    </row>
    <row r="1115" spans="1:11" x14ac:dyDescent="0.2">
      <c r="A1115" s="17" t="s">
        <v>20972</v>
      </c>
      <c r="B1115" s="17" t="s">
        <v>3060</v>
      </c>
      <c r="C1115" s="17" t="s">
        <v>9654</v>
      </c>
      <c r="D1115" s="17" t="s">
        <v>9653</v>
      </c>
      <c r="E1115" s="17" t="s">
        <v>6126</v>
      </c>
      <c r="F1115" s="17" t="s">
        <v>6126</v>
      </c>
      <c r="G1115" s="17" t="s">
        <v>6126</v>
      </c>
      <c r="H1115" s="17" t="s">
        <v>6126</v>
      </c>
      <c r="I1115" s="17" t="s">
        <v>5769</v>
      </c>
      <c r="J1115" t="s">
        <v>3061</v>
      </c>
      <c r="K1115" s="17" t="s">
        <v>6126</v>
      </c>
    </row>
    <row r="1116" spans="1:11" x14ac:dyDescent="0.2">
      <c r="A1116" s="17" t="s">
        <v>20973</v>
      </c>
      <c r="B1116" s="17" t="s">
        <v>3068</v>
      </c>
      <c r="C1116" s="17" t="s">
        <v>9656</v>
      </c>
      <c r="D1116" s="17" t="s">
        <v>9655</v>
      </c>
      <c r="E1116" s="17" t="s">
        <v>6126</v>
      </c>
      <c r="F1116" s="17" t="s">
        <v>6126</v>
      </c>
      <c r="G1116" s="17" t="s">
        <v>6126</v>
      </c>
      <c r="H1116" s="17" t="s">
        <v>6126</v>
      </c>
      <c r="I1116" s="17" t="s">
        <v>5772</v>
      </c>
      <c r="J1116" t="s">
        <v>3069</v>
      </c>
      <c r="K1116" s="17" t="s">
        <v>6126</v>
      </c>
    </row>
    <row r="1117" spans="1:11" x14ac:dyDescent="0.2">
      <c r="A1117" s="17" t="s">
        <v>20974</v>
      </c>
      <c r="B1117" s="17" t="s">
        <v>9657</v>
      </c>
      <c r="C1117" s="17" t="s">
        <v>9660</v>
      </c>
      <c r="D1117" s="17" t="s">
        <v>9658</v>
      </c>
      <c r="E1117" s="17" t="s">
        <v>9659</v>
      </c>
      <c r="F1117" s="17" t="s">
        <v>6126</v>
      </c>
      <c r="G1117" s="17" t="s">
        <v>9657</v>
      </c>
      <c r="H1117" s="17" t="s">
        <v>12998</v>
      </c>
      <c r="I1117" s="17" t="s">
        <v>6126</v>
      </c>
      <c r="J1117" t="s">
        <v>6126</v>
      </c>
      <c r="K1117" s="17" t="s">
        <v>6126</v>
      </c>
    </row>
    <row r="1118" spans="1:11" x14ac:dyDescent="0.2">
      <c r="A1118" s="17" t="s">
        <v>20975</v>
      </c>
      <c r="B1118" s="17" t="s">
        <v>3076</v>
      </c>
      <c r="C1118" s="17" t="s">
        <v>9662</v>
      </c>
      <c r="D1118" s="17" t="s">
        <v>9661</v>
      </c>
      <c r="E1118" s="17" t="s">
        <v>6126</v>
      </c>
      <c r="F1118" s="17" t="s">
        <v>6126</v>
      </c>
      <c r="G1118" s="17" t="s">
        <v>20976</v>
      </c>
      <c r="H1118" s="17" t="s">
        <v>6126</v>
      </c>
      <c r="I1118" s="17" t="s">
        <v>5776</v>
      </c>
      <c r="J1118" t="s">
        <v>3079</v>
      </c>
      <c r="K1118" s="17" t="s">
        <v>6126</v>
      </c>
    </row>
    <row r="1119" spans="1:11" x14ac:dyDescent="0.2">
      <c r="A1119" s="17" t="s">
        <v>20975</v>
      </c>
      <c r="B1119" s="17" t="s">
        <v>3076</v>
      </c>
      <c r="C1119" s="17" t="s">
        <v>9662</v>
      </c>
      <c r="D1119" s="17" t="s">
        <v>9661</v>
      </c>
      <c r="E1119" s="17" t="s">
        <v>6126</v>
      </c>
      <c r="F1119" s="17" t="s">
        <v>6126</v>
      </c>
      <c r="G1119" s="17" t="s">
        <v>20976</v>
      </c>
      <c r="H1119" s="17" t="s">
        <v>6126</v>
      </c>
      <c r="I1119" s="17" t="s">
        <v>5774</v>
      </c>
      <c r="J1119" t="s">
        <v>3079</v>
      </c>
      <c r="K1119" s="17" t="s">
        <v>6126</v>
      </c>
    </row>
    <row r="1120" spans="1:11" x14ac:dyDescent="0.2">
      <c r="A1120" s="17" t="s">
        <v>20977</v>
      </c>
      <c r="B1120" s="17" t="s">
        <v>9663</v>
      </c>
      <c r="C1120" s="17" t="s">
        <v>9665</v>
      </c>
      <c r="D1120" s="17" t="s">
        <v>6126</v>
      </c>
      <c r="E1120" s="17" t="s">
        <v>6126</v>
      </c>
      <c r="F1120" s="17" t="s">
        <v>9664</v>
      </c>
      <c r="G1120" s="17" t="s">
        <v>9663</v>
      </c>
      <c r="H1120" s="17" t="s">
        <v>6126</v>
      </c>
      <c r="I1120" s="1" t="s">
        <v>5779</v>
      </c>
      <c r="J1120" t="s">
        <v>3098</v>
      </c>
      <c r="K1120" s="17" t="s">
        <v>20978</v>
      </c>
    </row>
    <row r="1121" spans="1:11" x14ac:dyDescent="0.2">
      <c r="A1121" s="17" t="s">
        <v>20979</v>
      </c>
      <c r="B1121" s="17" t="s">
        <v>9666</v>
      </c>
      <c r="C1121" s="17" t="s">
        <v>9668</v>
      </c>
      <c r="D1121" s="17" t="s">
        <v>6126</v>
      </c>
      <c r="E1121" s="17" t="s">
        <v>9667</v>
      </c>
      <c r="F1121" s="17" t="s">
        <v>6126</v>
      </c>
      <c r="G1121" s="17" t="s">
        <v>9666</v>
      </c>
      <c r="H1121" s="17" t="s">
        <v>12974</v>
      </c>
      <c r="I1121" s="17" t="s">
        <v>6126</v>
      </c>
      <c r="J1121" t="s">
        <v>6126</v>
      </c>
      <c r="K1121" s="17" t="s">
        <v>6126</v>
      </c>
    </row>
    <row r="1122" spans="1:11" x14ac:dyDescent="0.2">
      <c r="A1122" s="17" t="s">
        <v>20980</v>
      </c>
      <c r="B1122" s="17" t="s">
        <v>9669</v>
      </c>
      <c r="C1122" s="17" t="s">
        <v>9672</v>
      </c>
      <c r="D1122" s="17" t="s">
        <v>9670</v>
      </c>
      <c r="E1122" s="17" t="s">
        <v>6126</v>
      </c>
      <c r="F1122" s="17" t="s">
        <v>9671</v>
      </c>
      <c r="G1122" s="17" t="s">
        <v>9669</v>
      </c>
      <c r="H1122" s="17" t="s">
        <v>12982</v>
      </c>
      <c r="I1122" s="17" t="s">
        <v>6126</v>
      </c>
      <c r="J1122" t="s">
        <v>6126</v>
      </c>
      <c r="K1122" s="17" t="s">
        <v>20981</v>
      </c>
    </row>
    <row r="1123" spans="1:11" x14ac:dyDescent="0.2">
      <c r="A1123" s="17" t="s">
        <v>20982</v>
      </c>
      <c r="B1123" s="17" t="s">
        <v>9673</v>
      </c>
      <c r="C1123" s="17" t="s">
        <v>9676</v>
      </c>
      <c r="D1123" s="17" t="s">
        <v>6126</v>
      </c>
      <c r="E1123" s="17" t="s">
        <v>9674</v>
      </c>
      <c r="F1123" s="17" t="s">
        <v>9675</v>
      </c>
      <c r="G1123" s="17" t="s">
        <v>6126</v>
      </c>
      <c r="H1123" s="17" t="s">
        <v>13031</v>
      </c>
      <c r="I1123" s="17" t="s">
        <v>6126</v>
      </c>
      <c r="J1123" t="s">
        <v>6126</v>
      </c>
      <c r="K1123" s="17" t="s">
        <v>20983</v>
      </c>
    </row>
    <row r="1124" spans="1:11" x14ac:dyDescent="0.2">
      <c r="A1124" s="17" t="s">
        <v>20984</v>
      </c>
      <c r="B1124" s="17" t="s">
        <v>9677</v>
      </c>
      <c r="C1124" s="17" t="s">
        <v>9681</v>
      </c>
      <c r="D1124" s="17" t="s">
        <v>9678</v>
      </c>
      <c r="E1124" s="17" t="s">
        <v>9679</v>
      </c>
      <c r="F1124" s="17" t="s">
        <v>9680</v>
      </c>
      <c r="G1124" s="17" t="s">
        <v>9677</v>
      </c>
      <c r="H1124" s="17" t="s">
        <v>19035</v>
      </c>
      <c r="I1124" s="17" t="s">
        <v>6126</v>
      </c>
      <c r="J1124" t="s">
        <v>6126</v>
      </c>
      <c r="K1124" s="17" t="s">
        <v>20985</v>
      </c>
    </row>
    <row r="1125" spans="1:11" x14ac:dyDescent="0.2">
      <c r="A1125" s="17" t="s">
        <v>20986</v>
      </c>
      <c r="B1125" s="17" t="s">
        <v>9682</v>
      </c>
      <c r="C1125" s="17" t="s">
        <v>9686</v>
      </c>
      <c r="D1125" s="17" t="s">
        <v>9683</v>
      </c>
      <c r="E1125" s="17" t="s">
        <v>9684</v>
      </c>
      <c r="F1125" s="17" t="s">
        <v>9685</v>
      </c>
      <c r="G1125" s="17" t="s">
        <v>9682</v>
      </c>
      <c r="H1125" s="17" t="s">
        <v>11492</v>
      </c>
      <c r="I1125" s="17" t="s">
        <v>6126</v>
      </c>
      <c r="J1125" t="s">
        <v>6126</v>
      </c>
      <c r="K1125" s="17" t="s">
        <v>20987</v>
      </c>
    </row>
    <row r="1126" spans="1:11" x14ac:dyDescent="0.2">
      <c r="A1126" s="17" t="s">
        <v>3105</v>
      </c>
      <c r="B1126" s="17" t="s">
        <v>3105</v>
      </c>
      <c r="C1126" s="17" t="s">
        <v>9688</v>
      </c>
      <c r="D1126" s="17" t="s">
        <v>9687</v>
      </c>
      <c r="E1126" s="17" t="s">
        <v>6126</v>
      </c>
      <c r="F1126" s="17" t="s">
        <v>6126</v>
      </c>
      <c r="G1126" s="17" t="s">
        <v>3105</v>
      </c>
      <c r="H1126" s="17" t="s">
        <v>6126</v>
      </c>
      <c r="I1126" s="17" t="s">
        <v>5781</v>
      </c>
      <c r="J1126" t="s">
        <v>3108</v>
      </c>
      <c r="K1126" s="17" t="s">
        <v>6126</v>
      </c>
    </row>
    <row r="1127" spans="1:11" x14ac:dyDescent="0.2">
      <c r="A1127" s="17" t="s">
        <v>20988</v>
      </c>
      <c r="B1127" s="17" t="s">
        <v>3116</v>
      </c>
      <c r="C1127" s="17" t="s">
        <v>9690</v>
      </c>
      <c r="D1127" s="17" t="s">
        <v>9689</v>
      </c>
      <c r="E1127" s="17" t="s">
        <v>6126</v>
      </c>
      <c r="F1127" s="17" t="s">
        <v>6126</v>
      </c>
      <c r="G1127" s="17" t="s">
        <v>20989</v>
      </c>
      <c r="H1127" s="17" t="s">
        <v>6126</v>
      </c>
      <c r="I1127" s="17" t="s">
        <v>5784</v>
      </c>
      <c r="J1127" t="s">
        <v>3117</v>
      </c>
      <c r="K1127" s="17" t="s">
        <v>6126</v>
      </c>
    </row>
    <row r="1128" spans="1:11" x14ac:dyDescent="0.2">
      <c r="A1128" s="17" t="s">
        <v>20990</v>
      </c>
      <c r="B1128" s="17" t="s">
        <v>3124</v>
      </c>
      <c r="C1128" s="17" t="s">
        <v>9692</v>
      </c>
      <c r="D1128" s="17" t="s">
        <v>9691</v>
      </c>
      <c r="E1128" s="17" t="s">
        <v>6126</v>
      </c>
      <c r="F1128" s="17" t="s">
        <v>6126</v>
      </c>
      <c r="G1128" s="17" t="s">
        <v>20991</v>
      </c>
      <c r="H1128" s="17" t="s">
        <v>6126</v>
      </c>
      <c r="I1128" s="17" t="s">
        <v>5787</v>
      </c>
      <c r="J1128" t="s">
        <v>3125</v>
      </c>
      <c r="K1128" s="17" t="s">
        <v>6126</v>
      </c>
    </row>
    <row r="1129" spans="1:11" x14ac:dyDescent="0.2">
      <c r="A1129" s="17" t="s">
        <v>11488</v>
      </c>
      <c r="B1129" s="17" t="s">
        <v>9693</v>
      </c>
      <c r="C1129" s="17" t="s">
        <v>9697</v>
      </c>
      <c r="D1129" s="17" t="s">
        <v>9694</v>
      </c>
      <c r="E1129" s="17" t="s">
        <v>9695</v>
      </c>
      <c r="F1129" s="17" t="s">
        <v>9696</v>
      </c>
      <c r="G1129" s="17" t="s">
        <v>11488</v>
      </c>
      <c r="H1129" s="17" t="s">
        <v>11483</v>
      </c>
      <c r="I1129" s="17" t="s">
        <v>6126</v>
      </c>
      <c r="J1129" t="s">
        <v>6126</v>
      </c>
      <c r="K1129" s="17" t="s">
        <v>20992</v>
      </c>
    </row>
    <row r="1130" spans="1:11" x14ac:dyDescent="0.2">
      <c r="A1130" s="17" t="s">
        <v>9703</v>
      </c>
      <c r="B1130" s="17" t="s">
        <v>9703</v>
      </c>
      <c r="C1130" s="17" t="s">
        <v>9697</v>
      </c>
      <c r="D1130" s="17" t="s">
        <v>6126</v>
      </c>
      <c r="E1130" s="17" t="s">
        <v>6126</v>
      </c>
      <c r="F1130" s="17" t="s">
        <v>6126</v>
      </c>
      <c r="G1130" s="17" t="s">
        <v>6126</v>
      </c>
      <c r="H1130" s="17" t="s">
        <v>6126</v>
      </c>
      <c r="I1130" s="17" t="s">
        <v>6126</v>
      </c>
      <c r="J1130" t="s">
        <v>6126</v>
      </c>
      <c r="K1130" s="17" t="s">
        <v>6126</v>
      </c>
    </row>
    <row r="1131" spans="1:11" x14ac:dyDescent="0.2">
      <c r="A1131" s="17" t="s">
        <v>15537</v>
      </c>
      <c r="B1131" s="17" t="s">
        <v>9698</v>
      </c>
      <c r="C1131" s="17" t="s">
        <v>9702</v>
      </c>
      <c r="D1131" s="17" t="s">
        <v>9699</v>
      </c>
      <c r="E1131" s="17" t="s">
        <v>9700</v>
      </c>
      <c r="F1131" s="17" t="s">
        <v>9701</v>
      </c>
      <c r="G1131" s="17" t="s">
        <v>15537</v>
      </c>
      <c r="H1131" s="17" t="s">
        <v>15532</v>
      </c>
      <c r="I1131" s="17" t="s">
        <v>6126</v>
      </c>
      <c r="J1131" t="s">
        <v>6126</v>
      </c>
      <c r="K1131" s="17" t="s">
        <v>20993</v>
      </c>
    </row>
    <row r="1132" spans="1:11" x14ac:dyDescent="0.2">
      <c r="A1132" s="17" t="s">
        <v>20994</v>
      </c>
      <c r="B1132" s="17" t="s">
        <v>9704</v>
      </c>
      <c r="C1132" s="17" t="s">
        <v>9707</v>
      </c>
      <c r="D1132" s="17" t="s">
        <v>9705</v>
      </c>
      <c r="E1132" s="17" t="s">
        <v>9706</v>
      </c>
      <c r="F1132" s="17" t="s">
        <v>6126</v>
      </c>
      <c r="G1132" s="17" t="s">
        <v>15527</v>
      </c>
      <c r="H1132" s="17" t="s">
        <v>15523</v>
      </c>
      <c r="I1132" s="17" t="s">
        <v>6126</v>
      </c>
      <c r="J1132" t="s">
        <v>6126</v>
      </c>
      <c r="K1132" s="17" t="s">
        <v>6126</v>
      </c>
    </row>
    <row r="1133" spans="1:11" x14ac:dyDescent="0.2">
      <c r="A1133" s="17" t="s">
        <v>20995</v>
      </c>
      <c r="B1133" s="17" t="s">
        <v>9708</v>
      </c>
      <c r="C1133" s="17" t="s">
        <v>9710</v>
      </c>
      <c r="D1133" s="17" t="s">
        <v>6126</v>
      </c>
      <c r="E1133" s="17" t="s">
        <v>9709</v>
      </c>
      <c r="F1133" s="17" t="s">
        <v>6126</v>
      </c>
      <c r="G1133" s="17" t="s">
        <v>6126</v>
      </c>
      <c r="H1133" s="17" t="s">
        <v>6126</v>
      </c>
      <c r="I1133" s="17" t="s">
        <v>6126</v>
      </c>
      <c r="J1133" t="s">
        <v>6126</v>
      </c>
      <c r="K1133" s="17" t="s">
        <v>6126</v>
      </c>
    </row>
    <row r="1134" spans="1:11" x14ac:dyDescent="0.2">
      <c r="A1134" s="17" t="s">
        <v>20996</v>
      </c>
      <c r="B1134" s="17" t="s">
        <v>9711</v>
      </c>
      <c r="C1134" s="17" t="s">
        <v>9715</v>
      </c>
      <c r="D1134" s="17" t="s">
        <v>9712</v>
      </c>
      <c r="E1134" s="17" t="s">
        <v>9713</v>
      </c>
      <c r="F1134" s="17" t="s">
        <v>9714</v>
      </c>
      <c r="G1134" s="17" t="s">
        <v>20997</v>
      </c>
      <c r="H1134" s="17" t="s">
        <v>13362</v>
      </c>
      <c r="I1134" s="17" t="s">
        <v>6126</v>
      </c>
      <c r="J1134" t="s">
        <v>6126</v>
      </c>
      <c r="K1134" s="17" t="s">
        <v>20998</v>
      </c>
    </row>
    <row r="1135" spans="1:11" x14ac:dyDescent="0.2">
      <c r="A1135" s="17" t="s">
        <v>20999</v>
      </c>
      <c r="B1135" s="17" t="s">
        <v>9716</v>
      </c>
      <c r="C1135" s="17" t="s">
        <v>9720</v>
      </c>
      <c r="D1135" s="17" t="s">
        <v>9717</v>
      </c>
      <c r="E1135" s="17" t="s">
        <v>9718</v>
      </c>
      <c r="F1135" s="17" t="s">
        <v>9719</v>
      </c>
      <c r="G1135" s="17" t="s">
        <v>21000</v>
      </c>
      <c r="H1135" s="17" t="s">
        <v>11473</v>
      </c>
      <c r="I1135" s="17" t="s">
        <v>6126</v>
      </c>
      <c r="J1135" t="s">
        <v>6126</v>
      </c>
      <c r="K1135" s="17" t="s">
        <v>21001</v>
      </c>
    </row>
    <row r="1136" spans="1:11" x14ac:dyDescent="0.2">
      <c r="A1136" s="17" t="s">
        <v>21002</v>
      </c>
      <c r="B1136" s="17" t="s">
        <v>9721</v>
      </c>
      <c r="C1136" s="17" t="s">
        <v>9725</v>
      </c>
      <c r="D1136" s="17" t="s">
        <v>9722</v>
      </c>
      <c r="E1136" s="17" t="s">
        <v>9723</v>
      </c>
      <c r="F1136" s="17" t="s">
        <v>9724</v>
      </c>
      <c r="G1136" s="17" t="s">
        <v>21003</v>
      </c>
      <c r="H1136" s="17" t="s">
        <v>13346</v>
      </c>
      <c r="I1136" s="17" t="s">
        <v>6126</v>
      </c>
      <c r="J1136" t="s">
        <v>6126</v>
      </c>
      <c r="K1136" s="17" t="s">
        <v>21004</v>
      </c>
    </row>
    <row r="1137" spans="1:11" x14ac:dyDescent="0.2">
      <c r="A1137" s="17" t="s">
        <v>21005</v>
      </c>
      <c r="B1137" s="17" t="s">
        <v>9735</v>
      </c>
      <c r="C1137" s="17" t="s">
        <v>9737</v>
      </c>
      <c r="D1137" s="17" t="s">
        <v>6126</v>
      </c>
      <c r="E1137" s="17" t="s">
        <v>6126</v>
      </c>
      <c r="F1137" s="17" t="s">
        <v>9736</v>
      </c>
      <c r="G1137" s="17" t="s">
        <v>9735</v>
      </c>
      <c r="H1137" s="17" t="s">
        <v>6126</v>
      </c>
      <c r="I1137" s="17" t="s">
        <v>6126</v>
      </c>
      <c r="J1137" t="s">
        <v>6126</v>
      </c>
      <c r="K1137" s="17" t="s">
        <v>21006</v>
      </c>
    </row>
    <row r="1138" spans="1:11" x14ac:dyDescent="0.2">
      <c r="A1138" s="17" t="s">
        <v>21007</v>
      </c>
      <c r="B1138" s="17" t="s">
        <v>9726</v>
      </c>
      <c r="C1138" s="17" t="s">
        <v>9730</v>
      </c>
      <c r="D1138" s="17" t="s">
        <v>9727</v>
      </c>
      <c r="E1138" s="17" t="s">
        <v>9728</v>
      </c>
      <c r="F1138" s="17" t="s">
        <v>9729</v>
      </c>
      <c r="G1138" s="17" t="s">
        <v>21008</v>
      </c>
      <c r="H1138" s="17" t="s">
        <v>15514</v>
      </c>
      <c r="I1138" s="17" t="s">
        <v>6126</v>
      </c>
      <c r="J1138" t="s">
        <v>6126</v>
      </c>
      <c r="K1138" s="17" t="s">
        <v>21009</v>
      </c>
    </row>
    <row r="1139" spans="1:11" x14ac:dyDescent="0.2">
      <c r="A1139" s="17" t="s">
        <v>21010</v>
      </c>
      <c r="B1139" s="17" t="s">
        <v>9738</v>
      </c>
      <c r="C1139" s="17" t="s">
        <v>9741</v>
      </c>
      <c r="D1139" s="17" t="s">
        <v>6126</v>
      </c>
      <c r="E1139" s="17" t="s">
        <v>9739</v>
      </c>
      <c r="F1139" s="17" t="s">
        <v>9740</v>
      </c>
      <c r="G1139" s="17" t="s">
        <v>9738</v>
      </c>
      <c r="H1139" s="17" t="s">
        <v>15356</v>
      </c>
      <c r="I1139" s="17" t="s">
        <v>6126</v>
      </c>
      <c r="J1139" t="s">
        <v>6126</v>
      </c>
      <c r="K1139" s="17" t="s">
        <v>21011</v>
      </c>
    </row>
    <row r="1140" spans="1:11" x14ac:dyDescent="0.2">
      <c r="A1140" s="17" t="s">
        <v>21012</v>
      </c>
      <c r="B1140" s="17" t="s">
        <v>9731</v>
      </c>
      <c r="C1140" s="17" t="s">
        <v>9734</v>
      </c>
      <c r="D1140" s="17" t="s">
        <v>9732</v>
      </c>
      <c r="E1140" s="17" t="s">
        <v>6126</v>
      </c>
      <c r="F1140" s="17" t="s">
        <v>9733</v>
      </c>
      <c r="G1140" s="17" t="s">
        <v>21013</v>
      </c>
      <c r="H1140" s="17" t="s">
        <v>6126</v>
      </c>
      <c r="I1140" s="17" t="s">
        <v>5790</v>
      </c>
      <c r="J1140" t="s">
        <v>3133</v>
      </c>
      <c r="K1140" s="17" t="s">
        <v>21014</v>
      </c>
    </row>
    <row r="1141" spans="1:11" x14ac:dyDescent="0.2">
      <c r="A1141" s="17" t="s">
        <v>21015</v>
      </c>
      <c r="B1141" s="17" t="s">
        <v>9742</v>
      </c>
      <c r="C1141" s="17" t="s">
        <v>9746</v>
      </c>
      <c r="D1141" s="17" t="s">
        <v>9743</v>
      </c>
      <c r="E1141" s="17" t="s">
        <v>9744</v>
      </c>
      <c r="F1141" s="17" t="s">
        <v>9745</v>
      </c>
      <c r="G1141" s="17" t="s">
        <v>9742</v>
      </c>
      <c r="H1141" s="17" t="s">
        <v>11618</v>
      </c>
      <c r="I1141" s="17" t="s">
        <v>6126</v>
      </c>
      <c r="J1141" t="s">
        <v>6126</v>
      </c>
      <c r="K1141" s="17" t="s">
        <v>21016</v>
      </c>
    </row>
    <row r="1142" spans="1:11" x14ac:dyDescent="0.2">
      <c r="A1142" s="17" t="s">
        <v>21017</v>
      </c>
      <c r="B1142" s="17" t="s">
        <v>9747</v>
      </c>
      <c r="C1142" s="17" t="s">
        <v>9749</v>
      </c>
      <c r="D1142" s="17" t="s">
        <v>6126</v>
      </c>
      <c r="E1142" s="17" t="s">
        <v>6126</v>
      </c>
      <c r="F1142" s="17" t="s">
        <v>9748</v>
      </c>
      <c r="G1142" s="17" t="s">
        <v>6126</v>
      </c>
      <c r="H1142" s="17" t="s">
        <v>6126</v>
      </c>
      <c r="I1142" s="17" t="s">
        <v>6126</v>
      </c>
      <c r="J1142" t="s">
        <v>6126</v>
      </c>
      <c r="K1142" s="17" t="s">
        <v>21018</v>
      </c>
    </row>
    <row r="1143" spans="1:11" x14ac:dyDescent="0.2">
      <c r="A1143" s="17" t="s">
        <v>11323</v>
      </c>
      <c r="B1143" s="17" t="s">
        <v>21019</v>
      </c>
      <c r="C1143" s="17" t="s">
        <v>21020</v>
      </c>
      <c r="D1143" s="17" t="s">
        <v>6126</v>
      </c>
      <c r="E1143" s="17" t="s">
        <v>6126</v>
      </c>
      <c r="F1143" s="17" t="s">
        <v>6126</v>
      </c>
      <c r="G1143" s="17" t="s">
        <v>6126</v>
      </c>
      <c r="H1143" s="17" t="s">
        <v>11319</v>
      </c>
      <c r="I1143" s="17" t="s">
        <v>6126</v>
      </c>
      <c r="J1143" t="s">
        <v>6126</v>
      </c>
      <c r="K1143" s="17" t="s">
        <v>6126</v>
      </c>
    </row>
    <row r="1144" spans="1:11" x14ac:dyDescent="0.2">
      <c r="A1144" s="17" t="s">
        <v>21021</v>
      </c>
      <c r="B1144" s="17" t="s">
        <v>21022</v>
      </c>
      <c r="C1144" s="17" t="s">
        <v>21023</v>
      </c>
      <c r="D1144" s="17" t="s">
        <v>6126</v>
      </c>
      <c r="E1144" s="17" t="s">
        <v>6126</v>
      </c>
      <c r="F1144" s="17" t="s">
        <v>6126</v>
      </c>
      <c r="G1144" s="17" t="s">
        <v>6126</v>
      </c>
      <c r="H1144" s="17" t="s">
        <v>11328</v>
      </c>
      <c r="I1144" s="17" t="s">
        <v>6126</v>
      </c>
      <c r="J1144" t="s">
        <v>6126</v>
      </c>
      <c r="K1144" s="17" t="s">
        <v>6126</v>
      </c>
    </row>
    <row r="1145" spans="1:11" x14ac:dyDescent="0.2">
      <c r="A1145" s="17" t="s">
        <v>21024</v>
      </c>
      <c r="B1145" s="17" t="s">
        <v>3140</v>
      </c>
      <c r="C1145" s="17" t="s">
        <v>9751</v>
      </c>
      <c r="D1145" s="17" t="s">
        <v>9750</v>
      </c>
      <c r="E1145" s="17" t="s">
        <v>6126</v>
      </c>
      <c r="F1145" s="17" t="s">
        <v>6126</v>
      </c>
      <c r="G1145" s="17" t="s">
        <v>3140</v>
      </c>
      <c r="H1145" s="17" t="s">
        <v>6126</v>
      </c>
      <c r="I1145" s="17" t="s">
        <v>5792</v>
      </c>
      <c r="J1145" t="s">
        <v>3143</v>
      </c>
      <c r="K1145" s="17" t="s">
        <v>6126</v>
      </c>
    </row>
    <row r="1146" spans="1:11" x14ac:dyDescent="0.2">
      <c r="A1146" s="17" t="s">
        <v>21025</v>
      </c>
      <c r="B1146" s="17" t="s">
        <v>9752</v>
      </c>
      <c r="C1146" s="17" t="s">
        <v>9756</v>
      </c>
      <c r="D1146" s="17" t="s">
        <v>9753</v>
      </c>
      <c r="E1146" s="17" t="s">
        <v>9754</v>
      </c>
      <c r="F1146" s="17" t="s">
        <v>9755</v>
      </c>
      <c r="G1146" s="17" t="s">
        <v>9752</v>
      </c>
      <c r="H1146" s="17" t="s">
        <v>11336</v>
      </c>
      <c r="I1146" s="17" t="s">
        <v>6126</v>
      </c>
      <c r="J1146" t="s">
        <v>6126</v>
      </c>
      <c r="K1146" s="17" t="s">
        <v>21026</v>
      </c>
    </row>
    <row r="1147" spans="1:11" x14ac:dyDescent="0.2">
      <c r="A1147" s="17" t="s">
        <v>9757</v>
      </c>
      <c r="B1147" s="17" t="s">
        <v>9757</v>
      </c>
      <c r="C1147" s="17" t="s">
        <v>9760</v>
      </c>
      <c r="D1147" s="17" t="s">
        <v>9758</v>
      </c>
      <c r="E1147" s="17" t="s">
        <v>9759</v>
      </c>
      <c r="F1147" s="17" t="s">
        <v>6126</v>
      </c>
      <c r="G1147" s="17" t="s">
        <v>9757</v>
      </c>
      <c r="H1147" s="17" t="s">
        <v>11346</v>
      </c>
      <c r="I1147" s="17" t="s">
        <v>6126</v>
      </c>
      <c r="J1147" t="s">
        <v>6126</v>
      </c>
      <c r="K1147" s="17" t="s">
        <v>6126</v>
      </c>
    </row>
    <row r="1148" spans="1:11" x14ac:dyDescent="0.2">
      <c r="A1148" s="17" t="s">
        <v>9761</v>
      </c>
      <c r="B1148" s="17" t="s">
        <v>9761</v>
      </c>
      <c r="C1148" s="17" t="s">
        <v>9764</v>
      </c>
      <c r="D1148" s="17" t="s">
        <v>9762</v>
      </c>
      <c r="E1148" s="17" t="s">
        <v>9763</v>
      </c>
      <c r="F1148" s="17" t="s">
        <v>6126</v>
      </c>
      <c r="G1148" s="17" t="s">
        <v>9761</v>
      </c>
      <c r="H1148" s="17" t="s">
        <v>11357</v>
      </c>
      <c r="I1148" s="17" t="s">
        <v>6126</v>
      </c>
      <c r="J1148" t="s">
        <v>6126</v>
      </c>
      <c r="K1148" s="17" t="s">
        <v>6126</v>
      </c>
    </row>
    <row r="1149" spans="1:11" x14ac:dyDescent="0.2">
      <c r="A1149" s="17" t="s">
        <v>9765</v>
      </c>
      <c r="B1149" s="17" t="s">
        <v>9765</v>
      </c>
      <c r="C1149" s="17" t="s">
        <v>9768</v>
      </c>
      <c r="D1149" s="17" t="s">
        <v>9766</v>
      </c>
      <c r="E1149" s="17" t="s">
        <v>9767</v>
      </c>
      <c r="F1149" s="17" t="s">
        <v>6126</v>
      </c>
      <c r="G1149" s="17" t="s">
        <v>9765</v>
      </c>
      <c r="H1149" s="17" t="s">
        <v>11365</v>
      </c>
      <c r="I1149" s="17" t="s">
        <v>6126</v>
      </c>
      <c r="J1149" t="s">
        <v>6126</v>
      </c>
      <c r="K1149" s="17" t="s">
        <v>6126</v>
      </c>
    </row>
    <row r="1150" spans="1:11" x14ac:dyDescent="0.2">
      <c r="A1150" s="17" t="s">
        <v>9769</v>
      </c>
      <c r="B1150" s="17" t="s">
        <v>9769</v>
      </c>
      <c r="C1150" s="17" t="s">
        <v>9771</v>
      </c>
      <c r="D1150" s="17" t="s">
        <v>6126</v>
      </c>
      <c r="E1150" s="17" t="s">
        <v>9770</v>
      </c>
      <c r="F1150" s="17" t="s">
        <v>6126</v>
      </c>
      <c r="G1150" s="17" t="s">
        <v>6126</v>
      </c>
      <c r="H1150" s="17" t="s">
        <v>11374</v>
      </c>
      <c r="I1150" s="17" t="s">
        <v>6126</v>
      </c>
      <c r="J1150" t="s">
        <v>6126</v>
      </c>
      <c r="K1150" s="17" t="s">
        <v>6126</v>
      </c>
    </row>
    <row r="1151" spans="1:11" x14ac:dyDescent="0.2">
      <c r="A1151" s="17" t="s">
        <v>3151</v>
      </c>
      <c r="B1151" s="17" t="s">
        <v>3151</v>
      </c>
      <c r="C1151" s="17" t="s">
        <v>21027</v>
      </c>
      <c r="D1151" s="17" t="s">
        <v>6126</v>
      </c>
      <c r="E1151" s="17" t="s">
        <v>6126</v>
      </c>
      <c r="F1151" s="17" t="s">
        <v>6126</v>
      </c>
      <c r="G1151" s="17" t="s">
        <v>6126</v>
      </c>
      <c r="H1151" s="17" t="s">
        <v>6126</v>
      </c>
      <c r="I1151" s="17" t="s">
        <v>5794</v>
      </c>
      <c r="J1151" s="1" t="s">
        <v>3154</v>
      </c>
      <c r="K1151" s="17" t="s">
        <v>6126</v>
      </c>
    </row>
    <row r="1152" spans="1:11" x14ac:dyDescent="0.2">
      <c r="A1152" s="17" t="s">
        <v>9772</v>
      </c>
      <c r="B1152" s="17" t="s">
        <v>9772</v>
      </c>
      <c r="C1152" s="17" t="s">
        <v>9774</v>
      </c>
      <c r="D1152" s="17" t="s">
        <v>6126</v>
      </c>
      <c r="E1152" s="17" t="s">
        <v>6126</v>
      </c>
      <c r="F1152" s="17" t="s">
        <v>9773</v>
      </c>
      <c r="G1152" s="17" t="s">
        <v>6126</v>
      </c>
      <c r="H1152" s="17" t="s">
        <v>6126</v>
      </c>
      <c r="I1152" s="17" t="s">
        <v>6126</v>
      </c>
      <c r="J1152" t="s">
        <v>6126</v>
      </c>
      <c r="K1152" s="17" t="s">
        <v>21028</v>
      </c>
    </row>
    <row r="1153" spans="1:11" x14ac:dyDescent="0.2">
      <c r="A1153" s="17" t="s">
        <v>21029</v>
      </c>
      <c r="B1153" s="17" t="s">
        <v>3162</v>
      </c>
      <c r="C1153" s="17" t="s">
        <v>9776</v>
      </c>
      <c r="D1153" s="17" t="s">
        <v>9775</v>
      </c>
      <c r="E1153" s="17" t="s">
        <v>6126</v>
      </c>
      <c r="F1153" s="17" t="s">
        <v>6126</v>
      </c>
      <c r="G1153" s="17" t="s">
        <v>21030</v>
      </c>
      <c r="H1153" s="17" t="s">
        <v>6126</v>
      </c>
      <c r="I1153" s="17" t="s">
        <v>5797</v>
      </c>
      <c r="J1153" t="s">
        <v>3163</v>
      </c>
      <c r="K1153" s="17" t="s">
        <v>6126</v>
      </c>
    </row>
    <row r="1154" spans="1:11" x14ac:dyDescent="0.2">
      <c r="A1154" s="17" t="s">
        <v>21031</v>
      </c>
      <c r="B1154" s="17" t="s">
        <v>9777</v>
      </c>
      <c r="C1154" s="17" t="s">
        <v>9779</v>
      </c>
      <c r="D1154" s="17" t="s">
        <v>6126</v>
      </c>
      <c r="E1154" s="17" t="s">
        <v>9778</v>
      </c>
      <c r="F1154" s="17" t="s">
        <v>6126</v>
      </c>
      <c r="G1154" s="17" t="s">
        <v>9777</v>
      </c>
      <c r="H1154" s="17" t="s">
        <v>11382</v>
      </c>
      <c r="I1154" s="17" t="s">
        <v>6126</v>
      </c>
      <c r="J1154" t="s">
        <v>6126</v>
      </c>
      <c r="K1154" s="17" t="s">
        <v>6126</v>
      </c>
    </row>
    <row r="1155" spans="1:11" x14ac:dyDescent="0.2">
      <c r="A1155" s="17" t="s">
        <v>21032</v>
      </c>
      <c r="B1155" s="17" t="s">
        <v>9780</v>
      </c>
      <c r="C1155" s="17" t="s">
        <v>9783</v>
      </c>
      <c r="D1155" s="17" t="s">
        <v>9781</v>
      </c>
      <c r="E1155" s="17" t="s">
        <v>9782</v>
      </c>
      <c r="F1155" s="17" t="s">
        <v>6126</v>
      </c>
      <c r="G1155" s="17" t="s">
        <v>9780</v>
      </c>
      <c r="H1155" s="17" t="s">
        <v>19248</v>
      </c>
      <c r="I1155" s="17" t="s">
        <v>6126</v>
      </c>
      <c r="J1155" t="s">
        <v>6126</v>
      </c>
      <c r="K1155" s="17" t="s">
        <v>6126</v>
      </c>
    </row>
    <row r="1156" spans="1:11" x14ac:dyDescent="0.2">
      <c r="A1156" s="17" t="s">
        <v>21033</v>
      </c>
      <c r="B1156" s="17" t="s">
        <v>15704</v>
      </c>
      <c r="C1156" s="17" t="s">
        <v>21034</v>
      </c>
      <c r="D1156" s="17" t="s">
        <v>6126</v>
      </c>
      <c r="E1156" s="17" t="s">
        <v>6126</v>
      </c>
      <c r="F1156" s="17" t="s">
        <v>6126</v>
      </c>
      <c r="G1156" s="17" t="s">
        <v>6126</v>
      </c>
      <c r="H1156" s="17" t="s">
        <v>15700</v>
      </c>
      <c r="I1156" s="17" t="s">
        <v>6126</v>
      </c>
      <c r="J1156" t="s">
        <v>6126</v>
      </c>
      <c r="K1156" s="17" t="s">
        <v>6126</v>
      </c>
    </row>
    <row r="1157" spans="1:11" x14ac:dyDescent="0.2">
      <c r="A1157" s="17" t="s">
        <v>21035</v>
      </c>
      <c r="B1157" s="17" t="s">
        <v>9784</v>
      </c>
      <c r="C1157" s="17" t="s">
        <v>9788</v>
      </c>
      <c r="D1157" s="17" t="s">
        <v>9785</v>
      </c>
      <c r="E1157" s="17" t="s">
        <v>9786</v>
      </c>
      <c r="F1157" s="17" t="s">
        <v>9787</v>
      </c>
      <c r="G1157" s="17" t="s">
        <v>9784</v>
      </c>
      <c r="H1157" s="17" t="s">
        <v>19293</v>
      </c>
      <c r="I1157" s="17" t="s">
        <v>6126</v>
      </c>
      <c r="J1157" t="s">
        <v>6126</v>
      </c>
      <c r="K1157" s="17" t="s">
        <v>21036</v>
      </c>
    </row>
    <row r="1158" spans="1:11" x14ac:dyDescent="0.2">
      <c r="A1158" s="17" t="s">
        <v>21037</v>
      </c>
      <c r="B1158" s="17" t="s">
        <v>3170</v>
      </c>
      <c r="C1158" s="17" t="s">
        <v>9794</v>
      </c>
      <c r="D1158" s="17" t="s">
        <v>9793</v>
      </c>
      <c r="E1158" s="17" t="s">
        <v>6126</v>
      </c>
      <c r="F1158" s="17" t="s">
        <v>6126</v>
      </c>
      <c r="G1158" s="17" t="s">
        <v>3170</v>
      </c>
      <c r="H1158" s="17" t="s">
        <v>6126</v>
      </c>
      <c r="I1158" s="17" t="s">
        <v>5800</v>
      </c>
      <c r="J1158" t="s">
        <v>3171</v>
      </c>
      <c r="K1158" s="17" t="s">
        <v>6126</v>
      </c>
    </row>
    <row r="1159" spans="1:11" x14ac:dyDescent="0.2">
      <c r="A1159" s="17" t="s">
        <v>21038</v>
      </c>
      <c r="B1159" s="17" t="s">
        <v>3178</v>
      </c>
      <c r="C1159" s="17" t="s">
        <v>9796</v>
      </c>
      <c r="D1159" s="17" t="s">
        <v>9795</v>
      </c>
      <c r="E1159" s="17" t="s">
        <v>6126</v>
      </c>
      <c r="F1159" s="17" t="s">
        <v>6126</v>
      </c>
      <c r="G1159" s="17" t="s">
        <v>3178</v>
      </c>
      <c r="H1159" s="17" t="s">
        <v>6126</v>
      </c>
      <c r="I1159" s="17" t="s">
        <v>5803</v>
      </c>
      <c r="J1159" t="s">
        <v>3179</v>
      </c>
      <c r="K1159" s="17" t="s">
        <v>6126</v>
      </c>
    </row>
    <row r="1160" spans="1:11" x14ac:dyDescent="0.2">
      <c r="A1160" s="17" t="s">
        <v>21039</v>
      </c>
      <c r="B1160" s="17" t="s">
        <v>9789</v>
      </c>
      <c r="C1160" s="17" t="s">
        <v>9792</v>
      </c>
      <c r="D1160" s="17" t="s">
        <v>9790</v>
      </c>
      <c r="E1160" s="17" t="s">
        <v>9791</v>
      </c>
      <c r="F1160" s="17" t="s">
        <v>6126</v>
      </c>
      <c r="G1160" s="17" t="s">
        <v>9789</v>
      </c>
      <c r="H1160" s="17" t="s">
        <v>17527</v>
      </c>
      <c r="I1160" s="17" t="s">
        <v>6126</v>
      </c>
      <c r="J1160" t="s">
        <v>6126</v>
      </c>
      <c r="K1160" s="17" t="s">
        <v>6126</v>
      </c>
    </row>
    <row r="1161" spans="1:11" x14ac:dyDescent="0.2">
      <c r="A1161" s="17" t="s">
        <v>3186</v>
      </c>
      <c r="B1161" s="17" t="s">
        <v>3186</v>
      </c>
      <c r="C1161" s="17" t="s">
        <v>21040</v>
      </c>
      <c r="D1161" s="17" t="s">
        <v>6126</v>
      </c>
      <c r="E1161" s="17" t="s">
        <v>6126</v>
      </c>
      <c r="F1161" s="17" t="s">
        <v>6126</v>
      </c>
      <c r="G1161" s="17" t="s">
        <v>6126</v>
      </c>
      <c r="H1161" s="17" t="s">
        <v>6126</v>
      </c>
      <c r="I1161" s="17" t="s">
        <v>5805</v>
      </c>
      <c r="J1161" s="1" t="s">
        <v>3189</v>
      </c>
      <c r="K1161" s="17" t="s">
        <v>6126</v>
      </c>
    </row>
    <row r="1162" spans="1:11" x14ac:dyDescent="0.2">
      <c r="A1162" s="17" t="s">
        <v>21041</v>
      </c>
      <c r="B1162" s="17" t="s">
        <v>9797</v>
      </c>
      <c r="C1162" s="17" t="s">
        <v>9801</v>
      </c>
      <c r="D1162" s="17" t="s">
        <v>9798</v>
      </c>
      <c r="E1162" s="17" t="s">
        <v>9799</v>
      </c>
      <c r="F1162" s="17" t="s">
        <v>9800</v>
      </c>
      <c r="G1162" s="17" t="s">
        <v>9797</v>
      </c>
      <c r="H1162" s="17" t="s">
        <v>14027</v>
      </c>
      <c r="I1162" s="17" t="s">
        <v>6126</v>
      </c>
      <c r="J1162" t="s">
        <v>6126</v>
      </c>
      <c r="K1162" s="17" t="s">
        <v>21042</v>
      </c>
    </row>
    <row r="1163" spans="1:11" x14ac:dyDescent="0.2">
      <c r="A1163" s="17" t="s">
        <v>21043</v>
      </c>
      <c r="B1163" s="17" t="s">
        <v>9802</v>
      </c>
      <c r="C1163" s="17" t="s">
        <v>9804</v>
      </c>
      <c r="D1163" s="17" t="s">
        <v>6126</v>
      </c>
      <c r="E1163" s="17" t="s">
        <v>9803</v>
      </c>
      <c r="F1163" s="17" t="s">
        <v>6126</v>
      </c>
      <c r="G1163" s="17" t="s">
        <v>6126</v>
      </c>
      <c r="H1163" s="17" t="s">
        <v>6126</v>
      </c>
      <c r="I1163" s="17" t="s">
        <v>6126</v>
      </c>
      <c r="J1163" t="s">
        <v>6126</v>
      </c>
      <c r="K1163" s="17" t="s">
        <v>6126</v>
      </c>
    </row>
    <row r="1164" spans="1:11" x14ac:dyDescent="0.2">
      <c r="A1164" s="17" t="s">
        <v>21044</v>
      </c>
      <c r="B1164" s="17" t="s">
        <v>3197</v>
      </c>
      <c r="C1164" s="17" t="s">
        <v>9806</v>
      </c>
      <c r="D1164" s="17" t="s">
        <v>9805</v>
      </c>
      <c r="E1164" s="17" t="s">
        <v>6126</v>
      </c>
      <c r="F1164" s="17" t="s">
        <v>6126</v>
      </c>
      <c r="G1164" s="17" t="s">
        <v>21044</v>
      </c>
      <c r="H1164" s="17" t="s">
        <v>6126</v>
      </c>
      <c r="I1164" s="17" t="s">
        <v>5808</v>
      </c>
      <c r="J1164" t="s">
        <v>3198</v>
      </c>
      <c r="K1164" s="17" t="s">
        <v>6126</v>
      </c>
    </row>
    <row r="1165" spans="1:11" x14ac:dyDescent="0.2">
      <c r="A1165" s="17" t="s">
        <v>14039</v>
      </c>
      <c r="B1165" s="17" t="s">
        <v>9807</v>
      </c>
      <c r="C1165" s="17" t="s">
        <v>9810</v>
      </c>
      <c r="D1165" s="17" t="s">
        <v>9808</v>
      </c>
      <c r="E1165" s="17" t="s">
        <v>6126</v>
      </c>
      <c r="F1165" s="17" t="s">
        <v>9809</v>
      </c>
      <c r="G1165" s="17" t="s">
        <v>14039</v>
      </c>
      <c r="H1165" s="17" t="s">
        <v>14034</v>
      </c>
      <c r="I1165" s="17" t="s">
        <v>6126</v>
      </c>
      <c r="J1165" t="s">
        <v>6126</v>
      </c>
      <c r="K1165" s="17" t="s">
        <v>21045</v>
      </c>
    </row>
    <row r="1166" spans="1:11" x14ac:dyDescent="0.2">
      <c r="A1166" s="17" t="s">
        <v>18688</v>
      </c>
      <c r="B1166" s="17" t="s">
        <v>9811</v>
      </c>
      <c r="C1166" s="17" t="s">
        <v>9815</v>
      </c>
      <c r="D1166" s="17" t="s">
        <v>9812</v>
      </c>
      <c r="E1166" s="17" t="s">
        <v>9813</v>
      </c>
      <c r="F1166" s="17" t="s">
        <v>9814</v>
      </c>
      <c r="G1166" s="17" t="s">
        <v>18688</v>
      </c>
      <c r="H1166" s="17" t="s">
        <v>18683</v>
      </c>
      <c r="I1166" s="17" t="s">
        <v>6126</v>
      </c>
      <c r="J1166" t="s">
        <v>6126</v>
      </c>
      <c r="K1166" s="17" t="s">
        <v>21046</v>
      </c>
    </row>
    <row r="1167" spans="1:11" x14ac:dyDescent="0.2">
      <c r="A1167" s="17" t="s">
        <v>21047</v>
      </c>
      <c r="B1167" s="17" t="s">
        <v>9816</v>
      </c>
      <c r="C1167" s="17" t="s">
        <v>9820</v>
      </c>
      <c r="D1167" s="17" t="s">
        <v>9817</v>
      </c>
      <c r="E1167" s="17" t="s">
        <v>9818</v>
      </c>
      <c r="F1167" s="17" t="s">
        <v>9819</v>
      </c>
      <c r="G1167" s="17" t="s">
        <v>9816</v>
      </c>
      <c r="H1167" s="17" t="s">
        <v>17519</v>
      </c>
      <c r="I1167" s="17" t="s">
        <v>6126</v>
      </c>
      <c r="J1167" t="s">
        <v>6126</v>
      </c>
      <c r="K1167" s="17" t="s">
        <v>21048</v>
      </c>
    </row>
    <row r="1168" spans="1:11" x14ac:dyDescent="0.2">
      <c r="A1168" s="17" t="s">
        <v>3205</v>
      </c>
      <c r="B1168" s="17" t="s">
        <v>9824</v>
      </c>
      <c r="C1168" s="17" t="s">
        <v>9827</v>
      </c>
      <c r="D1168" s="17" t="s">
        <v>9825</v>
      </c>
      <c r="E1168" s="17" t="s">
        <v>6126</v>
      </c>
      <c r="F1168" s="17" t="s">
        <v>9826</v>
      </c>
      <c r="G1168" s="17" t="s">
        <v>3205</v>
      </c>
      <c r="H1168" s="17" t="s">
        <v>6126</v>
      </c>
      <c r="I1168" s="17" t="s">
        <v>5811</v>
      </c>
      <c r="J1168" t="s">
        <v>3206</v>
      </c>
      <c r="K1168" s="17" t="s">
        <v>21049</v>
      </c>
    </row>
    <row r="1169" spans="1:11" x14ac:dyDescent="0.2">
      <c r="A1169" s="17" t="s">
        <v>21050</v>
      </c>
      <c r="B1169" s="17" t="s">
        <v>9828</v>
      </c>
      <c r="C1169" s="17" t="s">
        <v>9830</v>
      </c>
      <c r="D1169" s="17" t="s">
        <v>6126</v>
      </c>
      <c r="E1169" s="17" t="s">
        <v>6126</v>
      </c>
      <c r="F1169" s="17" t="s">
        <v>9829</v>
      </c>
      <c r="G1169" s="17" t="s">
        <v>6126</v>
      </c>
      <c r="H1169" s="17" t="s">
        <v>6126</v>
      </c>
      <c r="I1169" s="17" t="s">
        <v>6126</v>
      </c>
      <c r="J1169" t="s">
        <v>6126</v>
      </c>
      <c r="K1169" s="17" t="s">
        <v>21051</v>
      </c>
    </row>
    <row r="1170" spans="1:11" x14ac:dyDescent="0.2">
      <c r="A1170" s="17" t="s">
        <v>21052</v>
      </c>
      <c r="B1170" s="17" t="s">
        <v>9821</v>
      </c>
      <c r="C1170" s="17" t="s">
        <v>9823</v>
      </c>
      <c r="D1170" s="17" t="s">
        <v>6126</v>
      </c>
      <c r="E1170" s="17" t="s">
        <v>6126</v>
      </c>
      <c r="F1170" s="17" t="s">
        <v>9822</v>
      </c>
      <c r="G1170" s="17" t="s">
        <v>6126</v>
      </c>
      <c r="H1170" s="17" t="s">
        <v>6126</v>
      </c>
      <c r="I1170" s="17" t="s">
        <v>6126</v>
      </c>
      <c r="J1170" t="s">
        <v>6126</v>
      </c>
      <c r="K1170" s="17" t="s">
        <v>21053</v>
      </c>
    </row>
    <row r="1171" spans="1:11" x14ac:dyDescent="0.2">
      <c r="A1171" s="17" t="s">
        <v>3213</v>
      </c>
      <c r="B1171" s="17" t="s">
        <v>9831</v>
      </c>
      <c r="C1171" s="17" t="s">
        <v>9834</v>
      </c>
      <c r="D1171" s="17" t="s">
        <v>9832</v>
      </c>
      <c r="E1171" s="17" t="s">
        <v>6126</v>
      </c>
      <c r="F1171" s="17" t="s">
        <v>9833</v>
      </c>
      <c r="G1171" s="17" t="s">
        <v>3213</v>
      </c>
      <c r="H1171" s="17" t="s">
        <v>6126</v>
      </c>
      <c r="I1171" s="17" t="s">
        <v>5814</v>
      </c>
      <c r="J1171" t="s">
        <v>3214</v>
      </c>
      <c r="K1171" s="17" t="s">
        <v>21054</v>
      </c>
    </row>
    <row r="1172" spans="1:11" x14ac:dyDescent="0.2">
      <c r="A1172" s="17" t="s">
        <v>21055</v>
      </c>
      <c r="B1172" s="17" t="s">
        <v>9835</v>
      </c>
      <c r="C1172" s="17" t="s">
        <v>9838</v>
      </c>
      <c r="D1172" s="17" t="s">
        <v>6126</v>
      </c>
      <c r="E1172" s="17" t="s">
        <v>9836</v>
      </c>
      <c r="F1172" s="17" t="s">
        <v>9837</v>
      </c>
      <c r="G1172" s="17" t="s">
        <v>9835</v>
      </c>
      <c r="H1172" s="17" t="s">
        <v>19194</v>
      </c>
      <c r="I1172" s="17" t="s">
        <v>6126</v>
      </c>
      <c r="J1172" t="s">
        <v>6126</v>
      </c>
      <c r="K1172" s="17" t="s">
        <v>21056</v>
      </c>
    </row>
    <row r="1173" spans="1:11" x14ac:dyDescent="0.2">
      <c r="A1173" s="17" t="s">
        <v>21057</v>
      </c>
      <c r="B1173" s="17" t="s">
        <v>3221</v>
      </c>
      <c r="C1173" s="17" t="s">
        <v>9841</v>
      </c>
      <c r="D1173" s="17" t="s">
        <v>9839</v>
      </c>
      <c r="E1173" s="17" t="s">
        <v>6126</v>
      </c>
      <c r="F1173" s="17" t="s">
        <v>9840</v>
      </c>
      <c r="G1173" s="17" t="s">
        <v>3221</v>
      </c>
      <c r="H1173" s="17" t="s">
        <v>6126</v>
      </c>
      <c r="I1173" s="17" t="s">
        <v>5817</v>
      </c>
      <c r="J1173" t="s">
        <v>3222</v>
      </c>
      <c r="K1173" s="17" t="s">
        <v>21058</v>
      </c>
    </row>
    <row r="1174" spans="1:11" x14ac:dyDescent="0.2">
      <c r="A1174" s="17" t="s">
        <v>21059</v>
      </c>
      <c r="B1174" s="17" t="s">
        <v>9842</v>
      </c>
      <c r="C1174" s="17" t="s">
        <v>9846</v>
      </c>
      <c r="D1174" s="17" t="s">
        <v>9843</v>
      </c>
      <c r="E1174" s="17" t="s">
        <v>9844</v>
      </c>
      <c r="F1174" s="17" t="s">
        <v>9845</v>
      </c>
      <c r="G1174" s="17" t="s">
        <v>9842</v>
      </c>
      <c r="H1174" s="17" t="s">
        <v>14012</v>
      </c>
      <c r="I1174" s="17" t="s">
        <v>6126</v>
      </c>
      <c r="J1174" t="s">
        <v>6126</v>
      </c>
      <c r="K1174" s="17" t="s">
        <v>21060</v>
      </c>
    </row>
    <row r="1175" spans="1:11" x14ac:dyDescent="0.2">
      <c r="A1175" s="17" t="s">
        <v>9847</v>
      </c>
      <c r="B1175" s="17" t="s">
        <v>9847</v>
      </c>
      <c r="C1175" s="17" t="s">
        <v>9851</v>
      </c>
      <c r="D1175" s="17" t="s">
        <v>9848</v>
      </c>
      <c r="E1175" s="17" t="s">
        <v>9849</v>
      </c>
      <c r="F1175" s="17" t="s">
        <v>9850</v>
      </c>
      <c r="G1175" s="17" t="s">
        <v>9847</v>
      </c>
      <c r="H1175" s="17" t="s">
        <v>14043</v>
      </c>
      <c r="I1175" s="17" t="s">
        <v>6126</v>
      </c>
      <c r="J1175" t="s">
        <v>6126</v>
      </c>
      <c r="K1175" s="17" t="s">
        <v>21061</v>
      </c>
    </row>
    <row r="1176" spans="1:11" x14ac:dyDescent="0.2">
      <c r="A1176" s="17" t="s">
        <v>14054</v>
      </c>
      <c r="B1176" s="17" t="s">
        <v>9852</v>
      </c>
      <c r="C1176" s="17" t="s">
        <v>9855</v>
      </c>
      <c r="D1176" s="17" t="s">
        <v>9853</v>
      </c>
      <c r="E1176" s="17" t="s">
        <v>9854</v>
      </c>
      <c r="F1176" s="17" t="s">
        <v>6126</v>
      </c>
      <c r="G1176" s="17" t="s">
        <v>14054</v>
      </c>
      <c r="H1176" s="17" t="s">
        <v>14050</v>
      </c>
      <c r="I1176" s="17" t="s">
        <v>6126</v>
      </c>
      <c r="J1176" t="s">
        <v>6126</v>
      </c>
      <c r="K1176" s="17" t="s">
        <v>6126</v>
      </c>
    </row>
    <row r="1177" spans="1:11" x14ac:dyDescent="0.2">
      <c r="A1177" s="17" t="s">
        <v>3229</v>
      </c>
      <c r="B1177" s="17" t="s">
        <v>3229</v>
      </c>
      <c r="C1177" s="17" t="s">
        <v>9859</v>
      </c>
      <c r="D1177" s="17" t="s">
        <v>9856</v>
      </c>
      <c r="E1177" s="17" t="s">
        <v>9857</v>
      </c>
      <c r="F1177" s="17" t="s">
        <v>9858</v>
      </c>
      <c r="G1177" s="17" t="s">
        <v>3229</v>
      </c>
      <c r="H1177" s="17" t="s">
        <v>16956</v>
      </c>
      <c r="I1177" s="17" t="s">
        <v>5820</v>
      </c>
      <c r="J1177" t="s">
        <v>3230</v>
      </c>
      <c r="K1177" s="17" t="s">
        <v>21062</v>
      </c>
    </row>
    <row r="1178" spans="1:11" x14ac:dyDescent="0.2">
      <c r="A1178" s="17" t="s">
        <v>9860</v>
      </c>
      <c r="B1178" s="17" t="s">
        <v>9860</v>
      </c>
      <c r="C1178" s="17" t="s">
        <v>9863</v>
      </c>
      <c r="D1178" s="17" t="s">
        <v>6126</v>
      </c>
      <c r="E1178" s="17" t="s">
        <v>9861</v>
      </c>
      <c r="F1178" s="17" t="s">
        <v>9862</v>
      </c>
      <c r="G1178" s="17" t="s">
        <v>6126</v>
      </c>
      <c r="H1178" s="17" t="s">
        <v>16838</v>
      </c>
      <c r="I1178" s="17" t="s">
        <v>6126</v>
      </c>
      <c r="J1178" t="s">
        <v>6126</v>
      </c>
      <c r="K1178" s="17" t="s">
        <v>21063</v>
      </c>
    </row>
    <row r="1179" spans="1:11" x14ac:dyDescent="0.2">
      <c r="A1179" s="17" t="s">
        <v>3237</v>
      </c>
      <c r="B1179" s="17" t="s">
        <v>3237</v>
      </c>
      <c r="C1179" s="17" t="s">
        <v>9865</v>
      </c>
      <c r="D1179" s="17" t="s">
        <v>9864</v>
      </c>
      <c r="E1179" s="17" t="s">
        <v>6126</v>
      </c>
      <c r="F1179" s="17" t="s">
        <v>6126</v>
      </c>
      <c r="G1179" s="17" t="s">
        <v>3237</v>
      </c>
      <c r="H1179" s="17" t="s">
        <v>6126</v>
      </c>
      <c r="I1179" s="17" t="s">
        <v>5823</v>
      </c>
      <c r="J1179" t="s">
        <v>3238</v>
      </c>
      <c r="K1179" s="17" t="s">
        <v>6126</v>
      </c>
    </row>
    <row r="1180" spans="1:11" x14ac:dyDescent="0.2">
      <c r="A1180" s="17" t="s">
        <v>9866</v>
      </c>
      <c r="B1180" s="17" t="s">
        <v>9866</v>
      </c>
      <c r="C1180" s="17" t="s">
        <v>9869</v>
      </c>
      <c r="D1180" s="17" t="s">
        <v>6126</v>
      </c>
      <c r="E1180" s="17" t="s">
        <v>9867</v>
      </c>
      <c r="F1180" s="17" t="s">
        <v>9868</v>
      </c>
      <c r="G1180" s="17" t="s">
        <v>9866</v>
      </c>
      <c r="H1180" s="17" t="s">
        <v>15085</v>
      </c>
      <c r="I1180" s="17" t="s">
        <v>6126</v>
      </c>
      <c r="J1180" t="s">
        <v>6126</v>
      </c>
      <c r="K1180" s="17" t="s">
        <v>21064</v>
      </c>
    </row>
    <row r="1181" spans="1:11" x14ac:dyDescent="0.2">
      <c r="A1181" s="17" t="s">
        <v>9870</v>
      </c>
      <c r="B1181" s="17" t="s">
        <v>9870</v>
      </c>
      <c r="C1181" s="17" t="s">
        <v>9874</v>
      </c>
      <c r="D1181" s="17" t="s">
        <v>9871</v>
      </c>
      <c r="E1181" s="17" t="s">
        <v>9872</v>
      </c>
      <c r="F1181" s="17" t="s">
        <v>9873</v>
      </c>
      <c r="G1181" s="17" t="s">
        <v>9870</v>
      </c>
      <c r="H1181" s="17" t="s">
        <v>15078</v>
      </c>
      <c r="I1181" s="17" t="s">
        <v>6126</v>
      </c>
      <c r="J1181" t="s">
        <v>6126</v>
      </c>
      <c r="K1181" s="17" t="s">
        <v>21065</v>
      </c>
    </row>
    <row r="1182" spans="1:11" x14ac:dyDescent="0.2">
      <c r="A1182" s="17" t="s">
        <v>21066</v>
      </c>
      <c r="B1182" s="17" t="s">
        <v>9875</v>
      </c>
      <c r="C1182" s="17" t="s">
        <v>9878</v>
      </c>
      <c r="D1182" s="17" t="s">
        <v>9876</v>
      </c>
      <c r="E1182" s="17" t="s">
        <v>9877</v>
      </c>
      <c r="F1182" s="17" t="s">
        <v>6126</v>
      </c>
      <c r="G1182" s="17" t="s">
        <v>21067</v>
      </c>
      <c r="H1182" s="17" t="s">
        <v>15054</v>
      </c>
      <c r="I1182" s="17" t="s">
        <v>6126</v>
      </c>
      <c r="J1182" t="s">
        <v>6126</v>
      </c>
      <c r="K1182" s="17" t="s">
        <v>6126</v>
      </c>
    </row>
    <row r="1183" spans="1:11" x14ac:dyDescent="0.2">
      <c r="A1183" s="17" t="s">
        <v>21068</v>
      </c>
      <c r="B1183" s="17" t="s">
        <v>3245</v>
      </c>
      <c r="C1183" s="17" t="s">
        <v>9880</v>
      </c>
      <c r="D1183" s="17" t="s">
        <v>9879</v>
      </c>
      <c r="E1183" s="17" t="s">
        <v>6126</v>
      </c>
      <c r="F1183" s="17" t="s">
        <v>6126</v>
      </c>
      <c r="G1183" s="17" t="s">
        <v>21069</v>
      </c>
      <c r="H1183" s="17" t="s">
        <v>6126</v>
      </c>
      <c r="I1183" s="17" t="s">
        <v>5826</v>
      </c>
      <c r="J1183" t="s">
        <v>3246</v>
      </c>
      <c r="K1183" s="17" t="s">
        <v>6126</v>
      </c>
    </row>
    <row r="1184" spans="1:11" x14ac:dyDescent="0.2">
      <c r="A1184" s="17" t="s">
        <v>21070</v>
      </c>
      <c r="B1184" s="17" t="s">
        <v>9881</v>
      </c>
      <c r="C1184" s="17" t="s">
        <v>9884</v>
      </c>
      <c r="D1184" s="17" t="s">
        <v>9882</v>
      </c>
      <c r="E1184" s="17" t="s">
        <v>9883</v>
      </c>
      <c r="F1184" s="17" t="s">
        <v>6126</v>
      </c>
      <c r="G1184" s="17" t="s">
        <v>18412</v>
      </c>
      <c r="H1184" s="17" t="s">
        <v>18408</v>
      </c>
      <c r="I1184" s="17" t="s">
        <v>6126</v>
      </c>
      <c r="J1184" t="s">
        <v>6126</v>
      </c>
      <c r="K1184" s="17" t="s">
        <v>6126</v>
      </c>
    </row>
    <row r="1185" spans="1:11" x14ac:dyDescent="0.2">
      <c r="A1185" s="17" t="s">
        <v>21071</v>
      </c>
      <c r="B1185" s="17" t="s">
        <v>3253</v>
      </c>
      <c r="C1185" s="17" t="s">
        <v>9886</v>
      </c>
      <c r="D1185" s="17" t="s">
        <v>9885</v>
      </c>
      <c r="E1185" s="17" t="s">
        <v>6126</v>
      </c>
      <c r="F1185" s="17" t="s">
        <v>6126</v>
      </c>
      <c r="G1185" s="17" t="s">
        <v>21072</v>
      </c>
      <c r="H1185" s="17" t="s">
        <v>6126</v>
      </c>
      <c r="I1185" s="17" t="s">
        <v>5829</v>
      </c>
      <c r="J1185" t="s">
        <v>3254</v>
      </c>
      <c r="K1185" s="17" t="s">
        <v>6126</v>
      </c>
    </row>
    <row r="1186" spans="1:11" x14ac:dyDescent="0.2">
      <c r="A1186" s="17" t="s">
        <v>21073</v>
      </c>
      <c r="B1186" s="17" t="s">
        <v>9887</v>
      </c>
      <c r="C1186" s="17" t="s">
        <v>9889</v>
      </c>
      <c r="D1186" s="17" t="s">
        <v>6126</v>
      </c>
      <c r="E1186" s="17" t="s">
        <v>9888</v>
      </c>
      <c r="F1186" s="17" t="s">
        <v>6126</v>
      </c>
      <c r="G1186" s="17" t="s">
        <v>9887</v>
      </c>
      <c r="H1186" s="17" t="s">
        <v>15071</v>
      </c>
      <c r="I1186" s="17" t="s">
        <v>6126</v>
      </c>
      <c r="J1186" t="s">
        <v>6126</v>
      </c>
      <c r="K1186" s="17" t="s">
        <v>6126</v>
      </c>
    </row>
    <row r="1187" spans="1:11" x14ac:dyDescent="0.2">
      <c r="A1187" s="17" t="s">
        <v>21074</v>
      </c>
      <c r="B1187" s="17" t="s">
        <v>3261</v>
      </c>
      <c r="C1187" s="17" t="s">
        <v>9892</v>
      </c>
      <c r="D1187" s="17" t="s">
        <v>9890</v>
      </c>
      <c r="E1187" s="17" t="s">
        <v>6126</v>
      </c>
      <c r="F1187" s="17" t="s">
        <v>9891</v>
      </c>
      <c r="G1187" s="17" t="s">
        <v>3261</v>
      </c>
      <c r="H1187" s="17" t="s">
        <v>6126</v>
      </c>
      <c r="I1187" s="17" t="s">
        <v>5832</v>
      </c>
      <c r="J1187" t="s">
        <v>3262</v>
      </c>
      <c r="K1187" s="17" t="s">
        <v>21075</v>
      </c>
    </row>
    <row r="1188" spans="1:11" x14ac:dyDescent="0.2">
      <c r="A1188" s="17" t="s">
        <v>21076</v>
      </c>
      <c r="B1188" s="17" t="s">
        <v>9907</v>
      </c>
      <c r="C1188" s="17" t="s">
        <v>9911</v>
      </c>
      <c r="D1188" s="17" t="s">
        <v>9908</v>
      </c>
      <c r="E1188" s="17" t="s">
        <v>9909</v>
      </c>
      <c r="F1188" s="17" t="s">
        <v>9910</v>
      </c>
      <c r="G1188" s="17" t="s">
        <v>15067</v>
      </c>
      <c r="H1188" s="17" t="s">
        <v>15062</v>
      </c>
      <c r="I1188" s="17" t="s">
        <v>6126</v>
      </c>
      <c r="J1188" t="s">
        <v>6126</v>
      </c>
      <c r="K1188" s="17" t="s">
        <v>21077</v>
      </c>
    </row>
    <row r="1189" spans="1:11" x14ac:dyDescent="0.2">
      <c r="A1189" s="17" t="s">
        <v>21078</v>
      </c>
      <c r="B1189" s="17" t="s">
        <v>9912</v>
      </c>
      <c r="C1189" s="17" t="s">
        <v>9914</v>
      </c>
      <c r="D1189" s="17" t="s">
        <v>6126</v>
      </c>
      <c r="E1189" s="17" t="s">
        <v>9913</v>
      </c>
      <c r="F1189" s="17" t="s">
        <v>6126</v>
      </c>
      <c r="G1189" s="17" t="s">
        <v>6126</v>
      </c>
      <c r="H1189" s="17" t="s">
        <v>11464</v>
      </c>
      <c r="I1189" s="17" t="s">
        <v>6126</v>
      </c>
      <c r="J1189" t="s">
        <v>6126</v>
      </c>
      <c r="K1189" s="17" t="s">
        <v>6126</v>
      </c>
    </row>
    <row r="1190" spans="1:11" x14ac:dyDescent="0.2">
      <c r="A1190" s="17" t="s">
        <v>21079</v>
      </c>
      <c r="B1190" s="17" t="s">
        <v>9915</v>
      </c>
      <c r="C1190" s="17" t="s">
        <v>9919</v>
      </c>
      <c r="D1190" s="17" t="s">
        <v>9916</v>
      </c>
      <c r="E1190" s="17" t="s">
        <v>9917</v>
      </c>
      <c r="F1190" s="17" t="s">
        <v>9918</v>
      </c>
      <c r="G1190" s="17" t="s">
        <v>12945</v>
      </c>
      <c r="H1190" s="17" t="s">
        <v>12940</v>
      </c>
      <c r="I1190" s="17" t="s">
        <v>6126</v>
      </c>
      <c r="J1190" t="s">
        <v>6126</v>
      </c>
      <c r="K1190" s="17" t="s">
        <v>21080</v>
      </c>
    </row>
    <row r="1191" spans="1:11" x14ac:dyDescent="0.2">
      <c r="A1191" s="17" t="s">
        <v>21081</v>
      </c>
      <c r="B1191" s="17" t="s">
        <v>9920</v>
      </c>
      <c r="C1191" s="17" t="s">
        <v>9924</v>
      </c>
      <c r="D1191" s="17" t="s">
        <v>9921</v>
      </c>
      <c r="E1191" s="17" t="s">
        <v>9922</v>
      </c>
      <c r="F1191" s="17" t="s">
        <v>9923</v>
      </c>
      <c r="G1191" s="17" t="s">
        <v>13785</v>
      </c>
      <c r="H1191" s="17" t="s">
        <v>13780</v>
      </c>
      <c r="I1191" s="17" t="s">
        <v>6126</v>
      </c>
      <c r="J1191" t="s">
        <v>6126</v>
      </c>
      <c r="K1191" s="17" t="s">
        <v>21082</v>
      </c>
    </row>
    <row r="1192" spans="1:11" x14ac:dyDescent="0.2">
      <c r="A1192" s="17" t="s">
        <v>21083</v>
      </c>
      <c r="B1192" s="17" t="s">
        <v>9925</v>
      </c>
      <c r="C1192" s="17" t="s">
        <v>9928</v>
      </c>
      <c r="D1192" s="17" t="s">
        <v>6126</v>
      </c>
      <c r="E1192" s="17" t="s">
        <v>9926</v>
      </c>
      <c r="F1192" s="17" t="s">
        <v>9927</v>
      </c>
      <c r="G1192" s="17" t="s">
        <v>12458</v>
      </c>
      <c r="H1192" s="17" t="s">
        <v>12453</v>
      </c>
      <c r="I1192" s="17" t="s">
        <v>6126</v>
      </c>
      <c r="J1192" t="s">
        <v>6126</v>
      </c>
      <c r="K1192" s="17" t="s">
        <v>21084</v>
      </c>
    </row>
    <row r="1193" spans="1:11" x14ac:dyDescent="0.2">
      <c r="A1193" s="17" t="s">
        <v>21085</v>
      </c>
      <c r="B1193" s="17" t="s">
        <v>9929</v>
      </c>
      <c r="C1193" s="17" t="s">
        <v>9933</v>
      </c>
      <c r="D1193" s="17" t="s">
        <v>9930</v>
      </c>
      <c r="E1193" s="17" t="s">
        <v>9931</v>
      </c>
      <c r="F1193" s="17" t="s">
        <v>9932</v>
      </c>
      <c r="G1193" s="17" t="s">
        <v>12467</v>
      </c>
      <c r="H1193" s="17" t="s">
        <v>12462</v>
      </c>
      <c r="I1193" s="17" t="s">
        <v>6126</v>
      </c>
      <c r="J1193" t="s">
        <v>6126</v>
      </c>
      <c r="K1193" s="17" t="s">
        <v>21086</v>
      </c>
    </row>
    <row r="1194" spans="1:11" x14ac:dyDescent="0.2">
      <c r="A1194" s="17" t="s">
        <v>21087</v>
      </c>
      <c r="B1194" s="17" t="s">
        <v>9938</v>
      </c>
      <c r="C1194" s="17" t="s">
        <v>9941</v>
      </c>
      <c r="D1194" s="17" t="s">
        <v>6126</v>
      </c>
      <c r="E1194" s="17" t="s">
        <v>9939</v>
      </c>
      <c r="F1194" s="17" t="s">
        <v>9940</v>
      </c>
      <c r="G1194" s="17" t="s">
        <v>16534</v>
      </c>
      <c r="H1194" s="17" t="s">
        <v>16530</v>
      </c>
      <c r="I1194" s="17" t="s">
        <v>6126</v>
      </c>
      <c r="J1194" t="s">
        <v>6126</v>
      </c>
      <c r="K1194" s="17" t="s">
        <v>21088</v>
      </c>
    </row>
    <row r="1195" spans="1:11" x14ac:dyDescent="0.2">
      <c r="A1195" s="17" t="s">
        <v>21089</v>
      </c>
      <c r="B1195" s="17" t="s">
        <v>9934</v>
      </c>
      <c r="C1195" s="17" t="s">
        <v>9937</v>
      </c>
      <c r="D1195" s="17" t="s">
        <v>9935</v>
      </c>
      <c r="E1195" s="17" t="s">
        <v>9936</v>
      </c>
      <c r="F1195" s="17" t="s">
        <v>6126</v>
      </c>
      <c r="G1195" s="17" t="s">
        <v>12506</v>
      </c>
      <c r="H1195" s="17" t="s">
        <v>12502</v>
      </c>
      <c r="I1195" s="17" t="s">
        <v>6126</v>
      </c>
      <c r="J1195" t="s">
        <v>6126</v>
      </c>
      <c r="K1195" s="17" t="s">
        <v>6126</v>
      </c>
    </row>
    <row r="1196" spans="1:11" x14ac:dyDescent="0.2">
      <c r="A1196" s="17" t="s">
        <v>21090</v>
      </c>
      <c r="B1196" s="17" t="s">
        <v>9893</v>
      </c>
      <c r="C1196" s="17" t="s">
        <v>9897</v>
      </c>
      <c r="D1196" s="17" t="s">
        <v>9894</v>
      </c>
      <c r="E1196" s="17" t="s">
        <v>9895</v>
      </c>
      <c r="F1196" s="17" t="s">
        <v>9896</v>
      </c>
      <c r="G1196" s="17" t="s">
        <v>21091</v>
      </c>
      <c r="H1196" s="17" t="s">
        <v>16569</v>
      </c>
      <c r="I1196" s="17" t="s">
        <v>6126</v>
      </c>
      <c r="J1196" t="s">
        <v>6126</v>
      </c>
      <c r="K1196" s="17" t="s">
        <v>21092</v>
      </c>
    </row>
    <row r="1197" spans="1:11" x14ac:dyDescent="0.2">
      <c r="A1197" s="17" t="s">
        <v>21093</v>
      </c>
      <c r="B1197" s="17" t="s">
        <v>9898</v>
      </c>
      <c r="C1197" s="17" t="s">
        <v>9901</v>
      </c>
      <c r="D1197" s="17" t="s">
        <v>6126</v>
      </c>
      <c r="E1197" s="17" t="s">
        <v>9899</v>
      </c>
      <c r="F1197" s="17" t="s">
        <v>9900</v>
      </c>
      <c r="G1197" s="17" t="s">
        <v>21094</v>
      </c>
      <c r="H1197" s="17" t="s">
        <v>13831</v>
      </c>
      <c r="I1197" s="17" t="s">
        <v>6126</v>
      </c>
      <c r="J1197" t="s">
        <v>6126</v>
      </c>
      <c r="K1197" s="17" t="s">
        <v>21095</v>
      </c>
    </row>
    <row r="1198" spans="1:11" x14ac:dyDescent="0.2">
      <c r="A1198" s="17" t="s">
        <v>21096</v>
      </c>
      <c r="B1198" s="17" t="s">
        <v>9902</v>
      </c>
      <c r="C1198" s="17" t="s">
        <v>9906</v>
      </c>
      <c r="D1198" s="17" t="s">
        <v>9903</v>
      </c>
      <c r="E1198" s="17" t="s">
        <v>9904</v>
      </c>
      <c r="F1198" s="17" t="s">
        <v>9905</v>
      </c>
      <c r="G1198" s="17" t="s">
        <v>21097</v>
      </c>
      <c r="H1198" s="17" t="s">
        <v>12368</v>
      </c>
      <c r="I1198" s="17" t="s">
        <v>6126</v>
      </c>
      <c r="J1198" t="s">
        <v>6126</v>
      </c>
      <c r="K1198" s="17" t="s">
        <v>21098</v>
      </c>
    </row>
    <row r="1199" spans="1:11" x14ac:dyDescent="0.2">
      <c r="A1199" s="17" t="s">
        <v>21099</v>
      </c>
      <c r="B1199" s="17" t="s">
        <v>9942</v>
      </c>
      <c r="C1199" s="17" t="s">
        <v>9945</v>
      </c>
      <c r="D1199" s="17" t="s">
        <v>9943</v>
      </c>
      <c r="E1199" s="17" t="s">
        <v>9944</v>
      </c>
      <c r="F1199" s="17" t="s">
        <v>6126</v>
      </c>
      <c r="G1199" s="17" t="s">
        <v>9942</v>
      </c>
      <c r="H1199" s="17" t="s">
        <v>16241</v>
      </c>
      <c r="I1199" s="17" t="s">
        <v>6126</v>
      </c>
      <c r="J1199" t="s">
        <v>6126</v>
      </c>
      <c r="K1199" s="17" t="s">
        <v>6126</v>
      </c>
    </row>
    <row r="1200" spans="1:11" x14ac:dyDescent="0.2">
      <c r="A1200" s="17" t="s">
        <v>21100</v>
      </c>
      <c r="B1200" s="17" t="s">
        <v>9946</v>
      </c>
      <c r="C1200" s="17" t="s">
        <v>9619</v>
      </c>
      <c r="D1200" s="17" t="s">
        <v>9947</v>
      </c>
      <c r="E1200" s="17" t="s">
        <v>9948</v>
      </c>
      <c r="F1200" s="17" t="s">
        <v>9949</v>
      </c>
      <c r="G1200" s="17" t="s">
        <v>9946</v>
      </c>
      <c r="H1200" s="17" t="s">
        <v>13642</v>
      </c>
      <c r="I1200" s="17" t="s">
        <v>6126</v>
      </c>
      <c r="J1200" t="s">
        <v>6126</v>
      </c>
      <c r="K1200" s="17" t="s">
        <v>21101</v>
      </c>
    </row>
    <row r="1201" spans="1:11" x14ac:dyDescent="0.2">
      <c r="A1201" s="17" t="s">
        <v>21102</v>
      </c>
      <c r="B1201" s="17" t="s">
        <v>9950</v>
      </c>
      <c r="C1201" s="17" t="s">
        <v>21103</v>
      </c>
      <c r="D1201" s="17" t="s">
        <v>9951</v>
      </c>
      <c r="E1201" s="17" t="s">
        <v>6126</v>
      </c>
      <c r="F1201" s="17" t="s">
        <v>6126</v>
      </c>
      <c r="G1201" s="17" t="s">
        <v>21104</v>
      </c>
      <c r="H1201" s="17" t="s">
        <v>6126</v>
      </c>
      <c r="I1201" s="17" t="s">
        <v>6126</v>
      </c>
      <c r="J1201" t="s">
        <v>6126</v>
      </c>
      <c r="K1201" s="17" t="s">
        <v>6126</v>
      </c>
    </row>
    <row r="1202" spans="1:11" x14ac:dyDescent="0.2">
      <c r="A1202" s="17" t="s">
        <v>11924</v>
      </c>
      <c r="B1202" s="17" t="s">
        <v>19489</v>
      </c>
      <c r="C1202" s="17" t="s">
        <v>21105</v>
      </c>
      <c r="D1202" s="17" t="s">
        <v>6126</v>
      </c>
      <c r="E1202" s="17" t="s">
        <v>6126</v>
      </c>
      <c r="F1202" s="17" t="s">
        <v>6126</v>
      </c>
      <c r="G1202" s="17" t="s">
        <v>6126</v>
      </c>
      <c r="H1202" s="17" t="s">
        <v>11920</v>
      </c>
      <c r="I1202" s="17" t="s">
        <v>6126</v>
      </c>
      <c r="J1202" t="s">
        <v>6126</v>
      </c>
      <c r="K1202" s="17" t="s">
        <v>6126</v>
      </c>
    </row>
    <row r="1203" spans="1:11" x14ac:dyDescent="0.2">
      <c r="A1203" s="17" t="s">
        <v>21106</v>
      </c>
      <c r="B1203" s="17" t="s">
        <v>3270</v>
      </c>
      <c r="C1203" s="17" t="s">
        <v>9953</v>
      </c>
      <c r="D1203" s="17" t="s">
        <v>9952</v>
      </c>
      <c r="E1203" s="17" t="s">
        <v>6126</v>
      </c>
      <c r="F1203" s="17" t="s">
        <v>6126</v>
      </c>
      <c r="G1203" s="17" t="s">
        <v>3270</v>
      </c>
      <c r="H1203" s="17" t="s">
        <v>6126</v>
      </c>
      <c r="I1203" s="17" t="s">
        <v>5839</v>
      </c>
      <c r="J1203" t="s">
        <v>3271</v>
      </c>
      <c r="K1203" s="17" t="s">
        <v>6126</v>
      </c>
    </row>
    <row r="1204" spans="1:11" x14ac:dyDescent="0.2">
      <c r="A1204" s="17" t="s">
        <v>21107</v>
      </c>
      <c r="B1204" s="17" t="s">
        <v>3278</v>
      </c>
      <c r="C1204" s="17" t="s">
        <v>9955</v>
      </c>
      <c r="D1204" s="17" t="s">
        <v>9954</v>
      </c>
      <c r="E1204" s="17" t="s">
        <v>6126</v>
      </c>
      <c r="F1204" s="17" t="s">
        <v>6126</v>
      </c>
      <c r="G1204" s="17" t="s">
        <v>3278</v>
      </c>
      <c r="H1204" s="17" t="s">
        <v>6126</v>
      </c>
      <c r="I1204" s="17" t="s">
        <v>5842</v>
      </c>
      <c r="J1204" t="s">
        <v>3279</v>
      </c>
      <c r="K1204" s="17" t="s">
        <v>6126</v>
      </c>
    </row>
    <row r="1205" spans="1:11" x14ac:dyDescent="0.2">
      <c r="A1205" s="17" t="s">
        <v>21108</v>
      </c>
      <c r="B1205" s="17" t="s">
        <v>3286</v>
      </c>
      <c r="C1205" s="17" t="s">
        <v>9957</v>
      </c>
      <c r="D1205" s="17" t="s">
        <v>9956</v>
      </c>
      <c r="E1205" s="17" t="s">
        <v>6126</v>
      </c>
      <c r="F1205" s="17" t="s">
        <v>6126</v>
      </c>
      <c r="G1205" s="17" t="s">
        <v>3286</v>
      </c>
      <c r="H1205" s="17" t="s">
        <v>6126</v>
      </c>
      <c r="I1205" s="17" t="s">
        <v>5845</v>
      </c>
      <c r="J1205" t="s">
        <v>3287</v>
      </c>
      <c r="K1205" s="17" t="s">
        <v>6126</v>
      </c>
    </row>
    <row r="1206" spans="1:11" x14ac:dyDescent="0.2">
      <c r="A1206" s="17" t="s">
        <v>21109</v>
      </c>
      <c r="B1206" s="17" t="s">
        <v>3294</v>
      </c>
      <c r="C1206" s="17" t="s">
        <v>9959</v>
      </c>
      <c r="D1206" s="17" t="s">
        <v>9958</v>
      </c>
      <c r="E1206" s="17" t="s">
        <v>6126</v>
      </c>
      <c r="F1206" s="17" t="s">
        <v>6126</v>
      </c>
      <c r="G1206" s="17" t="s">
        <v>21110</v>
      </c>
      <c r="H1206" s="17" t="s">
        <v>6126</v>
      </c>
      <c r="I1206" s="17" t="s">
        <v>5848</v>
      </c>
      <c r="J1206" t="s">
        <v>3295</v>
      </c>
      <c r="K1206" s="17" t="s">
        <v>6126</v>
      </c>
    </row>
    <row r="1207" spans="1:11" x14ac:dyDescent="0.2">
      <c r="A1207" s="17" t="s">
        <v>21111</v>
      </c>
      <c r="B1207" s="17" t="s">
        <v>3302</v>
      </c>
      <c r="C1207" s="17" t="s">
        <v>9961</v>
      </c>
      <c r="D1207" s="17" t="s">
        <v>9960</v>
      </c>
      <c r="E1207" s="17" t="s">
        <v>6126</v>
      </c>
      <c r="F1207" s="17" t="s">
        <v>6126</v>
      </c>
      <c r="G1207" s="17" t="s">
        <v>21112</v>
      </c>
      <c r="H1207" s="17" t="s">
        <v>6126</v>
      </c>
      <c r="I1207" s="17" t="s">
        <v>5851</v>
      </c>
      <c r="J1207" t="s">
        <v>3303</v>
      </c>
      <c r="K1207" s="17" t="s">
        <v>6126</v>
      </c>
    </row>
    <row r="1208" spans="1:11" x14ac:dyDescent="0.2">
      <c r="A1208" s="17" t="s">
        <v>9962</v>
      </c>
      <c r="B1208" s="17" t="s">
        <v>9962</v>
      </c>
      <c r="C1208" s="17" t="s">
        <v>9964</v>
      </c>
      <c r="D1208" s="17" t="s">
        <v>6126</v>
      </c>
      <c r="E1208" s="17" t="s">
        <v>9963</v>
      </c>
      <c r="F1208" s="17" t="s">
        <v>6126</v>
      </c>
      <c r="G1208" s="17" t="s">
        <v>6126</v>
      </c>
      <c r="H1208" s="17" t="s">
        <v>6126</v>
      </c>
      <c r="I1208" s="17" t="s">
        <v>6126</v>
      </c>
      <c r="J1208" t="s">
        <v>6126</v>
      </c>
      <c r="K1208" s="17" t="s">
        <v>6126</v>
      </c>
    </row>
    <row r="1209" spans="1:11" x14ac:dyDescent="0.2">
      <c r="A1209" s="17" t="s">
        <v>9979</v>
      </c>
      <c r="B1209" s="17" t="s">
        <v>9979</v>
      </c>
      <c r="C1209" s="17" t="s">
        <v>9981</v>
      </c>
      <c r="D1209" s="17" t="s">
        <v>6126</v>
      </c>
      <c r="E1209" s="17" t="s">
        <v>6126</v>
      </c>
      <c r="F1209" s="17" t="s">
        <v>9980</v>
      </c>
      <c r="G1209" s="17" t="s">
        <v>6126</v>
      </c>
      <c r="H1209" s="17" t="s">
        <v>6126</v>
      </c>
      <c r="I1209" s="17" t="s">
        <v>6126</v>
      </c>
      <c r="J1209" t="s">
        <v>6126</v>
      </c>
      <c r="K1209" s="17" t="s">
        <v>21113</v>
      </c>
    </row>
    <row r="1210" spans="1:11" x14ac:dyDescent="0.2">
      <c r="A1210" s="17" t="s">
        <v>21114</v>
      </c>
      <c r="B1210" s="17" t="s">
        <v>9965</v>
      </c>
      <c r="C1210" s="17" t="s">
        <v>9969</v>
      </c>
      <c r="D1210" s="17" t="s">
        <v>9966</v>
      </c>
      <c r="E1210" s="17" t="s">
        <v>9967</v>
      </c>
      <c r="F1210" s="17" t="s">
        <v>9968</v>
      </c>
      <c r="G1210" s="17" t="s">
        <v>16438</v>
      </c>
      <c r="H1210" s="17" t="s">
        <v>16433</v>
      </c>
      <c r="I1210" s="17" t="s">
        <v>6126</v>
      </c>
      <c r="J1210" t="s">
        <v>6126</v>
      </c>
      <c r="K1210" s="17" t="s">
        <v>21115</v>
      </c>
    </row>
    <row r="1211" spans="1:11" x14ac:dyDescent="0.2">
      <c r="A1211" s="17" t="s">
        <v>21116</v>
      </c>
      <c r="B1211" s="17" t="s">
        <v>9970</v>
      </c>
      <c r="C1211" s="17" t="s">
        <v>9972</v>
      </c>
      <c r="D1211" s="17" t="s">
        <v>6126</v>
      </c>
      <c r="E1211" s="17" t="s">
        <v>9971</v>
      </c>
      <c r="F1211" s="17" t="s">
        <v>6126</v>
      </c>
      <c r="G1211" s="17" t="s">
        <v>19417</v>
      </c>
      <c r="H1211" s="17" t="s">
        <v>19412</v>
      </c>
      <c r="I1211" s="17" t="s">
        <v>6126</v>
      </c>
      <c r="J1211" t="s">
        <v>6126</v>
      </c>
      <c r="K1211" s="17" t="s">
        <v>6126</v>
      </c>
    </row>
    <row r="1212" spans="1:11" x14ac:dyDescent="0.2">
      <c r="A1212" s="17" t="s">
        <v>21117</v>
      </c>
      <c r="B1212" s="17" t="s">
        <v>9973</v>
      </c>
      <c r="C1212" s="17" t="s">
        <v>9975</v>
      </c>
      <c r="D1212" s="17" t="s">
        <v>6126</v>
      </c>
      <c r="E1212" s="17" t="s">
        <v>9974</v>
      </c>
      <c r="F1212" s="17" t="s">
        <v>6126</v>
      </c>
      <c r="G1212" s="17" t="s">
        <v>11906</v>
      </c>
      <c r="H1212" s="17" t="s">
        <v>11900</v>
      </c>
      <c r="I1212" s="17" t="s">
        <v>6126</v>
      </c>
      <c r="J1212" t="s">
        <v>6126</v>
      </c>
      <c r="K1212" s="17" t="s">
        <v>6126</v>
      </c>
    </row>
    <row r="1213" spans="1:11" x14ac:dyDescent="0.2">
      <c r="A1213" s="17" t="s">
        <v>21118</v>
      </c>
      <c r="B1213" s="17" t="s">
        <v>9976</v>
      </c>
      <c r="C1213" s="17" t="s">
        <v>9978</v>
      </c>
      <c r="D1213" s="17" t="s">
        <v>6126</v>
      </c>
      <c r="E1213" s="17" t="s">
        <v>9977</v>
      </c>
      <c r="F1213" s="17" t="s">
        <v>6126</v>
      </c>
      <c r="G1213" s="17" t="s">
        <v>9976</v>
      </c>
      <c r="H1213" s="17" t="s">
        <v>15365</v>
      </c>
      <c r="I1213" s="17" t="s">
        <v>6126</v>
      </c>
      <c r="J1213" t="s">
        <v>6126</v>
      </c>
      <c r="K1213" s="17" t="s">
        <v>6126</v>
      </c>
    </row>
    <row r="1214" spans="1:11" x14ac:dyDescent="0.2">
      <c r="A1214" s="17" t="s">
        <v>9982</v>
      </c>
      <c r="B1214" s="17" t="s">
        <v>9982</v>
      </c>
      <c r="C1214" s="17" t="s">
        <v>9984</v>
      </c>
      <c r="D1214" s="17" t="s">
        <v>6126</v>
      </c>
      <c r="E1214" s="17" t="s">
        <v>9983</v>
      </c>
      <c r="F1214" s="17" t="s">
        <v>6126</v>
      </c>
      <c r="G1214" s="17" t="s">
        <v>21119</v>
      </c>
      <c r="H1214" s="17" t="s">
        <v>11947</v>
      </c>
      <c r="I1214" s="17" t="s">
        <v>6126</v>
      </c>
      <c r="J1214" t="s">
        <v>6126</v>
      </c>
      <c r="K1214" s="17" t="s">
        <v>6126</v>
      </c>
    </row>
    <row r="1215" spans="1:11" x14ac:dyDescent="0.2">
      <c r="A1215" s="17" t="s">
        <v>3310</v>
      </c>
      <c r="B1215" s="17" t="s">
        <v>3310</v>
      </c>
      <c r="C1215" s="17" t="s">
        <v>9981</v>
      </c>
      <c r="D1215" s="17" t="s">
        <v>9985</v>
      </c>
      <c r="E1215" s="17" t="s">
        <v>6126</v>
      </c>
      <c r="F1215" s="17" t="s">
        <v>6126</v>
      </c>
      <c r="G1215" s="17" t="s">
        <v>3310</v>
      </c>
      <c r="H1215" s="17" t="s">
        <v>6126</v>
      </c>
      <c r="I1215" s="17" t="s">
        <v>5854</v>
      </c>
      <c r="J1215" t="s">
        <v>3311</v>
      </c>
      <c r="K1215" s="17" t="s">
        <v>6126</v>
      </c>
    </row>
    <row r="1216" spans="1:11" x14ac:dyDescent="0.2">
      <c r="A1216" s="17" t="s">
        <v>21120</v>
      </c>
      <c r="B1216" s="17" t="s">
        <v>9986</v>
      </c>
      <c r="C1216" s="17" t="s">
        <v>9989</v>
      </c>
      <c r="D1216" s="17" t="s">
        <v>9987</v>
      </c>
      <c r="E1216" s="17" t="s">
        <v>9988</v>
      </c>
      <c r="F1216" s="17" t="s">
        <v>6126</v>
      </c>
      <c r="G1216" s="17" t="s">
        <v>9986</v>
      </c>
      <c r="H1216" s="17" t="s">
        <v>11937</v>
      </c>
      <c r="I1216" s="17" t="s">
        <v>6126</v>
      </c>
      <c r="J1216" t="s">
        <v>6126</v>
      </c>
      <c r="K1216" s="17" t="s">
        <v>6126</v>
      </c>
    </row>
    <row r="1217" spans="1:11" x14ac:dyDescent="0.2">
      <c r="A1217" s="17" t="s">
        <v>21121</v>
      </c>
      <c r="B1217" s="17" t="s">
        <v>9990</v>
      </c>
      <c r="C1217" s="17" t="s">
        <v>9993</v>
      </c>
      <c r="D1217" s="17" t="s">
        <v>6126</v>
      </c>
      <c r="E1217" s="17" t="s">
        <v>9991</v>
      </c>
      <c r="F1217" s="17" t="s">
        <v>9992</v>
      </c>
      <c r="G1217" s="17" t="s">
        <v>9990</v>
      </c>
      <c r="H1217" s="17" t="s">
        <v>11928</v>
      </c>
      <c r="I1217" s="17" t="s">
        <v>6126</v>
      </c>
      <c r="J1217" t="s">
        <v>6126</v>
      </c>
      <c r="K1217" s="17" t="s">
        <v>21122</v>
      </c>
    </row>
    <row r="1218" spans="1:11" x14ac:dyDescent="0.2">
      <c r="A1218" s="17" t="s">
        <v>21123</v>
      </c>
      <c r="B1218" s="17" t="s">
        <v>3319</v>
      </c>
      <c r="C1218" s="17" t="s">
        <v>9995</v>
      </c>
      <c r="D1218" s="17" t="s">
        <v>9994</v>
      </c>
      <c r="E1218" s="17" t="s">
        <v>6126</v>
      </c>
      <c r="F1218" s="17" t="s">
        <v>6126</v>
      </c>
      <c r="G1218" s="17" t="s">
        <v>3319</v>
      </c>
      <c r="H1218" s="17" t="s">
        <v>6126</v>
      </c>
      <c r="I1218" s="17" t="s">
        <v>5857</v>
      </c>
      <c r="J1218" t="s">
        <v>3320</v>
      </c>
      <c r="K1218" s="17" t="s">
        <v>6126</v>
      </c>
    </row>
    <row r="1219" spans="1:11" x14ac:dyDescent="0.2">
      <c r="A1219" s="17" t="s">
        <v>21124</v>
      </c>
      <c r="B1219" s="17" t="s">
        <v>9996</v>
      </c>
      <c r="C1219" s="17" t="s">
        <v>9998</v>
      </c>
      <c r="D1219" s="17" t="s">
        <v>6126</v>
      </c>
      <c r="E1219" s="17" t="s">
        <v>9997</v>
      </c>
      <c r="F1219" s="17" t="s">
        <v>6126</v>
      </c>
      <c r="G1219" s="17" t="s">
        <v>9996</v>
      </c>
      <c r="H1219" s="17" t="s">
        <v>11883</v>
      </c>
      <c r="I1219" s="17" t="s">
        <v>6126</v>
      </c>
      <c r="J1219" t="s">
        <v>6126</v>
      </c>
      <c r="K1219" s="17" t="s">
        <v>6126</v>
      </c>
    </row>
    <row r="1220" spans="1:11" x14ac:dyDescent="0.2">
      <c r="A1220" s="17" t="s">
        <v>21125</v>
      </c>
      <c r="B1220" s="17" t="s">
        <v>9999</v>
      </c>
      <c r="C1220" s="17" t="s">
        <v>10002</v>
      </c>
      <c r="D1220" s="17" t="s">
        <v>6126</v>
      </c>
      <c r="E1220" s="17" t="s">
        <v>10000</v>
      </c>
      <c r="F1220" s="17" t="s">
        <v>10001</v>
      </c>
      <c r="G1220" s="17" t="s">
        <v>9999</v>
      </c>
      <c r="H1220" s="17" t="s">
        <v>11875</v>
      </c>
      <c r="I1220" s="17" t="s">
        <v>6126</v>
      </c>
      <c r="J1220" t="s">
        <v>6126</v>
      </c>
      <c r="K1220" s="17" t="s">
        <v>21126</v>
      </c>
    </row>
    <row r="1221" spans="1:11" x14ac:dyDescent="0.2">
      <c r="A1221" s="17" t="s">
        <v>21127</v>
      </c>
      <c r="B1221" s="17" t="s">
        <v>10003</v>
      </c>
      <c r="C1221" s="17" t="s">
        <v>10005</v>
      </c>
      <c r="D1221" s="17" t="s">
        <v>6126</v>
      </c>
      <c r="E1221" s="17" t="s">
        <v>6126</v>
      </c>
      <c r="F1221" s="17" t="s">
        <v>10004</v>
      </c>
      <c r="G1221" s="17" t="s">
        <v>6126</v>
      </c>
      <c r="H1221" s="17" t="s">
        <v>6126</v>
      </c>
      <c r="I1221" s="17" t="s">
        <v>6126</v>
      </c>
      <c r="J1221" t="s">
        <v>6126</v>
      </c>
      <c r="K1221" s="17" t="s">
        <v>21128</v>
      </c>
    </row>
    <row r="1222" spans="1:11" x14ac:dyDescent="0.2">
      <c r="A1222" s="17" t="s">
        <v>21129</v>
      </c>
      <c r="B1222" s="17" t="s">
        <v>10006</v>
      </c>
      <c r="C1222" s="17" t="s">
        <v>10009</v>
      </c>
      <c r="D1222" s="17" t="s">
        <v>6126</v>
      </c>
      <c r="E1222" s="17" t="s">
        <v>10007</v>
      </c>
      <c r="F1222" s="17" t="s">
        <v>10008</v>
      </c>
      <c r="G1222" s="17" t="s">
        <v>10006</v>
      </c>
      <c r="H1222" s="17" t="s">
        <v>14344</v>
      </c>
      <c r="I1222" s="17" t="s">
        <v>6126</v>
      </c>
      <c r="J1222" t="s">
        <v>6126</v>
      </c>
      <c r="K1222" s="17" t="s">
        <v>21130</v>
      </c>
    </row>
    <row r="1223" spans="1:11" x14ac:dyDescent="0.2">
      <c r="A1223" s="17" t="s">
        <v>21131</v>
      </c>
      <c r="B1223" s="17" t="s">
        <v>10010</v>
      </c>
      <c r="C1223" s="17" t="s">
        <v>10012</v>
      </c>
      <c r="D1223" s="17" t="s">
        <v>6126</v>
      </c>
      <c r="E1223" s="17" t="s">
        <v>6126</v>
      </c>
      <c r="F1223" s="17" t="s">
        <v>10011</v>
      </c>
      <c r="G1223" s="17" t="s">
        <v>6126</v>
      </c>
      <c r="H1223" s="17" t="s">
        <v>6126</v>
      </c>
      <c r="I1223" s="17" t="s">
        <v>6126</v>
      </c>
      <c r="J1223" t="s">
        <v>6126</v>
      </c>
      <c r="K1223" s="17" t="s">
        <v>21132</v>
      </c>
    </row>
    <row r="1224" spans="1:11" x14ac:dyDescent="0.2">
      <c r="A1224" s="17" t="s">
        <v>3328</v>
      </c>
      <c r="B1224" s="17" t="s">
        <v>3328</v>
      </c>
      <c r="C1224" s="17" t="s">
        <v>10019</v>
      </c>
      <c r="D1224" s="17" t="s">
        <v>10018</v>
      </c>
      <c r="E1224" s="17" t="s">
        <v>6126</v>
      </c>
      <c r="F1224" s="17" t="s">
        <v>6126</v>
      </c>
      <c r="G1224" s="17" t="s">
        <v>21133</v>
      </c>
      <c r="H1224" s="17" t="s">
        <v>6126</v>
      </c>
      <c r="I1224" s="17" t="s">
        <v>5860</v>
      </c>
      <c r="J1224" t="s">
        <v>3329</v>
      </c>
      <c r="K1224" s="17" t="s">
        <v>6126</v>
      </c>
    </row>
    <row r="1225" spans="1:11" x14ac:dyDescent="0.2">
      <c r="A1225" s="17" t="s">
        <v>21134</v>
      </c>
      <c r="B1225" s="17" t="s">
        <v>10013</v>
      </c>
      <c r="C1225" s="17" t="s">
        <v>10017</v>
      </c>
      <c r="D1225" s="17" t="s">
        <v>10014</v>
      </c>
      <c r="E1225" s="17" t="s">
        <v>10015</v>
      </c>
      <c r="F1225" s="17" t="s">
        <v>10016</v>
      </c>
      <c r="G1225" s="17" t="s">
        <v>10013</v>
      </c>
      <c r="H1225" s="17" t="s">
        <v>14352</v>
      </c>
      <c r="I1225" s="17" t="s">
        <v>6126</v>
      </c>
      <c r="J1225" t="s">
        <v>6126</v>
      </c>
      <c r="K1225" s="17" t="s">
        <v>21135</v>
      </c>
    </row>
    <row r="1226" spans="1:11" x14ac:dyDescent="0.2">
      <c r="A1226" s="17" t="s">
        <v>3336</v>
      </c>
      <c r="B1226" s="17" t="s">
        <v>3336</v>
      </c>
      <c r="C1226" s="17" t="s">
        <v>10021</v>
      </c>
      <c r="D1226" s="17" t="s">
        <v>10020</v>
      </c>
      <c r="E1226" s="17" t="s">
        <v>6126</v>
      </c>
      <c r="F1226" s="17" t="s">
        <v>6126</v>
      </c>
      <c r="G1226" s="17" t="s">
        <v>3336</v>
      </c>
      <c r="H1226" s="17" t="s">
        <v>6126</v>
      </c>
      <c r="I1226" s="17" t="s">
        <v>5863</v>
      </c>
      <c r="J1226" t="s">
        <v>3337</v>
      </c>
      <c r="K1226" s="17" t="s">
        <v>6126</v>
      </c>
    </row>
    <row r="1227" spans="1:11" x14ac:dyDescent="0.2">
      <c r="A1227" s="17" t="s">
        <v>10022</v>
      </c>
      <c r="B1227" s="17" t="s">
        <v>10022</v>
      </c>
      <c r="C1227" s="17" t="s">
        <v>10025</v>
      </c>
      <c r="D1227" s="17" t="s">
        <v>6126</v>
      </c>
      <c r="E1227" s="17" t="s">
        <v>10023</v>
      </c>
      <c r="F1227" s="17" t="s">
        <v>10024</v>
      </c>
      <c r="G1227" s="17" t="s">
        <v>10022</v>
      </c>
      <c r="H1227" s="17" t="s">
        <v>6126</v>
      </c>
      <c r="I1227" s="17" t="s">
        <v>6126</v>
      </c>
      <c r="J1227" t="s">
        <v>6126</v>
      </c>
      <c r="K1227" s="17" t="s">
        <v>21136</v>
      </c>
    </row>
    <row r="1228" spans="1:11" x14ac:dyDescent="0.2">
      <c r="A1228" s="17" t="s">
        <v>21137</v>
      </c>
      <c r="B1228" s="17" t="s">
        <v>14331</v>
      </c>
      <c r="C1228" s="17" t="s">
        <v>21138</v>
      </c>
      <c r="D1228" s="17" t="s">
        <v>6126</v>
      </c>
      <c r="E1228" s="17" t="s">
        <v>6126</v>
      </c>
      <c r="F1228" s="17" t="s">
        <v>6126</v>
      </c>
      <c r="G1228" s="17" t="s">
        <v>6126</v>
      </c>
      <c r="H1228" s="17" t="s">
        <v>14327</v>
      </c>
      <c r="I1228" s="17" t="s">
        <v>6126</v>
      </c>
      <c r="J1228" t="s">
        <v>6126</v>
      </c>
      <c r="K1228" s="17" t="s">
        <v>6126</v>
      </c>
    </row>
    <row r="1229" spans="1:11" x14ac:dyDescent="0.2">
      <c r="A1229" s="17" t="s">
        <v>21139</v>
      </c>
      <c r="B1229" s="17" t="s">
        <v>10026</v>
      </c>
      <c r="C1229" s="17" t="s">
        <v>6304</v>
      </c>
      <c r="D1229" s="17" t="s">
        <v>6126</v>
      </c>
      <c r="E1229" s="17" t="s">
        <v>10027</v>
      </c>
      <c r="F1229" s="17" t="s">
        <v>10028</v>
      </c>
      <c r="G1229" s="17" t="s">
        <v>10026</v>
      </c>
      <c r="H1229" s="17" t="s">
        <v>14335</v>
      </c>
      <c r="I1229" s="17" t="s">
        <v>6126</v>
      </c>
      <c r="J1229" t="s">
        <v>6126</v>
      </c>
      <c r="K1229" s="17" t="s">
        <v>21140</v>
      </c>
    </row>
    <row r="1230" spans="1:11" x14ac:dyDescent="0.2">
      <c r="A1230" s="17" t="s">
        <v>21141</v>
      </c>
      <c r="B1230" s="17" t="s">
        <v>10029</v>
      </c>
      <c r="C1230" s="17" t="s">
        <v>10031</v>
      </c>
      <c r="D1230" s="17" t="s">
        <v>6126</v>
      </c>
      <c r="E1230" s="17" t="s">
        <v>10030</v>
      </c>
      <c r="F1230" s="17" t="s">
        <v>6126</v>
      </c>
      <c r="G1230" s="17" t="s">
        <v>6126</v>
      </c>
      <c r="H1230" s="17" t="s">
        <v>17827</v>
      </c>
      <c r="I1230" s="17" t="s">
        <v>6126</v>
      </c>
      <c r="J1230" t="s">
        <v>6126</v>
      </c>
      <c r="K1230" s="17" t="s">
        <v>6126</v>
      </c>
    </row>
    <row r="1231" spans="1:11" x14ac:dyDescent="0.2">
      <c r="A1231" s="17" t="s">
        <v>10032</v>
      </c>
      <c r="B1231" s="17" t="s">
        <v>10032</v>
      </c>
      <c r="C1231" s="17" t="s">
        <v>10036</v>
      </c>
      <c r="D1231" s="17" t="s">
        <v>10033</v>
      </c>
      <c r="E1231" s="17" t="s">
        <v>10034</v>
      </c>
      <c r="F1231" s="17" t="s">
        <v>10035</v>
      </c>
      <c r="G1231" s="17" t="s">
        <v>10032</v>
      </c>
      <c r="H1231" s="17" t="s">
        <v>14375</v>
      </c>
      <c r="I1231" s="17" t="s">
        <v>6126</v>
      </c>
      <c r="J1231" t="s">
        <v>6126</v>
      </c>
      <c r="K1231" s="17" t="s">
        <v>21142</v>
      </c>
    </row>
    <row r="1232" spans="1:11" x14ac:dyDescent="0.2">
      <c r="A1232" s="17" t="s">
        <v>21143</v>
      </c>
      <c r="B1232" s="17" t="s">
        <v>3344</v>
      </c>
      <c r="C1232" s="17" t="s">
        <v>10038</v>
      </c>
      <c r="D1232" s="17" t="s">
        <v>10037</v>
      </c>
      <c r="E1232" s="17" t="s">
        <v>6126</v>
      </c>
      <c r="F1232" s="17" t="s">
        <v>6126</v>
      </c>
      <c r="G1232" s="17" t="s">
        <v>3344</v>
      </c>
      <c r="H1232" s="17" t="s">
        <v>6126</v>
      </c>
      <c r="I1232" s="17" t="s">
        <v>5866</v>
      </c>
      <c r="J1232" t="s">
        <v>3345</v>
      </c>
      <c r="K1232" s="17" t="s">
        <v>6126</v>
      </c>
    </row>
    <row r="1233" spans="1:11" x14ac:dyDescent="0.2">
      <c r="A1233" s="17" t="s">
        <v>21144</v>
      </c>
      <c r="B1233" s="17" t="s">
        <v>10039</v>
      </c>
      <c r="C1233" s="17" t="s">
        <v>10043</v>
      </c>
      <c r="D1233" s="17" t="s">
        <v>10040</v>
      </c>
      <c r="E1233" s="17" t="s">
        <v>10041</v>
      </c>
      <c r="F1233" s="17" t="s">
        <v>10042</v>
      </c>
      <c r="G1233" s="17" t="s">
        <v>10039</v>
      </c>
      <c r="H1233" s="17" t="s">
        <v>14360</v>
      </c>
      <c r="I1233" s="17" t="s">
        <v>6126</v>
      </c>
      <c r="J1233" t="s">
        <v>6126</v>
      </c>
      <c r="K1233" s="17" t="s">
        <v>21145</v>
      </c>
    </row>
    <row r="1234" spans="1:11" x14ac:dyDescent="0.2">
      <c r="A1234" s="17" t="s">
        <v>21146</v>
      </c>
      <c r="B1234" s="17" t="s">
        <v>3353</v>
      </c>
      <c r="C1234" s="17" t="s">
        <v>10045</v>
      </c>
      <c r="D1234" s="17" t="s">
        <v>10044</v>
      </c>
      <c r="E1234" s="17" t="s">
        <v>6126</v>
      </c>
      <c r="F1234" s="17" t="s">
        <v>6126</v>
      </c>
      <c r="G1234" s="17" t="s">
        <v>3353</v>
      </c>
      <c r="H1234" s="17" t="s">
        <v>6126</v>
      </c>
      <c r="I1234" s="17" t="s">
        <v>5869</v>
      </c>
      <c r="J1234" t="s">
        <v>3354</v>
      </c>
      <c r="K1234" s="17" t="s">
        <v>6126</v>
      </c>
    </row>
    <row r="1235" spans="1:11" x14ac:dyDescent="0.2">
      <c r="A1235" s="17" t="s">
        <v>21147</v>
      </c>
      <c r="B1235" s="17" t="s">
        <v>10046</v>
      </c>
      <c r="C1235" s="17" t="s">
        <v>10050</v>
      </c>
      <c r="D1235" s="17" t="s">
        <v>10047</v>
      </c>
      <c r="E1235" s="17" t="s">
        <v>10048</v>
      </c>
      <c r="F1235" s="17" t="s">
        <v>10049</v>
      </c>
      <c r="G1235" s="17" t="s">
        <v>10046</v>
      </c>
      <c r="H1235" s="17" t="s">
        <v>14367</v>
      </c>
      <c r="I1235" s="17" t="s">
        <v>6126</v>
      </c>
      <c r="J1235" t="s">
        <v>6126</v>
      </c>
      <c r="K1235" s="17" t="s">
        <v>21148</v>
      </c>
    </row>
    <row r="1236" spans="1:11" x14ac:dyDescent="0.2">
      <c r="A1236" s="17" t="s">
        <v>21149</v>
      </c>
      <c r="B1236" s="17" t="s">
        <v>10051</v>
      </c>
      <c r="C1236" s="17" t="s">
        <v>10053</v>
      </c>
      <c r="D1236" s="17" t="s">
        <v>6126</v>
      </c>
      <c r="E1236" s="17" t="s">
        <v>6126</v>
      </c>
      <c r="F1236" s="17" t="s">
        <v>10052</v>
      </c>
      <c r="G1236" s="17" t="s">
        <v>6126</v>
      </c>
      <c r="H1236" s="17" t="s">
        <v>6126</v>
      </c>
      <c r="I1236" s="17" t="s">
        <v>6126</v>
      </c>
      <c r="J1236" t="s">
        <v>6126</v>
      </c>
      <c r="K1236" s="17" t="s">
        <v>21150</v>
      </c>
    </row>
    <row r="1237" spans="1:11" x14ac:dyDescent="0.2">
      <c r="A1237" s="17" t="s">
        <v>21151</v>
      </c>
      <c r="B1237" s="17" t="s">
        <v>3361</v>
      </c>
      <c r="C1237" s="17" t="s">
        <v>10055</v>
      </c>
      <c r="D1237" s="17" t="s">
        <v>10054</v>
      </c>
      <c r="E1237" s="17" t="s">
        <v>6126</v>
      </c>
      <c r="F1237" s="17" t="s">
        <v>6126</v>
      </c>
      <c r="G1237" s="17" t="s">
        <v>21152</v>
      </c>
      <c r="H1237" s="17" t="s">
        <v>6126</v>
      </c>
      <c r="I1237" s="17" t="s">
        <v>5872</v>
      </c>
      <c r="J1237" t="s">
        <v>3362</v>
      </c>
      <c r="K1237" s="17" t="s">
        <v>6126</v>
      </c>
    </row>
    <row r="1238" spans="1:11" x14ac:dyDescent="0.2">
      <c r="A1238" s="17" t="s">
        <v>10074</v>
      </c>
      <c r="B1238" s="17" t="s">
        <v>10074</v>
      </c>
      <c r="C1238" s="17" t="s">
        <v>10077</v>
      </c>
      <c r="D1238" s="17" t="s">
        <v>10075</v>
      </c>
      <c r="E1238" s="17" t="s">
        <v>10076</v>
      </c>
      <c r="F1238" s="17" t="s">
        <v>6126</v>
      </c>
      <c r="G1238" s="17" t="s">
        <v>10074</v>
      </c>
      <c r="H1238" s="17" t="s">
        <v>14302</v>
      </c>
      <c r="I1238" s="17" t="s">
        <v>6126</v>
      </c>
      <c r="J1238" t="s">
        <v>6126</v>
      </c>
      <c r="K1238" s="17" t="s">
        <v>6126</v>
      </c>
    </row>
    <row r="1239" spans="1:11" x14ac:dyDescent="0.2">
      <c r="A1239" s="17" t="s">
        <v>21153</v>
      </c>
      <c r="B1239" s="17" t="s">
        <v>10059</v>
      </c>
      <c r="C1239" s="17" t="s">
        <v>10061</v>
      </c>
      <c r="D1239" s="17" t="s">
        <v>6126</v>
      </c>
      <c r="E1239" s="17" t="s">
        <v>10060</v>
      </c>
      <c r="F1239" s="17" t="s">
        <v>6126</v>
      </c>
      <c r="G1239" s="17" t="s">
        <v>6126</v>
      </c>
      <c r="H1239" s="17" t="s">
        <v>6126</v>
      </c>
      <c r="I1239" s="17" t="s">
        <v>6126</v>
      </c>
      <c r="J1239" t="s">
        <v>6126</v>
      </c>
      <c r="K1239" s="17" t="s">
        <v>6126</v>
      </c>
    </row>
    <row r="1240" spans="1:11" x14ac:dyDescent="0.2">
      <c r="A1240" s="17" t="s">
        <v>21154</v>
      </c>
      <c r="B1240" s="17" t="s">
        <v>3377</v>
      </c>
      <c r="C1240" s="17" t="s">
        <v>10063</v>
      </c>
      <c r="D1240" s="17" t="s">
        <v>10062</v>
      </c>
      <c r="E1240" s="17" t="s">
        <v>6126</v>
      </c>
      <c r="F1240" s="17" t="s">
        <v>6126</v>
      </c>
      <c r="G1240" s="17" t="s">
        <v>6126</v>
      </c>
      <c r="H1240" s="17" t="s">
        <v>6126</v>
      </c>
      <c r="I1240" s="17" t="s">
        <v>5874</v>
      </c>
      <c r="J1240" t="s">
        <v>3380</v>
      </c>
      <c r="K1240" s="17" t="s">
        <v>6126</v>
      </c>
    </row>
    <row r="1241" spans="1:11" x14ac:dyDescent="0.2">
      <c r="A1241" s="17" t="s">
        <v>21155</v>
      </c>
      <c r="B1241" s="17" t="s">
        <v>3388</v>
      </c>
      <c r="C1241" s="17" t="s">
        <v>10065</v>
      </c>
      <c r="D1241" s="17" t="s">
        <v>10064</v>
      </c>
      <c r="E1241" s="17" t="s">
        <v>6126</v>
      </c>
      <c r="F1241" s="17" t="s">
        <v>6126</v>
      </c>
      <c r="G1241" s="17" t="s">
        <v>6126</v>
      </c>
      <c r="H1241" s="17" t="s">
        <v>6126</v>
      </c>
      <c r="I1241" s="17" t="s">
        <v>5877</v>
      </c>
      <c r="J1241" t="s">
        <v>3389</v>
      </c>
      <c r="K1241" s="17" t="s">
        <v>6126</v>
      </c>
    </row>
    <row r="1242" spans="1:11" x14ac:dyDescent="0.2">
      <c r="A1242" s="17" t="s">
        <v>21156</v>
      </c>
      <c r="B1242" s="17" t="s">
        <v>3396</v>
      </c>
      <c r="C1242" s="17" t="s">
        <v>10067</v>
      </c>
      <c r="D1242" s="17" t="s">
        <v>10066</v>
      </c>
      <c r="E1242" s="17" t="s">
        <v>6126</v>
      </c>
      <c r="F1242" s="17" t="s">
        <v>6126</v>
      </c>
      <c r="G1242" s="17" t="s">
        <v>6126</v>
      </c>
      <c r="H1242" s="17" t="s">
        <v>6126</v>
      </c>
      <c r="I1242" s="17" t="s">
        <v>5880</v>
      </c>
      <c r="J1242" t="s">
        <v>3397</v>
      </c>
      <c r="K1242" s="17" t="s">
        <v>6126</v>
      </c>
    </row>
    <row r="1243" spans="1:11" x14ac:dyDescent="0.2">
      <c r="A1243" s="17" t="s">
        <v>21157</v>
      </c>
      <c r="B1243" s="17" t="s">
        <v>3404</v>
      </c>
      <c r="C1243" s="17" t="s">
        <v>10069</v>
      </c>
      <c r="D1243" s="17" t="s">
        <v>10068</v>
      </c>
      <c r="E1243" s="17" t="s">
        <v>6126</v>
      </c>
      <c r="F1243" s="17" t="s">
        <v>6126</v>
      </c>
      <c r="G1243" s="17" t="s">
        <v>6126</v>
      </c>
      <c r="H1243" s="17" t="s">
        <v>6126</v>
      </c>
      <c r="I1243" s="17" t="s">
        <v>5882</v>
      </c>
      <c r="J1243" t="s">
        <v>3407</v>
      </c>
      <c r="K1243" s="17" t="s">
        <v>6126</v>
      </c>
    </row>
    <row r="1244" spans="1:11" x14ac:dyDescent="0.2">
      <c r="A1244" s="17" t="s">
        <v>21158</v>
      </c>
      <c r="B1244" s="17" t="s">
        <v>3415</v>
      </c>
      <c r="C1244" s="17" t="s">
        <v>10071</v>
      </c>
      <c r="D1244" s="17" t="s">
        <v>10070</v>
      </c>
      <c r="E1244" s="17" t="s">
        <v>6126</v>
      </c>
      <c r="F1244" s="17" t="s">
        <v>6126</v>
      </c>
      <c r="G1244" s="17" t="s">
        <v>6126</v>
      </c>
      <c r="H1244" s="17" t="s">
        <v>6126</v>
      </c>
      <c r="I1244" s="17" t="s">
        <v>5884</v>
      </c>
      <c r="J1244" t="s">
        <v>3418</v>
      </c>
      <c r="K1244" s="17" t="s">
        <v>6126</v>
      </c>
    </row>
    <row r="1245" spans="1:11" x14ac:dyDescent="0.2">
      <c r="A1245" s="17" t="s">
        <v>21159</v>
      </c>
      <c r="B1245" s="17" t="s">
        <v>3426</v>
      </c>
      <c r="C1245" s="17" t="s">
        <v>10073</v>
      </c>
      <c r="D1245" s="17" t="s">
        <v>10072</v>
      </c>
      <c r="E1245" s="17" t="s">
        <v>6126</v>
      </c>
      <c r="F1245" s="17" t="s">
        <v>6126</v>
      </c>
      <c r="G1245" s="17" t="s">
        <v>6126</v>
      </c>
      <c r="H1245" s="17" t="s">
        <v>6126</v>
      </c>
      <c r="I1245" s="17" t="s">
        <v>5886</v>
      </c>
      <c r="J1245" t="s">
        <v>3429</v>
      </c>
      <c r="K1245" s="17" t="s">
        <v>6126</v>
      </c>
    </row>
    <row r="1246" spans="1:11" x14ac:dyDescent="0.2">
      <c r="A1246" s="17" t="s">
        <v>21160</v>
      </c>
      <c r="B1246" s="17" t="s">
        <v>10078</v>
      </c>
      <c r="C1246" s="17" t="s">
        <v>10081</v>
      </c>
      <c r="D1246" s="17" t="s">
        <v>10079</v>
      </c>
      <c r="E1246" s="17" t="s">
        <v>10080</v>
      </c>
      <c r="F1246" s="17" t="s">
        <v>6126</v>
      </c>
      <c r="G1246" s="17" t="s">
        <v>10078</v>
      </c>
      <c r="H1246" s="17" t="s">
        <v>14310</v>
      </c>
      <c r="I1246" s="17" t="s">
        <v>6126</v>
      </c>
      <c r="J1246" t="s">
        <v>6126</v>
      </c>
      <c r="K1246" s="17" t="s">
        <v>6126</v>
      </c>
    </row>
    <row r="1247" spans="1:11" x14ac:dyDescent="0.2">
      <c r="A1247" s="17" t="s">
        <v>21161</v>
      </c>
      <c r="B1247" s="17" t="s">
        <v>3369</v>
      </c>
      <c r="C1247" s="17" t="s">
        <v>10058</v>
      </c>
      <c r="D1247" s="17" t="s">
        <v>10056</v>
      </c>
      <c r="E1247" s="17" t="s">
        <v>6126</v>
      </c>
      <c r="F1247" s="17" t="s">
        <v>10057</v>
      </c>
      <c r="G1247" s="17" t="s">
        <v>3369</v>
      </c>
      <c r="H1247" s="17" t="s">
        <v>6126</v>
      </c>
      <c r="I1247" s="17" t="s">
        <v>5889</v>
      </c>
      <c r="J1247" t="s">
        <v>3370</v>
      </c>
      <c r="K1247" s="17" t="s">
        <v>21162</v>
      </c>
    </row>
    <row r="1248" spans="1:11" x14ac:dyDescent="0.2">
      <c r="A1248" s="17" t="s">
        <v>21163</v>
      </c>
      <c r="B1248" s="17" t="s">
        <v>10082</v>
      </c>
      <c r="C1248" s="17" t="s">
        <v>10086</v>
      </c>
      <c r="D1248" s="17" t="s">
        <v>10083</v>
      </c>
      <c r="E1248" s="17" t="s">
        <v>10084</v>
      </c>
      <c r="F1248" s="17" t="s">
        <v>10085</v>
      </c>
      <c r="G1248" s="17" t="s">
        <v>21164</v>
      </c>
      <c r="H1248" s="17" t="s">
        <v>15907</v>
      </c>
      <c r="I1248" s="17" t="s">
        <v>6126</v>
      </c>
      <c r="J1248" t="s">
        <v>6126</v>
      </c>
      <c r="K1248" s="17" t="s">
        <v>21165</v>
      </c>
    </row>
    <row r="1249" spans="1:11" x14ac:dyDescent="0.2">
      <c r="A1249" s="17" t="s">
        <v>10087</v>
      </c>
      <c r="B1249" s="17" t="s">
        <v>10087</v>
      </c>
      <c r="C1249" s="17" t="s">
        <v>10090</v>
      </c>
      <c r="D1249" s="17" t="s">
        <v>10088</v>
      </c>
      <c r="E1249" s="17" t="s">
        <v>10089</v>
      </c>
      <c r="F1249" s="17" t="s">
        <v>6126</v>
      </c>
      <c r="G1249" s="17" t="s">
        <v>10087</v>
      </c>
      <c r="H1249" s="17" t="s">
        <v>15922</v>
      </c>
      <c r="I1249" s="17" t="s">
        <v>6126</v>
      </c>
      <c r="J1249" t="s">
        <v>6126</v>
      </c>
      <c r="K1249" s="17" t="s">
        <v>6126</v>
      </c>
    </row>
    <row r="1250" spans="1:11" x14ac:dyDescent="0.2">
      <c r="A1250" s="17" t="s">
        <v>21166</v>
      </c>
      <c r="B1250" s="17" t="s">
        <v>10091</v>
      </c>
      <c r="C1250" s="17" t="s">
        <v>10093</v>
      </c>
      <c r="D1250" s="17" t="s">
        <v>6126</v>
      </c>
      <c r="E1250" s="17" t="s">
        <v>10092</v>
      </c>
      <c r="F1250" s="17" t="s">
        <v>6126</v>
      </c>
      <c r="G1250" s="17" t="s">
        <v>10091</v>
      </c>
      <c r="H1250" s="17" t="s">
        <v>15900</v>
      </c>
      <c r="I1250" s="17" t="s">
        <v>6126</v>
      </c>
      <c r="J1250" t="s">
        <v>6126</v>
      </c>
      <c r="K1250" s="17" t="s">
        <v>6126</v>
      </c>
    </row>
    <row r="1251" spans="1:11" x14ac:dyDescent="0.2">
      <c r="A1251" s="17" t="s">
        <v>21167</v>
      </c>
      <c r="B1251" s="17" t="s">
        <v>10094</v>
      </c>
      <c r="C1251" s="17" t="s">
        <v>10097</v>
      </c>
      <c r="D1251" s="17" t="s">
        <v>6126</v>
      </c>
      <c r="E1251" s="17" t="s">
        <v>10095</v>
      </c>
      <c r="F1251" s="17" t="s">
        <v>10096</v>
      </c>
      <c r="G1251" s="17" t="s">
        <v>10094</v>
      </c>
      <c r="H1251" s="17" t="s">
        <v>15914</v>
      </c>
      <c r="I1251" s="17" t="s">
        <v>6126</v>
      </c>
      <c r="J1251" t="s">
        <v>6126</v>
      </c>
      <c r="K1251" s="17" t="s">
        <v>21168</v>
      </c>
    </row>
    <row r="1252" spans="1:11" x14ac:dyDescent="0.2">
      <c r="A1252" s="17" t="s">
        <v>21169</v>
      </c>
      <c r="B1252" s="17" t="s">
        <v>10098</v>
      </c>
      <c r="C1252" s="17" t="s">
        <v>10101</v>
      </c>
      <c r="D1252" s="17" t="s">
        <v>10099</v>
      </c>
      <c r="E1252" s="17" t="s">
        <v>10100</v>
      </c>
      <c r="F1252" s="17" t="s">
        <v>6126</v>
      </c>
      <c r="G1252" s="17" t="s">
        <v>10098</v>
      </c>
      <c r="H1252" s="17" t="s">
        <v>13610</v>
      </c>
      <c r="I1252" s="17" t="s">
        <v>6126</v>
      </c>
      <c r="J1252" t="s">
        <v>6126</v>
      </c>
      <c r="K1252" s="17" t="s">
        <v>6126</v>
      </c>
    </row>
    <row r="1253" spans="1:11" x14ac:dyDescent="0.2">
      <c r="A1253" s="17" t="s">
        <v>21170</v>
      </c>
      <c r="B1253" s="17" t="s">
        <v>10102</v>
      </c>
      <c r="C1253" s="17" t="s">
        <v>10106</v>
      </c>
      <c r="D1253" s="17" t="s">
        <v>10103</v>
      </c>
      <c r="E1253" s="17" t="s">
        <v>10104</v>
      </c>
      <c r="F1253" s="17" t="s">
        <v>10105</v>
      </c>
      <c r="G1253" s="17" t="s">
        <v>10102</v>
      </c>
      <c r="H1253" s="17" t="s">
        <v>15931</v>
      </c>
      <c r="I1253" s="17" t="s">
        <v>6126</v>
      </c>
      <c r="J1253" t="s">
        <v>6126</v>
      </c>
      <c r="K1253" s="17" t="s">
        <v>21171</v>
      </c>
    </row>
    <row r="1254" spans="1:11" x14ac:dyDescent="0.2">
      <c r="A1254" s="17" t="s">
        <v>21172</v>
      </c>
      <c r="B1254" s="17" t="s">
        <v>10107</v>
      </c>
      <c r="C1254" s="17" t="s">
        <v>10109</v>
      </c>
      <c r="D1254" s="17" t="s">
        <v>6126</v>
      </c>
      <c r="E1254" s="17" t="s">
        <v>10108</v>
      </c>
      <c r="F1254" s="17" t="s">
        <v>6126</v>
      </c>
      <c r="G1254" s="17" t="s">
        <v>10107</v>
      </c>
      <c r="H1254" s="17" t="s">
        <v>15945</v>
      </c>
      <c r="I1254" s="17" t="s">
        <v>6126</v>
      </c>
      <c r="J1254" t="s">
        <v>6126</v>
      </c>
      <c r="K1254" s="17" t="s">
        <v>6126</v>
      </c>
    </row>
    <row r="1255" spans="1:11" x14ac:dyDescent="0.2">
      <c r="A1255" s="17" t="s">
        <v>21173</v>
      </c>
      <c r="B1255" s="17" t="s">
        <v>10110</v>
      </c>
      <c r="C1255" s="17" t="s">
        <v>10112</v>
      </c>
      <c r="D1255" s="17" t="s">
        <v>6126</v>
      </c>
      <c r="E1255" s="17" t="s">
        <v>10111</v>
      </c>
      <c r="F1255" s="17" t="s">
        <v>6126</v>
      </c>
      <c r="G1255" s="17" t="s">
        <v>10110</v>
      </c>
      <c r="H1255" s="17" t="s">
        <v>15938</v>
      </c>
      <c r="I1255" s="17" t="s">
        <v>6126</v>
      </c>
      <c r="J1255" t="s">
        <v>6126</v>
      </c>
      <c r="K1255" s="17" t="s">
        <v>6126</v>
      </c>
    </row>
    <row r="1256" spans="1:11" x14ac:dyDescent="0.2">
      <c r="A1256" s="17" t="s">
        <v>21174</v>
      </c>
      <c r="B1256" s="17" t="s">
        <v>10113</v>
      </c>
      <c r="C1256" s="17" t="s">
        <v>10115</v>
      </c>
      <c r="D1256" s="17" t="s">
        <v>6126</v>
      </c>
      <c r="E1256" s="17" t="s">
        <v>10114</v>
      </c>
      <c r="F1256" s="17" t="s">
        <v>6126</v>
      </c>
      <c r="G1256" s="17" t="s">
        <v>21175</v>
      </c>
      <c r="H1256" s="17" t="s">
        <v>15892</v>
      </c>
      <c r="I1256" s="17" t="s">
        <v>6126</v>
      </c>
      <c r="J1256" t="s">
        <v>6126</v>
      </c>
      <c r="K1256" s="17" t="s">
        <v>6126</v>
      </c>
    </row>
    <row r="1257" spans="1:11" x14ac:dyDescent="0.2">
      <c r="A1257" s="17" t="s">
        <v>21176</v>
      </c>
      <c r="B1257" s="17" t="s">
        <v>10116</v>
      </c>
      <c r="C1257" s="17" t="s">
        <v>10118</v>
      </c>
      <c r="D1257" s="17" t="s">
        <v>10117</v>
      </c>
      <c r="E1257" s="17" t="s">
        <v>6126</v>
      </c>
      <c r="F1257" s="17" t="s">
        <v>6126</v>
      </c>
      <c r="G1257" s="17" t="s">
        <v>10116</v>
      </c>
      <c r="H1257" s="17" t="s">
        <v>6126</v>
      </c>
      <c r="I1257" s="17" t="s">
        <v>6126</v>
      </c>
      <c r="J1257" t="s">
        <v>6126</v>
      </c>
      <c r="K1257" s="17" t="s">
        <v>6126</v>
      </c>
    </row>
    <row r="1258" spans="1:11" x14ac:dyDescent="0.2">
      <c r="A1258" s="17" t="s">
        <v>21177</v>
      </c>
      <c r="B1258" s="17" t="s">
        <v>10119</v>
      </c>
      <c r="C1258" s="17" t="s">
        <v>10123</v>
      </c>
      <c r="D1258" s="17" t="s">
        <v>10120</v>
      </c>
      <c r="E1258" s="17" t="s">
        <v>10121</v>
      </c>
      <c r="F1258" s="17" t="s">
        <v>10122</v>
      </c>
      <c r="G1258" s="17" t="s">
        <v>10119</v>
      </c>
      <c r="H1258" s="17" t="s">
        <v>15885</v>
      </c>
      <c r="I1258" s="17" t="s">
        <v>6126</v>
      </c>
      <c r="J1258" t="s">
        <v>6126</v>
      </c>
      <c r="K1258" s="17" t="s">
        <v>21178</v>
      </c>
    </row>
    <row r="1259" spans="1:11" x14ac:dyDescent="0.2">
      <c r="A1259" s="17" t="s">
        <v>21179</v>
      </c>
      <c r="B1259" s="17" t="s">
        <v>10124</v>
      </c>
      <c r="C1259" s="17" t="s">
        <v>10128</v>
      </c>
      <c r="D1259" s="17" t="s">
        <v>10125</v>
      </c>
      <c r="E1259" s="17" t="s">
        <v>10126</v>
      </c>
      <c r="F1259" s="17" t="s">
        <v>10127</v>
      </c>
      <c r="G1259" s="17" t="s">
        <v>10124</v>
      </c>
      <c r="H1259" s="17" t="s">
        <v>17922</v>
      </c>
      <c r="I1259" s="17" t="s">
        <v>6126</v>
      </c>
      <c r="J1259" t="s">
        <v>6126</v>
      </c>
      <c r="K1259" s="17" t="s">
        <v>21180</v>
      </c>
    </row>
    <row r="1260" spans="1:11" x14ac:dyDescent="0.2">
      <c r="A1260" s="17" t="s">
        <v>21181</v>
      </c>
      <c r="B1260" s="17" t="s">
        <v>10129</v>
      </c>
      <c r="C1260" s="17" t="s">
        <v>10131</v>
      </c>
      <c r="D1260" s="17" t="s">
        <v>6126</v>
      </c>
      <c r="E1260" s="17" t="s">
        <v>6126</v>
      </c>
      <c r="F1260" s="17" t="s">
        <v>10130</v>
      </c>
      <c r="G1260" s="17" t="s">
        <v>6126</v>
      </c>
      <c r="H1260" s="17" t="s">
        <v>6126</v>
      </c>
      <c r="I1260" s="17" t="s">
        <v>6126</v>
      </c>
      <c r="J1260" t="s">
        <v>6126</v>
      </c>
      <c r="K1260" s="17" t="s">
        <v>21182</v>
      </c>
    </row>
    <row r="1261" spans="1:11" x14ac:dyDescent="0.2">
      <c r="A1261" s="17" t="s">
        <v>21183</v>
      </c>
      <c r="B1261" s="17" t="s">
        <v>10132</v>
      </c>
      <c r="C1261" s="17" t="s">
        <v>10135</v>
      </c>
      <c r="D1261" s="17" t="s">
        <v>10133</v>
      </c>
      <c r="E1261" s="17" t="s">
        <v>10134</v>
      </c>
      <c r="F1261" s="17" t="s">
        <v>6126</v>
      </c>
      <c r="G1261" s="17" t="s">
        <v>10132</v>
      </c>
      <c r="H1261" s="17" t="s">
        <v>13847</v>
      </c>
      <c r="I1261" s="17" t="s">
        <v>6126</v>
      </c>
      <c r="J1261" t="s">
        <v>6126</v>
      </c>
      <c r="K1261" s="17" t="s">
        <v>6126</v>
      </c>
    </row>
    <row r="1262" spans="1:11" x14ac:dyDescent="0.2">
      <c r="A1262" s="17" t="s">
        <v>21184</v>
      </c>
      <c r="B1262" s="17" t="s">
        <v>3437</v>
      </c>
      <c r="C1262" s="17" t="s">
        <v>10137</v>
      </c>
      <c r="D1262" s="17" t="s">
        <v>10136</v>
      </c>
      <c r="E1262" s="17" t="s">
        <v>6126</v>
      </c>
      <c r="F1262" s="17" t="s">
        <v>6126</v>
      </c>
      <c r="G1262" s="17" t="s">
        <v>3437</v>
      </c>
      <c r="H1262" s="17" t="s">
        <v>6126</v>
      </c>
      <c r="I1262" s="17" t="s">
        <v>5892</v>
      </c>
      <c r="J1262" t="s">
        <v>3438</v>
      </c>
      <c r="K1262" s="17" t="s">
        <v>6126</v>
      </c>
    </row>
    <row r="1263" spans="1:11" x14ac:dyDescent="0.2">
      <c r="A1263" s="17" t="s">
        <v>21185</v>
      </c>
      <c r="B1263" s="17" t="s">
        <v>3445</v>
      </c>
      <c r="C1263" s="17" t="s">
        <v>10139</v>
      </c>
      <c r="D1263" s="17" t="s">
        <v>10138</v>
      </c>
      <c r="E1263" s="17" t="s">
        <v>6126</v>
      </c>
      <c r="F1263" s="17" t="s">
        <v>6126</v>
      </c>
      <c r="G1263" s="17" t="s">
        <v>21186</v>
      </c>
      <c r="H1263" s="17" t="s">
        <v>6126</v>
      </c>
      <c r="I1263" s="17" t="s">
        <v>5895</v>
      </c>
      <c r="J1263" t="s">
        <v>3446</v>
      </c>
      <c r="K1263" s="17" t="s">
        <v>6126</v>
      </c>
    </row>
    <row r="1264" spans="1:11" x14ac:dyDescent="0.2">
      <c r="A1264" s="17" t="s">
        <v>21187</v>
      </c>
      <c r="B1264" s="17" t="s">
        <v>10140</v>
      </c>
      <c r="C1264" s="17" t="s">
        <v>10142</v>
      </c>
      <c r="D1264" s="17" t="s">
        <v>10141</v>
      </c>
      <c r="E1264" s="17" t="s">
        <v>6126</v>
      </c>
      <c r="F1264" s="17" t="s">
        <v>6126</v>
      </c>
      <c r="G1264" s="17" t="s">
        <v>21188</v>
      </c>
      <c r="H1264" s="17" t="s">
        <v>16719</v>
      </c>
      <c r="I1264" s="17" t="s">
        <v>6126</v>
      </c>
      <c r="J1264" t="s">
        <v>6126</v>
      </c>
      <c r="K1264" s="17" t="s">
        <v>6126</v>
      </c>
    </row>
    <row r="1265" spans="1:11" x14ac:dyDescent="0.2">
      <c r="A1265" s="17" t="s">
        <v>21189</v>
      </c>
      <c r="B1265" s="17" t="s">
        <v>10143</v>
      </c>
      <c r="C1265" s="17" t="s">
        <v>10145</v>
      </c>
      <c r="D1265" s="17" t="s">
        <v>6126</v>
      </c>
      <c r="E1265" s="17" t="s">
        <v>10144</v>
      </c>
      <c r="F1265" s="17" t="s">
        <v>6126</v>
      </c>
      <c r="G1265" s="17" t="s">
        <v>21190</v>
      </c>
      <c r="H1265" s="17" t="s">
        <v>16743</v>
      </c>
      <c r="I1265" s="17" t="s">
        <v>6126</v>
      </c>
      <c r="J1265" t="s">
        <v>6126</v>
      </c>
      <c r="K1265" s="17" t="s">
        <v>6126</v>
      </c>
    </row>
    <row r="1266" spans="1:11" x14ac:dyDescent="0.2">
      <c r="A1266" s="17" t="s">
        <v>21191</v>
      </c>
      <c r="B1266" s="17" t="s">
        <v>10146</v>
      </c>
      <c r="C1266" s="17" t="s">
        <v>10149</v>
      </c>
      <c r="D1266" s="17" t="s">
        <v>10147</v>
      </c>
      <c r="E1266" s="17" t="s">
        <v>10148</v>
      </c>
      <c r="F1266" s="17" t="s">
        <v>6126</v>
      </c>
      <c r="G1266" s="17" t="s">
        <v>21192</v>
      </c>
      <c r="H1266" s="17" t="s">
        <v>13854</v>
      </c>
      <c r="I1266" s="17" t="s">
        <v>6126</v>
      </c>
      <c r="J1266" t="s">
        <v>6126</v>
      </c>
      <c r="K1266" s="17" t="s">
        <v>6126</v>
      </c>
    </row>
    <row r="1267" spans="1:11" x14ac:dyDescent="0.2">
      <c r="A1267" s="17" t="s">
        <v>21193</v>
      </c>
      <c r="B1267" s="17" t="s">
        <v>10150</v>
      </c>
      <c r="C1267" s="17" t="s">
        <v>10153</v>
      </c>
      <c r="D1267" s="17" t="s">
        <v>6126</v>
      </c>
      <c r="E1267" s="17" t="s">
        <v>10151</v>
      </c>
      <c r="F1267" s="17" t="s">
        <v>10152</v>
      </c>
      <c r="G1267" s="17" t="s">
        <v>10150</v>
      </c>
      <c r="H1267" s="17" t="s">
        <v>13863</v>
      </c>
      <c r="I1267" s="17" t="s">
        <v>6126</v>
      </c>
      <c r="J1267" t="s">
        <v>6126</v>
      </c>
      <c r="K1267" s="17" t="s">
        <v>21194</v>
      </c>
    </row>
    <row r="1268" spans="1:11" x14ac:dyDescent="0.2">
      <c r="A1268" s="17" t="s">
        <v>10154</v>
      </c>
      <c r="B1268" s="17" t="s">
        <v>10154</v>
      </c>
      <c r="C1268" s="17" t="s">
        <v>10158</v>
      </c>
      <c r="D1268" s="17" t="s">
        <v>10155</v>
      </c>
      <c r="E1268" s="17" t="s">
        <v>10156</v>
      </c>
      <c r="F1268" s="17" t="s">
        <v>10157</v>
      </c>
      <c r="G1268" s="17" t="s">
        <v>10154</v>
      </c>
      <c r="H1268" s="17" t="s">
        <v>14860</v>
      </c>
      <c r="I1268" s="17" t="s">
        <v>6126</v>
      </c>
      <c r="J1268" t="s">
        <v>6126</v>
      </c>
      <c r="K1268" s="17" t="s">
        <v>21195</v>
      </c>
    </row>
    <row r="1269" spans="1:11" x14ac:dyDescent="0.2">
      <c r="A1269" s="17" t="s">
        <v>3455</v>
      </c>
      <c r="B1269" s="17" t="s">
        <v>3455</v>
      </c>
      <c r="C1269" s="17" t="s">
        <v>10162</v>
      </c>
      <c r="D1269" s="17" t="s">
        <v>10159</v>
      </c>
      <c r="E1269" s="17" t="s">
        <v>10160</v>
      </c>
      <c r="F1269" s="17" t="s">
        <v>10161</v>
      </c>
      <c r="G1269" s="17" t="s">
        <v>3455</v>
      </c>
      <c r="H1269" s="17" t="s">
        <v>17232</v>
      </c>
      <c r="I1269" s="17" t="s">
        <v>5897</v>
      </c>
      <c r="J1269" t="s">
        <v>3458</v>
      </c>
      <c r="K1269" s="17" t="s">
        <v>21196</v>
      </c>
    </row>
    <row r="1270" spans="1:11" x14ac:dyDescent="0.2">
      <c r="A1270" s="17" t="s">
        <v>21197</v>
      </c>
      <c r="B1270" s="17" t="s">
        <v>10163</v>
      </c>
      <c r="C1270" s="17" t="s">
        <v>10164</v>
      </c>
      <c r="D1270" s="17" t="s">
        <v>6126</v>
      </c>
      <c r="E1270" s="17" t="s">
        <v>6126</v>
      </c>
      <c r="F1270" s="17" t="s">
        <v>6126</v>
      </c>
      <c r="G1270" s="17" t="s">
        <v>6126</v>
      </c>
      <c r="H1270" s="17" t="s">
        <v>6126</v>
      </c>
      <c r="I1270" s="17" t="s">
        <v>6126</v>
      </c>
      <c r="J1270" t="s">
        <v>6126</v>
      </c>
      <c r="K1270" s="17" t="s">
        <v>6126</v>
      </c>
    </row>
    <row r="1271" spans="1:11" x14ac:dyDescent="0.2">
      <c r="A1271" s="17" t="s">
        <v>21198</v>
      </c>
      <c r="B1271" s="17" t="s">
        <v>10165</v>
      </c>
      <c r="C1271" s="17" t="s">
        <v>10167</v>
      </c>
      <c r="D1271" s="17" t="s">
        <v>6126</v>
      </c>
      <c r="E1271" s="17" t="s">
        <v>6126</v>
      </c>
      <c r="F1271" s="17" t="s">
        <v>10166</v>
      </c>
      <c r="G1271" s="17" t="s">
        <v>6126</v>
      </c>
      <c r="H1271" s="17" t="s">
        <v>6126</v>
      </c>
      <c r="I1271" s="17" t="s">
        <v>6126</v>
      </c>
      <c r="J1271" t="s">
        <v>6126</v>
      </c>
      <c r="K1271" s="17" t="s">
        <v>21199</v>
      </c>
    </row>
    <row r="1272" spans="1:11" x14ac:dyDescent="0.2">
      <c r="A1272" s="17" t="s">
        <v>10168</v>
      </c>
      <c r="B1272" s="17" t="s">
        <v>10168</v>
      </c>
      <c r="C1272" s="17" t="s">
        <v>10172</v>
      </c>
      <c r="D1272" s="17" t="s">
        <v>10169</v>
      </c>
      <c r="E1272" s="17" t="s">
        <v>10170</v>
      </c>
      <c r="F1272" s="17" t="s">
        <v>10171</v>
      </c>
      <c r="G1272" s="17" t="s">
        <v>10168</v>
      </c>
      <c r="H1272" s="17" t="s">
        <v>16919</v>
      </c>
      <c r="I1272" s="17" t="s">
        <v>6126</v>
      </c>
      <c r="J1272" t="s">
        <v>6126</v>
      </c>
      <c r="K1272" s="17" t="s">
        <v>21200</v>
      </c>
    </row>
    <row r="1273" spans="1:11" x14ac:dyDescent="0.2">
      <c r="A1273" s="17" t="s">
        <v>21201</v>
      </c>
      <c r="B1273" s="17" t="s">
        <v>10173</v>
      </c>
      <c r="C1273" s="17" t="s">
        <v>10176</v>
      </c>
      <c r="D1273" s="17" t="s">
        <v>10174</v>
      </c>
      <c r="E1273" s="17" t="s">
        <v>10175</v>
      </c>
      <c r="F1273" s="17" t="s">
        <v>6126</v>
      </c>
      <c r="G1273" s="17" t="s">
        <v>10173</v>
      </c>
      <c r="H1273" s="17" t="s">
        <v>16890</v>
      </c>
      <c r="I1273" s="17" t="s">
        <v>6126</v>
      </c>
      <c r="J1273" t="s">
        <v>6126</v>
      </c>
      <c r="K1273" s="17" t="s">
        <v>6126</v>
      </c>
    </row>
    <row r="1274" spans="1:11" x14ac:dyDescent="0.2">
      <c r="A1274" s="17" t="s">
        <v>21202</v>
      </c>
      <c r="B1274" s="17" t="s">
        <v>10177</v>
      </c>
      <c r="C1274" s="17" t="s">
        <v>10180</v>
      </c>
      <c r="D1274" s="17" t="s">
        <v>10178</v>
      </c>
      <c r="E1274" s="17" t="s">
        <v>6126</v>
      </c>
      <c r="F1274" s="17" t="s">
        <v>10179</v>
      </c>
      <c r="G1274" s="17" t="s">
        <v>10177</v>
      </c>
      <c r="H1274" s="17" t="s">
        <v>12965</v>
      </c>
      <c r="I1274" s="17" t="s">
        <v>6126</v>
      </c>
      <c r="J1274" t="s">
        <v>6126</v>
      </c>
      <c r="K1274" s="17" t="s">
        <v>21203</v>
      </c>
    </row>
    <row r="1275" spans="1:11" x14ac:dyDescent="0.2">
      <c r="A1275" s="17" t="s">
        <v>21204</v>
      </c>
      <c r="B1275" s="17" t="s">
        <v>10181</v>
      </c>
      <c r="C1275" s="17" t="s">
        <v>10184</v>
      </c>
      <c r="D1275" s="17" t="s">
        <v>6126</v>
      </c>
      <c r="E1275" s="17" t="s">
        <v>10182</v>
      </c>
      <c r="F1275" s="17" t="s">
        <v>10183</v>
      </c>
      <c r="G1275" s="17" t="s">
        <v>6126</v>
      </c>
      <c r="H1275" s="17" t="s">
        <v>12958</v>
      </c>
      <c r="I1275" s="17" t="s">
        <v>6126</v>
      </c>
      <c r="J1275" t="s">
        <v>6126</v>
      </c>
      <c r="K1275" s="17" t="s">
        <v>21205</v>
      </c>
    </row>
    <row r="1276" spans="1:11" x14ac:dyDescent="0.2">
      <c r="A1276" s="17" t="s">
        <v>21206</v>
      </c>
      <c r="B1276" s="17" t="s">
        <v>3466</v>
      </c>
      <c r="C1276" s="17" t="s">
        <v>10186</v>
      </c>
      <c r="D1276" s="17" t="s">
        <v>10185</v>
      </c>
      <c r="E1276" s="17" t="s">
        <v>6126</v>
      </c>
      <c r="F1276" s="17" t="s">
        <v>6126</v>
      </c>
      <c r="G1276" s="17" t="s">
        <v>6126</v>
      </c>
      <c r="H1276" s="17" t="s">
        <v>6126</v>
      </c>
      <c r="I1276" s="17" t="s">
        <v>5899</v>
      </c>
      <c r="J1276" t="s">
        <v>3469</v>
      </c>
      <c r="K1276" s="17" t="s">
        <v>6126</v>
      </c>
    </row>
    <row r="1277" spans="1:11" x14ac:dyDescent="0.2">
      <c r="A1277" s="17" t="s">
        <v>21207</v>
      </c>
      <c r="B1277" s="17" t="s">
        <v>3477</v>
      </c>
      <c r="C1277" s="17" t="s">
        <v>10188</v>
      </c>
      <c r="D1277" s="17" t="s">
        <v>10187</v>
      </c>
      <c r="E1277" s="17" t="s">
        <v>6126</v>
      </c>
      <c r="F1277" s="17" t="s">
        <v>6126</v>
      </c>
      <c r="G1277" s="17" t="s">
        <v>3477</v>
      </c>
      <c r="H1277" s="17" t="s">
        <v>6126</v>
      </c>
      <c r="I1277" s="17" t="s">
        <v>5902</v>
      </c>
      <c r="J1277" t="s">
        <v>3478</v>
      </c>
      <c r="K1277" s="17" t="s">
        <v>6126</v>
      </c>
    </row>
    <row r="1278" spans="1:11" x14ac:dyDescent="0.2">
      <c r="A1278" s="17" t="s">
        <v>21208</v>
      </c>
      <c r="B1278" s="17" t="s">
        <v>3485</v>
      </c>
      <c r="C1278" s="17" t="s">
        <v>10191</v>
      </c>
      <c r="D1278" s="17" t="s">
        <v>10189</v>
      </c>
      <c r="E1278" s="17" t="s">
        <v>6126</v>
      </c>
      <c r="F1278" s="17" t="s">
        <v>10190</v>
      </c>
      <c r="G1278" s="17" t="s">
        <v>3485</v>
      </c>
      <c r="H1278" s="17" t="s">
        <v>6126</v>
      </c>
      <c r="I1278" s="17" t="s">
        <v>5905</v>
      </c>
      <c r="J1278" t="s">
        <v>3486</v>
      </c>
      <c r="K1278" s="17" t="s">
        <v>21209</v>
      </c>
    </row>
    <row r="1279" spans="1:11" x14ac:dyDescent="0.2">
      <c r="A1279" s="17" t="s">
        <v>21210</v>
      </c>
      <c r="B1279" s="17" t="s">
        <v>3493</v>
      </c>
      <c r="C1279" s="17" t="s">
        <v>10198</v>
      </c>
      <c r="D1279" s="17" t="s">
        <v>10197</v>
      </c>
      <c r="E1279" s="17" t="s">
        <v>6126</v>
      </c>
      <c r="F1279" s="17" t="s">
        <v>6126</v>
      </c>
      <c r="G1279" s="17" t="s">
        <v>3493</v>
      </c>
      <c r="H1279" s="17" t="s">
        <v>6126</v>
      </c>
      <c r="I1279" s="17" t="s">
        <v>5908</v>
      </c>
      <c r="J1279" t="s">
        <v>3494</v>
      </c>
      <c r="K1279" s="17" t="s">
        <v>6126</v>
      </c>
    </row>
    <row r="1280" spans="1:11" x14ac:dyDescent="0.2">
      <c r="A1280" s="17" t="s">
        <v>21211</v>
      </c>
      <c r="B1280" s="17" t="s">
        <v>10199</v>
      </c>
      <c r="C1280" s="17" t="s">
        <v>10202</v>
      </c>
      <c r="D1280" s="17" t="s">
        <v>6126</v>
      </c>
      <c r="E1280" s="17" t="s">
        <v>10200</v>
      </c>
      <c r="F1280" s="17" t="s">
        <v>10201</v>
      </c>
      <c r="G1280" s="17" t="s">
        <v>10199</v>
      </c>
      <c r="H1280" s="17" t="s">
        <v>12949</v>
      </c>
      <c r="I1280" s="17" t="s">
        <v>6126</v>
      </c>
      <c r="J1280" t="s">
        <v>6126</v>
      </c>
      <c r="K1280" s="17" t="s">
        <v>21212</v>
      </c>
    </row>
    <row r="1281" spans="1:11" x14ac:dyDescent="0.2">
      <c r="A1281" s="17" t="s">
        <v>21213</v>
      </c>
      <c r="B1281" s="17" t="s">
        <v>10192</v>
      </c>
      <c r="C1281" s="17" t="s">
        <v>10196</v>
      </c>
      <c r="D1281" s="17" t="s">
        <v>10193</v>
      </c>
      <c r="E1281" s="17" t="s">
        <v>10194</v>
      </c>
      <c r="F1281" s="17" t="s">
        <v>10195</v>
      </c>
      <c r="G1281" s="17" t="s">
        <v>10192</v>
      </c>
      <c r="H1281" s="17" t="s">
        <v>14600</v>
      </c>
      <c r="I1281" s="17" t="s">
        <v>6126</v>
      </c>
      <c r="J1281" t="s">
        <v>6126</v>
      </c>
      <c r="K1281" s="17" t="s">
        <v>21214</v>
      </c>
    </row>
    <row r="1282" spans="1:11" x14ac:dyDescent="0.2">
      <c r="A1282" s="17" t="s">
        <v>21215</v>
      </c>
      <c r="B1282" s="17" t="s">
        <v>10203</v>
      </c>
      <c r="C1282" s="17" t="s">
        <v>10206</v>
      </c>
      <c r="D1282" s="17" t="s">
        <v>10204</v>
      </c>
      <c r="E1282" s="17" t="s">
        <v>10205</v>
      </c>
      <c r="F1282" s="17" t="s">
        <v>6126</v>
      </c>
      <c r="G1282" s="17" t="s">
        <v>10203</v>
      </c>
      <c r="H1282" s="17" t="s">
        <v>12932</v>
      </c>
      <c r="I1282" s="17" t="s">
        <v>6126</v>
      </c>
      <c r="J1282" t="s">
        <v>6126</v>
      </c>
      <c r="K1282" s="17" t="s">
        <v>6126</v>
      </c>
    </row>
    <row r="1283" spans="1:11" x14ac:dyDescent="0.2">
      <c r="A1283" s="17" t="s">
        <v>21216</v>
      </c>
      <c r="B1283" s="17" t="s">
        <v>3501</v>
      </c>
      <c r="C1283" s="17" t="s">
        <v>10208</v>
      </c>
      <c r="D1283" s="17" t="s">
        <v>10207</v>
      </c>
      <c r="E1283" s="17" t="s">
        <v>6126</v>
      </c>
      <c r="F1283" s="17" t="s">
        <v>6126</v>
      </c>
      <c r="G1283" s="17" t="s">
        <v>3501</v>
      </c>
      <c r="H1283" s="17" t="s">
        <v>6126</v>
      </c>
      <c r="I1283" s="17" t="s">
        <v>5911</v>
      </c>
      <c r="J1283" t="s">
        <v>3502</v>
      </c>
      <c r="K1283" s="17" t="s">
        <v>6126</v>
      </c>
    </row>
    <row r="1284" spans="1:11" x14ac:dyDescent="0.2">
      <c r="A1284" s="17" t="s">
        <v>21217</v>
      </c>
      <c r="B1284" s="17" t="s">
        <v>10209</v>
      </c>
      <c r="C1284" s="17" t="s">
        <v>10212</v>
      </c>
      <c r="D1284" s="17" t="s">
        <v>10210</v>
      </c>
      <c r="E1284" s="17" t="s">
        <v>10211</v>
      </c>
      <c r="F1284" s="17" t="s">
        <v>6126</v>
      </c>
      <c r="G1284" s="17" t="s">
        <v>12928</v>
      </c>
      <c r="H1284" s="17" t="s">
        <v>6126</v>
      </c>
      <c r="I1284" s="17" t="s">
        <v>6126</v>
      </c>
      <c r="J1284" t="s">
        <v>6126</v>
      </c>
      <c r="K1284" s="17" t="s">
        <v>6126</v>
      </c>
    </row>
    <row r="1285" spans="1:11" x14ac:dyDescent="0.2">
      <c r="A1285" s="17" t="s">
        <v>19490</v>
      </c>
      <c r="B1285" s="17" t="s">
        <v>15409</v>
      </c>
      <c r="C1285" s="17" t="s">
        <v>21218</v>
      </c>
      <c r="D1285" s="17" t="s">
        <v>6126</v>
      </c>
      <c r="E1285" s="17" t="s">
        <v>6126</v>
      </c>
      <c r="F1285" s="17" t="s">
        <v>6126</v>
      </c>
      <c r="G1285" s="17" t="s">
        <v>6126</v>
      </c>
      <c r="H1285" s="17" t="s">
        <v>15404</v>
      </c>
      <c r="I1285" s="17" t="s">
        <v>6126</v>
      </c>
      <c r="J1285" t="s">
        <v>6126</v>
      </c>
      <c r="K1285" s="17" t="s">
        <v>6126</v>
      </c>
    </row>
    <row r="1286" spans="1:11" x14ac:dyDescent="0.2">
      <c r="A1286" s="17" t="s">
        <v>21219</v>
      </c>
      <c r="B1286" s="17" t="s">
        <v>10213</v>
      </c>
      <c r="C1286" s="17" t="s">
        <v>10217</v>
      </c>
      <c r="D1286" s="17" t="s">
        <v>10214</v>
      </c>
      <c r="E1286" s="17" t="s">
        <v>10215</v>
      </c>
      <c r="F1286" s="17" t="s">
        <v>10216</v>
      </c>
      <c r="G1286" s="17" t="s">
        <v>10213</v>
      </c>
      <c r="H1286" s="17" t="s">
        <v>12915</v>
      </c>
      <c r="I1286" s="17" t="s">
        <v>6126</v>
      </c>
      <c r="J1286" t="s">
        <v>6126</v>
      </c>
      <c r="K1286" s="17" t="s">
        <v>21220</v>
      </c>
    </row>
    <row r="1287" spans="1:11" x14ac:dyDescent="0.2">
      <c r="A1287" s="17" t="s">
        <v>21221</v>
      </c>
      <c r="B1287" s="17" t="s">
        <v>10218</v>
      </c>
      <c r="C1287" s="17" t="s">
        <v>10220</v>
      </c>
      <c r="D1287" s="17" t="s">
        <v>6126</v>
      </c>
      <c r="E1287" s="17" t="s">
        <v>10219</v>
      </c>
      <c r="F1287" s="17" t="s">
        <v>6126</v>
      </c>
      <c r="G1287" s="17" t="s">
        <v>6126</v>
      </c>
      <c r="H1287" s="17" t="s">
        <v>6126</v>
      </c>
      <c r="I1287" s="17" t="s">
        <v>6126</v>
      </c>
      <c r="J1287" t="s">
        <v>6126</v>
      </c>
      <c r="K1287" s="17" t="s">
        <v>6126</v>
      </c>
    </row>
    <row r="1288" spans="1:11" x14ac:dyDescent="0.2">
      <c r="A1288" s="17" t="s">
        <v>10221</v>
      </c>
      <c r="B1288" s="17" t="s">
        <v>10221</v>
      </c>
      <c r="C1288" s="17" t="s">
        <v>10225</v>
      </c>
      <c r="D1288" s="17" t="s">
        <v>10222</v>
      </c>
      <c r="E1288" s="17" t="s">
        <v>10223</v>
      </c>
      <c r="F1288" s="17" t="s">
        <v>10224</v>
      </c>
      <c r="G1288" s="17" t="s">
        <v>21222</v>
      </c>
      <c r="H1288" s="17" t="s">
        <v>12906</v>
      </c>
      <c r="I1288" s="17" t="s">
        <v>6126</v>
      </c>
      <c r="J1288" t="s">
        <v>6126</v>
      </c>
      <c r="K1288" s="17" t="s">
        <v>21223</v>
      </c>
    </row>
    <row r="1289" spans="1:11" x14ac:dyDescent="0.2">
      <c r="A1289" s="17" t="s">
        <v>21224</v>
      </c>
      <c r="B1289" s="17" t="s">
        <v>3509</v>
      </c>
      <c r="C1289" s="17" t="s">
        <v>10228</v>
      </c>
      <c r="D1289" s="17" t="s">
        <v>10226</v>
      </c>
      <c r="E1289" s="17" t="s">
        <v>10227</v>
      </c>
      <c r="F1289" s="17" t="s">
        <v>6126</v>
      </c>
      <c r="G1289" s="17" t="s">
        <v>3509</v>
      </c>
      <c r="H1289" s="17" t="s">
        <v>12898</v>
      </c>
      <c r="I1289" s="17" t="s">
        <v>5913</v>
      </c>
      <c r="J1289" t="s">
        <v>3512</v>
      </c>
      <c r="K1289" s="17" t="s">
        <v>6126</v>
      </c>
    </row>
    <row r="1290" spans="1:11" x14ac:dyDescent="0.2">
      <c r="A1290" s="17" t="s">
        <v>3520</v>
      </c>
      <c r="B1290" s="17" t="s">
        <v>3520</v>
      </c>
      <c r="C1290" s="17" t="s">
        <v>10230</v>
      </c>
      <c r="D1290" s="17" t="s">
        <v>10229</v>
      </c>
      <c r="E1290" s="17" t="s">
        <v>6126</v>
      </c>
      <c r="F1290" s="17" t="s">
        <v>6126</v>
      </c>
      <c r="G1290" s="17" t="s">
        <v>21225</v>
      </c>
      <c r="H1290" s="17" t="s">
        <v>6126</v>
      </c>
      <c r="I1290" t="s">
        <v>6126</v>
      </c>
      <c r="J1290" t="s">
        <v>6126</v>
      </c>
      <c r="K1290" s="17" t="s">
        <v>6126</v>
      </c>
    </row>
    <row r="1291" spans="1:11" x14ac:dyDescent="0.2">
      <c r="A1291" s="17" t="s">
        <v>21226</v>
      </c>
      <c r="B1291" s="17" t="s">
        <v>10231</v>
      </c>
      <c r="C1291" s="17" t="s">
        <v>10233</v>
      </c>
      <c r="D1291" s="17" t="s">
        <v>6126</v>
      </c>
      <c r="E1291" s="17" t="s">
        <v>10232</v>
      </c>
      <c r="F1291" s="17" t="s">
        <v>6126</v>
      </c>
      <c r="G1291" s="17" t="s">
        <v>10231</v>
      </c>
      <c r="H1291" s="17" t="s">
        <v>15862</v>
      </c>
      <c r="I1291" s="17" t="s">
        <v>6126</v>
      </c>
      <c r="J1291" t="s">
        <v>6126</v>
      </c>
      <c r="K1291" s="17" t="s">
        <v>6126</v>
      </c>
    </row>
    <row r="1292" spans="1:11" x14ac:dyDescent="0.2">
      <c r="A1292" s="17" t="s">
        <v>10234</v>
      </c>
      <c r="B1292" s="17" t="s">
        <v>10234</v>
      </c>
      <c r="C1292" s="17" t="s">
        <v>10236</v>
      </c>
      <c r="D1292" s="17" t="s">
        <v>6126</v>
      </c>
      <c r="E1292" s="17" t="s">
        <v>10235</v>
      </c>
      <c r="F1292" s="17" t="s">
        <v>6126</v>
      </c>
      <c r="G1292" s="17" t="s">
        <v>6126</v>
      </c>
      <c r="H1292" s="17" t="s">
        <v>18233</v>
      </c>
      <c r="I1292" s="17" t="s">
        <v>6126</v>
      </c>
      <c r="J1292" t="s">
        <v>6126</v>
      </c>
      <c r="K1292" s="17" t="s">
        <v>6126</v>
      </c>
    </row>
    <row r="1293" spans="1:11" x14ac:dyDescent="0.2">
      <c r="A1293" s="17" t="s">
        <v>21227</v>
      </c>
      <c r="B1293" s="17" t="s">
        <v>10237</v>
      </c>
      <c r="C1293" s="17" t="s">
        <v>10239</v>
      </c>
      <c r="D1293" s="17" t="s">
        <v>10238</v>
      </c>
      <c r="E1293" s="17" t="s">
        <v>6126</v>
      </c>
      <c r="F1293" s="17" t="s">
        <v>6126</v>
      </c>
      <c r="G1293" s="17" t="s">
        <v>21228</v>
      </c>
      <c r="H1293" s="17" t="s">
        <v>18218</v>
      </c>
      <c r="I1293" s="17" t="s">
        <v>6126</v>
      </c>
      <c r="J1293" t="s">
        <v>6126</v>
      </c>
      <c r="K1293" s="17" t="s">
        <v>6126</v>
      </c>
    </row>
    <row r="1294" spans="1:11" x14ac:dyDescent="0.2">
      <c r="A1294" s="17" t="s">
        <v>21229</v>
      </c>
      <c r="B1294" s="17" t="s">
        <v>3528</v>
      </c>
      <c r="C1294" s="17" t="s">
        <v>10241</v>
      </c>
      <c r="D1294" s="17" t="s">
        <v>10240</v>
      </c>
      <c r="E1294" s="17" t="s">
        <v>6126</v>
      </c>
      <c r="F1294" s="17" t="s">
        <v>6126</v>
      </c>
      <c r="G1294" s="17" t="s">
        <v>3528</v>
      </c>
      <c r="H1294" s="17" t="s">
        <v>6126</v>
      </c>
      <c r="I1294" s="17" t="s">
        <v>5915</v>
      </c>
      <c r="J1294" t="s">
        <v>3531</v>
      </c>
      <c r="K1294" s="17" t="s">
        <v>6126</v>
      </c>
    </row>
    <row r="1295" spans="1:11" x14ac:dyDescent="0.2">
      <c r="A1295" s="17" t="s">
        <v>3539</v>
      </c>
      <c r="B1295" s="17" t="s">
        <v>3539</v>
      </c>
      <c r="C1295" s="17" t="s">
        <v>10243</v>
      </c>
      <c r="D1295" s="17" t="s">
        <v>10242</v>
      </c>
      <c r="E1295" s="17" t="s">
        <v>6126</v>
      </c>
      <c r="F1295" s="17" t="s">
        <v>6126</v>
      </c>
      <c r="G1295" s="17" t="s">
        <v>3539</v>
      </c>
      <c r="H1295" s="17" t="s">
        <v>6126</v>
      </c>
      <c r="I1295" s="17" t="s">
        <v>5918</v>
      </c>
      <c r="J1295" t="s">
        <v>3540</v>
      </c>
      <c r="K1295" s="17" t="s">
        <v>6126</v>
      </c>
    </row>
    <row r="1296" spans="1:11" x14ac:dyDescent="0.2">
      <c r="A1296" s="17" t="s">
        <v>3547</v>
      </c>
      <c r="B1296" s="17" t="s">
        <v>3547</v>
      </c>
      <c r="C1296" s="17" t="s">
        <v>10245</v>
      </c>
      <c r="D1296" s="17" t="s">
        <v>10244</v>
      </c>
      <c r="E1296" s="17" t="s">
        <v>6126</v>
      </c>
      <c r="F1296" s="17" t="s">
        <v>6126</v>
      </c>
      <c r="G1296" s="17" t="s">
        <v>21230</v>
      </c>
      <c r="H1296" s="17" t="s">
        <v>6126</v>
      </c>
      <c r="I1296" s="17" t="s">
        <v>5921</v>
      </c>
      <c r="J1296" t="s">
        <v>3548</v>
      </c>
      <c r="K1296" s="17" t="s">
        <v>6126</v>
      </c>
    </row>
    <row r="1297" spans="1:11" x14ac:dyDescent="0.2">
      <c r="A1297" s="17" t="s">
        <v>21231</v>
      </c>
      <c r="B1297" s="17" t="s">
        <v>3555</v>
      </c>
      <c r="C1297" s="17" t="s">
        <v>10247</v>
      </c>
      <c r="D1297" s="17" t="s">
        <v>10246</v>
      </c>
      <c r="E1297" s="17" t="s">
        <v>6126</v>
      </c>
      <c r="F1297" s="17" t="s">
        <v>6126</v>
      </c>
      <c r="G1297" s="17" t="s">
        <v>3555</v>
      </c>
      <c r="H1297" s="17" t="s">
        <v>6126</v>
      </c>
      <c r="I1297" s="17" t="s">
        <v>5923</v>
      </c>
      <c r="J1297" t="s">
        <v>3558</v>
      </c>
      <c r="K1297" s="17" t="s">
        <v>6126</v>
      </c>
    </row>
    <row r="1298" spans="1:11" x14ac:dyDescent="0.2">
      <c r="A1298" s="17" t="s">
        <v>21232</v>
      </c>
      <c r="B1298" s="17" t="s">
        <v>3566</v>
      </c>
      <c r="C1298" s="17" t="s">
        <v>10249</v>
      </c>
      <c r="D1298" s="17" t="s">
        <v>10248</v>
      </c>
      <c r="E1298" s="17" t="s">
        <v>6126</v>
      </c>
      <c r="F1298" s="17" t="s">
        <v>6126</v>
      </c>
      <c r="G1298" s="17" t="s">
        <v>3566</v>
      </c>
      <c r="H1298" s="17" t="s">
        <v>6126</v>
      </c>
      <c r="I1298" s="17" t="s">
        <v>5925</v>
      </c>
      <c r="J1298" t="s">
        <v>3569</v>
      </c>
      <c r="K1298" s="17" t="s">
        <v>6126</v>
      </c>
    </row>
    <row r="1299" spans="1:11" x14ac:dyDescent="0.2">
      <c r="A1299" s="17" t="s">
        <v>21233</v>
      </c>
      <c r="B1299" s="17" t="s">
        <v>10250</v>
      </c>
      <c r="C1299" s="17" t="s">
        <v>10252</v>
      </c>
      <c r="D1299" s="17" t="s">
        <v>6126</v>
      </c>
      <c r="E1299" s="17" t="s">
        <v>10251</v>
      </c>
      <c r="F1299" s="17" t="s">
        <v>6126</v>
      </c>
      <c r="G1299" s="17" t="s">
        <v>10250</v>
      </c>
      <c r="H1299" s="17" t="s">
        <v>14904</v>
      </c>
      <c r="I1299" s="17" t="s">
        <v>6126</v>
      </c>
      <c r="J1299" t="s">
        <v>6126</v>
      </c>
      <c r="K1299" s="17" t="s">
        <v>6126</v>
      </c>
    </row>
    <row r="1300" spans="1:11" x14ac:dyDescent="0.2">
      <c r="A1300" s="17" t="s">
        <v>21234</v>
      </c>
      <c r="B1300" s="17" t="s">
        <v>10253</v>
      </c>
      <c r="C1300" s="17" t="s">
        <v>10255</v>
      </c>
      <c r="D1300" s="17" t="s">
        <v>6126</v>
      </c>
      <c r="E1300" s="17" t="s">
        <v>6126</v>
      </c>
      <c r="F1300" s="17" t="s">
        <v>10254</v>
      </c>
      <c r="G1300" s="17" t="s">
        <v>10253</v>
      </c>
      <c r="H1300" s="17" t="s">
        <v>6126</v>
      </c>
      <c r="I1300" s="17" t="s">
        <v>5928</v>
      </c>
      <c r="J1300" t="s">
        <v>3578</v>
      </c>
      <c r="K1300" s="17" t="s">
        <v>21235</v>
      </c>
    </row>
    <row r="1301" spans="1:11" x14ac:dyDescent="0.2">
      <c r="A1301" s="17" t="s">
        <v>21236</v>
      </c>
      <c r="B1301" s="17" t="s">
        <v>10256</v>
      </c>
      <c r="C1301" s="17" t="s">
        <v>10259</v>
      </c>
      <c r="D1301" s="17" t="s">
        <v>10257</v>
      </c>
      <c r="E1301" s="17" t="s">
        <v>10258</v>
      </c>
      <c r="F1301" s="17" t="s">
        <v>6126</v>
      </c>
      <c r="G1301" s="17" t="s">
        <v>10256</v>
      </c>
      <c r="H1301" s="17" t="s">
        <v>14889</v>
      </c>
      <c r="I1301" s="17" t="s">
        <v>6126</v>
      </c>
      <c r="J1301" t="s">
        <v>6126</v>
      </c>
      <c r="K1301" s="17" t="s">
        <v>6126</v>
      </c>
    </row>
    <row r="1302" spans="1:11" x14ac:dyDescent="0.2">
      <c r="A1302" s="17" t="s">
        <v>21237</v>
      </c>
      <c r="B1302" s="17" t="s">
        <v>10260</v>
      </c>
      <c r="C1302" s="17" t="s">
        <v>10263</v>
      </c>
      <c r="D1302" s="17" t="s">
        <v>6126</v>
      </c>
      <c r="E1302" s="17" t="s">
        <v>10261</v>
      </c>
      <c r="F1302" s="17" t="s">
        <v>10262</v>
      </c>
      <c r="G1302" s="17" t="s">
        <v>10260</v>
      </c>
      <c r="H1302" s="17" t="s">
        <v>14897</v>
      </c>
      <c r="I1302" s="17" t="s">
        <v>6126</v>
      </c>
      <c r="J1302" t="s">
        <v>6126</v>
      </c>
      <c r="K1302" s="17" t="s">
        <v>21238</v>
      </c>
    </row>
    <row r="1303" spans="1:11" x14ac:dyDescent="0.2">
      <c r="A1303" s="17" t="s">
        <v>21239</v>
      </c>
      <c r="B1303" s="17" t="s">
        <v>10264</v>
      </c>
      <c r="C1303" s="17" t="s">
        <v>10268</v>
      </c>
      <c r="D1303" s="17" t="s">
        <v>10265</v>
      </c>
      <c r="E1303" s="17" t="s">
        <v>10266</v>
      </c>
      <c r="F1303" s="17" t="s">
        <v>10267</v>
      </c>
      <c r="G1303" s="17" t="s">
        <v>10264</v>
      </c>
      <c r="H1303" s="17" t="s">
        <v>14875</v>
      </c>
      <c r="I1303" s="17" t="s">
        <v>6126</v>
      </c>
      <c r="J1303" t="s">
        <v>6126</v>
      </c>
      <c r="K1303" s="17" t="s">
        <v>21240</v>
      </c>
    </row>
    <row r="1304" spans="1:11" x14ac:dyDescent="0.2">
      <c r="A1304" s="17" t="s">
        <v>21241</v>
      </c>
      <c r="B1304" s="17" t="s">
        <v>3585</v>
      </c>
      <c r="C1304" s="17" t="s">
        <v>10271</v>
      </c>
      <c r="D1304" s="17" t="s">
        <v>10269</v>
      </c>
      <c r="E1304" s="17" t="s">
        <v>6126</v>
      </c>
      <c r="F1304" s="17" t="s">
        <v>10270</v>
      </c>
      <c r="G1304" s="17" t="s">
        <v>3585</v>
      </c>
      <c r="H1304" s="17" t="s">
        <v>6126</v>
      </c>
      <c r="I1304" s="17" t="s">
        <v>5931</v>
      </c>
      <c r="J1304" t="s">
        <v>3586</v>
      </c>
      <c r="K1304" s="17" t="s">
        <v>21242</v>
      </c>
    </row>
    <row r="1305" spans="1:11" x14ac:dyDescent="0.2">
      <c r="A1305" s="17" t="s">
        <v>21243</v>
      </c>
      <c r="B1305" s="17" t="s">
        <v>10272</v>
      </c>
      <c r="C1305" s="17" t="s">
        <v>10275</v>
      </c>
      <c r="D1305" s="17" t="s">
        <v>10273</v>
      </c>
      <c r="E1305" s="17" t="s">
        <v>10274</v>
      </c>
      <c r="F1305" s="17" t="s">
        <v>6126</v>
      </c>
      <c r="G1305" s="17" t="s">
        <v>10272</v>
      </c>
      <c r="H1305" s="17" t="s">
        <v>14882</v>
      </c>
      <c r="I1305" s="17" t="s">
        <v>6126</v>
      </c>
      <c r="J1305" t="s">
        <v>6126</v>
      </c>
      <c r="K1305" s="17" t="s">
        <v>6126</v>
      </c>
    </row>
    <row r="1306" spans="1:11" x14ac:dyDescent="0.2">
      <c r="A1306" s="17" t="s">
        <v>21244</v>
      </c>
      <c r="B1306" s="17" t="s">
        <v>10276</v>
      </c>
      <c r="C1306" s="17" t="s">
        <v>10280</v>
      </c>
      <c r="D1306" s="17" t="s">
        <v>10277</v>
      </c>
      <c r="E1306" s="17" t="s">
        <v>10278</v>
      </c>
      <c r="F1306" s="17" t="s">
        <v>10279</v>
      </c>
      <c r="G1306" s="17" t="s">
        <v>10276</v>
      </c>
      <c r="H1306" s="17" t="s">
        <v>14868</v>
      </c>
      <c r="I1306" s="17" t="s">
        <v>6126</v>
      </c>
      <c r="J1306" t="s">
        <v>6126</v>
      </c>
      <c r="K1306" s="17" t="s">
        <v>21245</v>
      </c>
    </row>
    <row r="1307" spans="1:11" x14ac:dyDescent="0.2">
      <c r="A1307" s="17" t="s">
        <v>3593</v>
      </c>
      <c r="B1307" s="17" t="s">
        <v>3593</v>
      </c>
      <c r="C1307" s="17" t="s">
        <v>10282</v>
      </c>
      <c r="D1307" s="17" t="s">
        <v>10281</v>
      </c>
      <c r="E1307" s="17" t="s">
        <v>6126</v>
      </c>
      <c r="F1307" s="17" t="s">
        <v>6126</v>
      </c>
      <c r="G1307" s="17" t="s">
        <v>6126</v>
      </c>
      <c r="H1307" s="17" t="s">
        <v>6126</v>
      </c>
      <c r="I1307" s="17" t="s">
        <v>5934</v>
      </c>
      <c r="J1307" t="s">
        <v>3594</v>
      </c>
      <c r="K1307" s="17" t="s">
        <v>6126</v>
      </c>
    </row>
    <row r="1308" spans="1:11" x14ac:dyDescent="0.2">
      <c r="A1308" s="17" t="s">
        <v>3601</v>
      </c>
      <c r="B1308" s="17" t="s">
        <v>3601</v>
      </c>
      <c r="C1308" s="17" t="s">
        <v>10284</v>
      </c>
      <c r="D1308" s="17" t="s">
        <v>10283</v>
      </c>
      <c r="E1308" s="17" t="s">
        <v>6126</v>
      </c>
      <c r="F1308" s="17" t="s">
        <v>6126</v>
      </c>
      <c r="G1308" s="17" t="s">
        <v>3601</v>
      </c>
      <c r="H1308" s="17" t="s">
        <v>6126</v>
      </c>
      <c r="I1308" s="17" t="s">
        <v>5937</v>
      </c>
      <c r="J1308" t="s">
        <v>3602</v>
      </c>
      <c r="K1308" s="17" t="s">
        <v>6126</v>
      </c>
    </row>
    <row r="1309" spans="1:11" x14ac:dyDescent="0.2">
      <c r="A1309" s="17" t="s">
        <v>21246</v>
      </c>
      <c r="B1309" s="17" t="s">
        <v>10285</v>
      </c>
      <c r="C1309" s="17" t="s">
        <v>10288</v>
      </c>
      <c r="D1309" s="17" t="s">
        <v>6126</v>
      </c>
      <c r="E1309" s="17" t="s">
        <v>10286</v>
      </c>
      <c r="F1309" s="17" t="s">
        <v>10287</v>
      </c>
      <c r="G1309" s="17" t="s">
        <v>10285</v>
      </c>
      <c r="H1309" s="17" t="s">
        <v>18210</v>
      </c>
      <c r="I1309" s="17" t="s">
        <v>6126</v>
      </c>
      <c r="J1309" t="s">
        <v>6126</v>
      </c>
      <c r="K1309" s="17" t="s">
        <v>21247</v>
      </c>
    </row>
    <row r="1310" spans="1:11" x14ac:dyDescent="0.2">
      <c r="A1310" s="17" t="s">
        <v>21248</v>
      </c>
      <c r="B1310" s="17" t="s">
        <v>10289</v>
      </c>
      <c r="C1310" s="17" t="s">
        <v>10291</v>
      </c>
      <c r="D1310" s="17" t="s">
        <v>6126</v>
      </c>
      <c r="E1310" s="17" t="s">
        <v>6126</v>
      </c>
      <c r="F1310" s="17" t="s">
        <v>10290</v>
      </c>
      <c r="G1310" s="17" t="s">
        <v>6126</v>
      </c>
      <c r="H1310" s="17" t="s">
        <v>6126</v>
      </c>
      <c r="I1310" s="17" t="s">
        <v>6126</v>
      </c>
      <c r="J1310" t="s">
        <v>6126</v>
      </c>
      <c r="K1310" s="17" t="s">
        <v>21249</v>
      </c>
    </row>
    <row r="1311" spans="1:11" x14ac:dyDescent="0.2">
      <c r="A1311" s="17" t="s">
        <v>10292</v>
      </c>
      <c r="B1311" s="17" t="s">
        <v>10292</v>
      </c>
      <c r="C1311" s="17" t="s">
        <v>10294</v>
      </c>
      <c r="D1311" s="17" t="s">
        <v>6126</v>
      </c>
      <c r="E1311" s="17" t="s">
        <v>10293</v>
      </c>
      <c r="F1311" s="17" t="s">
        <v>6126</v>
      </c>
      <c r="G1311" s="17" t="s">
        <v>10292</v>
      </c>
      <c r="H1311" s="17" t="s">
        <v>16934</v>
      </c>
      <c r="I1311" s="17" t="s">
        <v>6126</v>
      </c>
      <c r="J1311" t="s">
        <v>6126</v>
      </c>
      <c r="K1311" s="17" t="s">
        <v>6126</v>
      </c>
    </row>
    <row r="1312" spans="1:11" x14ac:dyDescent="0.2">
      <c r="A1312" s="17" t="s">
        <v>21250</v>
      </c>
      <c r="B1312" s="17" t="s">
        <v>10295</v>
      </c>
      <c r="C1312" s="17" t="s">
        <v>10299</v>
      </c>
      <c r="D1312" s="17" t="s">
        <v>10296</v>
      </c>
      <c r="E1312" s="17" t="s">
        <v>10297</v>
      </c>
      <c r="F1312" s="17" t="s">
        <v>10298</v>
      </c>
      <c r="G1312" s="17" t="s">
        <v>21251</v>
      </c>
      <c r="H1312" s="17" t="s">
        <v>16926</v>
      </c>
      <c r="I1312" s="17" t="s">
        <v>5940</v>
      </c>
      <c r="J1312" t="s">
        <v>3610</v>
      </c>
      <c r="K1312" s="17" t="s">
        <v>21252</v>
      </c>
    </row>
    <row r="1313" spans="1:11" x14ac:dyDescent="0.2">
      <c r="A1313" s="17" t="s">
        <v>10307</v>
      </c>
      <c r="B1313" s="17" t="s">
        <v>10307</v>
      </c>
      <c r="C1313" s="17" t="s">
        <v>10310</v>
      </c>
      <c r="D1313" s="17" t="s">
        <v>10308</v>
      </c>
      <c r="E1313" s="17" t="s">
        <v>10309</v>
      </c>
      <c r="F1313" s="17" t="s">
        <v>6126</v>
      </c>
      <c r="G1313" s="17" t="s">
        <v>10307</v>
      </c>
      <c r="H1313" s="17" t="s">
        <v>16949</v>
      </c>
      <c r="I1313" s="17" t="s">
        <v>6126</v>
      </c>
      <c r="J1313" t="s">
        <v>6126</v>
      </c>
      <c r="K1313" s="17" t="s">
        <v>6126</v>
      </c>
    </row>
    <row r="1314" spans="1:11" x14ac:dyDescent="0.2">
      <c r="A1314" s="17" t="s">
        <v>21253</v>
      </c>
      <c r="B1314" s="17" t="s">
        <v>10300</v>
      </c>
      <c r="C1314" s="17" t="s">
        <v>10302</v>
      </c>
      <c r="D1314" s="17" t="s">
        <v>6126</v>
      </c>
      <c r="E1314" s="17" t="s">
        <v>10301</v>
      </c>
      <c r="F1314" s="17" t="s">
        <v>6126</v>
      </c>
      <c r="G1314" s="17" t="s">
        <v>6126</v>
      </c>
      <c r="H1314" s="17" t="s">
        <v>16942</v>
      </c>
      <c r="I1314" s="17" t="s">
        <v>6126</v>
      </c>
      <c r="J1314" t="s">
        <v>6126</v>
      </c>
      <c r="K1314" s="17" t="s">
        <v>6126</v>
      </c>
    </row>
    <row r="1315" spans="1:11" x14ac:dyDescent="0.2">
      <c r="A1315" s="17" t="s">
        <v>10311</v>
      </c>
      <c r="B1315" s="17" t="s">
        <v>10311</v>
      </c>
      <c r="C1315" s="17" t="s">
        <v>10314</v>
      </c>
      <c r="D1315" s="17" t="s">
        <v>10312</v>
      </c>
      <c r="E1315" s="17" t="s">
        <v>6126</v>
      </c>
      <c r="F1315" s="17" t="s">
        <v>10313</v>
      </c>
      <c r="G1315" s="17" t="s">
        <v>10311</v>
      </c>
      <c r="H1315" s="17" t="s">
        <v>16912</v>
      </c>
      <c r="I1315" s="17" t="s">
        <v>6126</v>
      </c>
      <c r="J1315" t="s">
        <v>6126</v>
      </c>
      <c r="K1315" s="17" t="s">
        <v>21254</v>
      </c>
    </row>
    <row r="1316" spans="1:11" x14ac:dyDescent="0.2">
      <c r="A1316" s="17" t="s">
        <v>21255</v>
      </c>
      <c r="B1316" s="17" t="s">
        <v>10303</v>
      </c>
      <c r="C1316" s="17" t="s">
        <v>10306</v>
      </c>
      <c r="D1316" s="17" t="s">
        <v>10304</v>
      </c>
      <c r="E1316" s="17" t="s">
        <v>10305</v>
      </c>
      <c r="F1316" s="17" t="s">
        <v>6126</v>
      </c>
      <c r="G1316" s="17" t="s">
        <v>21255</v>
      </c>
      <c r="H1316" s="17" t="s">
        <v>16905</v>
      </c>
      <c r="I1316" s="17" t="s">
        <v>6126</v>
      </c>
      <c r="J1316" t="s">
        <v>6126</v>
      </c>
      <c r="K1316" s="17" t="s">
        <v>6126</v>
      </c>
    </row>
    <row r="1317" spans="1:11" x14ac:dyDescent="0.2">
      <c r="A1317" s="17" t="s">
        <v>10315</v>
      </c>
      <c r="B1317" s="17" t="s">
        <v>10315</v>
      </c>
      <c r="C1317" s="17" t="s">
        <v>10318</v>
      </c>
      <c r="D1317" s="17" t="s">
        <v>10316</v>
      </c>
      <c r="E1317" s="17" t="s">
        <v>6126</v>
      </c>
      <c r="F1317" s="17" t="s">
        <v>10317</v>
      </c>
      <c r="G1317" s="17" t="s">
        <v>10315</v>
      </c>
      <c r="H1317" s="17" t="s">
        <v>13773</v>
      </c>
      <c r="I1317" s="17" t="s">
        <v>6126</v>
      </c>
      <c r="J1317" t="s">
        <v>6126</v>
      </c>
      <c r="K1317" s="17" t="s">
        <v>21256</v>
      </c>
    </row>
    <row r="1318" spans="1:11" x14ac:dyDescent="0.2">
      <c r="A1318" s="17" t="s">
        <v>12151</v>
      </c>
      <c r="B1318" s="17" t="s">
        <v>12151</v>
      </c>
      <c r="C1318" s="17" t="s">
        <v>21257</v>
      </c>
      <c r="D1318" s="17" t="s">
        <v>6126</v>
      </c>
      <c r="E1318" s="17" t="s">
        <v>6126</v>
      </c>
      <c r="F1318" s="17" t="s">
        <v>6126</v>
      </c>
      <c r="G1318" s="17" t="s">
        <v>6126</v>
      </c>
      <c r="H1318" s="17" t="s">
        <v>12147</v>
      </c>
      <c r="I1318" s="17" t="s">
        <v>6126</v>
      </c>
      <c r="J1318" t="s">
        <v>6126</v>
      </c>
      <c r="K1318" s="17" t="s">
        <v>6126</v>
      </c>
    </row>
    <row r="1319" spans="1:11" x14ac:dyDescent="0.2">
      <c r="A1319" s="17" t="s">
        <v>21258</v>
      </c>
      <c r="B1319" s="17" t="s">
        <v>10319</v>
      </c>
      <c r="C1319" s="17" t="s">
        <v>10321</v>
      </c>
      <c r="D1319" s="17" t="s">
        <v>6126</v>
      </c>
      <c r="E1319" s="17" t="s">
        <v>10320</v>
      </c>
      <c r="F1319" s="17" t="s">
        <v>6126</v>
      </c>
      <c r="G1319" s="17" t="s">
        <v>10319</v>
      </c>
      <c r="H1319" s="17" t="s">
        <v>16897</v>
      </c>
      <c r="I1319" s="17" t="s">
        <v>6126</v>
      </c>
      <c r="J1319" t="s">
        <v>6126</v>
      </c>
      <c r="K1319" s="17" t="s">
        <v>6126</v>
      </c>
    </row>
    <row r="1320" spans="1:11" x14ac:dyDescent="0.2">
      <c r="A1320" s="17" t="s">
        <v>21259</v>
      </c>
      <c r="B1320" s="17" t="s">
        <v>10322</v>
      </c>
      <c r="C1320" s="17" t="s">
        <v>10325</v>
      </c>
      <c r="D1320" s="17" t="s">
        <v>10323</v>
      </c>
      <c r="E1320" s="17" t="s">
        <v>10324</v>
      </c>
      <c r="F1320" s="17" t="s">
        <v>6126</v>
      </c>
      <c r="G1320" s="17" t="s">
        <v>10322</v>
      </c>
      <c r="H1320" s="17" t="s">
        <v>18195</v>
      </c>
      <c r="I1320" s="17" t="s">
        <v>6126</v>
      </c>
      <c r="J1320" t="s">
        <v>6126</v>
      </c>
      <c r="K1320" s="17" t="s">
        <v>6126</v>
      </c>
    </row>
    <row r="1321" spans="1:11" x14ac:dyDescent="0.2">
      <c r="A1321" s="17" t="s">
        <v>21260</v>
      </c>
      <c r="B1321" s="17" t="s">
        <v>10329</v>
      </c>
      <c r="C1321" s="17" t="s">
        <v>10332</v>
      </c>
      <c r="D1321" s="17" t="s">
        <v>10330</v>
      </c>
      <c r="E1321" s="17" t="s">
        <v>10331</v>
      </c>
      <c r="F1321" s="17" t="s">
        <v>6126</v>
      </c>
      <c r="G1321" s="17" t="s">
        <v>10329</v>
      </c>
      <c r="H1321" s="17" t="s">
        <v>16460</v>
      </c>
      <c r="I1321" s="17" t="s">
        <v>6126</v>
      </c>
      <c r="J1321" t="s">
        <v>6126</v>
      </c>
      <c r="K1321" s="17" t="s">
        <v>6126</v>
      </c>
    </row>
    <row r="1322" spans="1:11" x14ac:dyDescent="0.2">
      <c r="A1322" s="17" t="s">
        <v>21261</v>
      </c>
      <c r="B1322" s="17" t="s">
        <v>10326</v>
      </c>
      <c r="C1322" s="17" t="s">
        <v>10328</v>
      </c>
      <c r="D1322" s="17" t="s">
        <v>6126</v>
      </c>
      <c r="E1322" s="17" t="s">
        <v>10327</v>
      </c>
      <c r="F1322" s="17" t="s">
        <v>6126</v>
      </c>
      <c r="G1322" s="17" t="s">
        <v>6126</v>
      </c>
      <c r="H1322" s="17" t="s">
        <v>6126</v>
      </c>
      <c r="I1322" s="17" t="s">
        <v>6126</v>
      </c>
      <c r="J1322" t="s">
        <v>6126</v>
      </c>
      <c r="K1322" s="17" t="s">
        <v>6126</v>
      </c>
    </row>
    <row r="1323" spans="1:11" x14ac:dyDescent="0.2">
      <c r="A1323" s="17" t="s">
        <v>21262</v>
      </c>
      <c r="B1323" s="17" t="s">
        <v>10333</v>
      </c>
      <c r="C1323" s="17" t="s">
        <v>10337</v>
      </c>
      <c r="D1323" s="17" t="s">
        <v>10334</v>
      </c>
      <c r="E1323" s="17" t="s">
        <v>10335</v>
      </c>
      <c r="F1323" s="17" t="s">
        <v>10336</v>
      </c>
      <c r="G1323" s="17" t="s">
        <v>10333</v>
      </c>
      <c r="H1323" s="17" t="s">
        <v>16451</v>
      </c>
      <c r="I1323" s="17" t="s">
        <v>6126</v>
      </c>
      <c r="J1323" t="s">
        <v>6126</v>
      </c>
      <c r="K1323" s="17" t="s">
        <v>21263</v>
      </c>
    </row>
    <row r="1324" spans="1:11" x14ac:dyDescent="0.2">
      <c r="A1324" s="17" t="s">
        <v>16481</v>
      </c>
      <c r="B1324" s="17" t="s">
        <v>3618</v>
      </c>
      <c r="C1324" s="17" t="s">
        <v>10340</v>
      </c>
      <c r="D1324" s="17" t="s">
        <v>10338</v>
      </c>
      <c r="E1324" s="17" t="s">
        <v>6126</v>
      </c>
      <c r="F1324" s="17" t="s">
        <v>10339</v>
      </c>
      <c r="G1324" s="17" t="s">
        <v>3618</v>
      </c>
      <c r="H1324" s="17" t="s">
        <v>16477</v>
      </c>
      <c r="I1324" s="17" t="s">
        <v>5943</v>
      </c>
      <c r="J1324" t="s">
        <v>3619</v>
      </c>
      <c r="K1324" s="17" t="s">
        <v>21264</v>
      </c>
    </row>
    <row r="1325" spans="1:11" x14ac:dyDescent="0.2">
      <c r="A1325" s="17" t="s">
        <v>10341</v>
      </c>
      <c r="B1325" s="17" t="s">
        <v>10341</v>
      </c>
      <c r="C1325" s="17" t="s">
        <v>10344</v>
      </c>
      <c r="D1325" s="17" t="s">
        <v>10342</v>
      </c>
      <c r="E1325" s="17" t="s">
        <v>10343</v>
      </c>
      <c r="F1325" s="17" t="s">
        <v>6126</v>
      </c>
      <c r="G1325" s="17" t="s">
        <v>21265</v>
      </c>
      <c r="H1325" s="17" t="s">
        <v>16468</v>
      </c>
      <c r="I1325" s="17" t="s">
        <v>6126</v>
      </c>
      <c r="J1325" t="s">
        <v>6126</v>
      </c>
      <c r="K1325" s="17" t="s">
        <v>6126</v>
      </c>
    </row>
    <row r="1326" spans="1:11" x14ac:dyDescent="0.2">
      <c r="A1326" s="17" t="s">
        <v>3626</v>
      </c>
      <c r="B1326" s="17" t="s">
        <v>3626</v>
      </c>
      <c r="C1326" s="17" t="s">
        <v>10346</v>
      </c>
      <c r="D1326" s="17" t="s">
        <v>10345</v>
      </c>
      <c r="E1326" s="17" t="s">
        <v>6126</v>
      </c>
      <c r="F1326" s="17" t="s">
        <v>6126</v>
      </c>
      <c r="G1326" s="17" t="s">
        <v>21266</v>
      </c>
      <c r="H1326" s="17" t="s">
        <v>6126</v>
      </c>
      <c r="I1326" s="17" t="s">
        <v>5946</v>
      </c>
      <c r="J1326" t="s">
        <v>3627</v>
      </c>
      <c r="K1326" s="17" t="s">
        <v>6126</v>
      </c>
    </row>
    <row r="1327" spans="1:11" x14ac:dyDescent="0.2">
      <c r="A1327" s="17" t="s">
        <v>10347</v>
      </c>
      <c r="B1327" s="17" t="s">
        <v>10347</v>
      </c>
      <c r="C1327" s="17" t="s">
        <v>10145</v>
      </c>
      <c r="D1327" s="17" t="s">
        <v>6126</v>
      </c>
      <c r="E1327" s="17" t="s">
        <v>6126</v>
      </c>
      <c r="F1327" s="17" t="s">
        <v>10348</v>
      </c>
      <c r="G1327" s="17" t="s">
        <v>6126</v>
      </c>
      <c r="H1327" s="17" t="s">
        <v>6126</v>
      </c>
      <c r="I1327" s="17" t="s">
        <v>6126</v>
      </c>
      <c r="J1327" t="s">
        <v>6126</v>
      </c>
      <c r="K1327" s="17" t="s">
        <v>21267</v>
      </c>
    </row>
    <row r="1328" spans="1:11" x14ac:dyDescent="0.2">
      <c r="A1328" s="17" t="s">
        <v>3634</v>
      </c>
      <c r="B1328" s="17" t="s">
        <v>3634</v>
      </c>
      <c r="C1328" s="17" t="s">
        <v>10145</v>
      </c>
      <c r="D1328" s="17" t="s">
        <v>10349</v>
      </c>
      <c r="E1328" s="17" t="s">
        <v>10350</v>
      </c>
      <c r="F1328" s="17" t="s">
        <v>6126</v>
      </c>
      <c r="G1328" s="17" t="s">
        <v>6126</v>
      </c>
      <c r="H1328" s="17" t="s">
        <v>6126</v>
      </c>
      <c r="I1328" s="17" t="s">
        <v>5949</v>
      </c>
      <c r="J1328" t="s">
        <v>3635</v>
      </c>
      <c r="K1328" s="17" t="s">
        <v>6126</v>
      </c>
    </row>
    <row r="1329" spans="1:11" x14ac:dyDescent="0.2">
      <c r="A1329" s="17" t="s">
        <v>21268</v>
      </c>
      <c r="B1329" s="17" t="s">
        <v>10351</v>
      </c>
      <c r="C1329" s="17" t="s">
        <v>10354</v>
      </c>
      <c r="D1329" s="17" t="s">
        <v>10352</v>
      </c>
      <c r="E1329" s="17" t="s">
        <v>10353</v>
      </c>
      <c r="F1329" s="17" t="s">
        <v>6126</v>
      </c>
      <c r="G1329" s="17" t="s">
        <v>10351</v>
      </c>
      <c r="H1329" s="17" t="s">
        <v>16492</v>
      </c>
      <c r="I1329" s="17" t="s">
        <v>6126</v>
      </c>
      <c r="J1329" t="s">
        <v>6126</v>
      </c>
      <c r="K1329" s="17" t="s">
        <v>6126</v>
      </c>
    </row>
    <row r="1330" spans="1:11" x14ac:dyDescent="0.2">
      <c r="A1330" s="17" t="s">
        <v>10473</v>
      </c>
      <c r="B1330" s="17" t="s">
        <v>10473</v>
      </c>
      <c r="C1330" s="17" t="s">
        <v>10475</v>
      </c>
      <c r="D1330" s="17" t="s">
        <v>6126</v>
      </c>
      <c r="E1330" s="17" t="s">
        <v>6126</v>
      </c>
      <c r="F1330" s="17" t="s">
        <v>10474</v>
      </c>
      <c r="G1330" s="17" t="s">
        <v>6126</v>
      </c>
      <c r="H1330" s="17" t="s">
        <v>6126</v>
      </c>
      <c r="I1330" s="17" t="s">
        <v>6126</v>
      </c>
      <c r="J1330" t="s">
        <v>6126</v>
      </c>
      <c r="K1330" s="17" t="s">
        <v>21269</v>
      </c>
    </row>
    <row r="1331" spans="1:11" x14ac:dyDescent="0.2">
      <c r="A1331" s="17" t="s">
        <v>21270</v>
      </c>
      <c r="B1331" s="17" t="s">
        <v>10355</v>
      </c>
      <c r="C1331" s="17" t="s">
        <v>10358</v>
      </c>
      <c r="D1331" s="17" t="s">
        <v>6126</v>
      </c>
      <c r="E1331" s="17" t="s">
        <v>10356</v>
      </c>
      <c r="F1331" s="17" t="s">
        <v>10357</v>
      </c>
      <c r="G1331" s="17" t="s">
        <v>10355</v>
      </c>
      <c r="H1331" s="17" t="s">
        <v>16485</v>
      </c>
      <c r="I1331" s="17" t="s">
        <v>6126</v>
      </c>
      <c r="J1331" t="s">
        <v>6126</v>
      </c>
      <c r="K1331" s="17" t="s">
        <v>21271</v>
      </c>
    </row>
    <row r="1332" spans="1:11" x14ac:dyDescent="0.2">
      <c r="A1332" s="17" t="s">
        <v>21272</v>
      </c>
      <c r="B1332" s="17" t="s">
        <v>10359</v>
      </c>
      <c r="C1332" s="17" t="s">
        <v>10363</v>
      </c>
      <c r="D1332" s="17" t="s">
        <v>10360</v>
      </c>
      <c r="E1332" s="17" t="s">
        <v>10361</v>
      </c>
      <c r="F1332" s="17" t="s">
        <v>10362</v>
      </c>
      <c r="G1332" s="17" t="s">
        <v>10359</v>
      </c>
      <c r="H1332" s="17" t="s">
        <v>16507</v>
      </c>
      <c r="I1332" s="17" t="s">
        <v>6126</v>
      </c>
      <c r="J1332" t="s">
        <v>6126</v>
      </c>
      <c r="K1332" s="17" t="s">
        <v>21273</v>
      </c>
    </row>
    <row r="1333" spans="1:11" x14ac:dyDescent="0.2">
      <c r="A1333" s="17" t="s">
        <v>21274</v>
      </c>
      <c r="B1333" s="17" t="s">
        <v>10364</v>
      </c>
      <c r="C1333" s="17" t="s">
        <v>10367</v>
      </c>
      <c r="D1333" s="17" t="s">
        <v>10365</v>
      </c>
      <c r="E1333" s="17" t="s">
        <v>10366</v>
      </c>
      <c r="F1333" s="17" t="s">
        <v>6126</v>
      </c>
      <c r="G1333" s="17" t="s">
        <v>10364</v>
      </c>
      <c r="H1333" s="17" t="s">
        <v>16500</v>
      </c>
      <c r="I1333" s="17" t="s">
        <v>6126</v>
      </c>
      <c r="J1333" t="s">
        <v>6126</v>
      </c>
      <c r="K1333" s="17" t="s">
        <v>6126</v>
      </c>
    </row>
    <row r="1334" spans="1:11" x14ac:dyDescent="0.2">
      <c r="A1334" s="17" t="s">
        <v>21275</v>
      </c>
      <c r="B1334" s="17" t="s">
        <v>3704</v>
      </c>
      <c r="C1334" s="17" t="s">
        <v>10477</v>
      </c>
      <c r="D1334" s="17" t="s">
        <v>10476</v>
      </c>
      <c r="E1334" s="17" t="s">
        <v>6126</v>
      </c>
      <c r="F1334" s="17" t="s">
        <v>6126</v>
      </c>
      <c r="G1334" s="17" t="s">
        <v>3704</v>
      </c>
      <c r="H1334" s="17" t="s">
        <v>6126</v>
      </c>
      <c r="I1334" s="17" t="s">
        <v>5952</v>
      </c>
      <c r="J1334" t="s">
        <v>3705</v>
      </c>
      <c r="K1334" s="17" t="s">
        <v>6126</v>
      </c>
    </row>
    <row r="1335" spans="1:11" x14ac:dyDescent="0.2">
      <c r="A1335" s="17" t="s">
        <v>21276</v>
      </c>
      <c r="B1335" s="17" t="s">
        <v>3642</v>
      </c>
      <c r="C1335" s="17" t="s">
        <v>10369</v>
      </c>
      <c r="D1335" s="17" t="s">
        <v>10368</v>
      </c>
      <c r="E1335" s="17" t="s">
        <v>6126</v>
      </c>
      <c r="F1335" s="17" t="s">
        <v>6126</v>
      </c>
      <c r="G1335" s="17" t="s">
        <v>3642</v>
      </c>
      <c r="H1335" s="17" t="s">
        <v>6126</v>
      </c>
      <c r="I1335" s="17" t="s">
        <v>5955</v>
      </c>
      <c r="J1335" t="s">
        <v>3643</v>
      </c>
      <c r="K1335" s="17" t="s">
        <v>6126</v>
      </c>
    </row>
    <row r="1336" spans="1:11" x14ac:dyDescent="0.2">
      <c r="A1336" s="17" t="s">
        <v>21277</v>
      </c>
      <c r="B1336" s="17" t="s">
        <v>3650</v>
      </c>
      <c r="C1336" s="17" t="s">
        <v>10371</v>
      </c>
      <c r="D1336" s="17" t="s">
        <v>10370</v>
      </c>
      <c r="E1336" s="17" t="s">
        <v>6126</v>
      </c>
      <c r="F1336" s="17" t="s">
        <v>6126</v>
      </c>
      <c r="G1336" s="17" t="s">
        <v>3650</v>
      </c>
      <c r="H1336" s="17" t="s">
        <v>6126</v>
      </c>
      <c r="I1336" s="17" t="s">
        <v>5958</v>
      </c>
      <c r="J1336" t="s">
        <v>3651</v>
      </c>
      <c r="K1336" s="17" t="s">
        <v>6126</v>
      </c>
    </row>
    <row r="1337" spans="1:11" x14ac:dyDescent="0.2">
      <c r="A1337" s="17" t="s">
        <v>21278</v>
      </c>
      <c r="B1337" s="17" t="s">
        <v>10372</v>
      </c>
      <c r="C1337" s="17" t="s">
        <v>10375</v>
      </c>
      <c r="D1337" s="17" t="s">
        <v>10373</v>
      </c>
      <c r="E1337" s="17" t="s">
        <v>10374</v>
      </c>
      <c r="F1337" s="17" t="s">
        <v>6126</v>
      </c>
      <c r="G1337" s="17" t="s">
        <v>10372</v>
      </c>
      <c r="H1337" s="17" t="s">
        <v>19074</v>
      </c>
      <c r="I1337" s="17" t="s">
        <v>6126</v>
      </c>
      <c r="J1337" t="s">
        <v>6126</v>
      </c>
      <c r="K1337" s="17" t="s">
        <v>6126</v>
      </c>
    </row>
    <row r="1338" spans="1:11" x14ac:dyDescent="0.2">
      <c r="A1338" s="17" t="s">
        <v>21279</v>
      </c>
      <c r="B1338" s="17" t="s">
        <v>10376</v>
      </c>
      <c r="C1338" s="17" t="s">
        <v>10379</v>
      </c>
      <c r="D1338" s="17" t="s">
        <v>10377</v>
      </c>
      <c r="E1338" s="17" t="s">
        <v>10378</v>
      </c>
      <c r="F1338" s="17" t="s">
        <v>6126</v>
      </c>
      <c r="G1338" s="17" t="s">
        <v>10376</v>
      </c>
      <c r="H1338" s="17" t="s">
        <v>16515</v>
      </c>
      <c r="I1338" s="17" t="s">
        <v>6126</v>
      </c>
      <c r="J1338" t="s">
        <v>6126</v>
      </c>
      <c r="K1338" s="17" t="s">
        <v>6126</v>
      </c>
    </row>
    <row r="1339" spans="1:11" x14ac:dyDescent="0.2">
      <c r="A1339" s="17" t="s">
        <v>21280</v>
      </c>
      <c r="B1339" s="17" t="s">
        <v>10380</v>
      </c>
      <c r="C1339" s="17" t="s">
        <v>10383</v>
      </c>
      <c r="D1339" s="17" t="s">
        <v>10381</v>
      </c>
      <c r="E1339" s="17" t="s">
        <v>10382</v>
      </c>
      <c r="F1339" s="17" t="s">
        <v>6126</v>
      </c>
      <c r="G1339" s="17" t="s">
        <v>10380</v>
      </c>
      <c r="H1339" s="17" t="s">
        <v>14696</v>
      </c>
      <c r="I1339" s="17" t="s">
        <v>6126</v>
      </c>
      <c r="J1339" t="s">
        <v>6126</v>
      </c>
      <c r="K1339" s="17" t="s">
        <v>6126</v>
      </c>
    </row>
    <row r="1340" spans="1:11" x14ac:dyDescent="0.2">
      <c r="A1340" s="17" t="s">
        <v>21281</v>
      </c>
      <c r="B1340" s="17" t="s">
        <v>10478</v>
      </c>
      <c r="C1340" s="17" t="s">
        <v>10482</v>
      </c>
      <c r="D1340" s="17" t="s">
        <v>10479</v>
      </c>
      <c r="E1340" s="17" t="s">
        <v>10480</v>
      </c>
      <c r="F1340" s="17" t="s">
        <v>10481</v>
      </c>
      <c r="G1340" s="17" t="s">
        <v>10478</v>
      </c>
      <c r="H1340" s="17" t="s">
        <v>18066</v>
      </c>
      <c r="I1340" s="17" t="s">
        <v>6126</v>
      </c>
      <c r="J1340" t="s">
        <v>6126</v>
      </c>
      <c r="K1340" s="17" t="s">
        <v>21282</v>
      </c>
    </row>
    <row r="1341" spans="1:11" x14ac:dyDescent="0.2">
      <c r="A1341" s="17" t="s">
        <v>21283</v>
      </c>
      <c r="B1341" s="17" t="s">
        <v>10384</v>
      </c>
      <c r="C1341" s="17" t="s">
        <v>10388</v>
      </c>
      <c r="D1341" s="17" t="s">
        <v>10385</v>
      </c>
      <c r="E1341" s="17" t="s">
        <v>10386</v>
      </c>
      <c r="F1341" s="17" t="s">
        <v>10387</v>
      </c>
      <c r="G1341" s="17" t="s">
        <v>10384</v>
      </c>
      <c r="H1341" s="17" t="s">
        <v>18059</v>
      </c>
      <c r="I1341" s="17" t="s">
        <v>6126</v>
      </c>
      <c r="J1341" t="s">
        <v>6126</v>
      </c>
      <c r="K1341" s="17" t="s">
        <v>21284</v>
      </c>
    </row>
    <row r="1342" spans="1:11" x14ac:dyDescent="0.2">
      <c r="A1342" s="17" t="s">
        <v>21285</v>
      </c>
      <c r="B1342" s="17" t="s">
        <v>3658</v>
      </c>
      <c r="C1342" s="17" t="s">
        <v>10392</v>
      </c>
      <c r="D1342" s="17" t="s">
        <v>10389</v>
      </c>
      <c r="E1342" s="17" t="s">
        <v>10390</v>
      </c>
      <c r="F1342" s="17" t="s">
        <v>10391</v>
      </c>
      <c r="G1342" s="17" t="s">
        <v>3658</v>
      </c>
      <c r="H1342" s="17" t="s">
        <v>6126</v>
      </c>
      <c r="I1342" s="17" t="s">
        <v>5960</v>
      </c>
      <c r="J1342" t="s">
        <v>3661</v>
      </c>
      <c r="K1342" s="17" t="s">
        <v>21286</v>
      </c>
    </row>
    <row r="1343" spans="1:11" x14ac:dyDescent="0.2">
      <c r="A1343" s="17" t="s">
        <v>21287</v>
      </c>
      <c r="B1343" s="17" t="s">
        <v>10393</v>
      </c>
      <c r="C1343" s="17" t="s">
        <v>10397</v>
      </c>
      <c r="D1343" s="17" t="s">
        <v>10394</v>
      </c>
      <c r="E1343" s="17" t="s">
        <v>10395</v>
      </c>
      <c r="F1343" s="17" t="s">
        <v>10396</v>
      </c>
      <c r="G1343" s="17" t="s">
        <v>10393</v>
      </c>
      <c r="H1343" s="17" t="s">
        <v>14688</v>
      </c>
      <c r="I1343" s="17" t="s">
        <v>6126</v>
      </c>
      <c r="J1343" t="s">
        <v>6126</v>
      </c>
      <c r="K1343" s="17" t="s">
        <v>21288</v>
      </c>
    </row>
    <row r="1344" spans="1:11" x14ac:dyDescent="0.2">
      <c r="A1344" s="17" t="s">
        <v>21289</v>
      </c>
      <c r="B1344" s="17" t="s">
        <v>10398</v>
      </c>
      <c r="C1344" s="17" t="s">
        <v>10402</v>
      </c>
      <c r="D1344" s="17" t="s">
        <v>10399</v>
      </c>
      <c r="E1344" s="17" t="s">
        <v>10400</v>
      </c>
      <c r="F1344" s="17" t="s">
        <v>10401</v>
      </c>
      <c r="G1344" s="17" t="s">
        <v>10398</v>
      </c>
      <c r="H1344" s="17" t="s">
        <v>19163</v>
      </c>
      <c r="I1344" s="17" t="s">
        <v>6126</v>
      </c>
      <c r="J1344" t="s">
        <v>6126</v>
      </c>
      <c r="K1344" s="17" t="s">
        <v>21290</v>
      </c>
    </row>
    <row r="1345" spans="1:11" x14ac:dyDescent="0.2">
      <c r="A1345" s="17" t="s">
        <v>21291</v>
      </c>
      <c r="B1345" s="17" t="s">
        <v>10403</v>
      </c>
      <c r="C1345" s="17" t="s">
        <v>10407</v>
      </c>
      <c r="D1345" s="17" t="s">
        <v>10404</v>
      </c>
      <c r="E1345" s="17" t="s">
        <v>10405</v>
      </c>
      <c r="F1345" s="17" t="s">
        <v>10406</v>
      </c>
      <c r="G1345" s="17" t="s">
        <v>10403</v>
      </c>
      <c r="H1345" s="17" t="s">
        <v>14704</v>
      </c>
      <c r="I1345" s="17" t="s">
        <v>6126</v>
      </c>
      <c r="J1345" t="s">
        <v>6126</v>
      </c>
      <c r="K1345" s="17" t="s">
        <v>21292</v>
      </c>
    </row>
    <row r="1346" spans="1:11" x14ac:dyDescent="0.2">
      <c r="A1346" s="17" t="s">
        <v>21293</v>
      </c>
      <c r="B1346" s="17" t="s">
        <v>10408</v>
      </c>
      <c r="C1346" s="17" t="s">
        <v>10412</v>
      </c>
      <c r="D1346" s="17" t="s">
        <v>10409</v>
      </c>
      <c r="E1346" s="17" t="s">
        <v>10410</v>
      </c>
      <c r="F1346" s="17" t="s">
        <v>10411</v>
      </c>
      <c r="G1346" s="17" t="s">
        <v>10408</v>
      </c>
      <c r="H1346" s="17" t="s">
        <v>18081</v>
      </c>
      <c r="I1346" s="17" t="s">
        <v>6126</v>
      </c>
      <c r="J1346" t="s">
        <v>6126</v>
      </c>
      <c r="K1346" s="17" t="s">
        <v>21294</v>
      </c>
    </row>
    <row r="1347" spans="1:11" x14ac:dyDescent="0.2">
      <c r="A1347" s="17" t="s">
        <v>21295</v>
      </c>
      <c r="B1347" s="17" t="s">
        <v>10413</v>
      </c>
      <c r="C1347" s="17" t="s">
        <v>10417</v>
      </c>
      <c r="D1347" s="17" t="s">
        <v>10414</v>
      </c>
      <c r="E1347" s="17" t="s">
        <v>10415</v>
      </c>
      <c r="F1347" s="17" t="s">
        <v>10416</v>
      </c>
      <c r="G1347" s="17" t="s">
        <v>10413</v>
      </c>
      <c r="H1347" s="17" t="s">
        <v>18073</v>
      </c>
      <c r="I1347" s="17" t="s">
        <v>6126</v>
      </c>
      <c r="J1347" t="s">
        <v>6126</v>
      </c>
      <c r="K1347" s="17" t="s">
        <v>21296</v>
      </c>
    </row>
    <row r="1348" spans="1:11" x14ac:dyDescent="0.2">
      <c r="A1348" s="17" t="s">
        <v>21297</v>
      </c>
      <c r="B1348" s="17" t="s">
        <v>10418</v>
      </c>
      <c r="C1348" s="17" t="s">
        <v>10422</v>
      </c>
      <c r="D1348" s="17" t="s">
        <v>10419</v>
      </c>
      <c r="E1348" s="17" t="s">
        <v>10420</v>
      </c>
      <c r="F1348" s="17" t="s">
        <v>10421</v>
      </c>
      <c r="G1348" s="17" t="s">
        <v>10418</v>
      </c>
      <c r="H1348" s="17" t="s">
        <v>14711</v>
      </c>
      <c r="I1348" s="17" t="s">
        <v>6126</v>
      </c>
      <c r="J1348" t="s">
        <v>6126</v>
      </c>
      <c r="K1348" s="17" t="s">
        <v>21298</v>
      </c>
    </row>
    <row r="1349" spans="1:11" x14ac:dyDescent="0.2">
      <c r="A1349" s="17" t="s">
        <v>21299</v>
      </c>
      <c r="B1349" s="17" t="s">
        <v>10423</v>
      </c>
      <c r="C1349" s="17" t="s">
        <v>10427</v>
      </c>
      <c r="D1349" s="17" t="s">
        <v>10424</v>
      </c>
      <c r="E1349" s="17" t="s">
        <v>10425</v>
      </c>
      <c r="F1349" s="17" t="s">
        <v>10426</v>
      </c>
      <c r="G1349" s="17" t="s">
        <v>10423</v>
      </c>
      <c r="H1349" s="17" t="s">
        <v>18089</v>
      </c>
      <c r="I1349" s="17" t="s">
        <v>6126</v>
      </c>
      <c r="J1349" t="s">
        <v>6126</v>
      </c>
      <c r="K1349" s="17" t="s">
        <v>21300</v>
      </c>
    </row>
    <row r="1350" spans="1:11" x14ac:dyDescent="0.2">
      <c r="A1350" s="17" t="s">
        <v>21301</v>
      </c>
      <c r="B1350" s="17" t="s">
        <v>3669</v>
      </c>
      <c r="C1350" s="17" t="s">
        <v>10429</v>
      </c>
      <c r="D1350" s="17" t="s">
        <v>10428</v>
      </c>
      <c r="E1350" s="17" t="s">
        <v>6126</v>
      </c>
      <c r="F1350" s="17" t="s">
        <v>6126</v>
      </c>
      <c r="G1350" s="17" t="s">
        <v>3669</v>
      </c>
      <c r="H1350" s="17" t="s">
        <v>6126</v>
      </c>
      <c r="I1350" s="17" t="s">
        <v>5963</v>
      </c>
      <c r="J1350" t="s">
        <v>3670</v>
      </c>
      <c r="K1350" s="17" t="s">
        <v>6126</v>
      </c>
    </row>
    <row r="1351" spans="1:11" x14ac:dyDescent="0.2">
      <c r="A1351" s="17" t="s">
        <v>21302</v>
      </c>
      <c r="B1351" s="17" t="s">
        <v>10430</v>
      </c>
      <c r="C1351" s="17" t="s">
        <v>10434</v>
      </c>
      <c r="D1351" s="17" t="s">
        <v>10431</v>
      </c>
      <c r="E1351" s="17" t="s">
        <v>10432</v>
      </c>
      <c r="F1351" s="17" t="s">
        <v>10433</v>
      </c>
      <c r="G1351" s="17" t="s">
        <v>10430</v>
      </c>
      <c r="H1351" s="17" t="s">
        <v>13315</v>
      </c>
      <c r="I1351" s="17" t="s">
        <v>6126</v>
      </c>
      <c r="J1351" t="s">
        <v>6126</v>
      </c>
      <c r="K1351" s="17" t="s">
        <v>21303</v>
      </c>
    </row>
    <row r="1352" spans="1:11" x14ac:dyDescent="0.2">
      <c r="A1352" s="17" t="s">
        <v>3712</v>
      </c>
      <c r="B1352" s="17" t="s">
        <v>3712</v>
      </c>
      <c r="C1352" s="17" t="s">
        <v>21304</v>
      </c>
      <c r="D1352" s="17" t="s">
        <v>6126</v>
      </c>
      <c r="E1352" s="17" t="s">
        <v>6126</v>
      </c>
      <c r="F1352" s="17" t="s">
        <v>6126</v>
      </c>
      <c r="G1352" s="17" t="s">
        <v>6126</v>
      </c>
      <c r="H1352" s="17" t="s">
        <v>6126</v>
      </c>
      <c r="I1352" s="17" t="s">
        <v>5972</v>
      </c>
      <c r="J1352" s="1" t="s">
        <v>3713</v>
      </c>
      <c r="K1352" s="17" t="s">
        <v>6126</v>
      </c>
    </row>
    <row r="1353" spans="1:11" x14ac:dyDescent="0.2">
      <c r="A1353" s="17" t="s">
        <v>21305</v>
      </c>
      <c r="B1353" s="17" t="s">
        <v>3721</v>
      </c>
      <c r="C1353" s="17" t="s">
        <v>10484</v>
      </c>
      <c r="D1353" s="17" t="s">
        <v>10483</v>
      </c>
      <c r="E1353" s="17" t="s">
        <v>6126</v>
      </c>
      <c r="F1353" s="17" t="s">
        <v>6126</v>
      </c>
      <c r="G1353" s="17" t="s">
        <v>3721</v>
      </c>
      <c r="H1353" s="17" t="s">
        <v>6126</v>
      </c>
      <c r="I1353" s="17" t="s">
        <v>5966</v>
      </c>
      <c r="J1353" t="s">
        <v>3722</v>
      </c>
      <c r="K1353" s="17" t="s">
        <v>6126</v>
      </c>
    </row>
    <row r="1354" spans="1:11" x14ac:dyDescent="0.2">
      <c r="A1354" s="17" t="s">
        <v>21306</v>
      </c>
      <c r="B1354" s="17" t="s">
        <v>10435</v>
      </c>
      <c r="C1354" s="17" t="s">
        <v>10439</v>
      </c>
      <c r="D1354" s="17" t="s">
        <v>10436</v>
      </c>
      <c r="E1354" s="17" t="s">
        <v>10437</v>
      </c>
      <c r="F1354" s="17" t="s">
        <v>10438</v>
      </c>
      <c r="G1354" s="17" t="s">
        <v>10435</v>
      </c>
      <c r="H1354" s="17" t="s">
        <v>13307</v>
      </c>
      <c r="I1354" s="17" t="s">
        <v>6126</v>
      </c>
      <c r="J1354" t="s">
        <v>6126</v>
      </c>
      <c r="K1354" s="17" t="s">
        <v>21307</v>
      </c>
    </row>
    <row r="1355" spans="1:11" x14ac:dyDescent="0.2">
      <c r="A1355" s="17" t="s">
        <v>21308</v>
      </c>
      <c r="B1355" s="17" t="s">
        <v>10440</v>
      </c>
      <c r="C1355" s="17" t="s">
        <v>10442</v>
      </c>
      <c r="D1355" s="17" t="s">
        <v>6126</v>
      </c>
      <c r="E1355" s="17" t="s">
        <v>10441</v>
      </c>
      <c r="F1355" s="17" t="s">
        <v>6126</v>
      </c>
      <c r="G1355" s="17" t="s">
        <v>10440</v>
      </c>
      <c r="H1355" s="17" t="s">
        <v>15491</v>
      </c>
      <c r="I1355" s="17" t="s">
        <v>6126</v>
      </c>
      <c r="J1355" t="s">
        <v>6126</v>
      </c>
      <c r="K1355" s="17" t="s">
        <v>6126</v>
      </c>
    </row>
    <row r="1356" spans="1:11" x14ac:dyDescent="0.2">
      <c r="A1356" s="17" t="s">
        <v>21309</v>
      </c>
      <c r="B1356" s="17" t="s">
        <v>10443</v>
      </c>
      <c r="C1356" s="17" t="s">
        <v>10447</v>
      </c>
      <c r="D1356" s="17" t="s">
        <v>10444</v>
      </c>
      <c r="E1356" s="17" t="s">
        <v>10445</v>
      </c>
      <c r="F1356" s="17" t="s">
        <v>10446</v>
      </c>
      <c r="G1356" s="17" t="s">
        <v>10443</v>
      </c>
      <c r="H1356" s="17" t="s">
        <v>18401</v>
      </c>
      <c r="I1356" s="17" t="s">
        <v>6126</v>
      </c>
      <c r="J1356" t="s">
        <v>6126</v>
      </c>
      <c r="K1356" s="17" t="s">
        <v>21310</v>
      </c>
    </row>
    <row r="1357" spans="1:11" x14ac:dyDescent="0.2">
      <c r="A1357" s="17" t="s">
        <v>13296</v>
      </c>
      <c r="B1357" s="17" t="s">
        <v>3685</v>
      </c>
      <c r="C1357" s="17" t="s">
        <v>10461</v>
      </c>
      <c r="D1357" s="17" t="s">
        <v>10460</v>
      </c>
      <c r="E1357" s="17" t="s">
        <v>6126</v>
      </c>
      <c r="F1357" s="17" t="s">
        <v>6126</v>
      </c>
      <c r="G1357" s="17" t="s">
        <v>3685</v>
      </c>
      <c r="H1357" s="17" t="s">
        <v>13292</v>
      </c>
      <c r="I1357" s="17" t="s">
        <v>5969</v>
      </c>
      <c r="J1357" t="s">
        <v>3686</v>
      </c>
      <c r="K1357" s="17" t="s">
        <v>6126</v>
      </c>
    </row>
    <row r="1358" spans="1:11" x14ac:dyDescent="0.2">
      <c r="A1358" s="17" t="s">
        <v>21311</v>
      </c>
      <c r="B1358" s="17" t="s">
        <v>10448</v>
      </c>
      <c r="C1358" s="17" t="s">
        <v>10452</v>
      </c>
      <c r="D1358" s="17" t="s">
        <v>10449</v>
      </c>
      <c r="E1358" s="17" t="s">
        <v>10450</v>
      </c>
      <c r="F1358" s="17" t="s">
        <v>10451</v>
      </c>
      <c r="G1358" s="17" t="s">
        <v>10448</v>
      </c>
      <c r="H1358" s="17" t="s">
        <v>17740</v>
      </c>
      <c r="I1358" s="17" t="s">
        <v>6126</v>
      </c>
      <c r="J1358" t="s">
        <v>6126</v>
      </c>
      <c r="K1358" s="17" t="s">
        <v>21312</v>
      </c>
    </row>
    <row r="1359" spans="1:11" x14ac:dyDescent="0.2">
      <c r="A1359" s="17" t="s">
        <v>21313</v>
      </c>
      <c r="B1359" s="17" t="s">
        <v>10453</v>
      </c>
      <c r="C1359" s="17" t="s">
        <v>10455</v>
      </c>
      <c r="D1359" s="17" t="s">
        <v>6126</v>
      </c>
      <c r="E1359" s="17" t="s">
        <v>10454</v>
      </c>
      <c r="F1359" s="17" t="s">
        <v>6126</v>
      </c>
      <c r="G1359" s="17" t="s">
        <v>10453</v>
      </c>
      <c r="H1359" s="17" t="s">
        <v>15483</v>
      </c>
      <c r="I1359" s="17" t="s">
        <v>6126</v>
      </c>
      <c r="J1359" t="s">
        <v>6126</v>
      </c>
      <c r="K1359" s="17" t="s">
        <v>6126</v>
      </c>
    </row>
    <row r="1360" spans="1:11" x14ac:dyDescent="0.2">
      <c r="A1360" s="17" t="s">
        <v>21314</v>
      </c>
      <c r="B1360" s="17" t="s">
        <v>13280</v>
      </c>
      <c r="C1360" s="17" t="s">
        <v>21315</v>
      </c>
      <c r="D1360" s="17" t="s">
        <v>6126</v>
      </c>
      <c r="E1360" s="17" t="s">
        <v>6126</v>
      </c>
      <c r="F1360" s="17" t="s">
        <v>6126</v>
      </c>
      <c r="G1360" s="17" t="s">
        <v>6126</v>
      </c>
      <c r="H1360" s="17" t="s">
        <v>13276</v>
      </c>
      <c r="I1360" s="17" t="s">
        <v>6126</v>
      </c>
      <c r="J1360" t="s">
        <v>6126</v>
      </c>
      <c r="K1360" s="17" t="s">
        <v>6126</v>
      </c>
    </row>
    <row r="1361" spans="1:11" x14ac:dyDescent="0.2">
      <c r="A1361" s="17" t="s">
        <v>21316</v>
      </c>
      <c r="B1361" s="17" t="s">
        <v>3677</v>
      </c>
      <c r="C1361" s="17" t="s">
        <v>10459</v>
      </c>
      <c r="D1361" s="17" t="s">
        <v>10456</v>
      </c>
      <c r="E1361" s="17" t="s">
        <v>10457</v>
      </c>
      <c r="F1361" s="17" t="s">
        <v>10458</v>
      </c>
      <c r="G1361" s="17" t="s">
        <v>3677</v>
      </c>
      <c r="H1361" s="17" t="s">
        <v>15499</v>
      </c>
      <c r="I1361" s="17" t="s">
        <v>5975</v>
      </c>
      <c r="J1361" t="s">
        <v>3678</v>
      </c>
      <c r="K1361" s="17" t="s">
        <v>21317</v>
      </c>
    </row>
    <row r="1362" spans="1:11" x14ac:dyDescent="0.2">
      <c r="A1362" s="17" t="s">
        <v>21318</v>
      </c>
      <c r="B1362" s="17" t="s">
        <v>10462</v>
      </c>
      <c r="C1362" s="17" t="s">
        <v>10466</v>
      </c>
      <c r="D1362" s="17" t="s">
        <v>10463</v>
      </c>
      <c r="E1362" s="17" t="s">
        <v>10464</v>
      </c>
      <c r="F1362" s="17" t="s">
        <v>10465</v>
      </c>
      <c r="G1362" s="17" t="s">
        <v>10462</v>
      </c>
      <c r="H1362" s="17" t="s">
        <v>13332</v>
      </c>
      <c r="I1362" s="17" t="s">
        <v>6126</v>
      </c>
      <c r="J1362" t="s">
        <v>6126</v>
      </c>
      <c r="K1362" s="17" t="s">
        <v>21319</v>
      </c>
    </row>
    <row r="1363" spans="1:11" x14ac:dyDescent="0.2">
      <c r="A1363" s="17" t="s">
        <v>17475</v>
      </c>
      <c r="B1363" s="17" t="s">
        <v>3693</v>
      </c>
      <c r="C1363" s="17" t="s">
        <v>10468</v>
      </c>
      <c r="D1363" s="17" t="s">
        <v>10467</v>
      </c>
      <c r="E1363" s="17" t="s">
        <v>6126</v>
      </c>
      <c r="F1363" s="17" t="s">
        <v>6126</v>
      </c>
      <c r="G1363" s="17" t="s">
        <v>3693</v>
      </c>
      <c r="H1363" s="17" t="s">
        <v>17471</v>
      </c>
      <c r="I1363" s="17" t="s">
        <v>5977</v>
      </c>
      <c r="J1363" t="s">
        <v>3696</v>
      </c>
      <c r="K1363" s="17" t="s">
        <v>6126</v>
      </c>
    </row>
    <row r="1364" spans="1:11" x14ac:dyDescent="0.2">
      <c r="A1364" s="17" t="s">
        <v>21320</v>
      </c>
      <c r="B1364" s="17" t="s">
        <v>14000</v>
      </c>
      <c r="C1364" s="17" t="s">
        <v>21321</v>
      </c>
      <c r="D1364" s="17" t="s">
        <v>6126</v>
      </c>
      <c r="E1364" s="17" t="s">
        <v>6126</v>
      </c>
      <c r="F1364" s="17" t="s">
        <v>6126</v>
      </c>
      <c r="G1364" s="17" t="s">
        <v>6126</v>
      </c>
      <c r="H1364" s="17" t="s">
        <v>13996</v>
      </c>
      <c r="I1364" s="17" t="s">
        <v>6126</v>
      </c>
      <c r="J1364" t="s">
        <v>6126</v>
      </c>
      <c r="K1364" s="17" t="s">
        <v>6126</v>
      </c>
    </row>
    <row r="1365" spans="1:11" x14ac:dyDescent="0.2">
      <c r="A1365" s="17" t="s">
        <v>21322</v>
      </c>
      <c r="B1365" s="17" t="s">
        <v>10469</v>
      </c>
      <c r="C1365" s="17" t="s">
        <v>10472</v>
      </c>
      <c r="D1365" s="17" t="s">
        <v>10470</v>
      </c>
      <c r="E1365" s="17" t="s">
        <v>10471</v>
      </c>
      <c r="F1365" s="17" t="s">
        <v>6126</v>
      </c>
      <c r="G1365" s="17" t="s">
        <v>10469</v>
      </c>
      <c r="H1365" s="17" t="s">
        <v>17479</v>
      </c>
      <c r="I1365" s="17" t="s">
        <v>6126</v>
      </c>
      <c r="J1365" t="s">
        <v>6126</v>
      </c>
      <c r="K1365" s="17" t="s">
        <v>6126</v>
      </c>
    </row>
    <row r="1366" spans="1:11" x14ac:dyDescent="0.2">
      <c r="A1366" s="17" t="s">
        <v>21323</v>
      </c>
      <c r="B1366" s="17" t="s">
        <v>10485</v>
      </c>
      <c r="C1366" s="17" t="s">
        <v>10487</v>
      </c>
      <c r="D1366" s="17" t="s">
        <v>6126</v>
      </c>
      <c r="E1366" s="17" t="s">
        <v>10486</v>
      </c>
      <c r="F1366" s="17" t="s">
        <v>6126</v>
      </c>
      <c r="G1366" s="17" t="s">
        <v>6126</v>
      </c>
      <c r="H1366" s="17" t="s">
        <v>19186</v>
      </c>
      <c r="I1366" s="17" t="s">
        <v>6126</v>
      </c>
      <c r="J1366" t="s">
        <v>6126</v>
      </c>
      <c r="K1366" s="17" t="s">
        <v>6126</v>
      </c>
    </row>
    <row r="1367" spans="1:11" x14ac:dyDescent="0.2">
      <c r="A1367" s="17" t="s">
        <v>21324</v>
      </c>
      <c r="B1367" s="17" t="s">
        <v>10488</v>
      </c>
      <c r="C1367" s="17" t="s">
        <v>10490</v>
      </c>
      <c r="D1367" s="17" t="s">
        <v>6126</v>
      </c>
      <c r="E1367" s="17" t="s">
        <v>10489</v>
      </c>
      <c r="F1367" s="17" t="s">
        <v>6126</v>
      </c>
      <c r="G1367" s="17" t="s">
        <v>6126</v>
      </c>
      <c r="H1367" s="17" t="s">
        <v>14004</v>
      </c>
      <c r="I1367" s="17" t="s">
        <v>6126</v>
      </c>
      <c r="J1367" t="s">
        <v>6126</v>
      </c>
      <c r="K1367" s="17" t="s">
        <v>6126</v>
      </c>
    </row>
    <row r="1368" spans="1:11" x14ac:dyDescent="0.2">
      <c r="A1368" s="17" t="s">
        <v>21325</v>
      </c>
      <c r="B1368" s="17" t="s">
        <v>10491</v>
      </c>
      <c r="C1368" s="17" t="s">
        <v>10493</v>
      </c>
      <c r="D1368" s="17" t="s">
        <v>6126</v>
      </c>
      <c r="E1368" s="17" t="s">
        <v>10492</v>
      </c>
      <c r="F1368" s="17" t="s">
        <v>6126</v>
      </c>
      <c r="G1368" s="17" t="s">
        <v>6126</v>
      </c>
      <c r="H1368" s="17" t="s">
        <v>17487</v>
      </c>
      <c r="I1368" s="17" t="s">
        <v>6126</v>
      </c>
      <c r="J1368" t="s">
        <v>6126</v>
      </c>
      <c r="K1368" s="17" t="s">
        <v>6126</v>
      </c>
    </row>
    <row r="1369" spans="1:11" x14ac:dyDescent="0.2">
      <c r="A1369" s="17" t="s">
        <v>21326</v>
      </c>
      <c r="B1369" s="17" t="s">
        <v>19493</v>
      </c>
      <c r="C1369" s="17" t="s">
        <v>21327</v>
      </c>
      <c r="D1369" s="17" t="s">
        <v>6126</v>
      </c>
      <c r="E1369" s="17" t="s">
        <v>6126</v>
      </c>
      <c r="F1369" s="17" t="s">
        <v>6126</v>
      </c>
      <c r="G1369" s="17" t="s">
        <v>6126</v>
      </c>
      <c r="H1369" s="17" t="s">
        <v>19372</v>
      </c>
      <c r="I1369" s="17" t="s">
        <v>6126</v>
      </c>
      <c r="J1369" t="s">
        <v>6126</v>
      </c>
      <c r="K1369" s="17" t="s">
        <v>6126</v>
      </c>
    </row>
    <row r="1370" spans="1:11" x14ac:dyDescent="0.2">
      <c r="A1370" s="17" t="s">
        <v>21328</v>
      </c>
      <c r="B1370" s="17" t="s">
        <v>10494</v>
      </c>
      <c r="C1370" s="17" t="s">
        <v>10496</v>
      </c>
      <c r="D1370" s="17" t="s">
        <v>6126</v>
      </c>
      <c r="E1370" s="17" t="s">
        <v>10495</v>
      </c>
      <c r="F1370" s="17" t="s">
        <v>6126</v>
      </c>
      <c r="G1370" s="17" t="s">
        <v>6126</v>
      </c>
      <c r="H1370" s="17" t="s">
        <v>17495</v>
      </c>
      <c r="I1370" s="17" t="s">
        <v>6126</v>
      </c>
      <c r="J1370" t="s">
        <v>6126</v>
      </c>
      <c r="K1370" s="17" t="s">
        <v>6126</v>
      </c>
    </row>
    <row r="1371" spans="1:11" x14ac:dyDescent="0.2">
      <c r="A1371" s="17" t="s">
        <v>21329</v>
      </c>
      <c r="B1371" s="17" t="s">
        <v>10497</v>
      </c>
      <c r="C1371" s="17" t="s">
        <v>10499</v>
      </c>
      <c r="D1371" s="17" t="s">
        <v>6126</v>
      </c>
      <c r="E1371" s="17" t="s">
        <v>10498</v>
      </c>
      <c r="F1371" s="17" t="s">
        <v>6126</v>
      </c>
      <c r="G1371" s="17" t="s">
        <v>6126</v>
      </c>
      <c r="H1371" s="17" t="s">
        <v>13981</v>
      </c>
      <c r="I1371" s="17" t="s">
        <v>6126</v>
      </c>
      <c r="J1371" t="s">
        <v>6126</v>
      </c>
      <c r="K1371" s="17" t="s">
        <v>6126</v>
      </c>
    </row>
    <row r="1372" spans="1:11" x14ac:dyDescent="0.2">
      <c r="A1372" s="17" t="s">
        <v>3729</v>
      </c>
      <c r="B1372" s="17" t="s">
        <v>3729</v>
      </c>
      <c r="C1372" s="17" t="s">
        <v>10501</v>
      </c>
      <c r="D1372" s="17" t="s">
        <v>10500</v>
      </c>
      <c r="E1372" s="17" t="s">
        <v>6126</v>
      </c>
      <c r="F1372" s="17" t="s">
        <v>6126</v>
      </c>
      <c r="G1372" s="17" t="s">
        <v>6126</v>
      </c>
      <c r="H1372" s="17" t="s">
        <v>6126</v>
      </c>
      <c r="I1372" s="17" t="s">
        <v>5980</v>
      </c>
      <c r="J1372" t="s">
        <v>3730</v>
      </c>
      <c r="K1372" s="17" t="s">
        <v>6126</v>
      </c>
    </row>
    <row r="1373" spans="1:11" x14ac:dyDescent="0.2">
      <c r="A1373" s="17" t="s">
        <v>3737</v>
      </c>
      <c r="B1373" s="17" t="s">
        <v>3737</v>
      </c>
      <c r="C1373" s="17" t="s">
        <v>10503</v>
      </c>
      <c r="D1373" s="17" t="s">
        <v>10502</v>
      </c>
      <c r="E1373" s="17" t="s">
        <v>6126</v>
      </c>
      <c r="F1373" s="17" t="s">
        <v>6126</v>
      </c>
      <c r="G1373" s="17" t="s">
        <v>3737</v>
      </c>
      <c r="H1373" s="17" t="s">
        <v>6126</v>
      </c>
      <c r="I1373" s="17" t="s">
        <v>5983</v>
      </c>
      <c r="J1373" t="s">
        <v>3738</v>
      </c>
      <c r="K1373" s="17" t="s">
        <v>6126</v>
      </c>
    </row>
    <row r="1374" spans="1:11" x14ac:dyDescent="0.2">
      <c r="A1374" s="17" t="s">
        <v>21330</v>
      </c>
      <c r="B1374" s="17" t="s">
        <v>10504</v>
      </c>
      <c r="C1374" s="17" t="s">
        <v>10506</v>
      </c>
      <c r="D1374" s="17" t="s">
        <v>6126</v>
      </c>
      <c r="E1374" s="17" t="s">
        <v>10505</v>
      </c>
      <c r="F1374" s="17" t="s">
        <v>6126</v>
      </c>
      <c r="G1374" s="17" t="s">
        <v>6126</v>
      </c>
      <c r="H1374" s="17" t="s">
        <v>6126</v>
      </c>
      <c r="I1374" s="17" t="s">
        <v>6126</v>
      </c>
      <c r="J1374" t="s">
        <v>6126</v>
      </c>
      <c r="K1374" s="17" t="s">
        <v>6126</v>
      </c>
    </row>
    <row r="1375" spans="1:11" x14ac:dyDescent="0.2">
      <c r="A1375" s="17" t="s">
        <v>10507</v>
      </c>
      <c r="B1375" s="17" t="s">
        <v>10507</v>
      </c>
      <c r="C1375" s="17" t="s">
        <v>10509</v>
      </c>
      <c r="D1375" s="17" t="s">
        <v>10508</v>
      </c>
      <c r="E1375" s="17" t="s">
        <v>6126</v>
      </c>
      <c r="F1375" s="17" t="s">
        <v>6126</v>
      </c>
      <c r="G1375" s="17" t="s">
        <v>21331</v>
      </c>
      <c r="H1375" s="17" t="s">
        <v>17422</v>
      </c>
      <c r="I1375" s="17" t="s">
        <v>6126</v>
      </c>
      <c r="J1375" t="s">
        <v>6126</v>
      </c>
      <c r="K1375" s="17" t="s">
        <v>6126</v>
      </c>
    </row>
    <row r="1376" spans="1:11" x14ac:dyDescent="0.2">
      <c r="A1376" s="17" t="s">
        <v>21332</v>
      </c>
      <c r="B1376" s="17" t="s">
        <v>10510</v>
      </c>
      <c r="C1376" s="17" t="s">
        <v>10513</v>
      </c>
      <c r="D1376" s="17" t="s">
        <v>10511</v>
      </c>
      <c r="E1376" s="17" t="s">
        <v>10512</v>
      </c>
      <c r="F1376" s="17" t="s">
        <v>6126</v>
      </c>
      <c r="G1376" s="17" t="s">
        <v>10510</v>
      </c>
      <c r="H1376" s="17" t="s">
        <v>13544</v>
      </c>
      <c r="I1376" s="17" t="s">
        <v>6126</v>
      </c>
      <c r="J1376" t="s">
        <v>6126</v>
      </c>
      <c r="K1376" s="17" t="s">
        <v>6126</v>
      </c>
    </row>
    <row r="1377" spans="1:11" x14ac:dyDescent="0.2">
      <c r="A1377" s="17" t="s">
        <v>21333</v>
      </c>
      <c r="B1377" s="17" t="s">
        <v>14172</v>
      </c>
      <c r="C1377" s="17" t="s">
        <v>9623</v>
      </c>
      <c r="D1377" s="17" t="s">
        <v>6126</v>
      </c>
      <c r="E1377" s="17" t="s">
        <v>6126</v>
      </c>
      <c r="F1377" s="17" t="s">
        <v>6126</v>
      </c>
      <c r="G1377" s="17" t="s">
        <v>6126</v>
      </c>
      <c r="H1377" s="17" t="s">
        <v>14168</v>
      </c>
      <c r="I1377" s="17" t="s">
        <v>6126</v>
      </c>
      <c r="J1377" t="s">
        <v>6126</v>
      </c>
      <c r="K1377" s="17" t="s">
        <v>21334</v>
      </c>
    </row>
    <row r="1378" spans="1:11" x14ac:dyDescent="0.2">
      <c r="A1378" s="17" t="s">
        <v>21335</v>
      </c>
      <c r="B1378" s="17" t="s">
        <v>15825</v>
      </c>
      <c r="C1378" s="17" t="s">
        <v>21336</v>
      </c>
      <c r="D1378" s="17" t="s">
        <v>6126</v>
      </c>
      <c r="E1378" s="17" t="s">
        <v>6126</v>
      </c>
      <c r="F1378" s="17" t="s">
        <v>6126</v>
      </c>
      <c r="G1378" s="17" t="s">
        <v>6126</v>
      </c>
      <c r="H1378" s="17" t="s">
        <v>15820</v>
      </c>
      <c r="I1378" s="17" t="s">
        <v>6126</v>
      </c>
      <c r="J1378" t="s">
        <v>6126</v>
      </c>
      <c r="K1378" s="17" t="s">
        <v>6126</v>
      </c>
    </row>
    <row r="1379" spans="1:11" x14ac:dyDescent="0.2">
      <c r="A1379" s="17" t="s">
        <v>21337</v>
      </c>
      <c r="B1379" s="17" t="s">
        <v>10514</v>
      </c>
      <c r="C1379" s="17" t="s">
        <v>10517</v>
      </c>
      <c r="D1379" s="17" t="s">
        <v>10515</v>
      </c>
      <c r="E1379" s="17" t="s">
        <v>10516</v>
      </c>
      <c r="F1379" s="17" t="s">
        <v>6126</v>
      </c>
      <c r="G1379" s="17" t="s">
        <v>10514</v>
      </c>
      <c r="H1379" s="17" t="s">
        <v>15838</v>
      </c>
      <c r="I1379" s="17" t="s">
        <v>6126</v>
      </c>
      <c r="J1379" t="s">
        <v>6126</v>
      </c>
      <c r="K1379" s="17" t="s">
        <v>6126</v>
      </c>
    </row>
    <row r="1380" spans="1:11" x14ac:dyDescent="0.2">
      <c r="A1380" s="17" t="s">
        <v>21338</v>
      </c>
      <c r="B1380" s="17" t="s">
        <v>15834</v>
      </c>
      <c r="C1380" s="17" t="s">
        <v>21339</v>
      </c>
      <c r="D1380" s="17" t="s">
        <v>6126</v>
      </c>
      <c r="E1380" s="17" t="s">
        <v>6126</v>
      </c>
      <c r="F1380" s="17" t="s">
        <v>6126</v>
      </c>
      <c r="G1380" s="17" t="s">
        <v>6126</v>
      </c>
      <c r="H1380" s="17" t="s">
        <v>15829</v>
      </c>
      <c r="I1380" s="17" t="s">
        <v>6126</v>
      </c>
      <c r="J1380" t="s">
        <v>6126</v>
      </c>
      <c r="K1380" s="17" t="s">
        <v>6126</v>
      </c>
    </row>
    <row r="1381" spans="1:11" x14ac:dyDescent="0.2">
      <c r="A1381" s="17" t="s">
        <v>21340</v>
      </c>
      <c r="B1381" s="17" t="s">
        <v>15801</v>
      </c>
      <c r="C1381" s="17" t="s">
        <v>21341</v>
      </c>
      <c r="D1381" s="17" t="s">
        <v>6126</v>
      </c>
      <c r="E1381" s="17" t="s">
        <v>6126</v>
      </c>
      <c r="F1381" s="17" t="s">
        <v>6126</v>
      </c>
      <c r="G1381" s="17" t="s">
        <v>6126</v>
      </c>
      <c r="H1381" s="17" t="s">
        <v>15796</v>
      </c>
      <c r="I1381" s="17" t="s">
        <v>6126</v>
      </c>
      <c r="J1381" t="s">
        <v>6126</v>
      </c>
      <c r="K1381" s="17" t="s">
        <v>6126</v>
      </c>
    </row>
    <row r="1382" spans="1:11" x14ac:dyDescent="0.2">
      <c r="A1382" s="17" t="s">
        <v>21342</v>
      </c>
      <c r="B1382" s="17" t="s">
        <v>10518</v>
      </c>
      <c r="C1382" s="17" t="s">
        <v>10520</v>
      </c>
      <c r="D1382" s="17" t="s">
        <v>6126</v>
      </c>
      <c r="E1382" s="17" t="s">
        <v>10519</v>
      </c>
      <c r="F1382" s="17" t="s">
        <v>6126</v>
      </c>
      <c r="G1382" s="17" t="s">
        <v>10518</v>
      </c>
      <c r="H1382" s="17" t="s">
        <v>15590</v>
      </c>
      <c r="I1382" s="17" t="s">
        <v>6126</v>
      </c>
      <c r="J1382" t="s">
        <v>6126</v>
      </c>
      <c r="K1382" s="17" t="s">
        <v>6126</v>
      </c>
    </row>
    <row r="1383" spans="1:11" x14ac:dyDescent="0.2">
      <c r="A1383" s="17" t="s">
        <v>21343</v>
      </c>
      <c r="B1383" s="17" t="s">
        <v>10521</v>
      </c>
      <c r="C1383" s="17" t="s">
        <v>10523</v>
      </c>
      <c r="D1383" s="17" t="s">
        <v>6126</v>
      </c>
      <c r="E1383" s="17" t="s">
        <v>10522</v>
      </c>
      <c r="F1383" s="17" t="s">
        <v>6126</v>
      </c>
      <c r="G1383" s="17" t="s">
        <v>10521</v>
      </c>
      <c r="H1383" s="17" t="s">
        <v>15812</v>
      </c>
      <c r="I1383" s="17" t="s">
        <v>6126</v>
      </c>
      <c r="J1383" t="s">
        <v>6126</v>
      </c>
      <c r="K1383" s="17" t="s">
        <v>6126</v>
      </c>
    </row>
    <row r="1384" spans="1:11" x14ac:dyDescent="0.2">
      <c r="A1384" s="17" t="s">
        <v>21344</v>
      </c>
      <c r="B1384" s="17" t="s">
        <v>10524</v>
      </c>
      <c r="C1384" s="17" t="s">
        <v>10526</v>
      </c>
      <c r="D1384" s="17" t="s">
        <v>6126</v>
      </c>
      <c r="E1384" s="17" t="s">
        <v>10525</v>
      </c>
      <c r="F1384" s="17" t="s">
        <v>6126</v>
      </c>
      <c r="G1384" s="17" t="s">
        <v>10524</v>
      </c>
      <c r="H1384" s="17" t="s">
        <v>15805</v>
      </c>
      <c r="I1384" s="17" t="s">
        <v>6126</v>
      </c>
      <c r="J1384" t="s">
        <v>6126</v>
      </c>
      <c r="K1384" s="17" t="s">
        <v>6126</v>
      </c>
    </row>
    <row r="1385" spans="1:11" x14ac:dyDescent="0.2">
      <c r="A1385" s="17" t="s">
        <v>21345</v>
      </c>
      <c r="B1385" s="17" t="s">
        <v>10527</v>
      </c>
      <c r="C1385" s="17" t="s">
        <v>10529</v>
      </c>
      <c r="D1385" s="17" t="s">
        <v>6126</v>
      </c>
      <c r="E1385" s="17" t="s">
        <v>10528</v>
      </c>
      <c r="F1385" s="17" t="s">
        <v>6126</v>
      </c>
      <c r="G1385" s="17" t="s">
        <v>10527</v>
      </c>
      <c r="H1385" s="17" t="s">
        <v>13529</v>
      </c>
      <c r="I1385" s="17" t="s">
        <v>6126</v>
      </c>
      <c r="J1385" t="s">
        <v>6126</v>
      </c>
      <c r="K1385" s="17" t="s">
        <v>6126</v>
      </c>
    </row>
    <row r="1386" spans="1:11" x14ac:dyDescent="0.2">
      <c r="A1386" s="17" t="s">
        <v>21346</v>
      </c>
      <c r="B1386" s="17" t="s">
        <v>10530</v>
      </c>
      <c r="C1386" s="17" t="s">
        <v>10532</v>
      </c>
      <c r="D1386" s="17" t="s">
        <v>6126</v>
      </c>
      <c r="E1386" s="17" t="s">
        <v>10531</v>
      </c>
      <c r="F1386" s="17" t="s">
        <v>6126</v>
      </c>
      <c r="G1386" s="17" t="s">
        <v>10530</v>
      </c>
      <c r="H1386" s="17" t="s">
        <v>14217</v>
      </c>
      <c r="I1386" s="17" t="s">
        <v>6126</v>
      </c>
      <c r="J1386" t="s">
        <v>6126</v>
      </c>
      <c r="K1386" s="17" t="s">
        <v>6126</v>
      </c>
    </row>
    <row r="1387" spans="1:11" x14ac:dyDescent="0.2">
      <c r="A1387" s="17" t="s">
        <v>21347</v>
      </c>
      <c r="B1387" s="17" t="s">
        <v>10533</v>
      </c>
      <c r="C1387" s="17" t="s">
        <v>10535</v>
      </c>
      <c r="D1387" s="17" t="s">
        <v>6126</v>
      </c>
      <c r="E1387" s="17" t="s">
        <v>10534</v>
      </c>
      <c r="F1387" s="17" t="s">
        <v>6126</v>
      </c>
      <c r="G1387" s="17" t="s">
        <v>10533</v>
      </c>
      <c r="H1387" s="17" t="s">
        <v>15771</v>
      </c>
      <c r="I1387" s="17" t="s">
        <v>6126</v>
      </c>
      <c r="J1387" t="s">
        <v>6126</v>
      </c>
      <c r="K1387" s="17" t="s">
        <v>6126</v>
      </c>
    </row>
    <row r="1388" spans="1:11" x14ac:dyDescent="0.2">
      <c r="A1388" s="17" t="s">
        <v>21348</v>
      </c>
      <c r="B1388" s="17" t="s">
        <v>10536</v>
      </c>
      <c r="C1388" s="17" t="s">
        <v>10538</v>
      </c>
      <c r="D1388" s="17" t="s">
        <v>6126</v>
      </c>
      <c r="E1388" s="17" t="s">
        <v>10537</v>
      </c>
      <c r="F1388" s="17" t="s">
        <v>6126</v>
      </c>
      <c r="G1388" s="17" t="s">
        <v>6126</v>
      </c>
      <c r="H1388" s="17" t="s">
        <v>14209</v>
      </c>
      <c r="I1388" s="17" t="s">
        <v>6126</v>
      </c>
      <c r="J1388" t="s">
        <v>6126</v>
      </c>
      <c r="K1388" s="17" t="s">
        <v>6126</v>
      </c>
    </row>
    <row r="1389" spans="1:11" x14ac:dyDescent="0.2">
      <c r="A1389" s="17" t="s">
        <v>21349</v>
      </c>
      <c r="B1389" s="17" t="s">
        <v>10539</v>
      </c>
      <c r="C1389" s="17" t="s">
        <v>10541</v>
      </c>
      <c r="D1389" s="17" t="s">
        <v>6126</v>
      </c>
      <c r="E1389" s="17" t="s">
        <v>10540</v>
      </c>
      <c r="F1389" s="17" t="s">
        <v>6126</v>
      </c>
      <c r="G1389" s="17" t="s">
        <v>10539</v>
      </c>
      <c r="H1389" s="17" t="s">
        <v>14193</v>
      </c>
      <c r="I1389" s="17" t="s">
        <v>6126</v>
      </c>
      <c r="J1389" t="s">
        <v>6126</v>
      </c>
      <c r="K1389" s="17" t="s">
        <v>6126</v>
      </c>
    </row>
    <row r="1390" spans="1:11" x14ac:dyDescent="0.2">
      <c r="A1390" s="17" t="s">
        <v>21350</v>
      </c>
      <c r="B1390" s="17" t="s">
        <v>10542</v>
      </c>
      <c r="C1390" s="17" t="s">
        <v>10544</v>
      </c>
      <c r="D1390" s="17" t="s">
        <v>6126</v>
      </c>
      <c r="E1390" s="17" t="s">
        <v>10543</v>
      </c>
      <c r="F1390" s="17" t="s">
        <v>6126</v>
      </c>
      <c r="G1390" s="17" t="s">
        <v>10542</v>
      </c>
      <c r="H1390" s="17" t="s">
        <v>14201</v>
      </c>
      <c r="I1390" s="17" t="s">
        <v>6126</v>
      </c>
      <c r="J1390" t="s">
        <v>6126</v>
      </c>
      <c r="K1390" s="17" t="s">
        <v>6126</v>
      </c>
    </row>
    <row r="1391" spans="1:11" x14ac:dyDescent="0.2">
      <c r="A1391" s="17" t="s">
        <v>21351</v>
      </c>
      <c r="B1391" s="17" t="s">
        <v>10545</v>
      </c>
      <c r="C1391" s="17" t="s">
        <v>9625</v>
      </c>
      <c r="D1391" s="17" t="s">
        <v>6126</v>
      </c>
      <c r="E1391" s="17" t="s">
        <v>10546</v>
      </c>
      <c r="F1391" s="17" t="s">
        <v>10547</v>
      </c>
      <c r="G1391" s="17" t="s">
        <v>10545</v>
      </c>
      <c r="H1391" s="17" t="s">
        <v>14177</v>
      </c>
      <c r="I1391" s="17" t="s">
        <v>6126</v>
      </c>
      <c r="J1391" t="s">
        <v>6126</v>
      </c>
      <c r="K1391" s="17" t="s">
        <v>21352</v>
      </c>
    </row>
    <row r="1392" spans="1:11" x14ac:dyDescent="0.2">
      <c r="A1392" s="17" t="s">
        <v>21353</v>
      </c>
      <c r="B1392" s="17" t="s">
        <v>3745</v>
      </c>
      <c r="C1392" s="17" t="s">
        <v>10550</v>
      </c>
      <c r="D1392" s="17" t="s">
        <v>10548</v>
      </c>
      <c r="E1392" s="17" t="s">
        <v>10549</v>
      </c>
      <c r="F1392" s="17" t="s">
        <v>6126</v>
      </c>
      <c r="G1392" s="17" t="s">
        <v>3745</v>
      </c>
      <c r="H1392" s="17" t="s">
        <v>14185</v>
      </c>
      <c r="I1392" s="17" t="s">
        <v>5985</v>
      </c>
      <c r="J1392" t="s">
        <v>3748</v>
      </c>
      <c r="K1392" s="17" t="s">
        <v>6126</v>
      </c>
    </row>
    <row r="1393" spans="1:11" x14ac:dyDescent="0.2">
      <c r="A1393" s="17" t="s">
        <v>21354</v>
      </c>
      <c r="B1393" s="17" t="s">
        <v>10551</v>
      </c>
      <c r="C1393" s="17" t="s">
        <v>10555</v>
      </c>
      <c r="D1393" s="17" t="s">
        <v>10552</v>
      </c>
      <c r="E1393" s="17" t="s">
        <v>10553</v>
      </c>
      <c r="F1393" s="17" t="s">
        <v>10554</v>
      </c>
      <c r="G1393" s="17" t="s">
        <v>10551</v>
      </c>
      <c r="H1393" s="17" t="s">
        <v>17733</v>
      </c>
      <c r="I1393" s="17" t="s">
        <v>6126</v>
      </c>
      <c r="J1393" t="s">
        <v>6126</v>
      </c>
      <c r="K1393" s="17" t="s">
        <v>21355</v>
      </c>
    </row>
    <row r="1394" spans="1:11" x14ac:dyDescent="0.2">
      <c r="A1394" s="17" t="s">
        <v>21356</v>
      </c>
      <c r="B1394" s="17" t="s">
        <v>10556</v>
      </c>
      <c r="C1394" s="17" t="s">
        <v>10558</v>
      </c>
      <c r="D1394" s="17" t="s">
        <v>6126</v>
      </c>
      <c r="E1394" s="17" t="s">
        <v>10557</v>
      </c>
      <c r="F1394" s="17" t="s">
        <v>6126</v>
      </c>
      <c r="G1394" s="17" t="s">
        <v>10556</v>
      </c>
      <c r="H1394" s="17" t="s">
        <v>19444</v>
      </c>
      <c r="I1394" s="17" t="s">
        <v>6126</v>
      </c>
      <c r="J1394" t="s">
        <v>6126</v>
      </c>
      <c r="K1394" s="17" t="s">
        <v>6126</v>
      </c>
    </row>
    <row r="1395" spans="1:11" x14ac:dyDescent="0.2">
      <c r="A1395" s="17" t="s">
        <v>21357</v>
      </c>
      <c r="B1395" s="17" t="s">
        <v>10559</v>
      </c>
      <c r="C1395" s="17" t="s">
        <v>10561</v>
      </c>
      <c r="D1395" s="17" t="s">
        <v>6126</v>
      </c>
      <c r="E1395" s="17" t="s">
        <v>10560</v>
      </c>
      <c r="F1395" s="17" t="s">
        <v>6126</v>
      </c>
      <c r="G1395" s="17" t="s">
        <v>10559</v>
      </c>
      <c r="H1395" s="17" t="s">
        <v>14160</v>
      </c>
      <c r="I1395" s="17" t="s">
        <v>6126</v>
      </c>
      <c r="J1395" t="s">
        <v>6126</v>
      </c>
      <c r="K1395" s="17" t="s">
        <v>6126</v>
      </c>
    </row>
    <row r="1396" spans="1:11" x14ac:dyDescent="0.2">
      <c r="A1396" s="17" t="s">
        <v>21358</v>
      </c>
      <c r="B1396" s="17" t="s">
        <v>10562</v>
      </c>
      <c r="C1396" s="17" t="s">
        <v>10565</v>
      </c>
      <c r="D1396" s="17" t="s">
        <v>6126</v>
      </c>
      <c r="E1396" s="17" t="s">
        <v>10563</v>
      </c>
      <c r="F1396" s="17" t="s">
        <v>10564</v>
      </c>
      <c r="G1396" s="17" t="s">
        <v>10562</v>
      </c>
      <c r="H1396" s="17" t="s">
        <v>15373</v>
      </c>
      <c r="I1396" s="17" t="s">
        <v>6126</v>
      </c>
      <c r="J1396" t="s">
        <v>6126</v>
      </c>
      <c r="K1396" s="17" t="s">
        <v>21359</v>
      </c>
    </row>
    <row r="1397" spans="1:11" x14ac:dyDescent="0.2">
      <c r="A1397" s="17" t="s">
        <v>21360</v>
      </c>
      <c r="B1397" s="17" t="s">
        <v>11978</v>
      </c>
      <c r="C1397" s="17" t="s">
        <v>21361</v>
      </c>
      <c r="D1397" s="17" t="s">
        <v>6126</v>
      </c>
      <c r="E1397" s="17" t="s">
        <v>6126</v>
      </c>
      <c r="F1397" s="17" t="s">
        <v>6126</v>
      </c>
      <c r="G1397" s="17" t="s">
        <v>6126</v>
      </c>
      <c r="H1397" s="17" t="s">
        <v>11973</v>
      </c>
      <c r="I1397" s="17" t="s">
        <v>6126</v>
      </c>
      <c r="J1397" t="s">
        <v>6126</v>
      </c>
      <c r="K1397" s="17" t="s">
        <v>6126</v>
      </c>
    </row>
    <row r="1398" spans="1:11" x14ac:dyDescent="0.2">
      <c r="A1398" s="17" t="s">
        <v>21362</v>
      </c>
      <c r="B1398" s="17" t="s">
        <v>3756</v>
      </c>
      <c r="C1398" s="17" t="s">
        <v>10568</v>
      </c>
      <c r="D1398" s="17" t="s">
        <v>10566</v>
      </c>
      <c r="E1398" s="17" t="s">
        <v>10567</v>
      </c>
      <c r="F1398" s="17" t="s">
        <v>6126</v>
      </c>
      <c r="G1398" s="17" t="s">
        <v>3756</v>
      </c>
      <c r="H1398" s="17" t="s">
        <v>11965</v>
      </c>
      <c r="I1398" s="17" t="s">
        <v>5987</v>
      </c>
      <c r="J1398" t="s">
        <v>3759</v>
      </c>
      <c r="K1398" s="17" t="s">
        <v>6126</v>
      </c>
    </row>
    <row r="1399" spans="1:11" x14ac:dyDescent="0.2">
      <c r="A1399" s="17" t="s">
        <v>21363</v>
      </c>
      <c r="B1399" s="17" t="s">
        <v>10569</v>
      </c>
      <c r="C1399" s="17" t="s">
        <v>10571</v>
      </c>
      <c r="D1399" s="17" t="s">
        <v>6126</v>
      </c>
      <c r="E1399" s="17" t="s">
        <v>10570</v>
      </c>
      <c r="F1399" s="17" t="s">
        <v>6126</v>
      </c>
      <c r="G1399" s="17" t="s">
        <v>10569</v>
      </c>
      <c r="H1399" s="17" t="s">
        <v>11956</v>
      </c>
      <c r="I1399" s="17" t="s">
        <v>6126</v>
      </c>
      <c r="J1399" t="s">
        <v>6126</v>
      </c>
      <c r="K1399" s="17" t="s">
        <v>6126</v>
      </c>
    </row>
    <row r="1400" spans="1:11" x14ac:dyDescent="0.2">
      <c r="A1400" s="17" t="s">
        <v>21364</v>
      </c>
      <c r="B1400" s="17" t="s">
        <v>10572</v>
      </c>
      <c r="C1400" s="17" t="s">
        <v>10574</v>
      </c>
      <c r="D1400" s="17" t="s">
        <v>6126</v>
      </c>
      <c r="E1400" s="17" t="s">
        <v>10573</v>
      </c>
      <c r="F1400" s="17" t="s">
        <v>6126</v>
      </c>
      <c r="G1400" s="17" t="s">
        <v>6126</v>
      </c>
      <c r="H1400" s="17" t="s">
        <v>12008</v>
      </c>
      <c r="I1400" s="17" t="s">
        <v>6126</v>
      </c>
      <c r="J1400" t="s">
        <v>6126</v>
      </c>
      <c r="K1400" s="17" t="s">
        <v>6126</v>
      </c>
    </row>
    <row r="1401" spans="1:11" x14ac:dyDescent="0.2">
      <c r="A1401" s="17" t="s">
        <v>21365</v>
      </c>
      <c r="B1401" s="17" t="s">
        <v>10575</v>
      </c>
      <c r="C1401" s="17" t="s">
        <v>10577</v>
      </c>
      <c r="D1401" s="17" t="s">
        <v>6126</v>
      </c>
      <c r="E1401" s="17" t="s">
        <v>10576</v>
      </c>
      <c r="F1401" s="17" t="s">
        <v>6126</v>
      </c>
      <c r="G1401" s="17" t="s">
        <v>6126</v>
      </c>
      <c r="H1401" s="17" t="s">
        <v>12000</v>
      </c>
      <c r="I1401" s="17" t="s">
        <v>6126</v>
      </c>
      <c r="J1401" t="s">
        <v>6126</v>
      </c>
      <c r="K1401" s="17" t="s">
        <v>6126</v>
      </c>
    </row>
    <row r="1402" spans="1:11" x14ac:dyDescent="0.2">
      <c r="A1402" s="17" t="s">
        <v>21366</v>
      </c>
      <c r="B1402" s="17" t="s">
        <v>10578</v>
      </c>
      <c r="C1402" s="17" t="s">
        <v>10581</v>
      </c>
      <c r="D1402" s="17" t="s">
        <v>6126</v>
      </c>
      <c r="E1402" s="17" t="s">
        <v>10579</v>
      </c>
      <c r="F1402" s="17" t="s">
        <v>10580</v>
      </c>
      <c r="G1402" s="17" t="s">
        <v>10578</v>
      </c>
      <c r="H1402" s="17" t="s">
        <v>11991</v>
      </c>
      <c r="I1402" s="17" t="s">
        <v>6126</v>
      </c>
      <c r="J1402" t="s">
        <v>6126</v>
      </c>
      <c r="K1402" s="17" t="s">
        <v>21367</v>
      </c>
    </row>
    <row r="1403" spans="1:11" x14ac:dyDescent="0.2">
      <c r="A1403" s="17" t="s">
        <v>21368</v>
      </c>
      <c r="B1403" s="17" t="s">
        <v>10582</v>
      </c>
      <c r="C1403" s="17" t="s">
        <v>10586</v>
      </c>
      <c r="D1403" s="17" t="s">
        <v>10583</v>
      </c>
      <c r="E1403" s="17" t="s">
        <v>10584</v>
      </c>
      <c r="F1403" s="17" t="s">
        <v>10585</v>
      </c>
      <c r="G1403" s="17" t="s">
        <v>10582</v>
      </c>
      <c r="H1403" s="17" t="s">
        <v>11982</v>
      </c>
      <c r="I1403" s="17" t="s">
        <v>6126</v>
      </c>
      <c r="J1403" t="s">
        <v>6126</v>
      </c>
      <c r="K1403" s="17" t="s">
        <v>21369</v>
      </c>
    </row>
    <row r="1404" spans="1:11" x14ac:dyDescent="0.2">
      <c r="A1404" s="17" t="s">
        <v>21370</v>
      </c>
      <c r="B1404" s="17" t="s">
        <v>3767</v>
      </c>
      <c r="C1404" s="17" t="s">
        <v>10589</v>
      </c>
      <c r="D1404" s="17" t="s">
        <v>10587</v>
      </c>
      <c r="E1404" s="17" t="s">
        <v>10588</v>
      </c>
      <c r="F1404" s="17" t="s">
        <v>6126</v>
      </c>
      <c r="G1404" s="17" t="s">
        <v>3767</v>
      </c>
      <c r="H1404" s="17" t="s">
        <v>12045</v>
      </c>
      <c r="I1404" s="17" t="s">
        <v>5989</v>
      </c>
      <c r="J1404" t="s">
        <v>3770</v>
      </c>
      <c r="K1404" s="17" t="s">
        <v>6126</v>
      </c>
    </row>
    <row r="1405" spans="1:11" x14ac:dyDescent="0.2">
      <c r="A1405" s="17" t="s">
        <v>21371</v>
      </c>
      <c r="B1405" s="17" t="s">
        <v>10590</v>
      </c>
      <c r="C1405" s="17" t="s">
        <v>10592</v>
      </c>
      <c r="D1405" s="17" t="s">
        <v>6126</v>
      </c>
      <c r="E1405" s="17" t="s">
        <v>10591</v>
      </c>
      <c r="F1405" s="17" t="s">
        <v>6126</v>
      </c>
      <c r="G1405" s="17" t="s">
        <v>10590</v>
      </c>
      <c r="H1405" s="17" t="s">
        <v>12036</v>
      </c>
      <c r="I1405" s="17" t="s">
        <v>6126</v>
      </c>
      <c r="J1405" t="s">
        <v>6126</v>
      </c>
      <c r="K1405" s="17" t="s">
        <v>6126</v>
      </c>
    </row>
    <row r="1406" spans="1:11" x14ac:dyDescent="0.2">
      <c r="A1406" s="17" t="s">
        <v>21372</v>
      </c>
      <c r="B1406" s="17" t="s">
        <v>10593</v>
      </c>
      <c r="C1406" s="17" t="s">
        <v>10597</v>
      </c>
      <c r="D1406" s="17" t="s">
        <v>10594</v>
      </c>
      <c r="E1406" s="17" t="s">
        <v>10595</v>
      </c>
      <c r="F1406" s="17" t="s">
        <v>10596</v>
      </c>
      <c r="G1406" s="17" t="s">
        <v>10593</v>
      </c>
      <c r="H1406" s="17" t="s">
        <v>16327</v>
      </c>
      <c r="I1406" s="17" t="s">
        <v>6126</v>
      </c>
      <c r="J1406" t="s">
        <v>6126</v>
      </c>
      <c r="K1406" s="17" t="s">
        <v>21373</v>
      </c>
    </row>
    <row r="1407" spans="1:11" x14ac:dyDescent="0.2">
      <c r="A1407" s="17" t="s">
        <v>21374</v>
      </c>
      <c r="B1407" s="17" t="s">
        <v>10598</v>
      </c>
      <c r="C1407" s="17" t="s">
        <v>10602</v>
      </c>
      <c r="D1407" s="17" t="s">
        <v>10599</v>
      </c>
      <c r="E1407" s="17" t="s">
        <v>10600</v>
      </c>
      <c r="F1407" s="17" t="s">
        <v>10601</v>
      </c>
      <c r="G1407" s="17" t="s">
        <v>10598</v>
      </c>
      <c r="H1407" s="17" t="s">
        <v>16334</v>
      </c>
      <c r="I1407" s="17" t="s">
        <v>6126</v>
      </c>
      <c r="J1407" t="s">
        <v>6126</v>
      </c>
      <c r="K1407" s="17" t="s">
        <v>21375</v>
      </c>
    </row>
    <row r="1408" spans="1:11" x14ac:dyDescent="0.2">
      <c r="A1408" s="17" t="s">
        <v>21376</v>
      </c>
      <c r="B1408" s="17" t="s">
        <v>10603</v>
      </c>
      <c r="C1408" s="17" t="s">
        <v>10605</v>
      </c>
      <c r="D1408" s="17" t="s">
        <v>6126</v>
      </c>
      <c r="E1408" s="17" t="s">
        <v>10604</v>
      </c>
      <c r="F1408" s="17" t="s">
        <v>6126</v>
      </c>
      <c r="G1408" s="17" t="s">
        <v>10603</v>
      </c>
      <c r="H1408" s="17" t="s">
        <v>16349</v>
      </c>
      <c r="I1408" s="17" t="s">
        <v>6126</v>
      </c>
      <c r="J1408" t="s">
        <v>6126</v>
      </c>
      <c r="K1408" s="17" t="s">
        <v>6126</v>
      </c>
    </row>
    <row r="1409" spans="1:11" x14ac:dyDescent="0.2">
      <c r="A1409" s="17" t="s">
        <v>21377</v>
      </c>
      <c r="B1409" s="17" t="s">
        <v>10606</v>
      </c>
      <c r="C1409" s="17" t="s">
        <v>10608</v>
      </c>
      <c r="D1409" s="17" t="s">
        <v>6126</v>
      </c>
      <c r="E1409" s="17" t="s">
        <v>10607</v>
      </c>
      <c r="F1409" s="17" t="s">
        <v>6126</v>
      </c>
      <c r="G1409" s="17" t="s">
        <v>10606</v>
      </c>
      <c r="H1409" s="17" t="s">
        <v>16341</v>
      </c>
      <c r="I1409" s="17" t="s">
        <v>6126</v>
      </c>
      <c r="J1409" t="s">
        <v>6126</v>
      </c>
      <c r="K1409" s="17" t="s">
        <v>6126</v>
      </c>
    </row>
    <row r="1410" spans="1:11" x14ac:dyDescent="0.2">
      <c r="A1410" s="17" t="s">
        <v>21378</v>
      </c>
      <c r="B1410" s="17" t="s">
        <v>10609</v>
      </c>
      <c r="C1410" s="17" t="s">
        <v>10612</v>
      </c>
      <c r="D1410" s="17" t="s">
        <v>10610</v>
      </c>
      <c r="E1410" s="17" t="s">
        <v>6126</v>
      </c>
      <c r="F1410" s="17" t="s">
        <v>10611</v>
      </c>
      <c r="G1410" s="17" t="s">
        <v>10609</v>
      </c>
      <c r="H1410" s="17" t="s">
        <v>16296</v>
      </c>
      <c r="I1410" s="17" t="s">
        <v>6126</v>
      </c>
      <c r="J1410" t="s">
        <v>6126</v>
      </c>
      <c r="K1410" s="17" t="s">
        <v>21379</v>
      </c>
    </row>
    <row r="1411" spans="1:11" x14ac:dyDescent="0.2">
      <c r="A1411" s="17" t="s">
        <v>21380</v>
      </c>
      <c r="B1411" s="17" t="s">
        <v>10613</v>
      </c>
      <c r="C1411" s="17" t="s">
        <v>10615</v>
      </c>
      <c r="D1411" s="17" t="s">
        <v>6126</v>
      </c>
      <c r="E1411" s="17" t="s">
        <v>10614</v>
      </c>
      <c r="F1411" s="17" t="s">
        <v>6126</v>
      </c>
      <c r="G1411" s="17" t="s">
        <v>10613</v>
      </c>
      <c r="H1411" s="17" t="s">
        <v>16303</v>
      </c>
      <c r="I1411" s="17" t="s">
        <v>6126</v>
      </c>
      <c r="J1411" t="s">
        <v>6126</v>
      </c>
      <c r="K1411" s="17" t="s">
        <v>6126</v>
      </c>
    </row>
    <row r="1412" spans="1:11" x14ac:dyDescent="0.2">
      <c r="A1412" s="17" t="s">
        <v>21381</v>
      </c>
      <c r="B1412" s="17" t="s">
        <v>10616</v>
      </c>
      <c r="C1412" s="17" t="s">
        <v>10618</v>
      </c>
      <c r="D1412" s="17" t="s">
        <v>6126</v>
      </c>
      <c r="E1412" s="17" t="s">
        <v>6126</v>
      </c>
      <c r="F1412" s="17" t="s">
        <v>10617</v>
      </c>
      <c r="G1412" s="17" t="s">
        <v>6126</v>
      </c>
      <c r="H1412" s="17" t="s">
        <v>6126</v>
      </c>
      <c r="I1412" s="17" t="s">
        <v>6126</v>
      </c>
      <c r="J1412" t="s">
        <v>6126</v>
      </c>
      <c r="K1412" s="17" t="s">
        <v>21382</v>
      </c>
    </row>
    <row r="1413" spans="1:11" x14ac:dyDescent="0.2">
      <c r="A1413" s="17" t="s">
        <v>21383</v>
      </c>
      <c r="B1413" s="17" t="s">
        <v>10619</v>
      </c>
      <c r="C1413" s="17" t="s">
        <v>10621</v>
      </c>
      <c r="D1413" s="17" t="s">
        <v>6126</v>
      </c>
      <c r="E1413" s="17" t="s">
        <v>10620</v>
      </c>
      <c r="F1413" s="17" t="s">
        <v>6126</v>
      </c>
      <c r="G1413" s="17" t="s">
        <v>10619</v>
      </c>
      <c r="H1413" s="17" t="s">
        <v>16311</v>
      </c>
      <c r="I1413" s="17" t="s">
        <v>6126</v>
      </c>
      <c r="J1413" t="s">
        <v>6126</v>
      </c>
      <c r="K1413" s="17" t="s">
        <v>6126</v>
      </c>
    </row>
    <row r="1414" spans="1:11" x14ac:dyDescent="0.2">
      <c r="A1414" s="17" t="s">
        <v>21384</v>
      </c>
      <c r="B1414" s="17" t="s">
        <v>10622</v>
      </c>
      <c r="C1414" s="17" t="s">
        <v>9628</v>
      </c>
      <c r="D1414" s="17" t="s">
        <v>6126</v>
      </c>
      <c r="E1414" s="17" t="s">
        <v>6126</v>
      </c>
      <c r="F1414" s="17" t="s">
        <v>10623</v>
      </c>
      <c r="G1414" s="17" t="s">
        <v>10622</v>
      </c>
      <c r="H1414" s="17" t="s">
        <v>16365</v>
      </c>
      <c r="I1414" s="17" t="s">
        <v>6126</v>
      </c>
      <c r="J1414" t="s">
        <v>6126</v>
      </c>
      <c r="K1414" s="17" t="s">
        <v>21385</v>
      </c>
    </row>
    <row r="1415" spans="1:11" x14ac:dyDescent="0.2">
      <c r="A1415" s="17" t="s">
        <v>21386</v>
      </c>
      <c r="B1415" s="17" t="s">
        <v>10624</v>
      </c>
      <c r="C1415" s="17" t="s">
        <v>10626</v>
      </c>
      <c r="D1415" s="17" t="s">
        <v>6126</v>
      </c>
      <c r="E1415" s="17" t="s">
        <v>10625</v>
      </c>
      <c r="F1415" s="17" t="s">
        <v>6126</v>
      </c>
      <c r="G1415" s="17" t="s">
        <v>10624</v>
      </c>
      <c r="H1415" s="17" t="s">
        <v>16319</v>
      </c>
      <c r="I1415" s="17" t="s">
        <v>6126</v>
      </c>
      <c r="J1415" t="s">
        <v>6126</v>
      </c>
      <c r="K1415" s="17" t="s">
        <v>6126</v>
      </c>
    </row>
    <row r="1416" spans="1:11" x14ac:dyDescent="0.2">
      <c r="A1416" s="17" t="s">
        <v>21387</v>
      </c>
      <c r="B1416" s="17" t="s">
        <v>10627</v>
      </c>
      <c r="C1416" s="17" t="s">
        <v>10629</v>
      </c>
      <c r="D1416" s="17" t="s">
        <v>6126</v>
      </c>
      <c r="E1416" s="17" t="s">
        <v>10628</v>
      </c>
      <c r="F1416" s="17" t="s">
        <v>6126</v>
      </c>
      <c r="G1416" s="17" t="s">
        <v>6126</v>
      </c>
      <c r="H1416" s="17" t="s">
        <v>16357</v>
      </c>
      <c r="I1416" s="17" t="s">
        <v>6126</v>
      </c>
      <c r="J1416" t="s">
        <v>6126</v>
      </c>
      <c r="K1416" s="17" t="s">
        <v>6126</v>
      </c>
    </row>
    <row r="1417" spans="1:11" x14ac:dyDescent="0.2">
      <c r="A1417" s="17" t="s">
        <v>21388</v>
      </c>
      <c r="B1417" s="17" t="s">
        <v>10630</v>
      </c>
      <c r="C1417" s="17" t="s">
        <v>10633</v>
      </c>
      <c r="D1417" s="17" t="s">
        <v>6126</v>
      </c>
      <c r="E1417" s="17" t="s">
        <v>10631</v>
      </c>
      <c r="F1417" s="17" t="s">
        <v>10632</v>
      </c>
      <c r="G1417" s="17" t="s">
        <v>10630</v>
      </c>
      <c r="H1417" s="17" t="s">
        <v>14583</v>
      </c>
      <c r="I1417" s="17" t="s">
        <v>6126</v>
      </c>
      <c r="J1417" t="s">
        <v>6126</v>
      </c>
      <c r="K1417" s="17" t="s">
        <v>21389</v>
      </c>
    </row>
    <row r="1418" spans="1:11" x14ac:dyDescent="0.2">
      <c r="A1418" s="17" t="s">
        <v>21390</v>
      </c>
      <c r="B1418" s="17" t="s">
        <v>10634</v>
      </c>
      <c r="C1418" s="17" t="s">
        <v>10637</v>
      </c>
      <c r="D1418" s="17" t="s">
        <v>10635</v>
      </c>
      <c r="E1418" s="17" t="s">
        <v>10636</v>
      </c>
      <c r="F1418" s="17" t="s">
        <v>6126</v>
      </c>
      <c r="G1418" s="17" t="s">
        <v>10634</v>
      </c>
      <c r="H1418" s="17" t="s">
        <v>14575</v>
      </c>
      <c r="I1418" s="17" t="s">
        <v>6126</v>
      </c>
      <c r="J1418" t="s">
        <v>6126</v>
      </c>
      <c r="K1418" s="17" t="s">
        <v>6126</v>
      </c>
    </row>
    <row r="1419" spans="1:11" x14ac:dyDescent="0.2">
      <c r="A1419" s="17" t="s">
        <v>21391</v>
      </c>
      <c r="B1419" s="17" t="s">
        <v>10638</v>
      </c>
      <c r="C1419" s="17" t="s">
        <v>10641</v>
      </c>
      <c r="D1419" s="17" t="s">
        <v>6126</v>
      </c>
      <c r="E1419" s="17" t="s">
        <v>10639</v>
      </c>
      <c r="F1419" s="17" t="s">
        <v>10640</v>
      </c>
      <c r="G1419" s="17" t="s">
        <v>10638</v>
      </c>
      <c r="H1419" s="17" t="s">
        <v>18862</v>
      </c>
      <c r="I1419" s="17" t="s">
        <v>6126</v>
      </c>
      <c r="J1419" t="s">
        <v>6126</v>
      </c>
      <c r="K1419" s="17" t="s">
        <v>21392</v>
      </c>
    </row>
    <row r="1420" spans="1:11" x14ac:dyDescent="0.2">
      <c r="A1420" s="17" t="s">
        <v>21393</v>
      </c>
      <c r="B1420" s="17" t="s">
        <v>14596</v>
      </c>
      <c r="C1420" s="17" t="s">
        <v>21394</v>
      </c>
      <c r="D1420" s="17" t="s">
        <v>6126</v>
      </c>
      <c r="E1420" s="17" t="s">
        <v>6126</v>
      </c>
      <c r="F1420" s="17" t="s">
        <v>6126</v>
      </c>
      <c r="G1420" s="17" t="s">
        <v>6126</v>
      </c>
      <c r="H1420" s="17" t="s">
        <v>14591</v>
      </c>
      <c r="I1420" s="17" t="s">
        <v>6126</v>
      </c>
      <c r="J1420" t="s">
        <v>6126</v>
      </c>
      <c r="K1420" s="17" t="s">
        <v>6126</v>
      </c>
    </row>
    <row r="1421" spans="1:11" x14ac:dyDescent="0.2">
      <c r="A1421" s="17" t="s">
        <v>21395</v>
      </c>
      <c r="B1421" s="17" t="s">
        <v>10642</v>
      </c>
      <c r="C1421" s="17" t="s">
        <v>10644</v>
      </c>
      <c r="D1421" s="17" t="s">
        <v>6126</v>
      </c>
      <c r="E1421" s="17" t="s">
        <v>6126</v>
      </c>
      <c r="F1421" s="17" t="s">
        <v>10643</v>
      </c>
      <c r="G1421" s="17" t="s">
        <v>6126</v>
      </c>
      <c r="H1421" s="17" t="s">
        <v>6126</v>
      </c>
      <c r="I1421" s="17" t="s">
        <v>6126</v>
      </c>
      <c r="J1421" t="s">
        <v>6126</v>
      </c>
      <c r="K1421" s="17" t="s">
        <v>21396</v>
      </c>
    </row>
    <row r="1422" spans="1:11" x14ac:dyDescent="0.2">
      <c r="A1422" s="17" t="s">
        <v>21397</v>
      </c>
      <c r="B1422" s="17" t="s">
        <v>10645</v>
      </c>
      <c r="C1422" s="17" t="s">
        <v>10648</v>
      </c>
      <c r="D1422" s="17" t="s">
        <v>6126</v>
      </c>
      <c r="E1422" s="17" t="s">
        <v>10646</v>
      </c>
      <c r="F1422" s="17" t="s">
        <v>10647</v>
      </c>
      <c r="G1422" s="17" t="s">
        <v>10645</v>
      </c>
      <c r="H1422" s="17" t="s">
        <v>14609</v>
      </c>
      <c r="I1422" s="17" t="s">
        <v>6126</v>
      </c>
      <c r="J1422" t="s">
        <v>6126</v>
      </c>
      <c r="K1422" s="17" t="s">
        <v>21398</v>
      </c>
    </row>
    <row r="1423" spans="1:11" x14ac:dyDescent="0.2">
      <c r="A1423" s="17" t="s">
        <v>21399</v>
      </c>
      <c r="B1423" s="17" t="s">
        <v>10649</v>
      </c>
      <c r="C1423" s="17" t="s">
        <v>10651</v>
      </c>
      <c r="D1423" s="17" t="s">
        <v>6126</v>
      </c>
      <c r="E1423" s="17" t="s">
        <v>10650</v>
      </c>
      <c r="F1423" s="17" t="s">
        <v>6126</v>
      </c>
      <c r="G1423" s="17" t="s">
        <v>10649</v>
      </c>
      <c r="H1423" s="17" t="s">
        <v>14430</v>
      </c>
      <c r="I1423" s="17" t="s">
        <v>6126</v>
      </c>
      <c r="J1423" t="s">
        <v>6126</v>
      </c>
      <c r="K1423" s="17" t="s">
        <v>6126</v>
      </c>
    </row>
    <row r="1424" spans="1:11" x14ac:dyDescent="0.2">
      <c r="A1424" s="17" t="s">
        <v>21400</v>
      </c>
      <c r="B1424" s="17" t="s">
        <v>10652</v>
      </c>
      <c r="C1424" s="17" t="s">
        <v>10655</v>
      </c>
      <c r="D1424" s="17" t="s">
        <v>6126</v>
      </c>
      <c r="E1424" s="17" t="s">
        <v>10653</v>
      </c>
      <c r="F1424" s="17" t="s">
        <v>10654</v>
      </c>
      <c r="G1424" s="17" t="s">
        <v>10652</v>
      </c>
      <c r="H1424" s="17" t="s">
        <v>19225</v>
      </c>
      <c r="I1424" s="17" t="s">
        <v>6126</v>
      </c>
      <c r="J1424" t="s">
        <v>6126</v>
      </c>
      <c r="K1424" s="17" t="s">
        <v>21401</v>
      </c>
    </row>
    <row r="1425" spans="1:11" x14ac:dyDescent="0.2">
      <c r="A1425" s="17" t="s">
        <v>21402</v>
      </c>
      <c r="B1425" s="17" t="s">
        <v>10656</v>
      </c>
      <c r="C1425" s="17" t="s">
        <v>10658</v>
      </c>
      <c r="D1425" s="17" t="s">
        <v>6126</v>
      </c>
      <c r="E1425" s="17" t="s">
        <v>10657</v>
      </c>
      <c r="F1425" s="17" t="s">
        <v>6126</v>
      </c>
      <c r="G1425" s="17" t="s">
        <v>10656</v>
      </c>
      <c r="H1425" s="17" t="s">
        <v>14617</v>
      </c>
      <c r="I1425" s="17" t="s">
        <v>6126</v>
      </c>
      <c r="J1425" t="s">
        <v>6126</v>
      </c>
      <c r="K1425" s="17" t="s">
        <v>6126</v>
      </c>
    </row>
    <row r="1426" spans="1:11" x14ac:dyDescent="0.2">
      <c r="A1426" s="17" t="s">
        <v>21403</v>
      </c>
      <c r="B1426" s="17" t="s">
        <v>10659</v>
      </c>
      <c r="C1426" s="17" t="s">
        <v>10661</v>
      </c>
      <c r="D1426" s="17" t="s">
        <v>6126</v>
      </c>
      <c r="E1426" s="17" t="s">
        <v>10660</v>
      </c>
      <c r="F1426" s="17" t="s">
        <v>6126</v>
      </c>
      <c r="G1426" s="17" t="s">
        <v>10659</v>
      </c>
      <c r="H1426" s="17" t="s">
        <v>14567</v>
      </c>
      <c r="I1426" s="17" t="s">
        <v>6126</v>
      </c>
      <c r="J1426" t="s">
        <v>6126</v>
      </c>
      <c r="K1426" s="17" t="s">
        <v>6126</v>
      </c>
    </row>
    <row r="1427" spans="1:11" x14ac:dyDescent="0.2">
      <c r="A1427" s="17" t="s">
        <v>21404</v>
      </c>
      <c r="B1427" s="17" t="s">
        <v>10662</v>
      </c>
      <c r="C1427" s="17" t="s">
        <v>10664</v>
      </c>
      <c r="D1427" s="17" t="s">
        <v>6126</v>
      </c>
      <c r="E1427" s="17" t="s">
        <v>10663</v>
      </c>
      <c r="F1427" s="17" t="s">
        <v>6126</v>
      </c>
      <c r="G1427" s="17" t="s">
        <v>10662</v>
      </c>
      <c r="H1427" s="17" t="s">
        <v>13181</v>
      </c>
      <c r="I1427" s="17" t="s">
        <v>6126</v>
      </c>
      <c r="J1427" t="s">
        <v>6126</v>
      </c>
      <c r="K1427" s="17" t="s">
        <v>6126</v>
      </c>
    </row>
    <row r="1428" spans="1:11" x14ac:dyDescent="0.2">
      <c r="A1428" s="17" t="s">
        <v>21405</v>
      </c>
      <c r="B1428" s="17" t="s">
        <v>3778</v>
      </c>
      <c r="C1428" s="17" t="s">
        <v>10667</v>
      </c>
      <c r="D1428" s="17" t="s">
        <v>10665</v>
      </c>
      <c r="E1428" s="17" t="s">
        <v>10666</v>
      </c>
      <c r="F1428" s="17" t="s">
        <v>6126</v>
      </c>
      <c r="G1428" s="17" t="s">
        <v>3778</v>
      </c>
      <c r="H1428" s="17" t="s">
        <v>19002</v>
      </c>
      <c r="I1428" t="s">
        <v>6126</v>
      </c>
      <c r="J1428" t="s">
        <v>6126</v>
      </c>
      <c r="K1428" s="17" t="s">
        <v>6126</v>
      </c>
    </row>
    <row r="1429" spans="1:11" x14ac:dyDescent="0.2">
      <c r="A1429" s="17" t="s">
        <v>21406</v>
      </c>
      <c r="B1429" s="17" t="s">
        <v>10668</v>
      </c>
      <c r="C1429" s="17" t="s">
        <v>10670</v>
      </c>
      <c r="D1429" s="17" t="s">
        <v>6126</v>
      </c>
      <c r="E1429" s="17" t="s">
        <v>10669</v>
      </c>
      <c r="F1429" s="17" t="s">
        <v>6126</v>
      </c>
      <c r="G1429" s="17" t="s">
        <v>10668</v>
      </c>
      <c r="H1429" s="17" t="s">
        <v>18956</v>
      </c>
      <c r="I1429" s="17" t="s">
        <v>6126</v>
      </c>
      <c r="J1429" t="s">
        <v>6126</v>
      </c>
      <c r="K1429" s="17" t="s">
        <v>6126</v>
      </c>
    </row>
    <row r="1430" spans="1:11" x14ac:dyDescent="0.2">
      <c r="A1430" s="17" t="s">
        <v>21407</v>
      </c>
      <c r="B1430" s="17" t="s">
        <v>15464</v>
      </c>
      <c r="C1430" s="17" t="s">
        <v>21408</v>
      </c>
      <c r="D1430" s="17" t="s">
        <v>6126</v>
      </c>
      <c r="E1430" s="17" t="s">
        <v>6126</v>
      </c>
      <c r="F1430" s="17" t="s">
        <v>6126</v>
      </c>
      <c r="G1430" s="17" t="s">
        <v>6126</v>
      </c>
      <c r="H1430" s="17" t="s">
        <v>15460</v>
      </c>
      <c r="I1430" s="17" t="s">
        <v>6126</v>
      </c>
      <c r="J1430" t="s">
        <v>6126</v>
      </c>
      <c r="K1430" s="17" t="s">
        <v>6126</v>
      </c>
    </row>
    <row r="1431" spans="1:11" x14ac:dyDescent="0.2">
      <c r="A1431" s="17" t="s">
        <v>21409</v>
      </c>
      <c r="B1431" s="17" t="s">
        <v>10671</v>
      </c>
      <c r="C1431" s="17" t="s">
        <v>10673</v>
      </c>
      <c r="D1431" s="17" t="s">
        <v>6126</v>
      </c>
      <c r="E1431" s="17" t="s">
        <v>10672</v>
      </c>
      <c r="F1431" s="17" t="s">
        <v>6126</v>
      </c>
      <c r="G1431" s="17" t="s">
        <v>10671</v>
      </c>
      <c r="H1431" s="17" t="s">
        <v>13159</v>
      </c>
      <c r="I1431" s="17" t="s">
        <v>6126</v>
      </c>
      <c r="J1431" t="s">
        <v>6126</v>
      </c>
      <c r="K1431" s="17" t="s">
        <v>6126</v>
      </c>
    </row>
    <row r="1432" spans="1:11" x14ac:dyDescent="0.2">
      <c r="A1432" s="17" t="s">
        <v>21410</v>
      </c>
      <c r="B1432" s="17" t="s">
        <v>10674</v>
      </c>
      <c r="C1432" s="17" t="s">
        <v>10676</v>
      </c>
      <c r="D1432" s="17" t="s">
        <v>6126</v>
      </c>
      <c r="E1432" s="17" t="s">
        <v>10675</v>
      </c>
      <c r="F1432" s="17" t="s">
        <v>6126</v>
      </c>
      <c r="G1432" s="17" t="s">
        <v>10674</v>
      </c>
      <c r="H1432" s="17" t="s">
        <v>15452</v>
      </c>
      <c r="I1432" s="17" t="s">
        <v>6126</v>
      </c>
      <c r="J1432" t="s">
        <v>6126</v>
      </c>
      <c r="K1432" s="17" t="s">
        <v>6126</v>
      </c>
    </row>
    <row r="1433" spans="1:11" x14ac:dyDescent="0.2">
      <c r="A1433" s="17" t="s">
        <v>21411</v>
      </c>
      <c r="B1433" s="17" t="s">
        <v>10677</v>
      </c>
      <c r="C1433" s="17" t="s">
        <v>10679</v>
      </c>
      <c r="D1433" s="17" t="s">
        <v>6126</v>
      </c>
      <c r="E1433" s="17" t="s">
        <v>10678</v>
      </c>
      <c r="F1433" s="17" t="s">
        <v>6126</v>
      </c>
      <c r="G1433" s="17" t="s">
        <v>10677</v>
      </c>
      <c r="H1433" s="17" t="s">
        <v>15468</v>
      </c>
      <c r="I1433" s="17" t="s">
        <v>6126</v>
      </c>
      <c r="J1433" t="s">
        <v>6126</v>
      </c>
      <c r="K1433" s="17" t="s">
        <v>6126</v>
      </c>
    </row>
    <row r="1434" spans="1:11" x14ac:dyDescent="0.2">
      <c r="A1434" s="17" t="s">
        <v>21412</v>
      </c>
      <c r="B1434" s="17" t="s">
        <v>3786</v>
      </c>
      <c r="C1434" s="17" t="s">
        <v>10683</v>
      </c>
      <c r="D1434" s="17" t="s">
        <v>10680</v>
      </c>
      <c r="E1434" s="17" t="s">
        <v>10681</v>
      </c>
      <c r="F1434" s="17" t="s">
        <v>10682</v>
      </c>
      <c r="G1434" s="17" t="s">
        <v>3786</v>
      </c>
      <c r="H1434" s="17" t="s">
        <v>13167</v>
      </c>
      <c r="I1434" s="17" t="s">
        <v>5991</v>
      </c>
      <c r="J1434" t="s">
        <v>3789</v>
      </c>
      <c r="K1434" s="17" t="s">
        <v>21413</v>
      </c>
    </row>
    <row r="1435" spans="1:11" x14ac:dyDescent="0.2">
      <c r="A1435" s="17" t="s">
        <v>21414</v>
      </c>
      <c r="B1435" s="17" t="s">
        <v>10684</v>
      </c>
      <c r="C1435" s="17" t="s">
        <v>10686</v>
      </c>
      <c r="D1435" s="17" t="s">
        <v>6126</v>
      </c>
      <c r="E1435" s="17" t="s">
        <v>10685</v>
      </c>
      <c r="F1435" s="17" t="s">
        <v>6126</v>
      </c>
      <c r="G1435" s="17" t="s">
        <v>10684</v>
      </c>
      <c r="H1435" s="17" t="s">
        <v>13174</v>
      </c>
      <c r="I1435" s="17" t="s">
        <v>6126</v>
      </c>
      <c r="J1435" t="s">
        <v>6126</v>
      </c>
      <c r="K1435" s="17" t="s">
        <v>6126</v>
      </c>
    </row>
    <row r="1436" spans="1:11" x14ac:dyDescent="0.2">
      <c r="A1436" s="17" t="s">
        <v>21415</v>
      </c>
      <c r="B1436" s="17" t="s">
        <v>3797</v>
      </c>
      <c r="C1436" s="17" t="s">
        <v>10688</v>
      </c>
      <c r="D1436" s="17" t="s">
        <v>10687</v>
      </c>
      <c r="E1436" s="17" t="s">
        <v>6126</v>
      </c>
      <c r="F1436" s="17" t="s">
        <v>6126</v>
      </c>
      <c r="G1436" s="17" t="s">
        <v>3797</v>
      </c>
      <c r="H1436" s="17" t="s">
        <v>6126</v>
      </c>
      <c r="I1436" s="17" t="s">
        <v>5993</v>
      </c>
      <c r="J1436" t="s">
        <v>3800</v>
      </c>
      <c r="K1436" s="17" t="s">
        <v>6126</v>
      </c>
    </row>
    <row r="1437" spans="1:11" x14ac:dyDescent="0.2">
      <c r="A1437" s="17" t="s">
        <v>21416</v>
      </c>
      <c r="B1437" s="17" t="s">
        <v>10689</v>
      </c>
      <c r="C1437" s="17" t="s">
        <v>10691</v>
      </c>
      <c r="D1437" s="17" t="s">
        <v>6126</v>
      </c>
      <c r="E1437" s="17" t="s">
        <v>10690</v>
      </c>
      <c r="F1437" s="17" t="s">
        <v>6126</v>
      </c>
      <c r="G1437" s="17" t="s">
        <v>10689</v>
      </c>
      <c r="H1437" s="17" t="s">
        <v>16084</v>
      </c>
      <c r="I1437" s="17" t="s">
        <v>6126</v>
      </c>
      <c r="J1437" t="s">
        <v>6126</v>
      </c>
      <c r="K1437" s="17" t="s">
        <v>6126</v>
      </c>
    </row>
    <row r="1438" spans="1:11" x14ac:dyDescent="0.2">
      <c r="A1438" s="17" t="s">
        <v>21417</v>
      </c>
      <c r="B1438" s="17" t="s">
        <v>3808</v>
      </c>
      <c r="C1438" s="17" t="s">
        <v>10694</v>
      </c>
      <c r="D1438" s="17" t="s">
        <v>10692</v>
      </c>
      <c r="E1438" s="17" t="s">
        <v>10693</v>
      </c>
      <c r="F1438" s="17" t="s">
        <v>6126</v>
      </c>
      <c r="G1438" s="17" t="s">
        <v>3808</v>
      </c>
      <c r="H1438" s="17" t="s">
        <v>13118</v>
      </c>
      <c r="I1438" t="s">
        <v>6126</v>
      </c>
      <c r="J1438" t="s">
        <v>6126</v>
      </c>
      <c r="K1438" s="17" t="s">
        <v>6126</v>
      </c>
    </row>
    <row r="1439" spans="1:11" x14ac:dyDescent="0.2">
      <c r="A1439" s="17" t="s">
        <v>21418</v>
      </c>
      <c r="B1439" s="17" t="s">
        <v>10695</v>
      </c>
      <c r="C1439" s="17" t="s">
        <v>10697</v>
      </c>
      <c r="D1439" s="17" t="s">
        <v>6126</v>
      </c>
      <c r="E1439" s="17" t="s">
        <v>10696</v>
      </c>
      <c r="F1439" s="17" t="s">
        <v>6126</v>
      </c>
      <c r="G1439" s="17" t="s">
        <v>10695</v>
      </c>
      <c r="H1439" s="17" t="s">
        <v>15176</v>
      </c>
      <c r="I1439" s="17" t="s">
        <v>6126</v>
      </c>
      <c r="J1439" t="s">
        <v>6126</v>
      </c>
      <c r="K1439" s="17" t="s">
        <v>6126</v>
      </c>
    </row>
    <row r="1440" spans="1:11" x14ac:dyDescent="0.2">
      <c r="A1440" s="17" t="s">
        <v>3816</v>
      </c>
      <c r="B1440" s="17" t="s">
        <v>3816</v>
      </c>
      <c r="C1440" s="17" t="s">
        <v>10699</v>
      </c>
      <c r="D1440" s="17" t="s">
        <v>6126</v>
      </c>
      <c r="E1440" s="17" t="s">
        <v>6126</v>
      </c>
      <c r="F1440" s="17" t="s">
        <v>10698</v>
      </c>
      <c r="G1440" s="17" t="s">
        <v>3816</v>
      </c>
      <c r="H1440" s="17" t="s">
        <v>6126</v>
      </c>
      <c r="I1440" s="17" t="s">
        <v>5996</v>
      </c>
      <c r="J1440" t="s">
        <v>3817</v>
      </c>
      <c r="K1440" s="17" t="s">
        <v>21419</v>
      </c>
    </row>
    <row r="1441" spans="1:11" x14ac:dyDescent="0.2">
      <c r="A1441" s="17" t="s">
        <v>21420</v>
      </c>
      <c r="B1441" s="17" t="s">
        <v>10700</v>
      </c>
      <c r="C1441" s="17" t="s">
        <v>10699</v>
      </c>
      <c r="D1441" s="17" t="s">
        <v>6126</v>
      </c>
      <c r="E1441" s="17" t="s">
        <v>10701</v>
      </c>
      <c r="F1441" s="17" t="s">
        <v>10702</v>
      </c>
      <c r="G1441" s="17" t="s">
        <v>6126</v>
      </c>
      <c r="H1441" s="17" t="s">
        <v>15381</v>
      </c>
      <c r="I1441" s="17" t="s">
        <v>6126</v>
      </c>
      <c r="J1441" t="s">
        <v>6126</v>
      </c>
      <c r="K1441" s="17" t="s">
        <v>21421</v>
      </c>
    </row>
    <row r="1442" spans="1:11" x14ac:dyDescent="0.2">
      <c r="A1442" s="17" t="s">
        <v>3825</v>
      </c>
      <c r="B1442" s="17" t="s">
        <v>3825</v>
      </c>
      <c r="C1442" s="17" t="s">
        <v>10705</v>
      </c>
      <c r="D1442" s="17" t="s">
        <v>10703</v>
      </c>
      <c r="E1442" s="17" t="s">
        <v>10704</v>
      </c>
      <c r="F1442" s="17" t="s">
        <v>6126</v>
      </c>
      <c r="G1442" s="17" t="s">
        <v>3825</v>
      </c>
      <c r="H1442" s="17" t="s">
        <v>12471</v>
      </c>
      <c r="I1442" t="s">
        <v>6126</v>
      </c>
      <c r="J1442" t="s">
        <v>6126</v>
      </c>
      <c r="K1442" s="17" t="s">
        <v>6126</v>
      </c>
    </row>
    <row r="1443" spans="1:11" x14ac:dyDescent="0.2">
      <c r="A1443" s="17" t="s">
        <v>12482</v>
      </c>
      <c r="B1443" s="17" t="s">
        <v>21422</v>
      </c>
      <c r="C1443" s="17" t="s">
        <v>21423</v>
      </c>
      <c r="D1443" s="17" t="s">
        <v>6126</v>
      </c>
      <c r="E1443" s="17" t="s">
        <v>6126</v>
      </c>
      <c r="F1443" s="17" t="s">
        <v>6126</v>
      </c>
      <c r="G1443" s="17" t="s">
        <v>6126</v>
      </c>
      <c r="H1443" s="17" t="s">
        <v>12478</v>
      </c>
      <c r="I1443" s="17" t="s">
        <v>6126</v>
      </c>
      <c r="J1443" t="s">
        <v>6126</v>
      </c>
      <c r="K1443" s="17" t="s">
        <v>6126</v>
      </c>
    </row>
    <row r="1444" spans="1:11" x14ac:dyDescent="0.2">
      <c r="A1444" s="17" t="s">
        <v>21424</v>
      </c>
      <c r="B1444" s="17" t="s">
        <v>3833</v>
      </c>
      <c r="C1444" s="17" t="s">
        <v>10707</v>
      </c>
      <c r="D1444" s="17" t="s">
        <v>10706</v>
      </c>
      <c r="E1444" s="17" t="s">
        <v>6126</v>
      </c>
      <c r="F1444" s="17" t="s">
        <v>6126</v>
      </c>
      <c r="G1444" s="17" t="s">
        <v>3833</v>
      </c>
      <c r="H1444" s="17" t="s">
        <v>6126</v>
      </c>
      <c r="I1444" s="17" t="s">
        <v>5999</v>
      </c>
      <c r="J1444" t="s">
        <v>3834</v>
      </c>
      <c r="K1444" s="17" t="s">
        <v>6126</v>
      </c>
    </row>
    <row r="1445" spans="1:11" x14ac:dyDescent="0.2">
      <c r="A1445" s="17" t="s">
        <v>21425</v>
      </c>
      <c r="B1445" s="17" t="s">
        <v>10737</v>
      </c>
      <c r="C1445" s="17" t="s">
        <v>10741</v>
      </c>
      <c r="D1445" s="17" t="s">
        <v>10738</v>
      </c>
      <c r="E1445" s="17" t="s">
        <v>10739</v>
      </c>
      <c r="F1445" s="17" t="s">
        <v>10740</v>
      </c>
      <c r="G1445" s="17" t="s">
        <v>10737</v>
      </c>
      <c r="H1445" s="17" t="s">
        <v>12486</v>
      </c>
      <c r="I1445" s="17" t="s">
        <v>6126</v>
      </c>
      <c r="J1445" t="s">
        <v>6126</v>
      </c>
      <c r="K1445" s="17" t="s">
        <v>21426</v>
      </c>
    </row>
    <row r="1446" spans="1:11" x14ac:dyDescent="0.2">
      <c r="A1446" s="17" t="s">
        <v>21427</v>
      </c>
      <c r="B1446" s="17" t="s">
        <v>10708</v>
      </c>
      <c r="C1446" s="17" t="s">
        <v>10712</v>
      </c>
      <c r="D1446" s="17" t="s">
        <v>10709</v>
      </c>
      <c r="E1446" s="17" t="s">
        <v>10710</v>
      </c>
      <c r="F1446" s="17" t="s">
        <v>10711</v>
      </c>
      <c r="G1446" s="17" t="s">
        <v>10708</v>
      </c>
      <c r="H1446" s="17" t="s">
        <v>13021</v>
      </c>
      <c r="I1446" s="17" t="s">
        <v>6126</v>
      </c>
      <c r="J1446" t="s">
        <v>6126</v>
      </c>
      <c r="K1446" s="17" t="s">
        <v>21428</v>
      </c>
    </row>
    <row r="1447" spans="1:11" x14ac:dyDescent="0.2">
      <c r="A1447" s="17" t="s">
        <v>21429</v>
      </c>
      <c r="B1447" s="17" t="s">
        <v>3841</v>
      </c>
      <c r="C1447" s="17" t="s">
        <v>10716</v>
      </c>
      <c r="D1447" s="17" t="s">
        <v>10713</v>
      </c>
      <c r="E1447" s="17" t="s">
        <v>10714</v>
      </c>
      <c r="F1447" s="17" t="s">
        <v>10715</v>
      </c>
      <c r="G1447" s="17" t="s">
        <v>3841</v>
      </c>
      <c r="H1447" s="17" t="s">
        <v>12493</v>
      </c>
      <c r="I1447" s="17" t="s">
        <v>4953</v>
      </c>
      <c r="J1447" t="s">
        <v>3842</v>
      </c>
      <c r="K1447" s="17" t="s">
        <v>21430</v>
      </c>
    </row>
    <row r="1448" spans="1:11" x14ac:dyDescent="0.2">
      <c r="A1448" s="17" t="s">
        <v>21431</v>
      </c>
      <c r="B1448" s="17" t="s">
        <v>3849</v>
      </c>
      <c r="C1448" s="17" t="s">
        <v>10719</v>
      </c>
      <c r="D1448" s="17" t="s">
        <v>10717</v>
      </c>
      <c r="E1448" s="17" t="s">
        <v>6126</v>
      </c>
      <c r="F1448" s="17" t="s">
        <v>10718</v>
      </c>
      <c r="G1448" s="17" t="s">
        <v>3849</v>
      </c>
      <c r="H1448" s="17" t="s">
        <v>6126</v>
      </c>
      <c r="I1448" s="17" t="s">
        <v>6002</v>
      </c>
      <c r="J1448" t="s">
        <v>3850</v>
      </c>
      <c r="K1448" s="17" t="s">
        <v>21432</v>
      </c>
    </row>
    <row r="1449" spans="1:11" x14ac:dyDescent="0.2">
      <c r="A1449" s="17" t="s">
        <v>21433</v>
      </c>
      <c r="B1449" s="17" t="s">
        <v>10720</v>
      </c>
      <c r="C1449" s="17" t="s">
        <v>10724</v>
      </c>
      <c r="D1449" s="17" t="s">
        <v>10721</v>
      </c>
      <c r="E1449" s="17" t="s">
        <v>10722</v>
      </c>
      <c r="F1449" s="17" t="s">
        <v>10723</v>
      </c>
      <c r="G1449" s="17" t="s">
        <v>10720</v>
      </c>
      <c r="H1449" s="17" t="s">
        <v>12510</v>
      </c>
      <c r="I1449" s="17" t="s">
        <v>6126</v>
      </c>
      <c r="J1449" t="s">
        <v>6126</v>
      </c>
      <c r="K1449" s="17" t="s">
        <v>21434</v>
      </c>
    </row>
    <row r="1450" spans="1:11" x14ac:dyDescent="0.2">
      <c r="A1450" s="17" t="s">
        <v>21435</v>
      </c>
      <c r="B1450" s="17" t="s">
        <v>3857</v>
      </c>
      <c r="C1450" s="17" t="s">
        <v>10727</v>
      </c>
      <c r="D1450" s="17" t="s">
        <v>6126</v>
      </c>
      <c r="E1450" s="17" t="s">
        <v>10725</v>
      </c>
      <c r="F1450" s="17" t="s">
        <v>10726</v>
      </c>
      <c r="G1450" s="17" t="s">
        <v>3857</v>
      </c>
      <c r="H1450" s="17" t="s">
        <v>12436</v>
      </c>
      <c r="I1450" s="17" t="s">
        <v>4956</v>
      </c>
      <c r="J1450" t="s">
        <v>3858</v>
      </c>
      <c r="K1450" s="17" t="s">
        <v>21436</v>
      </c>
    </row>
    <row r="1451" spans="1:11" x14ac:dyDescent="0.2">
      <c r="A1451" s="17" t="s">
        <v>21437</v>
      </c>
      <c r="B1451" s="17" t="s">
        <v>3865</v>
      </c>
      <c r="C1451" s="17" t="s">
        <v>10731</v>
      </c>
      <c r="D1451" s="17" t="s">
        <v>10728</v>
      </c>
      <c r="E1451" s="17" t="s">
        <v>10729</v>
      </c>
      <c r="F1451" s="17" t="s">
        <v>10730</v>
      </c>
      <c r="G1451" s="17" t="s">
        <v>3865</v>
      </c>
      <c r="H1451" s="17" t="s">
        <v>12445</v>
      </c>
      <c r="I1451" s="17" t="s">
        <v>4959</v>
      </c>
      <c r="J1451" t="s">
        <v>3866</v>
      </c>
      <c r="K1451" s="17" t="s">
        <v>21438</v>
      </c>
    </row>
    <row r="1452" spans="1:11" x14ac:dyDescent="0.2">
      <c r="A1452" s="17" t="s">
        <v>21439</v>
      </c>
      <c r="B1452" s="17" t="s">
        <v>10732</v>
      </c>
      <c r="C1452" s="17" t="s">
        <v>10736</v>
      </c>
      <c r="D1452" s="17" t="s">
        <v>10733</v>
      </c>
      <c r="E1452" s="17" t="s">
        <v>10734</v>
      </c>
      <c r="F1452" s="17" t="s">
        <v>10735</v>
      </c>
      <c r="G1452" s="17" t="s">
        <v>10732</v>
      </c>
      <c r="H1452" s="17" t="s">
        <v>14240</v>
      </c>
      <c r="I1452" s="17" t="s">
        <v>6126</v>
      </c>
      <c r="J1452" t="s">
        <v>6126</v>
      </c>
      <c r="K1452" s="17" t="s">
        <v>21440</v>
      </c>
    </row>
    <row r="1453" spans="1:11" x14ac:dyDescent="0.2">
      <c r="A1453" s="17" t="s">
        <v>21441</v>
      </c>
      <c r="B1453" s="17" t="s">
        <v>3873</v>
      </c>
      <c r="C1453" s="17" t="s">
        <v>10745</v>
      </c>
      <c r="D1453" s="17" t="s">
        <v>10742</v>
      </c>
      <c r="E1453" s="17" t="s">
        <v>10743</v>
      </c>
      <c r="F1453" s="17" t="s">
        <v>10744</v>
      </c>
      <c r="G1453" s="17" t="s">
        <v>3873</v>
      </c>
      <c r="H1453" s="17" t="s">
        <v>17992</v>
      </c>
      <c r="I1453" s="17" t="s">
        <v>4962</v>
      </c>
      <c r="J1453" t="s">
        <v>3874</v>
      </c>
      <c r="K1453" s="17" t="s">
        <v>21442</v>
      </c>
    </row>
    <row r="1454" spans="1:11" x14ac:dyDescent="0.2">
      <c r="A1454" s="17" t="s">
        <v>21443</v>
      </c>
      <c r="B1454" s="17" t="s">
        <v>10746</v>
      </c>
      <c r="C1454" s="17" t="s">
        <v>10748</v>
      </c>
      <c r="D1454" s="17" t="s">
        <v>6126</v>
      </c>
      <c r="E1454" s="17" t="s">
        <v>6126</v>
      </c>
      <c r="F1454" s="17" t="s">
        <v>10747</v>
      </c>
      <c r="G1454" s="17" t="s">
        <v>6126</v>
      </c>
      <c r="H1454" s="17" t="s">
        <v>6126</v>
      </c>
      <c r="I1454" s="17" t="s">
        <v>6126</v>
      </c>
      <c r="J1454" t="s">
        <v>6126</v>
      </c>
      <c r="K1454" s="17" t="s">
        <v>21444</v>
      </c>
    </row>
    <row r="1455" spans="1:11" x14ac:dyDescent="0.2">
      <c r="A1455" s="17" t="s">
        <v>21445</v>
      </c>
      <c r="B1455" s="17" t="s">
        <v>10749</v>
      </c>
      <c r="C1455" s="17" t="s">
        <v>10751</v>
      </c>
      <c r="D1455" s="17" t="s">
        <v>6126</v>
      </c>
      <c r="E1455" s="17" t="s">
        <v>6126</v>
      </c>
      <c r="F1455" s="17" t="s">
        <v>10750</v>
      </c>
      <c r="G1455" s="17" t="s">
        <v>6126</v>
      </c>
      <c r="H1455" s="17" t="s">
        <v>6126</v>
      </c>
      <c r="I1455" s="17" t="s">
        <v>6126</v>
      </c>
      <c r="J1455" t="s">
        <v>6126</v>
      </c>
      <c r="K1455" s="17" t="s">
        <v>21446</v>
      </c>
    </row>
    <row r="1456" spans="1:11" x14ac:dyDescent="0.2">
      <c r="A1456" s="17" t="s">
        <v>21447</v>
      </c>
      <c r="B1456" s="17" t="s">
        <v>10752</v>
      </c>
      <c r="C1456" s="17" t="s">
        <v>10754</v>
      </c>
      <c r="D1456" s="17" t="s">
        <v>6126</v>
      </c>
      <c r="E1456" s="17" t="s">
        <v>6126</v>
      </c>
      <c r="F1456" s="17" t="s">
        <v>10753</v>
      </c>
      <c r="G1456" s="17" t="s">
        <v>6126</v>
      </c>
      <c r="H1456" s="17" t="s">
        <v>6126</v>
      </c>
      <c r="I1456" s="17" t="s">
        <v>6126</v>
      </c>
      <c r="J1456" t="s">
        <v>6126</v>
      </c>
      <c r="K1456" s="17" t="s">
        <v>21448</v>
      </c>
    </row>
    <row r="1457" spans="1:11" x14ac:dyDescent="0.2">
      <c r="A1457" s="17" t="s">
        <v>21449</v>
      </c>
      <c r="B1457" s="17" t="s">
        <v>10755</v>
      </c>
      <c r="C1457" s="17" t="s">
        <v>10757</v>
      </c>
      <c r="D1457" s="17" t="s">
        <v>6126</v>
      </c>
      <c r="E1457" s="17" t="s">
        <v>6126</v>
      </c>
      <c r="F1457" s="17" t="s">
        <v>10756</v>
      </c>
      <c r="G1457" s="17" t="s">
        <v>6126</v>
      </c>
      <c r="H1457" s="17" t="s">
        <v>6126</v>
      </c>
      <c r="I1457" s="17" t="s">
        <v>6126</v>
      </c>
      <c r="J1457" t="s">
        <v>6126</v>
      </c>
      <c r="K1457" s="17" t="s">
        <v>21450</v>
      </c>
    </row>
    <row r="1458" spans="1:11" x14ac:dyDescent="0.2">
      <c r="A1458" s="17" t="s">
        <v>21451</v>
      </c>
      <c r="B1458" s="17" t="s">
        <v>10758</v>
      </c>
      <c r="C1458" s="17" t="s">
        <v>10760</v>
      </c>
      <c r="D1458" s="17" t="s">
        <v>6126</v>
      </c>
      <c r="E1458" s="17" t="s">
        <v>6126</v>
      </c>
      <c r="F1458" s="17" t="s">
        <v>10759</v>
      </c>
      <c r="G1458" s="17" t="s">
        <v>6126</v>
      </c>
      <c r="H1458" s="17" t="s">
        <v>6126</v>
      </c>
      <c r="I1458" s="17" t="s">
        <v>6126</v>
      </c>
      <c r="J1458" t="s">
        <v>6126</v>
      </c>
      <c r="K1458" s="17" t="s">
        <v>21452</v>
      </c>
    </row>
    <row r="1459" spans="1:11" x14ac:dyDescent="0.2">
      <c r="A1459" s="17" t="s">
        <v>21453</v>
      </c>
      <c r="B1459" s="17" t="s">
        <v>10761</v>
      </c>
      <c r="C1459" s="17" t="s">
        <v>10765</v>
      </c>
      <c r="D1459" s="17" t="s">
        <v>10762</v>
      </c>
      <c r="E1459" s="17" t="s">
        <v>10763</v>
      </c>
      <c r="F1459" s="17" t="s">
        <v>10764</v>
      </c>
      <c r="G1459" s="17" t="s">
        <v>10761</v>
      </c>
      <c r="H1459" s="17" t="s">
        <v>17726</v>
      </c>
      <c r="I1459" s="17" t="s">
        <v>6126</v>
      </c>
      <c r="J1459" t="s">
        <v>6126</v>
      </c>
      <c r="K1459" s="17" t="s">
        <v>21454</v>
      </c>
    </row>
    <row r="1460" spans="1:11" x14ac:dyDescent="0.2">
      <c r="A1460" s="17" t="s">
        <v>21455</v>
      </c>
      <c r="B1460" s="17" t="s">
        <v>3881</v>
      </c>
      <c r="C1460" s="17" t="s">
        <v>10767</v>
      </c>
      <c r="D1460" s="17" t="s">
        <v>10766</v>
      </c>
      <c r="E1460" s="17" t="s">
        <v>6126</v>
      </c>
      <c r="F1460" s="17" t="s">
        <v>6126</v>
      </c>
      <c r="G1460" s="17" t="s">
        <v>3881</v>
      </c>
      <c r="H1460" s="17" t="s">
        <v>6126</v>
      </c>
      <c r="I1460" s="17" t="s">
        <v>6005</v>
      </c>
      <c r="J1460" t="s">
        <v>3882</v>
      </c>
      <c r="K1460" s="17" t="s">
        <v>6126</v>
      </c>
    </row>
    <row r="1461" spans="1:11" x14ac:dyDescent="0.2">
      <c r="A1461" s="17" t="s">
        <v>21456</v>
      </c>
      <c r="B1461" s="17" t="s">
        <v>3889</v>
      </c>
      <c r="C1461" s="17" t="s">
        <v>10770</v>
      </c>
      <c r="D1461" s="17" t="s">
        <v>10768</v>
      </c>
      <c r="E1461" s="17" t="s">
        <v>10769</v>
      </c>
      <c r="F1461" s="17" t="s">
        <v>6126</v>
      </c>
      <c r="G1461" s="17" t="s">
        <v>3889</v>
      </c>
      <c r="H1461" s="17" t="s">
        <v>6126</v>
      </c>
      <c r="I1461" s="17" t="s">
        <v>6008</v>
      </c>
      <c r="J1461" t="s">
        <v>3890</v>
      </c>
      <c r="K1461" s="17" t="s">
        <v>6126</v>
      </c>
    </row>
    <row r="1462" spans="1:11" x14ac:dyDescent="0.2">
      <c r="A1462" s="17" t="s">
        <v>21457</v>
      </c>
      <c r="B1462" s="17" t="s">
        <v>10771</v>
      </c>
      <c r="C1462" s="17" t="s">
        <v>10774</v>
      </c>
      <c r="D1462" s="17" t="s">
        <v>10772</v>
      </c>
      <c r="E1462" s="17" t="s">
        <v>10773</v>
      </c>
      <c r="F1462" s="17" t="s">
        <v>6126</v>
      </c>
      <c r="G1462" s="17" t="s">
        <v>10771</v>
      </c>
      <c r="H1462" s="17" t="s">
        <v>19332</v>
      </c>
      <c r="I1462" s="17" t="s">
        <v>6126</v>
      </c>
      <c r="J1462" t="s">
        <v>6126</v>
      </c>
      <c r="K1462" s="17" t="s">
        <v>6126</v>
      </c>
    </row>
    <row r="1463" spans="1:11" x14ac:dyDescent="0.2">
      <c r="A1463" s="17" t="s">
        <v>21458</v>
      </c>
      <c r="B1463" s="17" t="s">
        <v>10775</v>
      </c>
      <c r="C1463" s="17" t="s">
        <v>10778</v>
      </c>
      <c r="D1463" s="17" t="s">
        <v>10776</v>
      </c>
      <c r="E1463" s="17" t="s">
        <v>10777</v>
      </c>
      <c r="F1463" s="17" t="s">
        <v>6126</v>
      </c>
      <c r="G1463" s="17" t="s">
        <v>10775</v>
      </c>
      <c r="H1463" s="17" t="s">
        <v>19271</v>
      </c>
      <c r="I1463" s="17" t="s">
        <v>6126</v>
      </c>
      <c r="J1463" t="s">
        <v>6126</v>
      </c>
      <c r="K1463" s="17" t="s">
        <v>6126</v>
      </c>
    </row>
    <row r="1464" spans="1:11" x14ac:dyDescent="0.2">
      <c r="A1464" s="17" t="s">
        <v>21459</v>
      </c>
      <c r="B1464" s="17" t="s">
        <v>10779</v>
      </c>
      <c r="C1464" s="17" t="s">
        <v>10781</v>
      </c>
      <c r="D1464" s="17" t="s">
        <v>6126</v>
      </c>
      <c r="E1464" s="17" t="s">
        <v>10780</v>
      </c>
      <c r="F1464" s="17" t="s">
        <v>6126</v>
      </c>
      <c r="G1464" s="17" t="s">
        <v>10779</v>
      </c>
      <c r="H1464" s="17" t="s">
        <v>17717</v>
      </c>
      <c r="I1464" s="17" t="s">
        <v>6126</v>
      </c>
      <c r="J1464" t="s">
        <v>6126</v>
      </c>
      <c r="K1464" s="17" t="s">
        <v>6126</v>
      </c>
    </row>
    <row r="1465" spans="1:11" x14ac:dyDescent="0.2">
      <c r="A1465" s="17" t="s">
        <v>3897</v>
      </c>
      <c r="B1465" s="17" t="s">
        <v>10782</v>
      </c>
      <c r="C1465" s="17" t="s">
        <v>10785</v>
      </c>
      <c r="D1465" s="17" t="s">
        <v>10783</v>
      </c>
      <c r="E1465" s="17" t="s">
        <v>10784</v>
      </c>
      <c r="F1465" s="17" t="s">
        <v>6126</v>
      </c>
      <c r="G1465" s="17" t="s">
        <v>3897</v>
      </c>
      <c r="H1465" s="17" t="s">
        <v>17709</v>
      </c>
      <c r="I1465" s="17" t="s">
        <v>4965</v>
      </c>
      <c r="J1465" t="s">
        <v>3898</v>
      </c>
      <c r="K1465" s="17" t="s">
        <v>6126</v>
      </c>
    </row>
    <row r="1466" spans="1:11" x14ac:dyDescent="0.2">
      <c r="A1466" s="17" t="s">
        <v>3905</v>
      </c>
      <c r="B1466" s="17" t="s">
        <v>3905</v>
      </c>
      <c r="C1466" s="17" t="s">
        <v>10828</v>
      </c>
      <c r="D1466" s="17" t="s">
        <v>10825</v>
      </c>
      <c r="E1466" s="17" t="s">
        <v>10826</v>
      </c>
      <c r="F1466" s="17" t="s">
        <v>10827</v>
      </c>
      <c r="G1466" s="17" t="s">
        <v>3905</v>
      </c>
      <c r="H1466" s="17" t="s">
        <v>17701</v>
      </c>
      <c r="I1466" s="17" t="s">
        <v>4968</v>
      </c>
      <c r="J1466" t="s">
        <v>3906</v>
      </c>
      <c r="K1466" s="17" t="s">
        <v>21460</v>
      </c>
    </row>
    <row r="1467" spans="1:11" x14ac:dyDescent="0.2">
      <c r="A1467" s="17" t="s">
        <v>21461</v>
      </c>
      <c r="B1467" s="17" t="s">
        <v>10786</v>
      </c>
      <c r="C1467" s="17" t="s">
        <v>10789</v>
      </c>
      <c r="D1467" s="17" t="s">
        <v>10787</v>
      </c>
      <c r="E1467" s="17" t="s">
        <v>10788</v>
      </c>
      <c r="F1467" s="17" t="s">
        <v>6126</v>
      </c>
      <c r="G1467" s="17" t="s">
        <v>21461</v>
      </c>
      <c r="H1467" s="17" t="s">
        <v>11501</v>
      </c>
      <c r="I1467" s="17" t="s">
        <v>6126</v>
      </c>
      <c r="J1467" t="s">
        <v>6126</v>
      </c>
      <c r="K1467" s="17" t="s">
        <v>6126</v>
      </c>
    </row>
    <row r="1468" spans="1:11" x14ac:dyDescent="0.2">
      <c r="A1468" s="17" t="s">
        <v>3913</v>
      </c>
      <c r="B1468" s="17" t="s">
        <v>3913</v>
      </c>
      <c r="C1468" s="17" t="s">
        <v>10830</v>
      </c>
      <c r="D1468" s="17" t="s">
        <v>10829</v>
      </c>
      <c r="E1468" s="17" t="s">
        <v>6126</v>
      </c>
      <c r="F1468" s="17" t="s">
        <v>6126</v>
      </c>
      <c r="G1468" s="17" t="s">
        <v>3913</v>
      </c>
      <c r="H1468" s="17" t="s">
        <v>6126</v>
      </c>
      <c r="I1468" s="17" t="s">
        <v>6010</v>
      </c>
      <c r="J1468" t="s">
        <v>3916</v>
      </c>
      <c r="K1468" s="17" t="s">
        <v>6126</v>
      </c>
    </row>
    <row r="1469" spans="1:11" x14ac:dyDescent="0.2">
      <c r="A1469" s="17" t="s">
        <v>21462</v>
      </c>
      <c r="B1469" s="17" t="s">
        <v>10790</v>
      </c>
      <c r="C1469" s="17" t="s">
        <v>10792</v>
      </c>
      <c r="D1469" s="17" t="s">
        <v>6126</v>
      </c>
      <c r="E1469" s="17" t="s">
        <v>10791</v>
      </c>
      <c r="F1469" s="17" t="s">
        <v>6126</v>
      </c>
      <c r="G1469" s="17" t="s">
        <v>21462</v>
      </c>
      <c r="H1469" s="17" t="s">
        <v>17027</v>
      </c>
      <c r="I1469" s="17" t="s">
        <v>6126</v>
      </c>
      <c r="J1469" t="s">
        <v>6126</v>
      </c>
      <c r="K1469" s="17" t="s">
        <v>6126</v>
      </c>
    </row>
    <row r="1470" spans="1:11" x14ac:dyDescent="0.2">
      <c r="A1470" s="17" t="s">
        <v>10831</v>
      </c>
      <c r="B1470" s="17" t="s">
        <v>10831</v>
      </c>
      <c r="C1470" s="17" t="s">
        <v>10835</v>
      </c>
      <c r="D1470" s="17" t="s">
        <v>10832</v>
      </c>
      <c r="E1470" s="17" t="s">
        <v>10833</v>
      </c>
      <c r="F1470" s="17" t="s">
        <v>10834</v>
      </c>
      <c r="G1470" s="17" t="s">
        <v>10831</v>
      </c>
      <c r="H1470" s="17" t="s">
        <v>13514</v>
      </c>
      <c r="I1470" s="17" t="s">
        <v>6126</v>
      </c>
      <c r="J1470" t="s">
        <v>6126</v>
      </c>
      <c r="K1470" s="17" t="s">
        <v>21463</v>
      </c>
    </row>
    <row r="1471" spans="1:11" x14ac:dyDescent="0.2">
      <c r="A1471" s="17" t="s">
        <v>3925</v>
      </c>
      <c r="B1471" s="17" t="s">
        <v>3925</v>
      </c>
      <c r="C1471" s="17" t="s">
        <v>10839</v>
      </c>
      <c r="D1471" s="17" t="s">
        <v>10836</v>
      </c>
      <c r="E1471" s="17" t="s">
        <v>10837</v>
      </c>
      <c r="F1471" s="17" t="s">
        <v>10838</v>
      </c>
      <c r="G1471" s="17" t="s">
        <v>3925</v>
      </c>
      <c r="H1471" s="17" t="s">
        <v>13521</v>
      </c>
      <c r="I1471" s="17" t="s">
        <v>4971</v>
      </c>
      <c r="J1471" t="s">
        <v>3926</v>
      </c>
      <c r="K1471" s="17" t="s">
        <v>21464</v>
      </c>
    </row>
    <row r="1472" spans="1:11" x14ac:dyDescent="0.2">
      <c r="A1472" s="17" t="s">
        <v>3933</v>
      </c>
      <c r="B1472" s="17" t="s">
        <v>3933</v>
      </c>
      <c r="C1472" s="17" t="s">
        <v>21465</v>
      </c>
      <c r="D1472" s="17" t="s">
        <v>6126</v>
      </c>
      <c r="E1472" s="17" t="s">
        <v>6126</v>
      </c>
      <c r="F1472" s="17" t="s">
        <v>6126</v>
      </c>
      <c r="G1472" s="17" t="s">
        <v>6126</v>
      </c>
      <c r="H1472" s="17" t="s">
        <v>6126</v>
      </c>
      <c r="I1472" s="17" t="s">
        <v>6013</v>
      </c>
      <c r="J1472" s="1" t="s">
        <v>3934</v>
      </c>
      <c r="K1472" s="17" t="s">
        <v>6126</v>
      </c>
    </row>
    <row r="1473" spans="1:11" x14ac:dyDescent="0.2">
      <c r="A1473" s="17" t="s">
        <v>3941</v>
      </c>
      <c r="B1473" s="17" t="s">
        <v>10793</v>
      </c>
      <c r="C1473" s="17" t="s">
        <v>10797</v>
      </c>
      <c r="D1473" s="17" t="s">
        <v>10794</v>
      </c>
      <c r="E1473" s="17" t="s">
        <v>10795</v>
      </c>
      <c r="F1473" s="17" t="s">
        <v>10796</v>
      </c>
      <c r="G1473" s="17" t="s">
        <v>3941</v>
      </c>
      <c r="H1473" s="17" t="s">
        <v>13496</v>
      </c>
      <c r="I1473" s="17" t="s">
        <v>4974</v>
      </c>
      <c r="J1473" t="s">
        <v>3942</v>
      </c>
      <c r="K1473" s="17" t="s">
        <v>21466</v>
      </c>
    </row>
    <row r="1474" spans="1:11" x14ac:dyDescent="0.2">
      <c r="A1474" s="17" t="s">
        <v>3949</v>
      </c>
      <c r="B1474" s="17" t="s">
        <v>10821</v>
      </c>
      <c r="C1474" s="17" t="s">
        <v>10824</v>
      </c>
      <c r="D1474" s="17" t="s">
        <v>10822</v>
      </c>
      <c r="E1474" s="17" t="s">
        <v>10823</v>
      </c>
      <c r="F1474" s="17" t="s">
        <v>6126</v>
      </c>
      <c r="G1474" s="17" t="s">
        <v>3949</v>
      </c>
      <c r="H1474" s="17" t="s">
        <v>13505</v>
      </c>
      <c r="I1474" s="17" t="s">
        <v>4977</v>
      </c>
      <c r="J1474" t="s">
        <v>3950</v>
      </c>
      <c r="K1474" s="17" t="s">
        <v>6126</v>
      </c>
    </row>
    <row r="1475" spans="1:11" x14ac:dyDescent="0.2">
      <c r="A1475" s="17" t="s">
        <v>21467</v>
      </c>
      <c r="B1475" s="17" t="s">
        <v>10798</v>
      </c>
      <c r="C1475" s="17" t="s">
        <v>10801</v>
      </c>
      <c r="D1475" s="17" t="s">
        <v>10799</v>
      </c>
      <c r="E1475" s="17" t="s">
        <v>10800</v>
      </c>
      <c r="F1475" s="17" t="s">
        <v>6126</v>
      </c>
      <c r="G1475" s="17" t="s">
        <v>21467</v>
      </c>
      <c r="H1475" s="17" t="s">
        <v>15779</v>
      </c>
      <c r="I1475" s="17" t="s">
        <v>6126</v>
      </c>
      <c r="J1475" t="s">
        <v>6126</v>
      </c>
      <c r="K1475" s="17" t="s">
        <v>6126</v>
      </c>
    </row>
    <row r="1476" spans="1:11" x14ac:dyDescent="0.2">
      <c r="A1476" s="17" t="s">
        <v>21468</v>
      </c>
      <c r="B1476" s="17" t="s">
        <v>10802</v>
      </c>
      <c r="C1476" s="17" t="s">
        <v>10806</v>
      </c>
      <c r="D1476" s="17" t="s">
        <v>10803</v>
      </c>
      <c r="E1476" s="17" t="s">
        <v>10804</v>
      </c>
      <c r="F1476" s="17" t="s">
        <v>10805</v>
      </c>
      <c r="G1476" s="17" t="s">
        <v>21468</v>
      </c>
      <c r="H1476" s="17" t="s">
        <v>13536</v>
      </c>
      <c r="I1476" s="17" t="s">
        <v>6126</v>
      </c>
      <c r="J1476" t="s">
        <v>6126</v>
      </c>
      <c r="K1476" s="17" t="s">
        <v>21469</v>
      </c>
    </row>
    <row r="1477" spans="1:11" x14ac:dyDescent="0.2">
      <c r="A1477" s="17" t="s">
        <v>3957</v>
      </c>
      <c r="B1477" s="17" t="s">
        <v>3957</v>
      </c>
      <c r="C1477" s="17" t="s">
        <v>10843</v>
      </c>
      <c r="D1477" s="17" t="s">
        <v>10840</v>
      </c>
      <c r="E1477" s="17" t="s">
        <v>10841</v>
      </c>
      <c r="F1477" s="17" t="s">
        <v>10842</v>
      </c>
      <c r="G1477" s="17" t="s">
        <v>3957</v>
      </c>
      <c r="H1477" s="17" t="s">
        <v>18096</v>
      </c>
      <c r="I1477" s="17" t="s">
        <v>4980</v>
      </c>
      <c r="J1477" t="s">
        <v>3958</v>
      </c>
      <c r="K1477" s="17" t="s">
        <v>21470</v>
      </c>
    </row>
    <row r="1478" spans="1:11" x14ac:dyDescent="0.2">
      <c r="A1478" s="17" t="s">
        <v>3965</v>
      </c>
      <c r="B1478" s="17" t="s">
        <v>3965</v>
      </c>
      <c r="C1478" s="17" t="s">
        <v>10847</v>
      </c>
      <c r="D1478" s="17" t="s">
        <v>10844</v>
      </c>
      <c r="E1478" s="17" t="s">
        <v>10845</v>
      </c>
      <c r="F1478" s="17" t="s">
        <v>10846</v>
      </c>
      <c r="G1478" s="17" t="s">
        <v>3965</v>
      </c>
      <c r="H1478" s="17" t="s">
        <v>13323</v>
      </c>
      <c r="I1478" s="17" t="s">
        <v>6015</v>
      </c>
      <c r="J1478" t="s">
        <v>3968</v>
      </c>
      <c r="K1478" s="17" t="s">
        <v>21471</v>
      </c>
    </row>
    <row r="1479" spans="1:11" x14ac:dyDescent="0.2">
      <c r="A1479" s="17" t="s">
        <v>10848</v>
      </c>
      <c r="B1479" s="17" t="s">
        <v>10848</v>
      </c>
      <c r="C1479" s="17" t="s">
        <v>10851</v>
      </c>
      <c r="D1479" s="17" t="s">
        <v>6126</v>
      </c>
      <c r="E1479" s="17" t="s">
        <v>10849</v>
      </c>
      <c r="F1479" s="17" t="s">
        <v>10850</v>
      </c>
      <c r="G1479" s="17" t="s">
        <v>6126</v>
      </c>
      <c r="H1479" s="17" t="s">
        <v>14718</v>
      </c>
      <c r="I1479" s="17" t="s">
        <v>6126</v>
      </c>
      <c r="J1479" t="s">
        <v>6126</v>
      </c>
      <c r="K1479" s="17" t="s">
        <v>21472</v>
      </c>
    </row>
    <row r="1480" spans="1:11" x14ac:dyDescent="0.2">
      <c r="A1480" s="17" t="s">
        <v>10852</v>
      </c>
      <c r="B1480" s="17" t="s">
        <v>10852</v>
      </c>
      <c r="C1480" s="17" t="s">
        <v>10854</v>
      </c>
      <c r="D1480" s="17" t="s">
        <v>6126</v>
      </c>
      <c r="E1480" s="17" t="s">
        <v>6126</v>
      </c>
      <c r="F1480" s="17" t="s">
        <v>10853</v>
      </c>
      <c r="G1480" s="17" t="s">
        <v>6126</v>
      </c>
      <c r="H1480" s="17" t="s">
        <v>6126</v>
      </c>
      <c r="I1480" s="17" t="s">
        <v>6126</v>
      </c>
      <c r="J1480" t="s">
        <v>6126</v>
      </c>
      <c r="K1480" s="17" t="s">
        <v>21473</v>
      </c>
    </row>
    <row r="1481" spans="1:11" x14ac:dyDescent="0.2">
      <c r="A1481" s="17" t="s">
        <v>10855</v>
      </c>
      <c r="B1481" s="17" t="s">
        <v>10855</v>
      </c>
      <c r="C1481" s="17" t="s">
        <v>10857</v>
      </c>
      <c r="D1481" s="17" t="s">
        <v>6126</v>
      </c>
      <c r="E1481" s="17" t="s">
        <v>10856</v>
      </c>
      <c r="F1481" s="17" t="s">
        <v>6126</v>
      </c>
      <c r="G1481" s="17" t="s">
        <v>10855</v>
      </c>
      <c r="H1481" s="17" t="s">
        <v>14090</v>
      </c>
      <c r="I1481" s="17" t="s">
        <v>6126</v>
      </c>
      <c r="J1481" t="s">
        <v>6126</v>
      </c>
      <c r="K1481" s="17" t="s">
        <v>6126</v>
      </c>
    </row>
    <row r="1482" spans="1:11" x14ac:dyDescent="0.2">
      <c r="A1482" s="17" t="s">
        <v>3976</v>
      </c>
      <c r="B1482" s="17" t="s">
        <v>3976</v>
      </c>
      <c r="C1482" s="17" t="s">
        <v>10861</v>
      </c>
      <c r="D1482" s="17" t="s">
        <v>10858</v>
      </c>
      <c r="E1482" s="17" t="s">
        <v>10859</v>
      </c>
      <c r="F1482" s="17" t="s">
        <v>10860</v>
      </c>
      <c r="G1482" s="17" t="s">
        <v>3976</v>
      </c>
      <c r="H1482" s="17" t="s">
        <v>13068</v>
      </c>
      <c r="I1482" s="17" t="s">
        <v>6017</v>
      </c>
      <c r="J1482" t="s">
        <v>3979</v>
      </c>
      <c r="K1482" s="17" t="s">
        <v>21474</v>
      </c>
    </row>
    <row r="1483" spans="1:11" x14ac:dyDescent="0.2">
      <c r="A1483" s="17" t="s">
        <v>3987</v>
      </c>
      <c r="B1483" s="17" t="s">
        <v>3987</v>
      </c>
      <c r="C1483" s="17" t="s">
        <v>10863</v>
      </c>
      <c r="D1483" s="17" t="s">
        <v>10862</v>
      </c>
      <c r="E1483" s="17" t="s">
        <v>6126</v>
      </c>
      <c r="F1483" s="17" t="s">
        <v>6126</v>
      </c>
      <c r="G1483" s="17" t="s">
        <v>3987</v>
      </c>
      <c r="H1483" s="17" t="s">
        <v>6126</v>
      </c>
      <c r="I1483" s="17" t="s">
        <v>4983</v>
      </c>
      <c r="J1483" t="s">
        <v>3988</v>
      </c>
      <c r="K1483" s="17" t="s">
        <v>6126</v>
      </c>
    </row>
    <row r="1484" spans="1:11" x14ac:dyDescent="0.2">
      <c r="A1484" s="17" t="s">
        <v>3995</v>
      </c>
      <c r="B1484" s="17" t="s">
        <v>3995</v>
      </c>
      <c r="C1484" s="17" t="s">
        <v>10865</v>
      </c>
      <c r="D1484" s="17" t="s">
        <v>10864</v>
      </c>
      <c r="E1484" s="17" t="s">
        <v>6126</v>
      </c>
      <c r="F1484" s="17" t="s">
        <v>6126</v>
      </c>
      <c r="G1484" s="17" t="s">
        <v>3995</v>
      </c>
      <c r="H1484" s="17" t="s">
        <v>6126</v>
      </c>
      <c r="I1484" s="17" t="s">
        <v>6020</v>
      </c>
      <c r="J1484" t="s">
        <v>3996</v>
      </c>
      <c r="K1484" s="17" t="s">
        <v>6126</v>
      </c>
    </row>
    <row r="1485" spans="1:11" x14ac:dyDescent="0.2">
      <c r="A1485" s="17" t="s">
        <v>4003</v>
      </c>
      <c r="B1485" s="17" t="s">
        <v>4003</v>
      </c>
      <c r="C1485" s="17" t="s">
        <v>10867</v>
      </c>
      <c r="D1485" s="17" t="s">
        <v>10866</v>
      </c>
      <c r="E1485" s="17" t="s">
        <v>6126</v>
      </c>
      <c r="F1485" s="17" t="s">
        <v>6126</v>
      </c>
      <c r="G1485" s="17" t="s">
        <v>4003</v>
      </c>
      <c r="H1485" s="17" t="s">
        <v>6126</v>
      </c>
      <c r="I1485" s="17" t="s">
        <v>6023</v>
      </c>
      <c r="J1485" t="s">
        <v>4004</v>
      </c>
      <c r="K1485" s="17" t="s">
        <v>6126</v>
      </c>
    </row>
    <row r="1486" spans="1:11" x14ac:dyDescent="0.2">
      <c r="A1486" s="17" t="s">
        <v>4011</v>
      </c>
      <c r="B1486" s="17" t="s">
        <v>10807</v>
      </c>
      <c r="C1486" s="17" t="s">
        <v>10811</v>
      </c>
      <c r="D1486" s="17" t="s">
        <v>10808</v>
      </c>
      <c r="E1486" s="17" t="s">
        <v>10809</v>
      </c>
      <c r="F1486" s="17" t="s">
        <v>10810</v>
      </c>
      <c r="G1486" s="17" t="s">
        <v>4011</v>
      </c>
      <c r="H1486" s="17" t="s">
        <v>16442</v>
      </c>
      <c r="I1486" s="17" t="s">
        <v>4986</v>
      </c>
      <c r="J1486" t="s">
        <v>4012</v>
      </c>
      <c r="K1486" s="17" t="s">
        <v>21475</v>
      </c>
    </row>
    <row r="1487" spans="1:11" x14ac:dyDescent="0.2">
      <c r="A1487" s="17" t="s">
        <v>4019</v>
      </c>
      <c r="B1487" s="17" t="s">
        <v>4019</v>
      </c>
      <c r="C1487" s="17" t="s">
        <v>10871</v>
      </c>
      <c r="D1487" s="17" t="s">
        <v>10868</v>
      </c>
      <c r="E1487" s="17" t="s">
        <v>10869</v>
      </c>
      <c r="F1487" s="17" t="s">
        <v>10870</v>
      </c>
      <c r="G1487" s="17" t="s">
        <v>4019</v>
      </c>
      <c r="H1487" s="17" t="s">
        <v>17437</v>
      </c>
      <c r="I1487" s="17" t="s">
        <v>4989</v>
      </c>
      <c r="J1487" t="s">
        <v>4020</v>
      </c>
      <c r="K1487" s="17" t="s">
        <v>21476</v>
      </c>
    </row>
    <row r="1488" spans="1:11" x14ac:dyDescent="0.2">
      <c r="A1488" s="17" t="s">
        <v>4027</v>
      </c>
      <c r="B1488" s="17" t="s">
        <v>4027</v>
      </c>
      <c r="C1488" s="17" t="s">
        <v>10873</v>
      </c>
      <c r="D1488" s="17" t="s">
        <v>10872</v>
      </c>
      <c r="E1488" s="17" t="s">
        <v>6126</v>
      </c>
      <c r="F1488" s="17" t="s">
        <v>6126</v>
      </c>
      <c r="G1488" s="17" t="s">
        <v>4027</v>
      </c>
      <c r="H1488" s="17" t="s">
        <v>6126</v>
      </c>
      <c r="I1488" s="17" t="s">
        <v>6026</v>
      </c>
      <c r="J1488" t="s">
        <v>4028</v>
      </c>
      <c r="K1488" s="17" t="s">
        <v>6126</v>
      </c>
    </row>
    <row r="1489" spans="1:11" x14ac:dyDescent="0.2">
      <c r="A1489" s="17" t="s">
        <v>21477</v>
      </c>
      <c r="B1489" s="17" t="s">
        <v>10812</v>
      </c>
      <c r="C1489" s="17" t="s">
        <v>10816</v>
      </c>
      <c r="D1489" s="17" t="s">
        <v>10813</v>
      </c>
      <c r="E1489" s="17" t="s">
        <v>10814</v>
      </c>
      <c r="F1489" s="17" t="s">
        <v>10815</v>
      </c>
      <c r="G1489" s="17" t="s">
        <v>21477</v>
      </c>
      <c r="H1489" s="17" t="s">
        <v>17429</v>
      </c>
      <c r="I1489" s="17" t="s">
        <v>6126</v>
      </c>
      <c r="J1489" t="s">
        <v>6126</v>
      </c>
      <c r="K1489" s="17" t="s">
        <v>21478</v>
      </c>
    </row>
    <row r="1490" spans="1:11" x14ac:dyDescent="0.2">
      <c r="A1490" s="17" t="s">
        <v>4036</v>
      </c>
      <c r="B1490" s="17" t="s">
        <v>4036</v>
      </c>
      <c r="C1490" s="17" t="s">
        <v>10877</v>
      </c>
      <c r="D1490" s="17" t="s">
        <v>10874</v>
      </c>
      <c r="E1490" s="17" t="s">
        <v>10875</v>
      </c>
      <c r="F1490" s="17" t="s">
        <v>10876</v>
      </c>
      <c r="G1490" s="17" t="s">
        <v>4036</v>
      </c>
      <c r="H1490" s="17" t="s">
        <v>13989</v>
      </c>
      <c r="I1490" s="17" t="s">
        <v>6028</v>
      </c>
      <c r="J1490" t="s">
        <v>4039</v>
      </c>
      <c r="K1490" s="17" t="s">
        <v>21479</v>
      </c>
    </row>
    <row r="1491" spans="1:11" x14ac:dyDescent="0.2">
      <c r="A1491" s="17" t="s">
        <v>4047</v>
      </c>
      <c r="B1491" s="17" t="s">
        <v>4047</v>
      </c>
      <c r="C1491" s="17" t="s">
        <v>10879</v>
      </c>
      <c r="D1491" s="17" t="s">
        <v>10878</v>
      </c>
      <c r="E1491" s="17" t="s">
        <v>6126</v>
      </c>
      <c r="F1491" s="17" t="s">
        <v>6126</v>
      </c>
      <c r="G1491" s="17" t="s">
        <v>4047</v>
      </c>
      <c r="H1491" s="17" t="s">
        <v>6126</v>
      </c>
      <c r="I1491" s="17" t="s">
        <v>6031</v>
      </c>
      <c r="J1491" t="s">
        <v>4048</v>
      </c>
      <c r="K1491" s="17" t="s">
        <v>6126</v>
      </c>
    </row>
    <row r="1492" spans="1:11" x14ac:dyDescent="0.2">
      <c r="A1492" s="17" t="s">
        <v>4056</v>
      </c>
      <c r="B1492" s="17" t="s">
        <v>4056</v>
      </c>
      <c r="C1492" s="17" t="s">
        <v>10881</v>
      </c>
      <c r="D1492" s="17" t="s">
        <v>10880</v>
      </c>
      <c r="E1492" s="17" t="s">
        <v>6126</v>
      </c>
      <c r="F1492" s="17" t="s">
        <v>6126</v>
      </c>
      <c r="G1492" s="17" t="s">
        <v>4056</v>
      </c>
      <c r="H1492" s="17" t="s">
        <v>6126</v>
      </c>
      <c r="I1492" s="17" t="s">
        <v>6034</v>
      </c>
      <c r="J1492" t="s">
        <v>4057</v>
      </c>
      <c r="K1492" s="17" t="s">
        <v>6126</v>
      </c>
    </row>
    <row r="1493" spans="1:11" x14ac:dyDescent="0.2">
      <c r="A1493" s="17" t="s">
        <v>4065</v>
      </c>
      <c r="B1493" s="17" t="s">
        <v>10817</v>
      </c>
      <c r="C1493" s="17" t="s">
        <v>10820</v>
      </c>
      <c r="D1493" s="17" t="s">
        <v>10818</v>
      </c>
      <c r="E1493" s="17" t="s">
        <v>6126</v>
      </c>
      <c r="F1493" s="17" t="s">
        <v>10819</v>
      </c>
      <c r="G1493" s="17" t="s">
        <v>4065</v>
      </c>
      <c r="H1493" s="17" t="s">
        <v>6126</v>
      </c>
      <c r="I1493" s="17" t="s">
        <v>6037</v>
      </c>
      <c r="J1493" t="s">
        <v>4066</v>
      </c>
      <c r="K1493" s="17" t="s">
        <v>21480</v>
      </c>
    </row>
    <row r="1494" spans="1:11" x14ac:dyDescent="0.2">
      <c r="A1494" s="17" t="s">
        <v>10891</v>
      </c>
      <c r="B1494" s="17" t="s">
        <v>10891</v>
      </c>
      <c r="C1494" s="17" t="s">
        <v>10894</v>
      </c>
      <c r="D1494" s="17" t="s">
        <v>10892</v>
      </c>
      <c r="E1494" s="17" t="s">
        <v>10893</v>
      </c>
      <c r="F1494" s="17" t="s">
        <v>6126</v>
      </c>
      <c r="G1494" s="17" t="s">
        <v>21481</v>
      </c>
      <c r="H1494" s="17" t="s">
        <v>6126</v>
      </c>
      <c r="I1494" s="17" t="s">
        <v>6126</v>
      </c>
      <c r="J1494" t="s">
        <v>6126</v>
      </c>
      <c r="K1494" s="17" t="s">
        <v>6126</v>
      </c>
    </row>
    <row r="1495" spans="1:11" x14ac:dyDescent="0.2">
      <c r="A1495" s="17" t="s">
        <v>21482</v>
      </c>
      <c r="B1495" s="17" t="s">
        <v>17450</v>
      </c>
      <c r="C1495" s="17" t="s">
        <v>21483</v>
      </c>
      <c r="D1495" s="17" t="s">
        <v>6126</v>
      </c>
      <c r="E1495" s="17" t="s">
        <v>6126</v>
      </c>
      <c r="F1495" s="17" t="s">
        <v>6126</v>
      </c>
      <c r="G1495" s="17" t="s">
        <v>6126</v>
      </c>
      <c r="H1495" s="17" t="s">
        <v>17445</v>
      </c>
      <c r="I1495" s="17" t="s">
        <v>6126</v>
      </c>
      <c r="J1495" t="s">
        <v>6126</v>
      </c>
      <c r="K1495" s="17" t="s">
        <v>6126</v>
      </c>
    </row>
    <row r="1496" spans="1:11" x14ac:dyDescent="0.2">
      <c r="A1496" s="17" t="s">
        <v>17467</v>
      </c>
      <c r="B1496" s="17" t="s">
        <v>10882</v>
      </c>
      <c r="C1496" s="17" t="s">
        <v>10885</v>
      </c>
      <c r="D1496" s="17" t="s">
        <v>10883</v>
      </c>
      <c r="E1496" s="17" t="s">
        <v>10884</v>
      </c>
      <c r="F1496" s="17" t="s">
        <v>6126</v>
      </c>
      <c r="G1496" s="17" t="s">
        <v>17467</v>
      </c>
      <c r="H1496" s="17" t="s">
        <v>17462</v>
      </c>
      <c r="I1496" s="17" t="s">
        <v>6126</v>
      </c>
      <c r="J1496" t="s">
        <v>6126</v>
      </c>
      <c r="K1496" s="17" t="s">
        <v>6126</v>
      </c>
    </row>
    <row r="1497" spans="1:11" x14ac:dyDescent="0.2">
      <c r="A1497" s="17" t="s">
        <v>21484</v>
      </c>
      <c r="B1497" s="17" t="s">
        <v>17458</v>
      </c>
      <c r="C1497" s="17" t="s">
        <v>21485</v>
      </c>
      <c r="D1497" s="17" t="s">
        <v>6126</v>
      </c>
      <c r="E1497" s="17" t="s">
        <v>6126</v>
      </c>
      <c r="F1497" s="17" t="s">
        <v>6126</v>
      </c>
      <c r="G1497" s="17" t="s">
        <v>6126</v>
      </c>
      <c r="H1497" s="17" t="s">
        <v>17454</v>
      </c>
      <c r="I1497" s="17" t="s">
        <v>6126</v>
      </c>
      <c r="J1497" t="s">
        <v>6126</v>
      </c>
      <c r="K1497" s="17" t="s">
        <v>6126</v>
      </c>
    </row>
    <row r="1498" spans="1:11" x14ac:dyDescent="0.2">
      <c r="A1498" s="17" t="s">
        <v>21486</v>
      </c>
      <c r="B1498" s="17" t="s">
        <v>10895</v>
      </c>
      <c r="C1498" s="17" t="s">
        <v>10897</v>
      </c>
      <c r="D1498" s="17" t="s">
        <v>6126</v>
      </c>
      <c r="E1498" s="17" t="s">
        <v>10896</v>
      </c>
      <c r="F1498" s="17" t="s">
        <v>6126</v>
      </c>
      <c r="G1498" s="17" t="s">
        <v>6126</v>
      </c>
      <c r="H1498" s="17" t="s">
        <v>14497</v>
      </c>
      <c r="I1498" s="17" t="s">
        <v>6126</v>
      </c>
      <c r="J1498" t="s">
        <v>6126</v>
      </c>
      <c r="K1498" s="17" t="s">
        <v>6126</v>
      </c>
    </row>
    <row r="1499" spans="1:11" x14ac:dyDescent="0.2">
      <c r="A1499" s="17" t="s">
        <v>21487</v>
      </c>
      <c r="B1499" s="17" t="s">
        <v>10886</v>
      </c>
      <c r="C1499" s="17" t="s">
        <v>10890</v>
      </c>
      <c r="D1499" s="17" t="s">
        <v>10887</v>
      </c>
      <c r="E1499" s="17" t="s">
        <v>10888</v>
      </c>
      <c r="F1499" s="17" t="s">
        <v>10889</v>
      </c>
      <c r="G1499" s="17" t="s">
        <v>10886</v>
      </c>
      <c r="H1499" s="17" t="s">
        <v>19178</v>
      </c>
      <c r="I1499" s="17" t="s">
        <v>6126</v>
      </c>
      <c r="J1499" t="s">
        <v>6126</v>
      </c>
      <c r="K1499" s="17" t="s">
        <v>21488</v>
      </c>
    </row>
    <row r="1500" spans="1:11" x14ac:dyDescent="0.2">
      <c r="A1500" s="17" t="s">
        <v>10898</v>
      </c>
      <c r="B1500" s="17" t="s">
        <v>10898</v>
      </c>
      <c r="C1500" s="17" t="s">
        <v>10902</v>
      </c>
      <c r="D1500" s="17" t="s">
        <v>10899</v>
      </c>
      <c r="E1500" s="17" t="s">
        <v>10900</v>
      </c>
      <c r="F1500" s="17" t="s">
        <v>10901</v>
      </c>
      <c r="G1500" s="17" t="s">
        <v>10898</v>
      </c>
      <c r="H1500" s="17" t="s">
        <v>13951</v>
      </c>
      <c r="I1500" s="17" t="s">
        <v>6126</v>
      </c>
      <c r="J1500" t="s">
        <v>6126</v>
      </c>
      <c r="K1500" s="17" t="s">
        <v>21489</v>
      </c>
    </row>
    <row r="1501" spans="1:11" x14ac:dyDescent="0.2">
      <c r="A1501" s="17" t="s">
        <v>10903</v>
      </c>
      <c r="B1501" s="17" t="s">
        <v>10903</v>
      </c>
      <c r="C1501" s="17" t="s">
        <v>10907</v>
      </c>
      <c r="D1501" s="17" t="s">
        <v>10904</v>
      </c>
      <c r="E1501" s="17" t="s">
        <v>10905</v>
      </c>
      <c r="F1501" s="17" t="s">
        <v>10906</v>
      </c>
      <c r="G1501" s="17" t="s">
        <v>10903</v>
      </c>
      <c r="H1501" s="17" t="s">
        <v>17319</v>
      </c>
      <c r="I1501" s="17" t="s">
        <v>6126</v>
      </c>
      <c r="J1501" t="s">
        <v>6126</v>
      </c>
      <c r="K1501" s="17" t="s">
        <v>21490</v>
      </c>
    </row>
    <row r="1502" spans="1:11" x14ac:dyDescent="0.2">
      <c r="A1502" s="17" t="s">
        <v>21491</v>
      </c>
      <c r="B1502" s="17" t="s">
        <v>10908</v>
      </c>
      <c r="C1502" s="17" t="s">
        <v>10911</v>
      </c>
      <c r="D1502" s="17" t="s">
        <v>10909</v>
      </c>
      <c r="E1502" s="17" t="s">
        <v>10910</v>
      </c>
      <c r="F1502" s="17" t="s">
        <v>6126</v>
      </c>
      <c r="G1502" s="17" t="s">
        <v>21492</v>
      </c>
      <c r="H1502" s="17" t="s">
        <v>17327</v>
      </c>
      <c r="I1502" s="17" t="s">
        <v>6126</v>
      </c>
      <c r="J1502" t="s">
        <v>6126</v>
      </c>
      <c r="K1502" s="17" t="s">
        <v>6126</v>
      </c>
    </row>
    <row r="1503" spans="1:11" x14ac:dyDescent="0.2">
      <c r="A1503" s="17" t="s">
        <v>4074</v>
      </c>
      <c r="B1503" s="17" t="s">
        <v>4074</v>
      </c>
      <c r="C1503" s="17" t="s">
        <v>10913</v>
      </c>
      <c r="D1503" s="17" t="s">
        <v>10912</v>
      </c>
      <c r="E1503" s="17" t="s">
        <v>6126</v>
      </c>
      <c r="F1503" s="17" t="s">
        <v>6126</v>
      </c>
      <c r="G1503" s="17" t="s">
        <v>4074</v>
      </c>
      <c r="H1503" s="17" t="s">
        <v>6126</v>
      </c>
      <c r="I1503" s="17" t="s">
        <v>6040</v>
      </c>
      <c r="J1503" t="s">
        <v>4075</v>
      </c>
      <c r="K1503" s="17" t="s">
        <v>6126</v>
      </c>
    </row>
    <row r="1504" spans="1:11" x14ac:dyDescent="0.2">
      <c r="A1504" s="17" t="s">
        <v>21493</v>
      </c>
      <c r="B1504" s="17" t="s">
        <v>10914</v>
      </c>
      <c r="C1504" s="17" t="s">
        <v>10916</v>
      </c>
      <c r="D1504" s="17" t="s">
        <v>6126</v>
      </c>
      <c r="E1504" s="17" t="s">
        <v>10915</v>
      </c>
      <c r="F1504" s="17" t="s">
        <v>6126</v>
      </c>
      <c r="G1504" s="17" t="s">
        <v>6126</v>
      </c>
      <c r="H1504" s="17" t="s">
        <v>6126</v>
      </c>
      <c r="I1504" s="17" t="s">
        <v>6126</v>
      </c>
      <c r="J1504" t="s">
        <v>6126</v>
      </c>
      <c r="K1504" s="17" t="s">
        <v>6126</v>
      </c>
    </row>
    <row r="1505" spans="1:11" x14ac:dyDescent="0.2">
      <c r="A1505" s="17" t="s">
        <v>21494</v>
      </c>
      <c r="B1505" s="17" t="s">
        <v>10917</v>
      </c>
      <c r="C1505" s="17" t="s">
        <v>10921</v>
      </c>
      <c r="D1505" s="17" t="s">
        <v>10918</v>
      </c>
      <c r="E1505" s="17" t="s">
        <v>10919</v>
      </c>
      <c r="F1505" s="17" t="s">
        <v>10920</v>
      </c>
      <c r="G1505" s="17" t="s">
        <v>10917</v>
      </c>
      <c r="H1505" s="17" t="s">
        <v>17334</v>
      </c>
      <c r="I1505" s="17" t="s">
        <v>6126</v>
      </c>
      <c r="J1505" t="s">
        <v>6126</v>
      </c>
      <c r="K1505" s="17" t="s">
        <v>21495</v>
      </c>
    </row>
    <row r="1506" spans="1:11" x14ac:dyDescent="0.2">
      <c r="A1506" s="17" t="s">
        <v>21496</v>
      </c>
      <c r="B1506" s="17" t="s">
        <v>10924</v>
      </c>
      <c r="C1506" s="17" t="s">
        <v>10927</v>
      </c>
      <c r="D1506" s="17" t="s">
        <v>6126</v>
      </c>
      <c r="E1506" s="17" t="s">
        <v>10925</v>
      </c>
      <c r="F1506" s="17" t="s">
        <v>10926</v>
      </c>
      <c r="G1506" s="17" t="s">
        <v>10924</v>
      </c>
      <c r="H1506" s="17" t="s">
        <v>17305</v>
      </c>
      <c r="I1506" s="17" t="s">
        <v>6126</v>
      </c>
      <c r="J1506" t="s">
        <v>6126</v>
      </c>
      <c r="K1506" s="17" t="s">
        <v>21497</v>
      </c>
    </row>
    <row r="1507" spans="1:11" x14ac:dyDescent="0.2">
      <c r="A1507" s="17" t="s">
        <v>10928</v>
      </c>
      <c r="B1507" s="17" t="s">
        <v>10928</v>
      </c>
      <c r="C1507" s="17" t="s">
        <v>10931</v>
      </c>
      <c r="D1507" s="17" t="s">
        <v>10929</v>
      </c>
      <c r="E1507" s="17" t="s">
        <v>10930</v>
      </c>
      <c r="F1507" s="17" t="s">
        <v>6126</v>
      </c>
      <c r="G1507" s="17" t="s">
        <v>10928</v>
      </c>
      <c r="H1507" s="17" t="s">
        <v>17312</v>
      </c>
      <c r="I1507" s="17" t="s">
        <v>6126</v>
      </c>
      <c r="J1507" t="s">
        <v>6126</v>
      </c>
      <c r="K1507" s="17" t="s">
        <v>6126</v>
      </c>
    </row>
    <row r="1508" spans="1:11" x14ac:dyDescent="0.2">
      <c r="A1508" s="17" t="s">
        <v>21498</v>
      </c>
      <c r="B1508" s="17" t="s">
        <v>4083</v>
      </c>
      <c r="C1508" s="17" t="s">
        <v>10923</v>
      </c>
      <c r="D1508" s="17" t="s">
        <v>10922</v>
      </c>
      <c r="E1508" s="17" t="s">
        <v>6126</v>
      </c>
      <c r="F1508" s="17" t="s">
        <v>6126</v>
      </c>
      <c r="G1508" s="17" t="s">
        <v>4083</v>
      </c>
      <c r="H1508" s="17" t="s">
        <v>6126</v>
      </c>
      <c r="I1508" s="17" t="s">
        <v>6043</v>
      </c>
      <c r="J1508" t="s">
        <v>4084</v>
      </c>
      <c r="K1508" s="17" t="s">
        <v>6126</v>
      </c>
    </row>
    <row r="1509" spans="1:11" x14ac:dyDescent="0.2">
      <c r="A1509" s="17" t="s">
        <v>21499</v>
      </c>
      <c r="B1509" s="17" t="s">
        <v>10942</v>
      </c>
      <c r="C1509" s="17" t="s">
        <v>10944</v>
      </c>
      <c r="D1509" s="17" t="s">
        <v>10943</v>
      </c>
      <c r="E1509" s="17" t="s">
        <v>6126</v>
      </c>
      <c r="F1509" s="17" t="s">
        <v>6126</v>
      </c>
      <c r="G1509" s="17" t="s">
        <v>10942</v>
      </c>
      <c r="H1509" s="17" t="s">
        <v>15444</v>
      </c>
      <c r="I1509" s="17" t="s">
        <v>6126</v>
      </c>
      <c r="J1509" t="s">
        <v>6126</v>
      </c>
      <c r="K1509" s="17" t="s">
        <v>6126</v>
      </c>
    </row>
    <row r="1510" spans="1:11" x14ac:dyDescent="0.2">
      <c r="A1510" s="17" t="s">
        <v>21500</v>
      </c>
      <c r="B1510" s="17" t="s">
        <v>4092</v>
      </c>
      <c r="C1510" s="17" t="s">
        <v>10947</v>
      </c>
      <c r="D1510" s="17" t="s">
        <v>10945</v>
      </c>
      <c r="E1510" s="17" t="s">
        <v>10946</v>
      </c>
      <c r="F1510" s="17" t="s">
        <v>6126</v>
      </c>
      <c r="G1510" s="17" t="s">
        <v>4092</v>
      </c>
      <c r="H1510" s="17" t="s">
        <v>19130</v>
      </c>
      <c r="I1510" s="17" t="s">
        <v>4992</v>
      </c>
      <c r="J1510" t="s">
        <v>4093</v>
      </c>
      <c r="K1510" s="17" t="s">
        <v>6126</v>
      </c>
    </row>
    <row r="1511" spans="1:11" x14ac:dyDescent="0.2">
      <c r="A1511" s="17" t="s">
        <v>21501</v>
      </c>
      <c r="B1511" s="17" t="s">
        <v>10948</v>
      </c>
      <c r="C1511" s="17" t="s">
        <v>10951</v>
      </c>
      <c r="D1511" s="17" t="s">
        <v>10949</v>
      </c>
      <c r="E1511" s="17" t="s">
        <v>10950</v>
      </c>
      <c r="F1511" s="17" t="s">
        <v>6126</v>
      </c>
      <c r="G1511" s="17" t="s">
        <v>10948</v>
      </c>
      <c r="H1511" s="17" t="s">
        <v>19365</v>
      </c>
      <c r="I1511" s="17" t="s">
        <v>6126</v>
      </c>
      <c r="J1511" t="s">
        <v>6126</v>
      </c>
      <c r="K1511" s="17" t="s">
        <v>6126</v>
      </c>
    </row>
    <row r="1512" spans="1:11" x14ac:dyDescent="0.2">
      <c r="A1512" s="17" t="s">
        <v>21502</v>
      </c>
      <c r="B1512" s="17" t="s">
        <v>4100</v>
      </c>
      <c r="C1512" s="17" t="s">
        <v>10953</v>
      </c>
      <c r="D1512" s="17" t="s">
        <v>10952</v>
      </c>
      <c r="E1512" s="17" t="s">
        <v>6126</v>
      </c>
      <c r="F1512" s="17" t="s">
        <v>6126</v>
      </c>
      <c r="G1512" s="17" t="s">
        <v>4100</v>
      </c>
      <c r="H1512" s="17" t="s">
        <v>6126</v>
      </c>
      <c r="I1512" s="17" t="s">
        <v>6046</v>
      </c>
      <c r="J1512" t="s">
        <v>4101</v>
      </c>
      <c r="K1512" s="17" t="s">
        <v>6126</v>
      </c>
    </row>
    <row r="1513" spans="1:11" x14ac:dyDescent="0.2">
      <c r="A1513" s="17" t="s">
        <v>21503</v>
      </c>
      <c r="B1513" s="17" t="s">
        <v>10932</v>
      </c>
      <c r="C1513" s="17" t="s">
        <v>10934</v>
      </c>
      <c r="D1513" s="17" t="s">
        <v>6126</v>
      </c>
      <c r="E1513" s="17" t="s">
        <v>10933</v>
      </c>
      <c r="F1513" s="17" t="s">
        <v>6126</v>
      </c>
      <c r="G1513" s="17" t="s">
        <v>6126</v>
      </c>
      <c r="H1513" s="17" t="s">
        <v>17341</v>
      </c>
      <c r="I1513" s="17" t="s">
        <v>6126</v>
      </c>
      <c r="J1513" t="s">
        <v>6126</v>
      </c>
      <c r="K1513" s="17" t="s">
        <v>6126</v>
      </c>
    </row>
    <row r="1514" spans="1:11" x14ac:dyDescent="0.2">
      <c r="A1514" s="17" t="s">
        <v>21504</v>
      </c>
      <c r="B1514" s="17" t="s">
        <v>10954</v>
      </c>
      <c r="C1514" s="17" t="s">
        <v>10956</v>
      </c>
      <c r="D1514" s="17" t="s">
        <v>6126</v>
      </c>
      <c r="E1514" s="17" t="s">
        <v>10955</v>
      </c>
      <c r="F1514" s="17" t="s">
        <v>6126</v>
      </c>
      <c r="G1514" s="17" t="s">
        <v>10954</v>
      </c>
      <c r="H1514" s="17" t="s">
        <v>17350</v>
      </c>
      <c r="I1514" s="17" t="s">
        <v>6126</v>
      </c>
      <c r="J1514" t="s">
        <v>6126</v>
      </c>
      <c r="K1514" s="17" t="s">
        <v>6126</v>
      </c>
    </row>
    <row r="1515" spans="1:11" x14ac:dyDescent="0.2">
      <c r="A1515" s="17" t="s">
        <v>21505</v>
      </c>
      <c r="B1515" s="17" t="s">
        <v>10957</v>
      </c>
      <c r="C1515" s="17" t="s">
        <v>10960</v>
      </c>
      <c r="D1515" s="17" t="s">
        <v>10958</v>
      </c>
      <c r="E1515" s="17" t="s">
        <v>10959</v>
      </c>
      <c r="F1515" s="17" t="s">
        <v>6126</v>
      </c>
      <c r="G1515" s="17" t="s">
        <v>10957</v>
      </c>
      <c r="H1515" s="17" t="s">
        <v>11292</v>
      </c>
      <c r="I1515" s="17" t="s">
        <v>6126</v>
      </c>
      <c r="J1515" t="s">
        <v>6126</v>
      </c>
      <c r="K1515" s="17" t="s">
        <v>6126</v>
      </c>
    </row>
    <row r="1516" spans="1:11" x14ac:dyDescent="0.2">
      <c r="A1516" s="17" t="s">
        <v>21506</v>
      </c>
      <c r="B1516" s="17" t="s">
        <v>10935</v>
      </c>
      <c r="C1516" s="17" t="s">
        <v>10937</v>
      </c>
      <c r="D1516" s="17" t="s">
        <v>6126</v>
      </c>
      <c r="E1516" s="17" t="s">
        <v>10936</v>
      </c>
      <c r="F1516" s="17" t="s">
        <v>6126</v>
      </c>
      <c r="G1516" s="17" t="s">
        <v>6126</v>
      </c>
      <c r="H1516" s="17" t="s">
        <v>16092</v>
      </c>
      <c r="I1516" s="17" t="s">
        <v>6126</v>
      </c>
      <c r="J1516" t="s">
        <v>6126</v>
      </c>
      <c r="K1516" s="17" t="s">
        <v>6126</v>
      </c>
    </row>
    <row r="1517" spans="1:11" x14ac:dyDescent="0.2">
      <c r="A1517" s="17" t="s">
        <v>21507</v>
      </c>
      <c r="B1517" s="17" t="s">
        <v>4109</v>
      </c>
      <c r="C1517" s="17" t="s">
        <v>10963</v>
      </c>
      <c r="D1517" s="17" t="s">
        <v>10961</v>
      </c>
      <c r="E1517" s="17" t="s">
        <v>10962</v>
      </c>
      <c r="F1517" s="17" t="s">
        <v>6126</v>
      </c>
      <c r="G1517" s="17" t="s">
        <v>4109</v>
      </c>
      <c r="H1517" s="17" t="s">
        <v>13151</v>
      </c>
      <c r="I1517" s="17" t="s">
        <v>4995</v>
      </c>
      <c r="J1517" t="s">
        <v>4110</v>
      </c>
      <c r="K1517" s="17" t="s">
        <v>6126</v>
      </c>
    </row>
    <row r="1518" spans="1:11" x14ac:dyDescent="0.2">
      <c r="A1518" s="17" t="s">
        <v>21508</v>
      </c>
      <c r="B1518" s="17" t="s">
        <v>10938</v>
      </c>
      <c r="C1518" s="17" t="s">
        <v>10941</v>
      </c>
      <c r="D1518" s="17" t="s">
        <v>10939</v>
      </c>
      <c r="E1518" s="17" t="s">
        <v>10940</v>
      </c>
      <c r="F1518" s="17" t="s">
        <v>6126</v>
      </c>
      <c r="G1518" s="17" t="s">
        <v>13105</v>
      </c>
      <c r="H1518" s="17" t="s">
        <v>13100</v>
      </c>
      <c r="I1518" s="17" t="s">
        <v>4998</v>
      </c>
      <c r="J1518" t="s">
        <v>4118</v>
      </c>
      <c r="K1518" s="17" t="s">
        <v>6126</v>
      </c>
    </row>
    <row r="1519" spans="1:11" x14ac:dyDescent="0.2">
      <c r="A1519" s="17" t="s">
        <v>21509</v>
      </c>
      <c r="B1519" s="17" t="s">
        <v>10964</v>
      </c>
      <c r="C1519" s="17" t="s">
        <v>10967</v>
      </c>
      <c r="D1519" s="17" t="s">
        <v>10965</v>
      </c>
      <c r="E1519" s="17" t="s">
        <v>10966</v>
      </c>
      <c r="F1519" s="17" t="s">
        <v>6126</v>
      </c>
      <c r="G1519" s="17" t="s">
        <v>10964</v>
      </c>
      <c r="H1519" s="17" t="s">
        <v>13143</v>
      </c>
      <c r="I1519" s="17" t="s">
        <v>6126</v>
      </c>
      <c r="J1519" t="s">
        <v>6126</v>
      </c>
      <c r="K1519" s="17" t="s">
        <v>6126</v>
      </c>
    </row>
    <row r="1520" spans="1:11" x14ac:dyDescent="0.2">
      <c r="A1520" s="17" t="s">
        <v>21510</v>
      </c>
      <c r="B1520" s="17" t="s">
        <v>4125</v>
      </c>
      <c r="C1520" s="17" t="s">
        <v>10970</v>
      </c>
      <c r="D1520" s="17" t="s">
        <v>10968</v>
      </c>
      <c r="E1520" s="17" t="s">
        <v>10969</v>
      </c>
      <c r="F1520" s="17" t="s">
        <v>6126</v>
      </c>
      <c r="G1520" s="17" t="s">
        <v>4125</v>
      </c>
      <c r="H1520" s="17" t="s">
        <v>13126</v>
      </c>
      <c r="I1520" s="17" t="s">
        <v>5001</v>
      </c>
      <c r="J1520" t="s">
        <v>4126</v>
      </c>
      <c r="K1520" s="17" t="s">
        <v>6126</v>
      </c>
    </row>
    <row r="1521" spans="1:11" x14ac:dyDescent="0.2">
      <c r="A1521" s="17" t="s">
        <v>21511</v>
      </c>
      <c r="B1521" s="17" t="s">
        <v>19494</v>
      </c>
      <c r="C1521" s="17" t="s">
        <v>21512</v>
      </c>
      <c r="D1521" s="17" t="s">
        <v>6126</v>
      </c>
      <c r="E1521" s="17" t="s">
        <v>6126</v>
      </c>
      <c r="F1521" s="17" t="s">
        <v>6126</v>
      </c>
      <c r="G1521" s="17" t="s">
        <v>6126</v>
      </c>
      <c r="H1521" s="17" t="s">
        <v>13134</v>
      </c>
      <c r="I1521" s="17" t="s">
        <v>6126</v>
      </c>
      <c r="J1521" t="s">
        <v>6126</v>
      </c>
      <c r="K1521" s="17" t="s">
        <v>6126</v>
      </c>
    </row>
    <row r="1522" spans="1:11" x14ac:dyDescent="0.2">
      <c r="A1522" s="17" t="s">
        <v>21513</v>
      </c>
      <c r="B1522" s="17" t="s">
        <v>4133</v>
      </c>
      <c r="C1522" s="17" t="s">
        <v>10973</v>
      </c>
      <c r="D1522" s="17" t="s">
        <v>10971</v>
      </c>
      <c r="E1522" s="17" t="s">
        <v>10972</v>
      </c>
      <c r="F1522" s="17" t="s">
        <v>6126</v>
      </c>
      <c r="G1522" s="17" t="s">
        <v>4133</v>
      </c>
      <c r="H1522" s="17" t="s">
        <v>12585</v>
      </c>
      <c r="I1522" s="17" t="s">
        <v>5004</v>
      </c>
      <c r="J1522" t="s">
        <v>4134</v>
      </c>
      <c r="K1522" s="17" t="s">
        <v>6126</v>
      </c>
    </row>
    <row r="1523" spans="1:11" x14ac:dyDescent="0.2">
      <c r="A1523" s="17" t="s">
        <v>21514</v>
      </c>
      <c r="B1523" s="17" t="s">
        <v>10974</v>
      </c>
      <c r="C1523" s="17" t="s">
        <v>10977</v>
      </c>
      <c r="D1523" s="17" t="s">
        <v>10975</v>
      </c>
      <c r="E1523" s="17" t="s">
        <v>10976</v>
      </c>
      <c r="F1523" s="17" t="s">
        <v>6126</v>
      </c>
      <c r="G1523" s="17" t="s">
        <v>10974</v>
      </c>
      <c r="H1523" s="17" t="s">
        <v>14992</v>
      </c>
      <c r="I1523" s="17" t="s">
        <v>6126</v>
      </c>
      <c r="J1523" t="s">
        <v>6126</v>
      </c>
      <c r="K1523" s="17" t="s">
        <v>6126</v>
      </c>
    </row>
    <row r="1524" spans="1:11" x14ac:dyDescent="0.2">
      <c r="A1524" s="17" t="s">
        <v>10978</v>
      </c>
      <c r="B1524" s="17" t="s">
        <v>10978</v>
      </c>
      <c r="C1524" s="17" t="s">
        <v>10980</v>
      </c>
      <c r="D1524" s="17" t="s">
        <v>6126</v>
      </c>
      <c r="E1524" s="17" t="s">
        <v>10979</v>
      </c>
      <c r="F1524" s="17" t="s">
        <v>6126</v>
      </c>
      <c r="G1524" s="17" t="s">
        <v>6126</v>
      </c>
      <c r="H1524" s="17" t="s">
        <v>14844</v>
      </c>
      <c r="I1524" s="17" t="s">
        <v>6126</v>
      </c>
      <c r="J1524" t="s">
        <v>6126</v>
      </c>
      <c r="K1524" s="17" t="s">
        <v>6126</v>
      </c>
    </row>
    <row r="1525" spans="1:11" x14ac:dyDescent="0.2">
      <c r="A1525" s="17" t="s">
        <v>21515</v>
      </c>
      <c r="B1525" s="17" t="s">
        <v>14856</v>
      </c>
      <c r="C1525" s="17" t="s">
        <v>21516</v>
      </c>
      <c r="D1525" s="17" t="s">
        <v>6126</v>
      </c>
      <c r="E1525" s="17" t="s">
        <v>6126</v>
      </c>
      <c r="F1525" s="17" t="s">
        <v>6126</v>
      </c>
      <c r="G1525" s="17" t="s">
        <v>6126</v>
      </c>
      <c r="H1525" s="17" t="s">
        <v>14852</v>
      </c>
      <c r="I1525" s="17" t="s">
        <v>6126</v>
      </c>
      <c r="J1525" t="s">
        <v>6126</v>
      </c>
      <c r="K1525" s="17" t="s">
        <v>6126</v>
      </c>
    </row>
    <row r="1526" spans="1:11" x14ac:dyDescent="0.2">
      <c r="A1526" s="17" t="s">
        <v>4141</v>
      </c>
      <c r="B1526" s="17" t="s">
        <v>4141</v>
      </c>
      <c r="C1526" s="17" t="s">
        <v>10983</v>
      </c>
      <c r="D1526" s="17" t="s">
        <v>10981</v>
      </c>
      <c r="E1526" s="17" t="s">
        <v>10982</v>
      </c>
      <c r="F1526" s="17" t="s">
        <v>6126</v>
      </c>
      <c r="G1526" s="17" t="s">
        <v>4141</v>
      </c>
      <c r="H1526" s="17" t="s">
        <v>13681</v>
      </c>
      <c r="I1526" s="17" t="s">
        <v>5007</v>
      </c>
      <c r="J1526" t="s">
        <v>4142</v>
      </c>
      <c r="K1526" s="17" t="s">
        <v>6126</v>
      </c>
    </row>
    <row r="1527" spans="1:11" x14ac:dyDescent="0.2">
      <c r="A1527" s="17" t="s">
        <v>4149</v>
      </c>
      <c r="B1527" s="17" t="s">
        <v>4149</v>
      </c>
      <c r="C1527" s="17" t="s">
        <v>10985</v>
      </c>
      <c r="D1527" s="17" t="s">
        <v>10984</v>
      </c>
      <c r="E1527" s="17" t="s">
        <v>6126</v>
      </c>
      <c r="F1527" s="17" t="s">
        <v>6126</v>
      </c>
      <c r="G1527" s="17" t="s">
        <v>4149</v>
      </c>
      <c r="H1527" s="17" t="s">
        <v>6126</v>
      </c>
      <c r="I1527" s="17" t="s">
        <v>6049</v>
      </c>
      <c r="J1527" t="s">
        <v>4150</v>
      </c>
      <c r="K1527" s="17" t="s">
        <v>6126</v>
      </c>
    </row>
    <row r="1528" spans="1:11" x14ac:dyDescent="0.2">
      <c r="A1528" s="17" t="s">
        <v>4159</v>
      </c>
      <c r="B1528" s="17" t="s">
        <v>4159</v>
      </c>
      <c r="C1528" s="17" t="s">
        <v>10987</v>
      </c>
      <c r="D1528" s="17" t="s">
        <v>10986</v>
      </c>
      <c r="E1528" s="17" t="s">
        <v>6126</v>
      </c>
      <c r="F1528" s="17" t="s">
        <v>6126</v>
      </c>
      <c r="G1528" s="17" t="s">
        <v>4159</v>
      </c>
      <c r="H1528" s="17" t="s">
        <v>6126</v>
      </c>
      <c r="I1528" s="17" t="s">
        <v>6052</v>
      </c>
      <c r="J1528" t="s">
        <v>4160</v>
      </c>
      <c r="K1528" s="17" t="s">
        <v>6126</v>
      </c>
    </row>
    <row r="1529" spans="1:11" x14ac:dyDescent="0.2">
      <c r="A1529" s="17" t="s">
        <v>4168</v>
      </c>
      <c r="B1529" s="17" t="s">
        <v>4168</v>
      </c>
      <c r="C1529" s="17" t="s">
        <v>10989</v>
      </c>
      <c r="D1529" s="17" t="s">
        <v>10988</v>
      </c>
      <c r="E1529" s="17" t="s">
        <v>6126</v>
      </c>
      <c r="F1529" s="17" t="s">
        <v>6126</v>
      </c>
      <c r="G1529" s="17" t="s">
        <v>4168</v>
      </c>
      <c r="H1529" s="17" t="s">
        <v>6126</v>
      </c>
      <c r="I1529" s="17" t="s">
        <v>6055</v>
      </c>
      <c r="J1529" t="s">
        <v>4169</v>
      </c>
      <c r="K1529" s="17" t="s">
        <v>6126</v>
      </c>
    </row>
    <row r="1530" spans="1:11" x14ac:dyDescent="0.2">
      <c r="A1530" s="17" t="s">
        <v>21517</v>
      </c>
      <c r="B1530" s="17" t="s">
        <v>10990</v>
      </c>
      <c r="C1530" s="17" t="s">
        <v>10993</v>
      </c>
      <c r="D1530" s="17" t="s">
        <v>10991</v>
      </c>
      <c r="E1530" s="17" t="s">
        <v>6126</v>
      </c>
      <c r="F1530" s="17" t="s">
        <v>10992</v>
      </c>
      <c r="G1530" s="17" t="s">
        <v>10990</v>
      </c>
      <c r="H1530" s="17" t="s">
        <v>18203</v>
      </c>
      <c r="I1530" s="17" t="s">
        <v>6126</v>
      </c>
      <c r="J1530" t="s">
        <v>6126</v>
      </c>
      <c r="K1530" s="17" t="s">
        <v>21518</v>
      </c>
    </row>
    <row r="1531" spans="1:11" x14ac:dyDescent="0.2">
      <c r="A1531" s="17" t="s">
        <v>21519</v>
      </c>
      <c r="B1531" s="17" t="s">
        <v>10994</v>
      </c>
      <c r="C1531" s="17" t="s">
        <v>10996</v>
      </c>
      <c r="D1531" s="17" t="s">
        <v>6126</v>
      </c>
      <c r="E1531" s="17" t="s">
        <v>10995</v>
      </c>
      <c r="F1531" s="17" t="s">
        <v>6126</v>
      </c>
      <c r="G1531" s="17" t="s">
        <v>6126</v>
      </c>
      <c r="H1531" s="17" t="s">
        <v>14835</v>
      </c>
      <c r="I1531" s="17" t="s">
        <v>6126</v>
      </c>
      <c r="J1531" t="s">
        <v>6126</v>
      </c>
      <c r="K1531" s="17" t="s">
        <v>6126</v>
      </c>
    </row>
    <row r="1532" spans="1:11" x14ac:dyDescent="0.2">
      <c r="A1532" s="17" t="s">
        <v>4176</v>
      </c>
      <c r="B1532" s="17" t="s">
        <v>4176</v>
      </c>
      <c r="C1532" s="17" t="s">
        <v>10999</v>
      </c>
      <c r="D1532" s="17" t="s">
        <v>10997</v>
      </c>
      <c r="E1532" s="17" t="s">
        <v>6126</v>
      </c>
      <c r="F1532" s="17" t="s">
        <v>10998</v>
      </c>
      <c r="G1532" s="17" t="s">
        <v>21520</v>
      </c>
      <c r="H1532" s="17" t="s">
        <v>6126</v>
      </c>
      <c r="I1532" s="17" t="s">
        <v>6060</v>
      </c>
      <c r="J1532" t="s">
        <v>4177</v>
      </c>
      <c r="K1532" s="17" t="s">
        <v>21521</v>
      </c>
    </row>
    <row r="1533" spans="1:11" x14ac:dyDescent="0.2">
      <c r="A1533" s="17" t="s">
        <v>4184</v>
      </c>
      <c r="B1533" s="17" t="s">
        <v>11000</v>
      </c>
      <c r="C1533" s="17" t="s">
        <v>11003</v>
      </c>
      <c r="D1533" s="17" t="s">
        <v>11001</v>
      </c>
      <c r="E1533" s="17" t="s">
        <v>6126</v>
      </c>
      <c r="F1533" s="17" t="s">
        <v>11002</v>
      </c>
      <c r="G1533" s="17" t="s">
        <v>11000</v>
      </c>
      <c r="H1533" s="17" t="s">
        <v>6126</v>
      </c>
      <c r="I1533" s="17" t="s">
        <v>6057</v>
      </c>
      <c r="J1533" t="s">
        <v>4187</v>
      </c>
      <c r="K1533" s="17" t="s">
        <v>21522</v>
      </c>
    </row>
    <row r="1534" spans="1:11" x14ac:dyDescent="0.2">
      <c r="A1534" s="17" t="s">
        <v>21523</v>
      </c>
      <c r="B1534" s="17" t="s">
        <v>11004</v>
      </c>
      <c r="C1534" s="17" t="s">
        <v>11006</v>
      </c>
      <c r="D1534" s="17" t="s">
        <v>6126</v>
      </c>
      <c r="E1534" s="17" t="s">
        <v>11005</v>
      </c>
      <c r="F1534" s="17" t="s">
        <v>6126</v>
      </c>
      <c r="G1534" s="17" t="s">
        <v>11004</v>
      </c>
      <c r="H1534" s="17" t="s">
        <v>18187</v>
      </c>
      <c r="I1534" s="17" t="s">
        <v>6126</v>
      </c>
      <c r="J1534" t="s">
        <v>6126</v>
      </c>
      <c r="K1534" s="17" t="s">
        <v>6126</v>
      </c>
    </row>
    <row r="1535" spans="1:11" x14ac:dyDescent="0.2">
      <c r="A1535" s="17" t="s">
        <v>21524</v>
      </c>
      <c r="B1535" s="17" t="s">
        <v>21525</v>
      </c>
      <c r="C1535" s="17" t="s">
        <v>21526</v>
      </c>
      <c r="D1535" s="17" t="s">
        <v>6126</v>
      </c>
      <c r="E1535" s="17" t="s">
        <v>6126</v>
      </c>
      <c r="F1535" s="17" t="s">
        <v>6126</v>
      </c>
      <c r="G1535" s="17" t="s">
        <v>6126</v>
      </c>
      <c r="H1535" s="17" t="s">
        <v>14827</v>
      </c>
      <c r="I1535" s="17" t="s">
        <v>6126</v>
      </c>
      <c r="J1535" t="s">
        <v>6126</v>
      </c>
      <c r="K1535" s="17" t="s">
        <v>6126</v>
      </c>
    </row>
    <row r="1536" spans="1:11" x14ac:dyDescent="0.2">
      <c r="A1536" s="17" t="s">
        <v>21527</v>
      </c>
      <c r="B1536" s="17" t="s">
        <v>11007</v>
      </c>
      <c r="C1536" s="17" t="s">
        <v>11009</v>
      </c>
      <c r="D1536" s="17" t="s">
        <v>6126</v>
      </c>
      <c r="E1536" s="17" t="s">
        <v>6126</v>
      </c>
      <c r="F1536" s="17" t="s">
        <v>11008</v>
      </c>
      <c r="G1536" s="17" t="s">
        <v>6126</v>
      </c>
      <c r="H1536" s="17" t="s">
        <v>6126</v>
      </c>
      <c r="I1536" s="17" t="s">
        <v>6126</v>
      </c>
      <c r="J1536" t="s">
        <v>6126</v>
      </c>
      <c r="K1536" s="17" t="s">
        <v>21528</v>
      </c>
    </row>
    <row r="1537" spans="1:11" x14ac:dyDescent="0.2">
      <c r="A1537" s="17" t="s">
        <v>21529</v>
      </c>
      <c r="B1537" s="17" t="s">
        <v>4195</v>
      </c>
      <c r="C1537" s="17" t="s">
        <v>11011</v>
      </c>
      <c r="D1537" s="17" t="s">
        <v>11010</v>
      </c>
      <c r="E1537" s="17" t="s">
        <v>6126</v>
      </c>
      <c r="F1537" s="17" t="s">
        <v>6126</v>
      </c>
      <c r="G1537" s="17" t="s">
        <v>4195</v>
      </c>
      <c r="H1537" s="17" t="s">
        <v>6126</v>
      </c>
      <c r="I1537" s="17" t="s">
        <v>6063</v>
      </c>
      <c r="J1537" t="s">
        <v>4196</v>
      </c>
      <c r="K1537" s="17" t="s">
        <v>6126</v>
      </c>
    </row>
    <row r="1538" spans="1:11" x14ac:dyDescent="0.2">
      <c r="A1538" s="17" t="s">
        <v>21530</v>
      </c>
      <c r="B1538" s="17" t="s">
        <v>11012</v>
      </c>
      <c r="C1538" s="17" t="s">
        <v>11014</v>
      </c>
      <c r="D1538" s="17" t="s">
        <v>6126</v>
      </c>
      <c r="E1538" s="17" t="s">
        <v>11013</v>
      </c>
      <c r="F1538" s="17" t="s">
        <v>6126</v>
      </c>
      <c r="G1538" s="17" t="s">
        <v>6126</v>
      </c>
      <c r="H1538" s="17" t="s">
        <v>18179</v>
      </c>
      <c r="I1538" s="17" t="s">
        <v>6126</v>
      </c>
      <c r="J1538" t="s">
        <v>6126</v>
      </c>
      <c r="K1538" s="17" t="s">
        <v>6126</v>
      </c>
    </row>
    <row r="1539" spans="1:11" x14ac:dyDescent="0.2">
      <c r="A1539" s="17" t="s">
        <v>21531</v>
      </c>
      <c r="B1539" s="17" t="s">
        <v>11015</v>
      </c>
      <c r="C1539" s="17" t="s">
        <v>11018</v>
      </c>
      <c r="D1539" s="17" t="s">
        <v>6126</v>
      </c>
      <c r="E1539" s="17" t="s">
        <v>11016</v>
      </c>
      <c r="F1539" s="17" t="s">
        <v>11017</v>
      </c>
      <c r="G1539" s="17" t="s">
        <v>11015</v>
      </c>
      <c r="H1539" s="17" t="s">
        <v>14811</v>
      </c>
      <c r="I1539" s="17" t="s">
        <v>6126</v>
      </c>
      <c r="J1539" t="s">
        <v>6126</v>
      </c>
      <c r="K1539" s="17" t="s">
        <v>21532</v>
      </c>
    </row>
    <row r="1540" spans="1:11" x14ac:dyDescent="0.2">
      <c r="A1540" s="17" t="s">
        <v>21533</v>
      </c>
      <c r="B1540" s="17" t="s">
        <v>11019</v>
      </c>
      <c r="C1540" s="17" t="s">
        <v>11023</v>
      </c>
      <c r="D1540" s="17" t="s">
        <v>11020</v>
      </c>
      <c r="E1540" s="17" t="s">
        <v>11021</v>
      </c>
      <c r="F1540" s="17" t="s">
        <v>11022</v>
      </c>
      <c r="G1540" s="17" t="s">
        <v>11019</v>
      </c>
      <c r="H1540" s="17" t="s">
        <v>14819</v>
      </c>
      <c r="I1540" s="17" t="s">
        <v>6126</v>
      </c>
      <c r="J1540" t="s">
        <v>6126</v>
      </c>
      <c r="K1540" s="17" t="s">
        <v>21534</v>
      </c>
    </row>
    <row r="1541" spans="1:11" x14ac:dyDescent="0.2">
      <c r="A1541" s="17" t="s">
        <v>21535</v>
      </c>
      <c r="B1541" s="17" t="s">
        <v>11024</v>
      </c>
      <c r="C1541" s="17" t="s">
        <v>11027</v>
      </c>
      <c r="D1541" s="17" t="s">
        <v>11025</v>
      </c>
      <c r="E1541" s="17" t="s">
        <v>11026</v>
      </c>
      <c r="F1541" s="17" t="s">
        <v>6126</v>
      </c>
      <c r="G1541" s="17" t="s">
        <v>11024</v>
      </c>
      <c r="H1541" s="17" t="s">
        <v>16800</v>
      </c>
      <c r="I1541" s="17" t="s">
        <v>6126</v>
      </c>
      <c r="J1541" t="s">
        <v>6126</v>
      </c>
      <c r="K1541" s="17" t="s">
        <v>6126</v>
      </c>
    </row>
    <row r="1542" spans="1:11" x14ac:dyDescent="0.2">
      <c r="A1542" s="17" t="s">
        <v>11028</v>
      </c>
      <c r="B1542" s="17" t="s">
        <v>11028</v>
      </c>
      <c r="C1542" s="17" t="s">
        <v>11031</v>
      </c>
      <c r="D1542" s="17" t="s">
        <v>11029</v>
      </c>
      <c r="E1542" s="17" t="s">
        <v>11030</v>
      </c>
      <c r="F1542" s="17" t="s">
        <v>6126</v>
      </c>
      <c r="G1542" s="17" t="s">
        <v>11028</v>
      </c>
      <c r="H1542" s="17" t="s">
        <v>16776</v>
      </c>
      <c r="I1542" s="17" t="s">
        <v>6126</v>
      </c>
      <c r="J1542" t="s">
        <v>6126</v>
      </c>
      <c r="K1542" s="17" t="s">
        <v>6126</v>
      </c>
    </row>
    <row r="1543" spans="1:11" x14ac:dyDescent="0.2">
      <c r="A1543" s="17" t="s">
        <v>21536</v>
      </c>
      <c r="B1543" s="17" t="s">
        <v>4203</v>
      </c>
      <c r="C1543" s="17" t="s">
        <v>11034</v>
      </c>
      <c r="D1543" s="17" t="s">
        <v>11032</v>
      </c>
      <c r="E1543" s="17" t="s">
        <v>11033</v>
      </c>
      <c r="F1543" s="17" t="s">
        <v>6126</v>
      </c>
      <c r="G1543" s="17" t="s">
        <v>4203</v>
      </c>
      <c r="H1543" s="17" t="s">
        <v>16791</v>
      </c>
      <c r="I1543" s="17" t="s">
        <v>5010</v>
      </c>
      <c r="J1543" t="s">
        <v>4204</v>
      </c>
      <c r="K1543" s="17" t="s">
        <v>6126</v>
      </c>
    </row>
    <row r="1544" spans="1:11" x14ac:dyDescent="0.2">
      <c r="A1544" s="17" t="s">
        <v>16819</v>
      </c>
      <c r="B1544" s="17" t="s">
        <v>21537</v>
      </c>
      <c r="C1544" s="17" t="s">
        <v>21538</v>
      </c>
      <c r="D1544" s="17" t="s">
        <v>6126</v>
      </c>
      <c r="E1544" s="17" t="s">
        <v>6126</v>
      </c>
      <c r="F1544" s="17" t="s">
        <v>6126</v>
      </c>
      <c r="G1544" s="17" t="s">
        <v>6126</v>
      </c>
      <c r="H1544" s="17" t="s">
        <v>16815</v>
      </c>
      <c r="I1544" s="17" t="s">
        <v>6126</v>
      </c>
      <c r="J1544" t="s">
        <v>6126</v>
      </c>
      <c r="K1544" s="17" t="s">
        <v>6126</v>
      </c>
    </row>
    <row r="1545" spans="1:11" x14ac:dyDescent="0.2">
      <c r="A1545" s="17" t="s">
        <v>16811</v>
      </c>
      <c r="B1545" s="17" t="s">
        <v>21539</v>
      </c>
      <c r="C1545" s="17" t="s">
        <v>21540</v>
      </c>
      <c r="D1545" s="17" t="s">
        <v>6126</v>
      </c>
      <c r="E1545" s="17" t="s">
        <v>6126</v>
      </c>
      <c r="F1545" s="17" t="s">
        <v>6126</v>
      </c>
      <c r="G1545" s="17" t="s">
        <v>6126</v>
      </c>
      <c r="H1545" s="17" t="s">
        <v>16807</v>
      </c>
      <c r="I1545" s="17" t="s">
        <v>6126</v>
      </c>
      <c r="J1545" t="s">
        <v>6126</v>
      </c>
      <c r="K1545" s="17" t="s">
        <v>6126</v>
      </c>
    </row>
    <row r="1546" spans="1:11" x14ac:dyDescent="0.2">
      <c r="A1546" s="17" t="s">
        <v>16772</v>
      </c>
      <c r="B1546" s="17" t="s">
        <v>21541</v>
      </c>
      <c r="C1546" s="17" t="s">
        <v>21542</v>
      </c>
      <c r="D1546" s="17" t="s">
        <v>6126</v>
      </c>
      <c r="E1546" s="17" t="s">
        <v>6126</v>
      </c>
      <c r="F1546" s="17" t="s">
        <v>6126</v>
      </c>
      <c r="G1546" s="17" t="s">
        <v>6126</v>
      </c>
      <c r="H1546" s="17" t="s">
        <v>16768</v>
      </c>
      <c r="I1546" s="17" t="s">
        <v>6126</v>
      </c>
      <c r="J1546" t="s">
        <v>6126</v>
      </c>
      <c r="K1546" s="17" t="s">
        <v>6126</v>
      </c>
    </row>
    <row r="1547" spans="1:11" x14ac:dyDescent="0.2">
      <c r="A1547" s="17" t="s">
        <v>16764</v>
      </c>
      <c r="B1547" s="17" t="s">
        <v>21543</v>
      </c>
      <c r="C1547" s="17" t="s">
        <v>21544</v>
      </c>
      <c r="D1547" s="17" t="s">
        <v>6126</v>
      </c>
      <c r="E1547" s="17" t="s">
        <v>6126</v>
      </c>
      <c r="F1547" s="17" t="s">
        <v>6126</v>
      </c>
      <c r="G1547" s="17" t="s">
        <v>6126</v>
      </c>
      <c r="H1547" s="17" t="s">
        <v>16760</v>
      </c>
      <c r="I1547" s="17" t="s">
        <v>6126</v>
      </c>
      <c r="J1547" t="s">
        <v>6126</v>
      </c>
      <c r="K1547" s="17" t="s">
        <v>6126</v>
      </c>
    </row>
    <row r="1548" spans="1:11" x14ac:dyDescent="0.2">
      <c r="A1548" s="17" t="s">
        <v>11035</v>
      </c>
      <c r="B1548" s="17" t="s">
        <v>11035</v>
      </c>
      <c r="C1548" s="17" t="s">
        <v>11037</v>
      </c>
      <c r="D1548" s="17" t="s">
        <v>6126</v>
      </c>
      <c r="E1548" s="17" t="s">
        <v>11036</v>
      </c>
      <c r="F1548" s="17" t="s">
        <v>6126</v>
      </c>
      <c r="G1548" s="17" t="s">
        <v>11035</v>
      </c>
      <c r="H1548" s="17" t="s">
        <v>19469</v>
      </c>
      <c r="I1548" s="17" t="s">
        <v>6126</v>
      </c>
      <c r="J1548" t="s">
        <v>6126</v>
      </c>
      <c r="K1548" s="17" t="s">
        <v>6126</v>
      </c>
    </row>
    <row r="1549" spans="1:11" x14ac:dyDescent="0.2">
      <c r="A1549" s="17" t="s">
        <v>11038</v>
      </c>
      <c r="B1549" s="17" t="s">
        <v>11038</v>
      </c>
      <c r="C1549" s="17" t="s">
        <v>11040</v>
      </c>
      <c r="D1549" s="17" t="s">
        <v>6126</v>
      </c>
      <c r="E1549" s="17" t="s">
        <v>11039</v>
      </c>
      <c r="F1549" s="17" t="s">
        <v>6126</v>
      </c>
      <c r="G1549" s="17" t="s">
        <v>11038</v>
      </c>
      <c r="H1549" s="17" t="s">
        <v>16735</v>
      </c>
      <c r="I1549" s="17" t="s">
        <v>6126</v>
      </c>
      <c r="J1549" t="s">
        <v>6126</v>
      </c>
      <c r="K1549" s="17" t="s">
        <v>6126</v>
      </c>
    </row>
    <row r="1550" spans="1:11" x14ac:dyDescent="0.2">
      <c r="A1550" s="17" t="s">
        <v>11041</v>
      </c>
      <c r="B1550" s="17" t="s">
        <v>11041</v>
      </c>
      <c r="C1550" s="17" t="s">
        <v>11043</v>
      </c>
      <c r="D1550" s="17" t="s">
        <v>6126</v>
      </c>
      <c r="E1550" s="17" t="s">
        <v>11042</v>
      </c>
      <c r="F1550" s="17" t="s">
        <v>6126</v>
      </c>
      <c r="G1550" s="17" t="s">
        <v>11041</v>
      </c>
      <c r="H1550" s="17" t="s">
        <v>14097</v>
      </c>
      <c r="I1550" s="17" t="s">
        <v>6126</v>
      </c>
      <c r="J1550" t="s">
        <v>6126</v>
      </c>
      <c r="K1550" s="17" t="s">
        <v>6126</v>
      </c>
    </row>
    <row r="1551" spans="1:11" x14ac:dyDescent="0.2">
      <c r="A1551" s="17" t="s">
        <v>4211</v>
      </c>
      <c r="B1551" s="17" t="s">
        <v>4211</v>
      </c>
      <c r="C1551" s="17" t="s">
        <v>11045</v>
      </c>
      <c r="D1551" s="17" t="s">
        <v>11044</v>
      </c>
      <c r="E1551" s="17" t="s">
        <v>6126</v>
      </c>
      <c r="F1551" s="17" t="s">
        <v>6126</v>
      </c>
      <c r="G1551" s="17" t="s">
        <v>4211</v>
      </c>
      <c r="H1551" s="17" t="s">
        <v>6126</v>
      </c>
      <c r="I1551" s="17" t="s">
        <v>6066</v>
      </c>
      <c r="J1551" t="s">
        <v>4212</v>
      </c>
      <c r="K1551" s="17" t="s">
        <v>6126</v>
      </c>
    </row>
    <row r="1552" spans="1:11" x14ac:dyDescent="0.2">
      <c r="A1552" s="17" t="s">
        <v>21545</v>
      </c>
      <c r="B1552" s="17" t="s">
        <v>11046</v>
      </c>
      <c r="C1552" s="17" t="s">
        <v>11050</v>
      </c>
      <c r="D1552" s="17" t="s">
        <v>11047</v>
      </c>
      <c r="E1552" s="17" t="s">
        <v>11048</v>
      </c>
      <c r="F1552" s="17" t="s">
        <v>11049</v>
      </c>
      <c r="G1552" s="17" t="s">
        <v>11046</v>
      </c>
      <c r="H1552" s="17" t="s">
        <v>14105</v>
      </c>
      <c r="I1552" s="17" t="s">
        <v>6126</v>
      </c>
      <c r="J1552" t="s">
        <v>6126</v>
      </c>
      <c r="K1552" s="17" t="s">
        <v>21546</v>
      </c>
    </row>
    <row r="1553" spans="1:11" x14ac:dyDescent="0.2">
      <c r="A1553" s="17" t="s">
        <v>21547</v>
      </c>
      <c r="B1553" s="17" t="s">
        <v>11051</v>
      </c>
      <c r="C1553" s="17" t="s">
        <v>11053</v>
      </c>
      <c r="D1553" s="17" t="s">
        <v>6126</v>
      </c>
      <c r="E1553" s="17" t="s">
        <v>6126</v>
      </c>
      <c r="F1553" s="17" t="s">
        <v>11052</v>
      </c>
      <c r="G1553" s="17" t="s">
        <v>6126</v>
      </c>
      <c r="H1553" s="17" t="s">
        <v>6126</v>
      </c>
      <c r="I1553" s="17" t="s">
        <v>6126</v>
      </c>
      <c r="J1553" t="s">
        <v>6126</v>
      </c>
      <c r="K1553" s="17" t="s">
        <v>21548</v>
      </c>
    </row>
    <row r="1554" spans="1:11" x14ac:dyDescent="0.2">
      <c r="A1554" s="17" t="s">
        <v>4247</v>
      </c>
      <c r="B1554" s="17" t="s">
        <v>4247</v>
      </c>
      <c r="C1554" s="17" t="s">
        <v>11088</v>
      </c>
      <c r="D1554" s="17" t="s">
        <v>11087</v>
      </c>
      <c r="E1554" s="17" t="s">
        <v>6126</v>
      </c>
      <c r="F1554" s="17" t="s">
        <v>6126</v>
      </c>
      <c r="G1554" s="17" t="s">
        <v>12176</v>
      </c>
      <c r="H1554" s="17" t="s">
        <v>6126</v>
      </c>
      <c r="I1554" s="17" t="s">
        <v>6068</v>
      </c>
      <c r="J1554" t="s">
        <v>4250</v>
      </c>
      <c r="K1554" s="17" t="s">
        <v>6126</v>
      </c>
    </row>
    <row r="1555" spans="1:11" x14ac:dyDescent="0.2">
      <c r="A1555" s="17" t="s">
        <v>21549</v>
      </c>
      <c r="B1555" s="17" t="s">
        <v>11054</v>
      </c>
      <c r="C1555" s="17" t="s">
        <v>11057</v>
      </c>
      <c r="D1555" s="17" t="s">
        <v>11055</v>
      </c>
      <c r="E1555" s="17" t="s">
        <v>11056</v>
      </c>
      <c r="F1555" s="17" t="s">
        <v>6126</v>
      </c>
      <c r="G1555" s="17" t="s">
        <v>21550</v>
      </c>
      <c r="H1555" s="17" t="s">
        <v>13698</v>
      </c>
      <c r="I1555" s="17" t="s">
        <v>6126</v>
      </c>
      <c r="J1555" t="s">
        <v>6126</v>
      </c>
      <c r="K1555" s="17" t="s">
        <v>6126</v>
      </c>
    </row>
    <row r="1556" spans="1:11" x14ac:dyDescent="0.2">
      <c r="A1556" s="17" t="s">
        <v>21551</v>
      </c>
      <c r="B1556" s="17" t="s">
        <v>11058</v>
      </c>
      <c r="C1556" s="17" t="s">
        <v>11060</v>
      </c>
      <c r="D1556" s="17" t="s">
        <v>6126</v>
      </c>
      <c r="E1556" s="17" t="s">
        <v>11059</v>
      </c>
      <c r="F1556" s="17" t="s">
        <v>6126</v>
      </c>
      <c r="G1556" s="17" t="s">
        <v>6126</v>
      </c>
      <c r="H1556" s="17" t="s">
        <v>6126</v>
      </c>
      <c r="I1556" s="17" t="s">
        <v>6126</v>
      </c>
      <c r="J1556" t="s">
        <v>6126</v>
      </c>
      <c r="K1556" s="17" t="s">
        <v>6126</v>
      </c>
    </row>
    <row r="1557" spans="1:11" x14ac:dyDescent="0.2">
      <c r="A1557" s="17" t="s">
        <v>21552</v>
      </c>
      <c r="B1557" s="17" t="s">
        <v>11061</v>
      </c>
      <c r="C1557" s="17" t="s">
        <v>11063</v>
      </c>
      <c r="D1557" s="17" t="s">
        <v>6126</v>
      </c>
      <c r="E1557" s="17" t="s">
        <v>11062</v>
      </c>
      <c r="F1557" s="17" t="s">
        <v>6126</v>
      </c>
      <c r="G1557" s="17" t="s">
        <v>6126</v>
      </c>
      <c r="H1557" s="17" t="s">
        <v>16554</v>
      </c>
      <c r="I1557" s="17" t="s">
        <v>6126</v>
      </c>
      <c r="J1557" t="s">
        <v>6126</v>
      </c>
      <c r="K1557" s="17" t="s">
        <v>6126</v>
      </c>
    </row>
    <row r="1558" spans="1:11" x14ac:dyDescent="0.2">
      <c r="A1558" s="17" t="s">
        <v>4258</v>
      </c>
      <c r="B1558" s="17" t="s">
        <v>4258</v>
      </c>
      <c r="C1558" s="17" t="s">
        <v>11071</v>
      </c>
      <c r="D1558" s="17" t="s">
        <v>11089</v>
      </c>
      <c r="E1558" s="17" t="s">
        <v>6126</v>
      </c>
      <c r="F1558" s="17" t="s">
        <v>6126</v>
      </c>
      <c r="G1558" s="17" t="s">
        <v>6126</v>
      </c>
      <c r="H1558" s="17" t="s">
        <v>6126</v>
      </c>
      <c r="I1558" s="17" t="s">
        <v>6071</v>
      </c>
      <c r="J1558" t="s">
        <v>4259</v>
      </c>
      <c r="K1558" s="17" t="s">
        <v>6126</v>
      </c>
    </row>
    <row r="1559" spans="1:11" x14ac:dyDescent="0.2">
      <c r="A1559" s="17" t="s">
        <v>21553</v>
      </c>
      <c r="B1559" s="17" t="s">
        <v>11069</v>
      </c>
      <c r="C1559" s="17" t="s">
        <v>11071</v>
      </c>
      <c r="D1559" s="17" t="s">
        <v>6126</v>
      </c>
      <c r="E1559" s="17" t="s">
        <v>11070</v>
      </c>
      <c r="F1559" s="17" t="s">
        <v>6126</v>
      </c>
      <c r="G1559" s="17" t="s">
        <v>21554</v>
      </c>
      <c r="H1559" s="17" t="s">
        <v>16561</v>
      </c>
      <c r="I1559" s="17" t="s">
        <v>6126</v>
      </c>
      <c r="J1559" t="s">
        <v>6126</v>
      </c>
      <c r="K1559" s="17" t="s">
        <v>6126</v>
      </c>
    </row>
    <row r="1560" spans="1:11" x14ac:dyDescent="0.2">
      <c r="A1560" s="17" t="s">
        <v>21555</v>
      </c>
      <c r="B1560" s="17" t="s">
        <v>4219</v>
      </c>
      <c r="C1560" s="17" t="s">
        <v>11073</v>
      </c>
      <c r="D1560" s="17" t="s">
        <v>11072</v>
      </c>
      <c r="E1560" s="17" t="s">
        <v>6126</v>
      </c>
      <c r="F1560" s="17" t="s">
        <v>6126</v>
      </c>
      <c r="G1560" s="17" t="s">
        <v>6126</v>
      </c>
      <c r="H1560" s="17" t="s">
        <v>6126</v>
      </c>
      <c r="I1560" s="17" t="s">
        <v>5013</v>
      </c>
      <c r="J1560" t="s">
        <v>4220</v>
      </c>
      <c r="K1560" s="17" t="s">
        <v>6126</v>
      </c>
    </row>
    <row r="1561" spans="1:11" x14ac:dyDescent="0.2">
      <c r="A1561" s="17" t="s">
        <v>11090</v>
      </c>
      <c r="B1561" s="17" t="s">
        <v>11090</v>
      </c>
      <c r="C1561" s="17" t="s">
        <v>11073</v>
      </c>
      <c r="D1561" s="17" t="s">
        <v>6126</v>
      </c>
      <c r="E1561" s="17" t="s">
        <v>11091</v>
      </c>
      <c r="F1561" s="17" t="s">
        <v>11092</v>
      </c>
      <c r="G1561" s="17" t="s">
        <v>11090</v>
      </c>
      <c r="H1561" s="17" t="s">
        <v>19051</v>
      </c>
      <c r="I1561" s="17" t="s">
        <v>6126</v>
      </c>
      <c r="J1561" t="s">
        <v>6126</v>
      </c>
      <c r="K1561" s="17" t="s">
        <v>21556</v>
      </c>
    </row>
    <row r="1562" spans="1:11" x14ac:dyDescent="0.2">
      <c r="A1562" s="17" t="s">
        <v>11093</v>
      </c>
      <c r="B1562" s="17" t="s">
        <v>11093</v>
      </c>
      <c r="C1562" s="17" t="s">
        <v>11095</v>
      </c>
      <c r="D1562" s="17" t="s">
        <v>6126</v>
      </c>
      <c r="E1562" s="17" t="s">
        <v>6126</v>
      </c>
      <c r="F1562" s="17" t="s">
        <v>11094</v>
      </c>
      <c r="G1562" s="17" t="s">
        <v>6126</v>
      </c>
      <c r="H1562" s="17" t="s">
        <v>6126</v>
      </c>
      <c r="I1562" s="17" t="s">
        <v>6126</v>
      </c>
      <c r="J1562" t="s">
        <v>6126</v>
      </c>
      <c r="K1562" s="17" t="s">
        <v>21557</v>
      </c>
    </row>
    <row r="1563" spans="1:11" x14ac:dyDescent="0.2">
      <c r="A1563" s="17" t="s">
        <v>21558</v>
      </c>
      <c r="B1563" s="17" t="s">
        <v>11064</v>
      </c>
      <c r="C1563" s="17" t="s">
        <v>11068</v>
      </c>
      <c r="D1563" s="17" t="s">
        <v>11065</v>
      </c>
      <c r="E1563" s="17" t="s">
        <v>11066</v>
      </c>
      <c r="F1563" s="17" t="s">
        <v>11067</v>
      </c>
      <c r="G1563" s="17" t="s">
        <v>21558</v>
      </c>
      <c r="H1563" s="17" t="s">
        <v>16577</v>
      </c>
      <c r="I1563" s="17" t="s">
        <v>6126</v>
      </c>
      <c r="J1563" t="s">
        <v>6126</v>
      </c>
      <c r="K1563" s="17" t="s">
        <v>21559</v>
      </c>
    </row>
    <row r="1564" spans="1:11" x14ac:dyDescent="0.2">
      <c r="A1564" s="17" t="s">
        <v>16590</v>
      </c>
      <c r="B1564" s="17" t="s">
        <v>21560</v>
      </c>
      <c r="C1564" s="17" t="s">
        <v>21561</v>
      </c>
      <c r="D1564" s="17" t="s">
        <v>6126</v>
      </c>
      <c r="E1564" s="17" t="s">
        <v>6126</v>
      </c>
      <c r="F1564" s="17" t="s">
        <v>6126</v>
      </c>
      <c r="G1564" s="17" t="s">
        <v>6126</v>
      </c>
      <c r="H1564" s="17" t="s">
        <v>16586</v>
      </c>
      <c r="I1564" s="17" t="s">
        <v>6126</v>
      </c>
      <c r="J1564" t="s">
        <v>6126</v>
      </c>
      <c r="K1564" s="17" t="s">
        <v>6126</v>
      </c>
    </row>
    <row r="1565" spans="1:11" x14ac:dyDescent="0.2">
      <c r="A1565" s="17" t="s">
        <v>21562</v>
      </c>
      <c r="B1565" s="17" t="s">
        <v>4227</v>
      </c>
      <c r="C1565" s="17" t="s">
        <v>11076</v>
      </c>
      <c r="D1565" s="17" t="s">
        <v>11074</v>
      </c>
      <c r="E1565" s="17" t="s">
        <v>6126</v>
      </c>
      <c r="F1565" s="17" t="s">
        <v>11075</v>
      </c>
      <c r="G1565" s="17" t="s">
        <v>4227</v>
      </c>
      <c r="H1565" s="17" t="s">
        <v>6126</v>
      </c>
      <c r="I1565" s="17" t="s">
        <v>6074</v>
      </c>
      <c r="J1565" t="s">
        <v>4228</v>
      </c>
      <c r="K1565" s="17" t="s">
        <v>21563</v>
      </c>
    </row>
    <row r="1566" spans="1:11" x14ac:dyDescent="0.2">
      <c r="A1566" s="17" t="s">
        <v>21564</v>
      </c>
      <c r="B1566" s="17" t="s">
        <v>11077</v>
      </c>
      <c r="C1566" s="17" t="s">
        <v>11080</v>
      </c>
      <c r="D1566" s="17" t="s">
        <v>11078</v>
      </c>
      <c r="E1566" s="17" t="s">
        <v>11079</v>
      </c>
      <c r="F1566" s="17" t="s">
        <v>6126</v>
      </c>
      <c r="G1566" s="17" t="s">
        <v>21565</v>
      </c>
      <c r="H1566" s="17" t="s">
        <v>16751</v>
      </c>
      <c r="I1566" s="17" t="s">
        <v>6126</v>
      </c>
      <c r="J1566" t="s">
        <v>6126</v>
      </c>
      <c r="K1566" s="17" t="s">
        <v>6126</v>
      </c>
    </row>
    <row r="1567" spans="1:11" x14ac:dyDescent="0.2">
      <c r="A1567" s="17" t="s">
        <v>21566</v>
      </c>
      <c r="B1567" s="17" t="s">
        <v>11081</v>
      </c>
      <c r="C1567" s="17" t="s">
        <v>11084</v>
      </c>
      <c r="D1567" s="17" t="s">
        <v>6126</v>
      </c>
      <c r="E1567" s="17" t="s">
        <v>11082</v>
      </c>
      <c r="F1567" s="17" t="s">
        <v>11083</v>
      </c>
      <c r="G1567" s="17" t="s">
        <v>11081</v>
      </c>
      <c r="H1567" s="17" t="s">
        <v>16963</v>
      </c>
      <c r="I1567" s="17" t="s">
        <v>6126</v>
      </c>
      <c r="J1567" t="s">
        <v>6126</v>
      </c>
      <c r="K1567" s="17" t="s">
        <v>21567</v>
      </c>
    </row>
    <row r="1568" spans="1:11" x14ac:dyDescent="0.2">
      <c r="A1568" s="17" t="s">
        <v>11096</v>
      </c>
      <c r="B1568" s="17" t="s">
        <v>11096</v>
      </c>
      <c r="C1568" s="17" t="s">
        <v>11098</v>
      </c>
      <c r="D1568" s="17" t="s">
        <v>6126</v>
      </c>
      <c r="E1568" s="17" t="s">
        <v>6126</v>
      </c>
      <c r="F1568" s="17" t="s">
        <v>11097</v>
      </c>
      <c r="G1568" s="17" t="s">
        <v>6126</v>
      </c>
      <c r="H1568" s="17" t="s">
        <v>6126</v>
      </c>
      <c r="I1568" s="17" t="s">
        <v>6126</v>
      </c>
      <c r="J1568" t="s">
        <v>6126</v>
      </c>
      <c r="K1568" s="17" t="s">
        <v>6126</v>
      </c>
    </row>
    <row r="1569" spans="1:11" x14ac:dyDescent="0.2">
      <c r="A1569" s="17" t="s">
        <v>21568</v>
      </c>
      <c r="B1569" s="17" t="s">
        <v>11099</v>
      </c>
      <c r="C1569" s="17" t="s">
        <v>11098</v>
      </c>
      <c r="D1569" s="17" t="s">
        <v>11100</v>
      </c>
      <c r="E1569" s="17" t="s">
        <v>11101</v>
      </c>
      <c r="F1569" s="17" t="s">
        <v>6126</v>
      </c>
      <c r="G1569" s="17" t="s">
        <v>11099</v>
      </c>
      <c r="H1569" s="17" t="s">
        <v>12228</v>
      </c>
      <c r="I1569" s="17" t="s">
        <v>6126</v>
      </c>
      <c r="J1569" t="s">
        <v>6126</v>
      </c>
      <c r="K1569" s="17" t="s">
        <v>21569</v>
      </c>
    </row>
    <row r="1570" spans="1:11" x14ac:dyDescent="0.2">
      <c r="A1570" s="17" t="s">
        <v>21570</v>
      </c>
      <c r="B1570" s="17" t="s">
        <v>11102</v>
      </c>
      <c r="C1570" s="17" t="s">
        <v>11104</v>
      </c>
      <c r="D1570" s="17" t="s">
        <v>11103</v>
      </c>
      <c r="E1570" s="17" t="s">
        <v>6126</v>
      </c>
      <c r="F1570" s="17" t="s">
        <v>6126</v>
      </c>
      <c r="G1570" s="17" t="s">
        <v>11102</v>
      </c>
      <c r="H1570" s="17" t="s">
        <v>12221</v>
      </c>
      <c r="I1570" s="17" t="s">
        <v>6126</v>
      </c>
      <c r="J1570" t="s">
        <v>6126</v>
      </c>
      <c r="K1570" s="17" t="s">
        <v>6126</v>
      </c>
    </row>
    <row r="1571" spans="1:11" x14ac:dyDescent="0.2">
      <c r="A1571" s="17" t="s">
        <v>21571</v>
      </c>
      <c r="B1571" s="17" t="s">
        <v>4266</v>
      </c>
      <c r="C1571" s="17" t="s">
        <v>11108</v>
      </c>
      <c r="D1571" s="17" t="s">
        <v>11105</v>
      </c>
      <c r="E1571" s="17" t="s">
        <v>11106</v>
      </c>
      <c r="F1571" s="17" t="s">
        <v>11107</v>
      </c>
      <c r="G1571" s="17" t="s">
        <v>4266</v>
      </c>
      <c r="H1571" s="17" t="s">
        <v>12213</v>
      </c>
      <c r="I1571" s="17" t="s">
        <v>5016</v>
      </c>
      <c r="J1571" t="s">
        <v>4267</v>
      </c>
      <c r="K1571" s="17" t="s">
        <v>21572</v>
      </c>
    </row>
    <row r="1572" spans="1:11" x14ac:dyDescent="0.2">
      <c r="A1572" s="17" t="s">
        <v>21573</v>
      </c>
      <c r="B1572" s="17" t="s">
        <v>11109</v>
      </c>
      <c r="C1572" s="17" t="s">
        <v>11111</v>
      </c>
      <c r="D1572" s="17" t="s">
        <v>6126</v>
      </c>
      <c r="E1572" s="17" t="s">
        <v>11110</v>
      </c>
      <c r="F1572" s="17" t="s">
        <v>6126</v>
      </c>
      <c r="G1572" s="17" t="s">
        <v>11109</v>
      </c>
      <c r="H1572" s="17" t="s">
        <v>12205</v>
      </c>
      <c r="I1572" s="17" t="s">
        <v>6126</v>
      </c>
      <c r="J1572" t="s">
        <v>6126</v>
      </c>
      <c r="K1572" s="17" t="s">
        <v>21574</v>
      </c>
    </row>
    <row r="1573" spans="1:11" x14ac:dyDescent="0.2">
      <c r="A1573" s="17" t="s">
        <v>21575</v>
      </c>
      <c r="B1573" s="17" t="s">
        <v>12201</v>
      </c>
      <c r="C1573" s="17" t="s">
        <v>21576</v>
      </c>
      <c r="D1573" s="17" t="s">
        <v>6126</v>
      </c>
      <c r="E1573" s="17" t="s">
        <v>6126</v>
      </c>
      <c r="F1573" s="17" t="s">
        <v>6126</v>
      </c>
      <c r="G1573" s="17" t="s">
        <v>6126</v>
      </c>
      <c r="H1573" s="17" t="s">
        <v>12196</v>
      </c>
      <c r="I1573" s="17" t="s">
        <v>6126</v>
      </c>
      <c r="J1573" t="s">
        <v>6126</v>
      </c>
      <c r="K1573" s="17" t="s">
        <v>6126</v>
      </c>
    </row>
    <row r="1574" spans="1:11" x14ac:dyDescent="0.2">
      <c r="A1574" s="17" t="s">
        <v>21577</v>
      </c>
      <c r="B1574" s="17" t="s">
        <v>4235</v>
      </c>
      <c r="C1574" s="17" t="s">
        <v>11086</v>
      </c>
      <c r="D1574" s="17" t="s">
        <v>11085</v>
      </c>
      <c r="E1574" s="17" t="s">
        <v>6126</v>
      </c>
      <c r="F1574" s="17" t="s">
        <v>6126</v>
      </c>
      <c r="G1574" s="17" t="s">
        <v>4235</v>
      </c>
      <c r="H1574" s="17" t="s">
        <v>6126</v>
      </c>
      <c r="I1574" s="17" t="s">
        <v>6076</v>
      </c>
      <c r="J1574" t="s">
        <v>4238</v>
      </c>
      <c r="K1574" s="17" t="s">
        <v>6126</v>
      </c>
    </row>
    <row r="1575" spans="1:11" x14ac:dyDescent="0.2">
      <c r="A1575" s="17" t="s">
        <v>21578</v>
      </c>
      <c r="B1575" s="17" t="s">
        <v>11112</v>
      </c>
      <c r="C1575" s="17" t="s">
        <v>11114</v>
      </c>
      <c r="D1575" s="17" t="s">
        <v>6126</v>
      </c>
      <c r="E1575" s="17" t="s">
        <v>6126</v>
      </c>
      <c r="F1575" s="17" t="s">
        <v>11113</v>
      </c>
      <c r="G1575" s="17" t="s">
        <v>6126</v>
      </c>
      <c r="H1575" s="17" t="s">
        <v>6126</v>
      </c>
      <c r="I1575" s="17" t="s">
        <v>6126</v>
      </c>
      <c r="J1575" t="s">
        <v>6126</v>
      </c>
      <c r="K1575" s="17" t="s">
        <v>21579</v>
      </c>
    </row>
    <row r="1576" spans="1:11" x14ac:dyDescent="0.2">
      <c r="A1576" s="17" t="s">
        <v>4274</v>
      </c>
      <c r="B1576" s="17" t="s">
        <v>4274</v>
      </c>
      <c r="C1576" s="17" t="s">
        <v>11116</v>
      </c>
      <c r="D1576" s="17" t="s">
        <v>11115</v>
      </c>
      <c r="E1576" s="17" t="s">
        <v>6126</v>
      </c>
      <c r="F1576" s="17" t="s">
        <v>6126</v>
      </c>
      <c r="G1576" s="17" t="s">
        <v>21580</v>
      </c>
      <c r="H1576" s="17" t="s">
        <v>6126</v>
      </c>
      <c r="I1576" s="17" t="s">
        <v>6079</v>
      </c>
      <c r="J1576" t="s">
        <v>4275</v>
      </c>
      <c r="K1576" s="17" t="s">
        <v>6126</v>
      </c>
    </row>
    <row r="1577" spans="1:11" x14ac:dyDescent="0.2">
      <c r="A1577" s="17" t="s">
        <v>21581</v>
      </c>
      <c r="B1577" s="17" t="s">
        <v>11117</v>
      </c>
      <c r="C1577" s="17" t="s">
        <v>11119</v>
      </c>
      <c r="D1577" s="17" t="s">
        <v>6126</v>
      </c>
      <c r="E1577" s="17" t="s">
        <v>6126</v>
      </c>
      <c r="F1577" s="17" t="s">
        <v>11118</v>
      </c>
      <c r="G1577" s="17" t="s">
        <v>6126</v>
      </c>
      <c r="H1577" s="17" t="s">
        <v>6126</v>
      </c>
      <c r="I1577" s="17" t="s">
        <v>6126</v>
      </c>
      <c r="J1577" t="s">
        <v>6126</v>
      </c>
      <c r="K1577" s="17" t="s">
        <v>21582</v>
      </c>
    </row>
    <row r="1578" spans="1:11" x14ac:dyDescent="0.2">
      <c r="A1578" s="17" t="s">
        <v>21583</v>
      </c>
      <c r="B1578" s="17" t="s">
        <v>4282</v>
      </c>
      <c r="C1578" s="17" t="s">
        <v>11129</v>
      </c>
      <c r="D1578" s="17" t="s">
        <v>11127</v>
      </c>
      <c r="E1578" s="17" t="s">
        <v>6126</v>
      </c>
      <c r="F1578" s="17" t="s">
        <v>11128</v>
      </c>
      <c r="G1578" s="17" t="s">
        <v>4282</v>
      </c>
      <c r="H1578" s="17" t="s">
        <v>6126</v>
      </c>
      <c r="I1578" s="17" t="s">
        <v>6081</v>
      </c>
      <c r="J1578" t="s">
        <v>4285</v>
      </c>
      <c r="K1578" s="17" t="s">
        <v>21584</v>
      </c>
    </row>
    <row r="1579" spans="1:11" x14ac:dyDescent="0.2">
      <c r="A1579" s="17" t="s">
        <v>11130</v>
      </c>
      <c r="B1579" s="17" t="s">
        <v>11130</v>
      </c>
      <c r="C1579" s="17" t="s">
        <v>11132</v>
      </c>
      <c r="D1579" s="17" t="s">
        <v>6126</v>
      </c>
      <c r="E1579" s="17" t="s">
        <v>11131</v>
      </c>
      <c r="F1579" s="17" t="s">
        <v>6126</v>
      </c>
      <c r="G1579" s="17" t="s">
        <v>6126</v>
      </c>
      <c r="H1579" s="17" t="s">
        <v>6126</v>
      </c>
      <c r="I1579" s="17" t="s">
        <v>6126</v>
      </c>
      <c r="J1579" t="s">
        <v>6126</v>
      </c>
      <c r="K1579" s="17" t="s">
        <v>6126</v>
      </c>
    </row>
    <row r="1580" spans="1:11" x14ac:dyDescent="0.2">
      <c r="A1580" s="17" t="s">
        <v>11133</v>
      </c>
      <c r="B1580" s="17" t="s">
        <v>11133</v>
      </c>
      <c r="C1580" s="17" t="s">
        <v>11135</v>
      </c>
      <c r="D1580" s="17" t="s">
        <v>6126</v>
      </c>
      <c r="E1580" s="17" t="s">
        <v>11134</v>
      </c>
      <c r="F1580" s="17" t="s">
        <v>6126</v>
      </c>
      <c r="G1580" s="17" t="s">
        <v>6126</v>
      </c>
      <c r="H1580" s="17" t="s">
        <v>6126</v>
      </c>
      <c r="I1580" s="17" t="s">
        <v>6126</v>
      </c>
      <c r="J1580" t="s">
        <v>6126</v>
      </c>
      <c r="K1580" s="17" t="s">
        <v>6126</v>
      </c>
    </row>
    <row r="1581" spans="1:11" x14ac:dyDescent="0.2">
      <c r="A1581" s="17" t="s">
        <v>21585</v>
      </c>
      <c r="B1581" s="17" t="s">
        <v>11120</v>
      </c>
      <c r="C1581" s="17" t="s">
        <v>11122</v>
      </c>
      <c r="D1581" s="17" t="s">
        <v>6126</v>
      </c>
      <c r="E1581" s="17" t="s">
        <v>6126</v>
      </c>
      <c r="F1581" s="17" t="s">
        <v>11121</v>
      </c>
      <c r="G1581" s="17" t="s">
        <v>11120</v>
      </c>
      <c r="H1581" s="17" t="s">
        <v>12188</v>
      </c>
      <c r="I1581" s="17" t="s">
        <v>6126</v>
      </c>
      <c r="J1581" t="s">
        <v>6126</v>
      </c>
      <c r="K1581" s="17" t="s">
        <v>21586</v>
      </c>
    </row>
    <row r="1582" spans="1:11" x14ac:dyDescent="0.2">
      <c r="A1582" s="17" t="s">
        <v>21587</v>
      </c>
      <c r="B1582" s="17" t="s">
        <v>11123</v>
      </c>
      <c r="C1582" s="17" t="s">
        <v>11126</v>
      </c>
      <c r="D1582" s="17" t="s">
        <v>6126</v>
      </c>
      <c r="E1582" s="17" t="s">
        <v>11124</v>
      </c>
      <c r="F1582" s="17" t="s">
        <v>11125</v>
      </c>
      <c r="G1582" s="17" t="s">
        <v>11123</v>
      </c>
      <c r="H1582" s="17" t="s">
        <v>12180</v>
      </c>
      <c r="I1582" s="17" t="s">
        <v>6126</v>
      </c>
      <c r="J1582" t="s">
        <v>6126</v>
      </c>
      <c r="K1582" s="17" t="s">
        <v>21588</v>
      </c>
    </row>
    <row r="1583" spans="1:11" x14ac:dyDescent="0.2">
      <c r="A1583" s="17" t="s">
        <v>21589</v>
      </c>
      <c r="B1583" s="17" t="s">
        <v>12176</v>
      </c>
      <c r="C1583" s="17" t="s">
        <v>11088</v>
      </c>
      <c r="D1583" s="17" t="s">
        <v>6126</v>
      </c>
      <c r="E1583" s="17" t="s">
        <v>6126</v>
      </c>
      <c r="F1583" s="17" t="s">
        <v>6126</v>
      </c>
      <c r="G1583" s="17" t="s">
        <v>6126</v>
      </c>
      <c r="H1583" s="17" t="s">
        <v>12172</v>
      </c>
      <c r="I1583" s="17" t="s">
        <v>6126</v>
      </c>
      <c r="J1583" t="s">
        <v>6126</v>
      </c>
      <c r="K1583" s="17" t="s">
        <v>6126</v>
      </c>
    </row>
    <row r="1584" spans="1:11" x14ac:dyDescent="0.2">
      <c r="A1584" s="17" t="s">
        <v>12168</v>
      </c>
      <c r="B1584" s="17" t="s">
        <v>12168</v>
      </c>
      <c r="C1584" s="17" t="s">
        <v>21590</v>
      </c>
      <c r="D1584" s="17" t="s">
        <v>6126</v>
      </c>
      <c r="E1584" s="17" t="s">
        <v>6126</v>
      </c>
      <c r="F1584" s="17" t="s">
        <v>6126</v>
      </c>
      <c r="G1584" s="17" t="s">
        <v>6126</v>
      </c>
      <c r="H1584" s="17" t="s">
        <v>12164</v>
      </c>
      <c r="I1584" s="17" t="s">
        <v>6126</v>
      </c>
      <c r="J1584" t="s">
        <v>6126</v>
      </c>
      <c r="K1584" s="17" t="s">
        <v>6126</v>
      </c>
    </row>
    <row r="1585" spans="1:11" x14ac:dyDescent="0.2">
      <c r="A1585" s="17" t="s">
        <v>21591</v>
      </c>
      <c r="B1585" s="17" t="s">
        <v>11136</v>
      </c>
      <c r="C1585" s="17" t="s">
        <v>11138</v>
      </c>
      <c r="D1585" s="17" t="s">
        <v>6126</v>
      </c>
      <c r="E1585" s="17" t="s">
        <v>11137</v>
      </c>
      <c r="F1585" s="17" t="s">
        <v>6126</v>
      </c>
      <c r="G1585" s="17" t="s">
        <v>6126</v>
      </c>
      <c r="H1585" s="17" t="s">
        <v>6126</v>
      </c>
      <c r="I1585" s="17" t="s">
        <v>6126</v>
      </c>
      <c r="J1585" t="s">
        <v>6126</v>
      </c>
      <c r="K1585" s="17" t="s">
        <v>6126</v>
      </c>
    </row>
    <row r="1586" spans="1:11" x14ac:dyDescent="0.2">
      <c r="A1586" s="17" t="s">
        <v>21592</v>
      </c>
      <c r="B1586" s="17" t="s">
        <v>11139</v>
      </c>
      <c r="C1586" s="17" t="s">
        <v>11141</v>
      </c>
      <c r="D1586" s="17" t="s">
        <v>11140</v>
      </c>
      <c r="E1586" s="17" t="s">
        <v>6126</v>
      </c>
      <c r="F1586" s="17" t="s">
        <v>6126</v>
      </c>
      <c r="G1586" s="17" t="s">
        <v>11139</v>
      </c>
      <c r="H1586" s="17" t="s">
        <v>6126</v>
      </c>
      <c r="I1586" s="17" t="s">
        <v>6084</v>
      </c>
      <c r="J1586" t="s">
        <v>4294</v>
      </c>
      <c r="K1586" s="17" t="s">
        <v>6126</v>
      </c>
    </row>
    <row r="1587" spans="1:11" x14ac:dyDescent="0.2">
      <c r="A1587" s="17" t="s">
        <v>21593</v>
      </c>
      <c r="B1587" s="17" t="s">
        <v>4301</v>
      </c>
      <c r="C1587" s="17" t="s">
        <v>11143</v>
      </c>
      <c r="D1587" s="17" t="s">
        <v>11142</v>
      </c>
      <c r="E1587" s="17" t="s">
        <v>6126</v>
      </c>
      <c r="F1587" s="17" t="s">
        <v>6126</v>
      </c>
      <c r="G1587" s="17" t="s">
        <v>4301</v>
      </c>
      <c r="H1587" s="17" t="s">
        <v>6126</v>
      </c>
      <c r="I1587" s="17" t="s">
        <v>6087</v>
      </c>
      <c r="J1587" t="s">
        <v>4302</v>
      </c>
      <c r="K1587" s="17" t="s">
        <v>6126</v>
      </c>
    </row>
    <row r="1588" spans="1:11" x14ac:dyDescent="0.2">
      <c r="A1588" s="17" t="s">
        <v>4310</v>
      </c>
      <c r="B1588" s="17" t="s">
        <v>4310</v>
      </c>
      <c r="C1588" s="17" t="s">
        <v>11145</v>
      </c>
      <c r="D1588" s="17" t="s">
        <v>11144</v>
      </c>
      <c r="E1588" s="17" t="s">
        <v>6126</v>
      </c>
      <c r="F1588" s="17" t="s">
        <v>6126</v>
      </c>
      <c r="G1588" s="17" t="s">
        <v>4310</v>
      </c>
      <c r="H1588" s="17" t="s">
        <v>6126</v>
      </c>
      <c r="I1588" s="17" t="s">
        <v>6090</v>
      </c>
      <c r="J1588" t="s">
        <v>4311</v>
      </c>
      <c r="K1588" s="17" t="s">
        <v>6126</v>
      </c>
    </row>
    <row r="1589" spans="1:11" x14ac:dyDescent="0.2">
      <c r="A1589" s="17" t="s">
        <v>21594</v>
      </c>
      <c r="B1589" s="17" t="s">
        <v>11146</v>
      </c>
      <c r="C1589" s="17" t="s">
        <v>11148</v>
      </c>
      <c r="D1589" s="17" t="s">
        <v>6126</v>
      </c>
      <c r="E1589" s="17" t="s">
        <v>11147</v>
      </c>
      <c r="F1589" s="17" t="s">
        <v>6126</v>
      </c>
      <c r="G1589" s="17" t="s">
        <v>11146</v>
      </c>
      <c r="H1589" s="17" t="s">
        <v>18738</v>
      </c>
      <c r="I1589" s="17" t="s">
        <v>6126</v>
      </c>
      <c r="J1589" t="s">
        <v>6126</v>
      </c>
      <c r="K1589" s="17" t="s">
        <v>6126</v>
      </c>
    </row>
    <row r="1590" spans="1:11" x14ac:dyDescent="0.2">
      <c r="A1590" s="17" t="s">
        <v>21595</v>
      </c>
      <c r="B1590" s="17" t="s">
        <v>4318</v>
      </c>
      <c r="C1590" s="17" t="s">
        <v>11151</v>
      </c>
      <c r="D1590" s="17" t="s">
        <v>11149</v>
      </c>
      <c r="E1590" s="17" t="s">
        <v>11150</v>
      </c>
      <c r="F1590" s="17" t="s">
        <v>6126</v>
      </c>
      <c r="G1590" s="17" t="s">
        <v>4318</v>
      </c>
      <c r="H1590" s="17" t="s">
        <v>18700</v>
      </c>
      <c r="I1590" s="17" t="s">
        <v>5019</v>
      </c>
      <c r="J1590" t="s">
        <v>4319</v>
      </c>
      <c r="K1590" s="17" t="s">
        <v>6126</v>
      </c>
    </row>
    <row r="1591" spans="1:11" x14ac:dyDescent="0.2">
      <c r="A1591" s="17" t="s">
        <v>21596</v>
      </c>
      <c r="B1591" s="17" t="s">
        <v>4327</v>
      </c>
      <c r="C1591" s="17" t="s">
        <v>11155</v>
      </c>
      <c r="D1591" s="17" t="s">
        <v>11152</v>
      </c>
      <c r="E1591" s="17" t="s">
        <v>11153</v>
      </c>
      <c r="F1591" s="17" t="s">
        <v>11154</v>
      </c>
      <c r="G1591" s="17" t="s">
        <v>4327</v>
      </c>
      <c r="H1591" s="17" t="s">
        <v>6126</v>
      </c>
      <c r="I1591" s="17" t="s">
        <v>6092</v>
      </c>
      <c r="J1591" t="s">
        <v>4330</v>
      </c>
      <c r="K1591" s="17" t="s">
        <v>21597</v>
      </c>
    </row>
    <row r="1592" spans="1:11" x14ac:dyDescent="0.2">
      <c r="A1592" s="17" t="s">
        <v>21598</v>
      </c>
      <c r="B1592" s="17" t="s">
        <v>11156</v>
      </c>
      <c r="C1592" s="17" t="s">
        <v>11158</v>
      </c>
      <c r="D1592" s="17" t="s">
        <v>6126</v>
      </c>
      <c r="E1592" s="17" t="s">
        <v>11157</v>
      </c>
      <c r="F1592" s="17" t="s">
        <v>6126</v>
      </c>
      <c r="G1592" s="17" t="s">
        <v>6126</v>
      </c>
      <c r="H1592" s="17" t="s">
        <v>6126</v>
      </c>
      <c r="I1592" s="17" t="s">
        <v>6126</v>
      </c>
      <c r="J1592" t="s">
        <v>6126</v>
      </c>
      <c r="K1592" s="17" t="s">
        <v>6126</v>
      </c>
    </row>
    <row r="1593" spans="1:11" x14ac:dyDescent="0.2">
      <c r="A1593" s="17" t="s">
        <v>21599</v>
      </c>
      <c r="B1593" s="17" t="s">
        <v>4338</v>
      </c>
      <c r="C1593" s="17" t="s">
        <v>11160</v>
      </c>
      <c r="D1593" s="17" t="s">
        <v>11159</v>
      </c>
      <c r="E1593" s="17" t="s">
        <v>6126</v>
      </c>
      <c r="F1593" s="17" t="s">
        <v>6126</v>
      </c>
      <c r="G1593" s="17" t="s">
        <v>4338</v>
      </c>
      <c r="H1593" s="17" t="s">
        <v>6126</v>
      </c>
      <c r="I1593" s="17" t="s">
        <v>6095</v>
      </c>
      <c r="J1593" t="s">
        <v>4339</v>
      </c>
      <c r="K1593" s="17" t="s">
        <v>6126</v>
      </c>
    </row>
    <row r="1594" spans="1:11" x14ac:dyDescent="0.2">
      <c r="A1594" s="17" t="s">
        <v>21600</v>
      </c>
      <c r="B1594" s="17" t="s">
        <v>11161</v>
      </c>
      <c r="C1594" s="17" t="s">
        <v>11163</v>
      </c>
      <c r="D1594" s="17" t="s">
        <v>11162</v>
      </c>
      <c r="E1594" s="17" t="s">
        <v>6126</v>
      </c>
      <c r="F1594" s="17" t="s">
        <v>6126</v>
      </c>
      <c r="G1594" s="17" t="s">
        <v>11161</v>
      </c>
      <c r="H1594" s="17" t="s">
        <v>18833</v>
      </c>
      <c r="I1594" s="17" t="s">
        <v>6126</v>
      </c>
      <c r="J1594" t="s">
        <v>6126</v>
      </c>
      <c r="K1594" s="17" t="s">
        <v>6126</v>
      </c>
    </row>
    <row r="1595" spans="1:11" x14ac:dyDescent="0.2">
      <c r="A1595" s="17" t="s">
        <v>21601</v>
      </c>
      <c r="B1595" s="17" t="s">
        <v>4346</v>
      </c>
      <c r="C1595" s="17" t="s">
        <v>11166</v>
      </c>
      <c r="D1595" s="17" t="s">
        <v>11164</v>
      </c>
      <c r="E1595" s="17" t="s">
        <v>11165</v>
      </c>
      <c r="F1595" s="17" t="s">
        <v>6126</v>
      </c>
      <c r="G1595" s="17" t="s">
        <v>4346</v>
      </c>
      <c r="H1595" s="17" t="s">
        <v>18818</v>
      </c>
      <c r="I1595" s="17" t="s">
        <v>5022</v>
      </c>
      <c r="J1595" t="s">
        <v>4347</v>
      </c>
      <c r="K1595" s="17" t="s">
        <v>6126</v>
      </c>
    </row>
    <row r="1596" spans="1:11" x14ac:dyDescent="0.2">
      <c r="A1596" s="17" t="s">
        <v>21602</v>
      </c>
      <c r="B1596" s="17" t="s">
        <v>11167</v>
      </c>
      <c r="C1596" s="17" t="s">
        <v>11169</v>
      </c>
      <c r="D1596" s="17" t="s">
        <v>6126</v>
      </c>
      <c r="E1596" s="17" t="s">
        <v>6126</v>
      </c>
      <c r="F1596" s="17" t="s">
        <v>11168</v>
      </c>
      <c r="G1596" s="17" t="s">
        <v>6126</v>
      </c>
      <c r="H1596" s="17" t="s">
        <v>6126</v>
      </c>
      <c r="I1596" s="17" t="s">
        <v>6126</v>
      </c>
      <c r="J1596" t="s">
        <v>6126</v>
      </c>
      <c r="K1596" s="17" t="s">
        <v>21603</v>
      </c>
    </row>
    <row r="1597" spans="1:11" x14ac:dyDescent="0.2">
      <c r="A1597" s="17" t="s">
        <v>21604</v>
      </c>
      <c r="B1597" s="17" t="s">
        <v>4354</v>
      </c>
      <c r="C1597" s="17" t="s">
        <v>11171</v>
      </c>
      <c r="D1597" s="17" t="s">
        <v>11170</v>
      </c>
      <c r="E1597" s="17" t="s">
        <v>6126</v>
      </c>
      <c r="F1597" s="17" t="s">
        <v>6126</v>
      </c>
      <c r="G1597" s="17" t="s">
        <v>21605</v>
      </c>
      <c r="H1597" s="17" t="s">
        <v>6126</v>
      </c>
      <c r="I1597" s="17" t="s">
        <v>6098</v>
      </c>
      <c r="J1597" t="s">
        <v>4355</v>
      </c>
      <c r="K1597" s="17" t="s">
        <v>6126</v>
      </c>
    </row>
    <row r="1598" spans="1:11" x14ac:dyDescent="0.2">
      <c r="A1598" s="17" t="s">
        <v>21606</v>
      </c>
      <c r="B1598" s="17" t="s">
        <v>11172</v>
      </c>
      <c r="C1598" s="17" t="s">
        <v>11176</v>
      </c>
      <c r="D1598" s="17" t="s">
        <v>11173</v>
      </c>
      <c r="E1598" s="17" t="s">
        <v>11174</v>
      </c>
      <c r="F1598" s="17" t="s">
        <v>11175</v>
      </c>
      <c r="G1598" s="17" t="s">
        <v>21606</v>
      </c>
      <c r="H1598" s="17" t="s">
        <v>18840</v>
      </c>
      <c r="I1598" s="17" t="s">
        <v>6126</v>
      </c>
      <c r="J1598" t="s">
        <v>6126</v>
      </c>
      <c r="K1598" s="17" t="s">
        <v>21607</v>
      </c>
    </row>
    <row r="1599" spans="1:11" x14ac:dyDescent="0.2">
      <c r="A1599" s="17" t="s">
        <v>4363</v>
      </c>
      <c r="B1599" s="17" t="s">
        <v>4363</v>
      </c>
      <c r="C1599" s="17" t="s">
        <v>11191</v>
      </c>
      <c r="D1599" s="17" t="s">
        <v>11190</v>
      </c>
      <c r="E1599" s="17" t="s">
        <v>6126</v>
      </c>
      <c r="F1599" s="17" t="s">
        <v>6126</v>
      </c>
      <c r="G1599" s="17" t="s">
        <v>4363</v>
      </c>
      <c r="H1599" s="17" t="s">
        <v>6126</v>
      </c>
      <c r="I1599" s="17" t="s">
        <v>6100</v>
      </c>
      <c r="J1599" t="s">
        <v>4366</v>
      </c>
      <c r="K1599" s="17" t="s">
        <v>6126</v>
      </c>
    </row>
    <row r="1600" spans="1:11" x14ac:dyDescent="0.2">
      <c r="A1600" s="17" t="s">
        <v>11192</v>
      </c>
      <c r="B1600" s="17" t="s">
        <v>11192</v>
      </c>
      <c r="C1600" s="17" t="s">
        <v>11194</v>
      </c>
      <c r="D1600" s="17" t="s">
        <v>6126</v>
      </c>
      <c r="E1600" s="17" t="s">
        <v>11193</v>
      </c>
      <c r="F1600" s="17" t="s">
        <v>6126</v>
      </c>
      <c r="G1600" s="17" t="s">
        <v>11192</v>
      </c>
      <c r="H1600" s="17" t="s">
        <v>18825</v>
      </c>
      <c r="I1600" s="17" t="s">
        <v>6126</v>
      </c>
      <c r="J1600" t="s">
        <v>6126</v>
      </c>
      <c r="K1600" s="17" t="s">
        <v>6126</v>
      </c>
    </row>
    <row r="1601" spans="1:11" x14ac:dyDescent="0.2">
      <c r="A1601" s="17" t="s">
        <v>21608</v>
      </c>
      <c r="B1601" s="17" t="s">
        <v>11177</v>
      </c>
      <c r="C1601" s="17" t="s">
        <v>11180</v>
      </c>
      <c r="D1601" s="17" t="s">
        <v>6126</v>
      </c>
      <c r="E1601" s="17" t="s">
        <v>11178</v>
      </c>
      <c r="F1601" s="17" t="s">
        <v>11179</v>
      </c>
      <c r="G1601" s="17" t="s">
        <v>21609</v>
      </c>
      <c r="H1601" s="17" t="s">
        <v>18810</v>
      </c>
      <c r="I1601" s="17" t="s">
        <v>6126</v>
      </c>
      <c r="J1601" t="s">
        <v>6126</v>
      </c>
      <c r="K1601" s="17" t="s">
        <v>21610</v>
      </c>
    </row>
    <row r="1602" spans="1:11" x14ac:dyDescent="0.2">
      <c r="A1602" s="17" t="s">
        <v>4374</v>
      </c>
      <c r="B1602" s="17" t="s">
        <v>4374</v>
      </c>
      <c r="C1602" s="17" t="s">
        <v>11196</v>
      </c>
      <c r="D1602" s="17" t="s">
        <v>11195</v>
      </c>
      <c r="E1602" s="17" t="s">
        <v>6126</v>
      </c>
      <c r="F1602" s="17" t="s">
        <v>6126</v>
      </c>
      <c r="G1602" s="17" t="s">
        <v>4374</v>
      </c>
      <c r="H1602" s="17" t="s">
        <v>6126</v>
      </c>
      <c r="I1602" s="17" t="s">
        <v>6102</v>
      </c>
      <c r="J1602" t="s">
        <v>4377</v>
      </c>
      <c r="K1602" s="17" t="s">
        <v>6126</v>
      </c>
    </row>
    <row r="1603" spans="1:11" x14ac:dyDescent="0.2">
      <c r="A1603" s="17" t="s">
        <v>4385</v>
      </c>
      <c r="B1603" s="17" t="s">
        <v>4385</v>
      </c>
      <c r="C1603" s="17" t="s">
        <v>11198</v>
      </c>
      <c r="D1603" s="17" t="s">
        <v>11197</v>
      </c>
      <c r="E1603" s="17" t="s">
        <v>6126</v>
      </c>
      <c r="F1603" s="17" t="s">
        <v>6126</v>
      </c>
      <c r="G1603" s="17" t="s">
        <v>4385</v>
      </c>
      <c r="H1603" s="17" t="s">
        <v>6126</v>
      </c>
      <c r="I1603" s="17" t="s">
        <v>6105</v>
      </c>
      <c r="J1603" t="s">
        <v>4386</v>
      </c>
      <c r="K1603" s="17" t="s">
        <v>6126</v>
      </c>
    </row>
    <row r="1604" spans="1:11" x14ac:dyDescent="0.2">
      <c r="A1604" s="17" t="s">
        <v>21611</v>
      </c>
      <c r="B1604" s="17" t="s">
        <v>11181</v>
      </c>
      <c r="C1604" s="17" t="s">
        <v>11183</v>
      </c>
      <c r="D1604" s="17" t="s">
        <v>6126</v>
      </c>
      <c r="E1604" s="17" t="s">
        <v>11182</v>
      </c>
      <c r="F1604" s="17" t="s">
        <v>6126</v>
      </c>
      <c r="G1604" s="17" t="s">
        <v>21611</v>
      </c>
      <c r="H1604" s="17" t="s">
        <v>18847</v>
      </c>
      <c r="I1604" s="17" t="s">
        <v>6126</v>
      </c>
      <c r="J1604" t="s">
        <v>6126</v>
      </c>
      <c r="K1604" s="17" t="s">
        <v>6126</v>
      </c>
    </row>
    <row r="1605" spans="1:11" x14ac:dyDescent="0.2">
      <c r="A1605" s="17" t="s">
        <v>4393</v>
      </c>
      <c r="B1605" s="17" t="s">
        <v>4393</v>
      </c>
      <c r="C1605" s="17" t="s">
        <v>11183</v>
      </c>
      <c r="D1605" s="17" t="s">
        <v>11199</v>
      </c>
      <c r="E1605" s="17" t="s">
        <v>6126</v>
      </c>
      <c r="F1605" s="17" t="s">
        <v>6126</v>
      </c>
      <c r="G1605" s="17" t="s">
        <v>6126</v>
      </c>
      <c r="H1605" s="17" t="s">
        <v>6126</v>
      </c>
      <c r="I1605" s="17" t="s">
        <v>6107</v>
      </c>
      <c r="J1605" t="s">
        <v>4396</v>
      </c>
      <c r="K1605" s="17" t="s">
        <v>6126</v>
      </c>
    </row>
    <row r="1606" spans="1:11" x14ac:dyDescent="0.2">
      <c r="A1606" s="17" t="s">
        <v>21612</v>
      </c>
      <c r="B1606" s="17" t="s">
        <v>11184</v>
      </c>
      <c r="C1606" s="17" t="s">
        <v>11186</v>
      </c>
      <c r="D1606" s="17" t="s">
        <v>6126</v>
      </c>
      <c r="E1606" s="17" t="s">
        <v>11185</v>
      </c>
      <c r="F1606" s="17" t="s">
        <v>6126</v>
      </c>
      <c r="G1606" s="17" t="s">
        <v>21612</v>
      </c>
      <c r="H1606" s="17" t="s">
        <v>18724</v>
      </c>
      <c r="I1606" s="17" t="s">
        <v>6126</v>
      </c>
      <c r="J1606" t="s">
        <v>6126</v>
      </c>
      <c r="K1606" s="17" t="s">
        <v>6126</v>
      </c>
    </row>
    <row r="1607" spans="1:11" x14ac:dyDescent="0.2">
      <c r="A1607" s="17" t="s">
        <v>21613</v>
      </c>
      <c r="B1607" s="17" t="s">
        <v>11187</v>
      </c>
      <c r="C1607" s="17" t="s">
        <v>11189</v>
      </c>
      <c r="D1607" s="17" t="s">
        <v>6126</v>
      </c>
      <c r="E1607" s="17" t="s">
        <v>11188</v>
      </c>
      <c r="F1607" s="17" t="s">
        <v>6126</v>
      </c>
      <c r="G1607" s="17" t="s">
        <v>21613</v>
      </c>
      <c r="H1607" s="17" t="s">
        <v>18717</v>
      </c>
      <c r="I1607" s="17" t="s">
        <v>6126</v>
      </c>
      <c r="J1607" t="s">
        <v>6126</v>
      </c>
      <c r="K1607" s="17" t="s">
        <v>6126</v>
      </c>
    </row>
    <row r="1608" spans="1:11" x14ac:dyDescent="0.2">
      <c r="A1608" s="17" t="s">
        <v>21614</v>
      </c>
      <c r="B1608" s="17" t="s">
        <v>4404</v>
      </c>
      <c r="C1608" s="17" t="s">
        <v>11203</v>
      </c>
      <c r="D1608" s="17" t="s">
        <v>11200</v>
      </c>
      <c r="E1608" s="17" t="s">
        <v>11201</v>
      </c>
      <c r="F1608" s="17" t="s">
        <v>11202</v>
      </c>
      <c r="G1608" s="17" t="s">
        <v>4404</v>
      </c>
      <c r="H1608" s="17" t="s">
        <v>18754</v>
      </c>
      <c r="I1608" s="17" t="s">
        <v>6126</v>
      </c>
      <c r="J1608" s="17" t="s">
        <v>6126</v>
      </c>
      <c r="K1608" s="17" t="s">
        <v>21615</v>
      </c>
    </row>
    <row r="1609" spans="1:11" x14ac:dyDescent="0.2">
      <c r="A1609" s="17" t="s">
        <v>21616</v>
      </c>
      <c r="B1609" s="17" t="s">
        <v>11204</v>
      </c>
      <c r="C1609" s="17" t="s">
        <v>11206</v>
      </c>
      <c r="D1609" s="17" t="s">
        <v>6126</v>
      </c>
      <c r="E1609" s="17" t="s">
        <v>6126</v>
      </c>
      <c r="F1609" s="17" t="s">
        <v>11205</v>
      </c>
      <c r="G1609" s="17" t="s">
        <v>6126</v>
      </c>
      <c r="H1609" s="17" t="s">
        <v>6126</v>
      </c>
      <c r="I1609" s="17" t="s">
        <v>6126</v>
      </c>
      <c r="J1609" t="s">
        <v>6126</v>
      </c>
      <c r="K1609" s="17" t="s">
        <v>21617</v>
      </c>
    </row>
    <row r="1610" spans="1:11" x14ac:dyDescent="0.2">
      <c r="A1610" s="17" t="s">
        <v>21618</v>
      </c>
      <c r="B1610" s="17" t="s">
        <v>4412</v>
      </c>
      <c r="C1610" s="17" t="s">
        <v>11209</v>
      </c>
      <c r="D1610" s="17" t="s">
        <v>11207</v>
      </c>
      <c r="E1610" s="17" t="s">
        <v>6126</v>
      </c>
      <c r="F1610" s="17" t="s">
        <v>11208</v>
      </c>
      <c r="G1610" s="17" t="s">
        <v>4412</v>
      </c>
      <c r="H1610" s="17" t="s">
        <v>6126</v>
      </c>
      <c r="I1610" s="17" t="s">
        <v>6110</v>
      </c>
      <c r="J1610" t="s">
        <v>4413</v>
      </c>
      <c r="K1610" s="17" t="s">
        <v>21619</v>
      </c>
    </row>
    <row r="1611" spans="1:11" x14ac:dyDescent="0.2">
      <c r="A1611" s="17" t="s">
        <v>4420</v>
      </c>
      <c r="B1611" s="17" t="s">
        <v>4420</v>
      </c>
      <c r="C1611" s="17" t="s">
        <v>11213</v>
      </c>
      <c r="D1611" s="17" t="s">
        <v>11210</v>
      </c>
      <c r="E1611" s="17" t="s">
        <v>11211</v>
      </c>
      <c r="F1611" s="17" t="s">
        <v>11212</v>
      </c>
      <c r="G1611" s="17" t="s">
        <v>4420</v>
      </c>
      <c r="H1611" s="17" t="s">
        <v>18746</v>
      </c>
      <c r="I1611" s="17" t="s">
        <v>6126</v>
      </c>
      <c r="J1611" s="17" t="s">
        <v>6126</v>
      </c>
      <c r="K1611" s="17" t="s">
        <v>21620</v>
      </c>
    </row>
    <row r="1612" spans="1:11" x14ac:dyDescent="0.2">
      <c r="A1612" s="17" t="s">
        <v>21621</v>
      </c>
      <c r="B1612" s="17" t="s">
        <v>11214</v>
      </c>
      <c r="C1612" s="17" t="s">
        <v>11216</v>
      </c>
      <c r="D1612" s="17" t="s">
        <v>6126</v>
      </c>
      <c r="E1612" s="17" t="s">
        <v>11215</v>
      </c>
      <c r="F1612" s="17" t="s">
        <v>6126</v>
      </c>
      <c r="G1612" s="17" t="s">
        <v>11214</v>
      </c>
      <c r="H1612" s="17" t="s">
        <v>18770</v>
      </c>
      <c r="I1612" s="17" t="s">
        <v>6126</v>
      </c>
      <c r="J1612" t="s">
        <v>6126</v>
      </c>
      <c r="K1612" s="17" t="s">
        <v>6126</v>
      </c>
    </row>
    <row r="1613" spans="1:11" x14ac:dyDescent="0.2">
      <c r="A1613" s="17" t="s">
        <v>21622</v>
      </c>
      <c r="B1613" s="17" t="s">
        <v>11217</v>
      </c>
      <c r="C1613" s="17" t="s">
        <v>11219</v>
      </c>
      <c r="D1613" s="17" t="s">
        <v>6126</v>
      </c>
      <c r="E1613" s="17" t="s">
        <v>11218</v>
      </c>
      <c r="F1613" s="17" t="s">
        <v>6126</v>
      </c>
      <c r="G1613" s="17" t="s">
        <v>11217</v>
      </c>
      <c r="H1613" s="17" t="s">
        <v>18762</v>
      </c>
      <c r="I1613" s="17" t="s">
        <v>6126</v>
      </c>
      <c r="J1613" t="s">
        <v>6126</v>
      </c>
      <c r="K1613" s="17" t="s">
        <v>6126</v>
      </c>
    </row>
    <row r="1614" spans="1:11" x14ac:dyDescent="0.2">
      <c r="A1614" s="17" t="s">
        <v>21623</v>
      </c>
      <c r="B1614" s="17" t="s">
        <v>11220</v>
      </c>
      <c r="C1614" s="17" t="s">
        <v>11222</v>
      </c>
      <c r="D1614" s="17" t="s">
        <v>6126</v>
      </c>
      <c r="E1614" s="17" t="s">
        <v>11221</v>
      </c>
      <c r="F1614" s="17" t="s">
        <v>6126</v>
      </c>
      <c r="G1614" s="17" t="s">
        <v>11220</v>
      </c>
      <c r="H1614" s="17" t="s">
        <v>18787</v>
      </c>
      <c r="I1614" s="17" t="s">
        <v>6126</v>
      </c>
      <c r="J1614" t="s">
        <v>6126</v>
      </c>
      <c r="K1614" s="17" t="s">
        <v>6126</v>
      </c>
    </row>
    <row r="1615" spans="1:11" x14ac:dyDescent="0.2">
      <c r="A1615" s="17" t="s">
        <v>21624</v>
      </c>
      <c r="B1615" s="17" t="s">
        <v>18783</v>
      </c>
      <c r="C1615" s="17" t="s">
        <v>21625</v>
      </c>
      <c r="D1615" s="17" t="s">
        <v>6126</v>
      </c>
      <c r="E1615" s="17" t="s">
        <v>6126</v>
      </c>
      <c r="F1615" s="17" t="s">
        <v>6126</v>
      </c>
      <c r="G1615" s="17" t="s">
        <v>6126</v>
      </c>
      <c r="H1615" s="17" t="s">
        <v>18778</v>
      </c>
      <c r="I1615" s="17" t="s">
        <v>6126</v>
      </c>
      <c r="J1615" t="s">
        <v>6126</v>
      </c>
      <c r="K1615" s="17" t="s">
        <v>6126</v>
      </c>
    </row>
    <row r="1616" spans="1:11" x14ac:dyDescent="0.2">
      <c r="A1616" s="17" t="s">
        <v>21626</v>
      </c>
      <c r="B1616" s="17" t="s">
        <v>4428</v>
      </c>
      <c r="C1616" s="17" t="s">
        <v>11225</v>
      </c>
      <c r="D1616" s="17" t="s">
        <v>11223</v>
      </c>
      <c r="E1616" s="17" t="s">
        <v>11224</v>
      </c>
      <c r="F1616" s="17" t="s">
        <v>6126</v>
      </c>
      <c r="G1616" s="17" t="s">
        <v>4428</v>
      </c>
      <c r="H1616" s="17" t="s">
        <v>18803</v>
      </c>
      <c r="I1616" s="17" t="s">
        <v>6126</v>
      </c>
      <c r="J1616" s="17" t="s">
        <v>6126</v>
      </c>
      <c r="K1616" s="17" t="s">
        <v>6126</v>
      </c>
    </row>
    <row r="1617" spans="1:11" x14ac:dyDescent="0.2">
      <c r="A1617" s="17" t="s">
        <v>18799</v>
      </c>
      <c r="B1617" s="17" t="s">
        <v>11226</v>
      </c>
      <c r="C1617" s="17" t="s">
        <v>11229</v>
      </c>
      <c r="D1617" s="17" t="s">
        <v>11227</v>
      </c>
      <c r="E1617" s="17" t="s">
        <v>11228</v>
      </c>
      <c r="F1617" s="17" t="s">
        <v>6126</v>
      </c>
      <c r="G1617" s="17" t="s">
        <v>11226</v>
      </c>
      <c r="H1617" s="17" t="s">
        <v>18795</v>
      </c>
      <c r="I1617" s="17" t="s">
        <v>6126</v>
      </c>
      <c r="J1617" t="s">
        <v>6126</v>
      </c>
      <c r="K1617" s="17" t="s">
        <v>6126</v>
      </c>
    </row>
    <row r="1618" spans="1:11" x14ac:dyDescent="0.2">
      <c r="A1618" s="17" t="s">
        <v>21627</v>
      </c>
      <c r="B1618" s="17" t="s">
        <v>11230</v>
      </c>
      <c r="C1618" s="17" t="s">
        <v>11233</v>
      </c>
      <c r="D1618" s="17" t="s">
        <v>6126</v>
      </c>
      <c r="E1618" s="17" t="s">
        <v>11231</v>
      </c>
      <c r="F1618" s="17" t="s">
        <v>11232</v>
      </c>
      <c r="G1618" s="17" t="s">
        <v>6126</v>
      </c>
      <c r="H1618" s="17" t="s">
        <v>6126</v>
      </c>
      <c r="I1618" s="17" t="s">
        <v>6126</v>
      </c>
      <c r="J1618" t="s">
        <v>6126</v>
      </c>
      <c r="K1618" s="17" t="s">
        <v>21628</v>
      </c>
    </row>
    <row r="1619" spans="1:11" x14ac:dyDescent="0.2">
      <c r="A1619" s="17" t="s">
        <v>21629</v>
      </c>
      <c r="B1619" s="17" t="s">
        <v>11234</v>
      </c>
      <c r="C1619" s="17" t="s">
        <v>11237</v>
      </c>
      <c r="D1619" s="17" t="s">
        <v>11235</v>
      </c>
      <c r="E1619" s="17" t="s">
        <v>6126</v>
      </c>
      <c r="F1619" s="17" t="s">
        <v>11236</v>
      </c>
      <c r="G1619" s="17" t="s">
        <v>11234</v>
      </c>
      <c r="H1619" s="17" t="s">
        <v>6126</v>
      </c>
      <c r="I1619" s="17" t="s">
        <v>6126</v>
      </c>
      <c r="J1619" t="s">
        <v>6126</v>
      </c>
      <c r="K1619" s="17" t="s">
        <v>21630</v>
      </c>
    </row>
    <row r="1620" spans="1:11" x14ac:dyDescent="0.2">
      <c r="A1620" s="17" t="s">
        <v>4436</v>
      </c>
      <c r="B1620" s="17" t="s">
        <v>4436</v>
      </c>
      <c r="C1620" s="17" t="s">
        <v>11239</v>
      </c>
      <c r="D1620" s="17" t="s">
        <v>11238</v>
      </c>
      <c r="E1620" s="17" t="s">
        <v>6126</v>
      </c>
      <c r="F1620" s="17" t="s">
        <v>6126</v>
      </c>
      <c r="G1620" s="17" t="s">
        <v>4436</v>
      </c>
      <c r="H1620" s="17" t="s">
        <v>6126</v>
      </c>
      <c r="I1620" s="17" t="s">
        <v>6113</v>
      </c>
      <c r="J1620" t="s">
        <v>4437</v>
      </c>
      <c r="K1620" s="17" t="s">
        <v>6126</v>
      </c>
    </row>
    <row r="1621" spans="1:11" x14ac:dyDescent="0.2">
      <c r="A1621" s="17" t="s">
        <v>21631</v>
      </c>
      <c r="B1621" s="17" t="s">
        <v>11240</v>
      </c>
      <c r="C1621" s="17" t="s">
        <v>11243</v>
      </c>
      <c r="D1621" s="17" t="s">
        <v>6126</v>
      </c>
      <c r="E1621" s="17" t="s">
        <v>11241</v>
      </c>
      <c r="F1621" s="17" t="s">
        <v>11242</v>
      </c>
      <c r="G1621" s="17" t="s">
        <v>11240</v>
      </c>
      <c r="H1621" s="17" t="s">
        <v>18709</v>
      </c>
      <c r="I1621" s="17" t="s">
        <v>6126</v>
      </c>
      <c r="J1621" t="s">
        <v>6126</v>
      </c>
      <c r="K1621" s="17" t="s">
        <v>21632</v>
      </c>
    </row>
    <row r="1622" spans="1:11" x14ac:dyDescent="0.2">
      <c r="A1622" s="17" t="s">
        <v>21633</v>
      </c>
      <c r="B1622" s="17" t="s">
        <v>4444</v>
      </c>
      <c r="C1622" s="17" t="s">
        <v>11247</v>
      </c>
      <c r="D1622" s="17" t="s">
        <v>11244</v>
      </c>
      <c r="E1622" s="17" t="s">
        <v>11245</v>
      </c>
      <c r="F1622" s="17" t="s">
        <v>11246</v>
      </c>
      <c r="G1622" s="17" t="s">
        <v>4444</v>
      </c>
      <c r="H1622" s="17" t="s">
        <v>18731</v>
      </c>
      <c r="I1622" s="17" t="s">
        <v>6115</v>
      </c>
      <c r="J1622" t="s">
        <v>4447</v>
      </c>
      <c r="K1622" s="17" t="s">
        <v>21634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GDSC1</vt:lpstr>
      <vt:lpstr>GDSC2</vt:lpstr>
      <vt:lpstr>METADF</vt:lpstr>
      <vt:lpstr>GDSCidsFix</vt:lpstr>
      <vt:lpstr>CCLEidsFix</vt:lpstr>
      <vt:lpstr>CCLE</vt:lpstr>
      <vt:lpstr>RNAmerge</vt:lpstr>
      <vt:lpstr>RNAmerge2</vt:lpstr>
      <vt:lpstr>METADF_RNA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2020-02-17T21:51:31Z</dcterms:created>
  <dcterms:modified xsi:type="dcterms:W3CDTF">2020-03-24T20:32:30Z</dcterms:modified>
</cp:coreProperties>
</file>