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K21" i="1"/>
  <c r="L21" i="1"/>
  <c r="J21" i="1"/>
  <c r="I20" i="1"/>
  <c r="K20" i="1"/>
  <c r="L20" i="1"/>
  <c r="J20" i="1"/>
  <c r="I19" i="1"/>
  <c r="K19" i="1"/>
  <c r="L19" i="1"/>
  <c r="J19" i="1"/>
  <c r="I18" i="1"/>
  <c r="K18" i="1"/>
  <c r="L18" i="1"/>
  <c r="J18" i="1"/>
  <c r="I17" i="1"/>
  <c r="K17" i="1"/>
  <c r="L17" i="1"/>
  <c r="J17" i="1"/>
  <c r="I16" i="1"/>
  <c r="K16" i="1"/>
  <c r="L16" i="1"/>
  <c r="J16" i="1"/>
  <c r="I15" i="1"/>
  <c r="K15" i="1"/>
  <c r="L15" i="1"/>
  <c r="J15" i="1"/>
  <c r="I14" i="1"/>
  <c r="K14" i="1"/>
  <c r="L14" i="1"/>
  <c r="J14" i="1"/>
  <c r="I13" i="1"/>
  <c r="K13" i="1"/>
  <c r="L13" i="1"/>
  <c r="J13" i="1"/>
  <c r="I12" i="1"/>
  <c r="K12" i="1"/>
  <c r="L12" i="1"/>
  <c r="J1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<sst xmlns="http://schemas.openxmlformats.org/spreadsheetml/2006/main" count="32" uniqueCount="32">
  <si>
    <t xml:space="preserve">student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</si>
  <si>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</si>
  <si>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</si>
  <si>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</si>
  <si>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</si>
  <si>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</si>
  <si>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</si>
  <si>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</si>
  <si>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</si>
  <si>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</si>
  <si>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</si>
  <si>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 xml:space="preserve">PMS </t>
  </si>
  <si>
    <t>M.M.LAB</t>
  </si>
  <si>
    <t>S.A LAB</t>
  </si>
  <si>
    <t>KANNADA</t>
  </si>
  <si>
    <t>ENGLISH</t>
  </si>
  <si>
    <t>FOC</t>
  </si>
  <si>
    <t>TOTAL</t>
  </si>
  <si>
    <t>AVERAG</t>
  </si>
  <si>
    <t>PRESANTEG</t>
  </si>
  <si>
    <t>RESULT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</si>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</sst>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Sheet1!$I$2:$I$21</c:f>
              <c:numCache>
                <c:formatCode>General</c:formatCode>
                <c:ptCount val="20"/>
                <c:pt idx="0">
                  <c:v>488</c:v>
                </c:pt>
                <c:pt idx="1">
                  <c:v>491</c:v>
                </c:pt>
                <c:pt idx="2">
                  <c:v>427</c:v>
                </c:pt>
                <c:pt idx="3">
                  <c:v>415</c:v>
                </c:pt>
                <c:pt idx="4">
                  <c:v>444</c:v>
                </c:pt>
                <c:pt idx="5">
                  <c:v>476</c:v>
                </c:pt>
                <c:pt idx="6">
                  <c:v>449</c:v>
                </c:pt>
                <c:pt idx="7">
                  <c:v>479</c:v>
                </c:pt>
                <c:pt idx="8">
                  <c:v>428</c:v>
                </c:pt>
                <c:pt idx="9">
                  <c:v>484</c:v>
                </c:pt>
                <c:pt idx="10">
                  <c:v>431</c:v>
                </c:pt>
                <c:pt idx="11">
                  <c:v>509</c:v>
                </c:pt>
                <c:pt idx="12">
                  <c:v>478</c:v>
                </c:pt>
                <c:pt idx="13">
                  <c:v>480</c:v>
                </c:pt>
                <c:pt idx="14">
                  <c:v>463</c:v>
                </c:pt>
                <c:pt idx="15">
                  <c:v>385</c:v>
                </c:pt>
                <c:pt idx="16">
                  <c:v>444</c:v>
                </c:pt>
                <c:pt idx="17">
                  <c:v>409</c:v>
                </c:pt>
                <c:pt idx="18">
                  <c:v>430</c:v>
                </c:pt>
                <c:pt idx="19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4-420E-AB1B-476A2B945835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AVERAG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Sheet1!$J$2:$J$21</c:f>
              <c:numCache>
                <c:formatCode>General</c:formatCode>
                <c:ptCount val="20"/>
                <c:pt idx="0">
                  <c:v>81.333333333333329</c:v>
                </c:pt>
                <c:pt idx="1">
                  <c:v>81.833333333333329</c:v>
                </c:pt>
                <c:pt idx="2">
                  <c:v>85.4</c:v>
                </c:pt>
                <c:pt idx="3">
                  <c:v>69.166666666666671</c:v>
                </c:pt>
                <c:pt idx="4">
                  <c:v>74</c:v>
                </c:pt>
                <c:pt idx="5">
                  <c:v>79.333333333333329</c:v>
                </c:pt>
                <c:pt idx="6">
                  <c:v>74.833333333333329</c:v>
                </c:pt>
                <c:pt idx="7">
                  <c:v>79.833333333333329</c:v>
                </c:pt>
                <c:pt idx="8">
                  <c:v>71.333333333333329</c:v>
                </c:pt>
                <c:pt idx="9">
                  <c:v>80.666666666666671</c:v>
                </c:pt>
                <c:pt idx="10">
                  <c:v>71.833333333333329</c:v>
                </c:pt>
                <c:pt idx="11">
                  <c:v>84.833333333333329</c:v>
                </c:pt>
                <c:pt idx="12">
                  <c:v>79.666666666666671</c:v>
                </c:pt>
                <c:pt idx="13">
                  <c:v>80</c:v>
                </c:pt>
                <c:pt idx="14">
                  <c:v>77.166666666666671</c:v>
                </c:pt>
                <c:pt idx="15">
                  <c:v>64.166666666666671</c:v>
                </c:pt>
                <c:pt idx="16">
                  <c:v>74</c:v>
                </c:pt>
                <c:pt idx="17">
                  <c:v>68.166666666666671</c:v>
                </c:pt>
                <c:pt idx="18">
                  <c:v>71.666666666666671</c:v>
                </c:pt>
                <c:pt idx="19">
                  <c:v>80.666666666666671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4-420E-AB1B-476A2B945835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PRESANTEG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Sheet1!$K$2:$K$21</c:f>
              <c:numCache>
                <c:formatCode>General</c:formatCode>
                <c:ptCount val="20"/>
                <c:pt idx="0">
                  <c:v>3050</c:v>
                </c:pt>
                <c:pt idx="1">
                  <c:v>3068.75</c:v>
                </c:pt>
                <c:pt idx="2">
                  <c:v>2668.75</c:v>
                </c:pt>
                <c:pt idx="3">
                  <c:v>2593.75</c:v>
                </c:pt>
                <c:pt idx="4">
                  <c:v>2775</c:v>
                </c:pt>
                <c:pt idx="5">
                  <c:v>2975</c:v>
                </c:pt>
                <c:pt idx="6">
                  <c:v>2806.25</c:v>
                </c:pt>
                <c:pt idx="7">
                  <c:v>2993.75</c:v>
                </c:pt>
                <c:pt idx="8">
                  <c:v>2675</c:v>
                </c:pt>
                <c:pt idx="9">
                  <c:v>3025</c:v>
                </c:pt>
                <c:pt idx="10">
                  <c:v>2693.75</c:v>
                </c:pt>
                <c:pt idx="11">
                  <c:v>3181.25</c:v>
                </c:pt>
                <c:pt idx="12">
                  <c:v>2987.5</c:v>
                </c:pt>
                <c:pt idx="13">
                  <c:v>3000</c:v>
                </c:pt>
                <c:pt idx="14">
                  <c:v>2893.75</c:v>
                </c:pt>
                <c:pt idx="15">
                  <c:v>2406.25</c:v>
                </c:pt>
                <c:pt idx="16">
                  <c:v>2775</c:v>
                </c:pt>
                <c:pt idx="17">
                  <c:v>2556.25</c:v>
                </c:pt>
                <c:pt idx="18">
                  <c:v>2687.5</c:v>
                </c:pt>
                <c:pt idx="19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4-420E-AB1B-476A2B945835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Sheet1!$L$2:$L$21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4-420E-AB1B-476A2B94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278272"/>
        <c:axId val="1532887472"/>
      </c:barChart>
      <c:catAx>
        <c:axId val="15342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87472"/>
        <c:crosses val="autoZero"/>
        <c:auto val="1"/>
        <c:lblAlgn val="ctr"/>
        <c:lblOffset val="100"/>
        <c:noMultiLvlLbl val="0"/>
      </c:catAx>
      <c:valAx>
        <c:axId val="15328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</xdr:row>
      <xdr:rowOff>0</xdr:rowOff>
    </xdr:from>
    <xdr:to>
      <xdr:col>19</xdr:col>
      <xdr:colOff>428625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1:L21" totalsRowShown="0">
  <autoFilter ref="I1:L21"/>
  <tableColumns count="4">
    <tableColumn id="1" name="TOTAL">
      <calculatedColumnFormula>SUM(B2:G2)</calculatedColumnFormula>
    </tableColumn>
    <tableColumn id="2" name="AVERAG">
      <calculatedColumnFormula>AVERAGE(B2:G2)</calculatedColumnFormula>
    </tableColumn>
    <tableColumn id="3" name="PRESANTEG">
      <calculatedColumnFormula>I2*625/100</calculatedColumnFormula>
    </tableColumn>
    <tableColumn id="4" name="RESULT">
      <calculatedColumnFormula>IF(I2&gt;230,"PASS","FAIL")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1" totalsRowShown="0">
  <autoFilter ref="A1:H21"/>
  <tableColumns count="8">
    <tableColumn id="1" name="student "/>
    <tableColumn id="2" name="PMS "/>
    <tableColumn id="3" name="M.M.LAB"/>
    <tableColumn id="4" name="S.A LAB"/>
    <tableColumn id="5" name="KANNADA"/>
    <tableColumn id="6" name="ENGLISH"/>
    <tableColumn id="7" name="FOC"/>
    <tableColumn id="8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N18" sqref="N18"/>
    </sheetView>
  </sheetViews>
  <sheetFormatPr defaultRowHeight="15" x14ac:dyDescent="0.25"/>
  <cols>
    <col min="1" max="1" width="10.42578125" customWidth="1"/>
    <col min="3" max="3" width="11" customWidth="1"/>
    <col min="4" max="4" width="9.7109375" customWidth="1"/>
    <col min="5" max="5" width="12.28515625" customWidth="1"/>
    <col min="6" max="6" width="10.5703125" customWidth="1"/>
    <col min="8" max="8" width="11" customWidth="1"/>
    <col min="10" max="10" width="10.42578125" customWidth="1"/>
    <col min="11" max="11" width="13.42578125" customWidth="1"/>
    <col min="12" max="12" width="9.42578125" customWidth="1"/>
  </cols>
  <sheetData>
    <row r="1" spans="1:12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31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A2" t="s">
        <v>1</v>
      </c>
      <c r="B2">
        <v>89</v>
      </c>
      <c r="C2">
        <v>87</v>
      </c>
      <c r="D2">
        <v>96</v>
      </c>
      <c r="E2">
        <v>76</v>
      </c>
      <c r="F2">
        <v>85</v>
      </c>
      <c r="G2">
        <v>55</v>
      </c>
      <c r="I2">
        <f>SUM(B2:G2)</f>
        <v>488</v>
      </c>
      <c r="J2">
        <f>AVERAGE(B2:G2)</f>
        <v>81.333333333333329</v>
      </c>
      <c r="K2">
        <f>I2*625/100</f>
        <v>3050</v>
      </c>
      <c r="L2" t="str">
        <f>IF(I2&gt;230,"PASS","FAIL")</f>
        <v>PASS</v>
      </c>
    </row>
    <row r="3" spans="1:12" x14ac:dyDescent="0.25">
      <c r="A3" t="s">
        <v>2</v>
      </c>
      <c r="B3">
        <v>98</v>
      </c>
      <c r="C3">
        <v>68</v>
      </c>
      <c r="D3">
        <v>74</v>
      </c>
      <c r="E3">
        <v>99</v>
      </c>
      <c r="F3">
        <v>73</v>
      </c>
      <c r="G3">
        <v>79</v>
      </c>
      <c r="I3">
        <f t="shared" ref="I3:I21" si="0">SUM(B3:G3)</f>
        <v>491</v>
      </c>
      <c r="J3">
        <f t="shared" ref="J3:J21" si="1">AVERAGE(B3:G3)</f>
        <v>81.833333333333329</v>
      </c>
      <c r="K3">
        <f t="shared" ref="K3:K21" si="2">I3*625/100</f>
        <v>3068.75</v>
      </c>
      <c r="L3" t="str">
        <f t="shared" ref="L3:L21" si="3">IF(I3&gt;230,"PASS","FAIL")</f>
        <v>PASS</v>
      </c>
    </row>
    <row r="4" spans="1:12" x14ac:dyDescent="0.25">
      <c r="A4" t="s">
        <v>3</v>
      </c>
      <c r="B4">
        <v>96</v>
      </c>
      <c r="C4">
        <v>95</v>
      </c>
      <c r="D4">
        <v>72</v>
      </c>
      <c r="E4">
        <v>68</v>
      </c>
      <c r="G4">
        <v>96</v>
      </c>
      <c r="I4">
        <f t="shared" si="0"/>
        <v>427</v>
      </c>
      <c r="J4">
        <f t="shared" si="1"/>
        <v>85.4</v>
      </c>
      <c r="K4">
        <f t="shared" si="2"/>
        <v>2668.75</v>
      </c>
      <c r="L4" t="str">
        <f t="shared" si="3"/>
        <v>PASS</v>
      </c>
    </row>
    <row r="5" spans="1:12" x14ac:dyDescent="0.25">
      <c r="A5" t="s">
        <v>4</v>
      </c>
      <c r="B5">
        <v>79</v>
      </c>
      <c r="C5">
        <v>69</v>
      </c>
      <c r="D5">
        <v>68</v>
      </c>
      <c r="E5">
        <v>87</v>
      </c>
      <c r="F5">
        <v>55</v>
      </c>
      <c r="G5">
        <v>57</v>
      </c>
      <c r="I5">
        <f t="shared" si="0"/>
        <v>415</v>
      </c>
      <c r="J5">
        <f t="shared" si="1"/>
        <v>69.166666666666671</v>
      </c>
      <c r="K5">
        <f t="shared" si="2"/>
        <v>2593.75</v>
      </c>
      <c r="L5" t="str">
        <f t="shared" si="3"/>
        <v>PASS</v>
      </c>
    </row>
    <row r="6" spans="1:12" x14ac:dyDescent="0.25">
      <c r="A6" t="s">
        <v>5</v>
      </c>
      <c r="B6">
        <v>69</v>
      </c>
      <c r="C6">
        <v>72</v>
      </c>
      <c r="D6">
        <v>94</v>
      </c>
      <c r="E6">
        <v>95</v>
      </c>
      <c r="F6">
        <v>68</v>
      </c>
      <c r="G6">
        <v>46</v>
      </c>
      <c r="I6">
        <f t="shared" si="0"/>
        <v>444</v>
      </c>
      <c r="J6">
        <f t="shared" si="1"/>
        <v>74</v>
      </c>
      <c r="K6">
        <f t="shared" si="2"/>
        <v>2775</v>
      </c>
      <c r="L6" t="str">
        <f t="shared" si="3"/>
        <v>PASS</v>
      </c>
    </row>
    <row r="7" spans="1:12" x14ac:dyDescent="0.25">
      <c r="A7" t="s">
        <v>6</v>
      </c>
      <c r="B7">
        <v>85</v>
      </c>
      <c r="C7">
        <v>91</v>
      </c>
      <c r="D7">
        <v>39</v>
      </c>
      <c r="E7">
        <v>68</v>
      </c>
      <c r="F7">
        <v>95</v>
      </c>
      <c r="G7">
        <v>98</v>
      </c>
      <c r="I7">
        <f t="shared" si="0"/>
        <v>476</v>
      </c>
      <c r="J7">
        <f t="shared" si="1"/>
        <v>79.333333333333329</v>
      </c>
      <c r="K7">
        <f t="shared" si="2"/>
        <v>2975</v>
      </c>
      <c r="L7" t="str">
        <f t="shared" si="3"/>
        <v>PASS</v>
      </c>
    </row>
    <row r="8" spans="1:12" x14ac:dyDescent="0.25">
      <c r="A8" t="s">
        <v>7</v>
      </c>
      <c r="B8">
        <v>48</v>
      </c>
      <c r="C8">
        <v>69</v>
      </c>
      <c r="D8">
        <v>84</v>
      </c>
      <c r="E8">
        <v>94</v>
      </c>
      <c r="F8">
        <v>76</v>
      </c>
      <c r="G8">
        <v>78</v>
      </c>
      <c r="I8">
        <f t="shared" si="0"/>
        <v>449</v>
      </c>
      <c r="J8">
        <f t="shared" si="1"/>
        <v>74.833333333333329</v>
      </c>
      <c r="K8">
        <f t="shared" si="2"/>
        <v>2806.25</v>
      </c>
      <c r="L8" t="str">
        <f t="shared" si="3"/>
        <v>PASS</v>
      </c>
    </row>
    <row r="9" spans="1:12" x14ac:dyDescent="0.25">
      <c r="A9" t="s">
        <v>8</v>
      </c>
      <c r="B9">
        <v>95</v>
      </c>
      <c r="C9">
        <v>95</v>
      </c>
      <c r="D9">
        <v>37</v>
      </c>
      <c r="E9">
        <v>71</v>
      </c>
      <c r="F9">
        <v>85</v>
      </c>
      <c r="G9">
        <v>96</v>
      </c>
      <c r="I9">
        <f t="shared" si="0"/>
        <v>479</v>
      </c>
      <c r="J9">
        <f t="shared" si="1"/>
        <v>79.833333333333329</v>
      </c>
      <c r="K9">
        <f t="shared" si="2"/>
        <v>2993.75</v>
      </c>
      <c r="L9" t="str">
        <f t="shared" si="3"/>
        <v>PASS</v>
      </c>
    </row>
    <row r="10" spans="1:12" x14ac:dyDescent="0.25">
      <c r="A10" t="s">
        <v>9</v>
      </c>
      <c r="B10">
        <v>78</v>
      </c>
      <c r="C10">
        <v>76</v>
      </c>
      <c r="D10">
        <v>84</v>
      </c>
      <c r="E10">
        <v>77</v>
      </c>
      <c r="F10">
        <v>57</v>
      </c>
      <c r="G10">
        <v>56</v>
      </c>
      <c r="I10">
        <f t="shared" si="0"/>
        <v>428</v>
      </c>
      <c r="J10">
        <f t="shared" si="1"/>
        <v>71.333333333333329</v>
      </c>
      <c r="K10">
        <f t="shared" si="2"/>
        <v>2675</v>
      </c>
      <c r="L10" t="str">
        <f t="shared" si="3"/>
        <v>PASS</v>
      </c>
    </row>
    <row r="11" spans="1:12" x14ac:dyDescent="0.25">
      <c r="A11" t="s">
        <v>10</v>
      </c>
      <c r="B11">
        <v>87</v>
      </c>
      <c r="C11">
        <v>75</v>
      </c>
      <c r="D11">
        <v>95</v>
      </c>
      <c r="E11">
        <v>56</v>
      </c>
      <c r="F11">
        <v>85</v>
      </c>
      <c r="G11">
        <v>86</v>
      </c>
      <c r="I11">
        <f t="shared" si="0"/>
        <v>484</v>
      </c>
      <c r="J11">
        <f t="shared" si="1"/>
        <v>80.666666666666671</v>
      </c>
      <c r="K11">
        <f t="shared" si="2"/>
        <v>3025</v>
      </c>
      <c r="L11" t="str">
        <f t="shared" si="3"/>
        <v>PASS</v>
      </c>
    </row>
    <row r="12" spans="1:12" x14ac:dyDescent="0.25">
      <c r="A12" t="s">
        <v>21</v>
      </c>
      <c r="B12">
        <v>78</v>
      </c>
      <c r="C12">
        <v>76</v>
      </c>
      <c r="D12">
        <v>56</v>
      </c>
      <c r="E12">
        <v>56</v>
      </c>
      <c r="F12">
        <v>78</v>
      </c>
      <c r="G12">
        <v>87</v>
      </c>
      <c r="I12">
        <f t="shared" si="0"/>
        <v>431</v>
      </c>
      <c r="J12">
        <f t="shared" si="1"/>
        <v>71.833333333333329</v>
      </c>
      <c r="K12">
        <f t="shared" si="2"/>
        <v>2693.75</v>
      </c>
      <c r="L12" t="str">
        <f t="shared" si="3"/>
        <v>PASS</v>
      </c>
    </row>
    <row r="13" spans="1:12" x14ac:dyDescent="0.25">
      <c r="A13" t="s">
        <v>22</v>
      </c>
      <c r="B13">
        <v>95</v>
      </c>
      <c r="C13">
        <v>89</v>
      </c>
      <c r="D13">
        <v>87</v>
      </c>
      <c r="E13">
        <v>86</v>
      </c>
      <c r="F13">
        <v>96</v>
      </c>
      <c r="G13">
        <v>56</v>
      </c>
      <c r="I13">
        <f t="shared" si="0"/>
        <v>509</v>
      </c>
      <c r="J13">
        <f t="shared" si="1"/>
        <v>84.833333333333329</v>
      </c>
      <c r="K13">
        <f t="shared" si="2"/>
        <v>3181.25</v>
      </c>
      <c r="L13" t="str">
        <f t="shared" si="3"/>
        <v>PASS</v>
      </c>
    </row>
    <row r="14" spans="1:12" x14ac:dyDescent="0.25">
      <c r="A14" t="s">
        <v>23</v>
      </c>
      <c r="B14">
        <v>78</v>
      </c>
      <c r="C14">
        <v>75</v>
      </c>
      <c r="D14">
        <v>69</v>
      </c>
      <c r="E14">
        <v>96</v>
      </c>
      <c r="F14">
        <v>86</v>
      </c>
      <c r="G14">
        <v>74</v>
      </c>
      <c r="I14">
        <f t="shared" si="0"/>
        <v>478</v>
      </c>
      <c r="J14">
        <f t="shared" si="1"/>
        <v>79.666666666666671</v>
      </c>
      <c r="K14">
        <f t="shared" si="2"/>
        <v>2987.5</v>
      </c>
      <c r="L14" t="str">
        <f t="shared" si="3"/>
        <v>PASS</v>
      </c>
    </row>
    <row r="15" spans="1:12" x14ac:dyDescent="0.25">
      <c r="A15" t="s">
        <v>24</v>
      </c>
      <c r="B15">
        <v>97</v>
      </c>
      <c r="C15">
        <v>67</v>
      </c>
      <c r="D15">
        <v>87</v>
      </c>
      <c r="E15">
        <v>56</v>
      </c>
      <c r="F15">
        <v>76</v>
      </c>
      <c r="G15">
        <v>97</v>
      </c>
      <c r="I15">
        <f t="shared" si="0"/>
        <v>480</v>
      </c>
      <c r="J15">
        <f t="shared" si="1"/>
        <v>80</v>
      </c>
      <c r="K15">
        <f t="shared" si="2"/>
        <v>3000</v>
      </c>
      <c r="L15" t="str">
        <f t="shared" si="3"/>
        <v>PASS</v>
      </c>
    </row>
    <row r="16" spans="1:12" x14ac:dyDescent="0.25">
      <c r="A16" t="s">
        <v>25</v>
      </c>
      <c r="B16">
        <v>98</v>
      </c>
      <c r="C16">
        <v>89</v>
      </c>
      <c r="D16">
        <v>56</v>
      </c>
      <c r="E16">
        <v>98</v>
      </c>
      <c r="F16">
        <v>57</v>
      </c>
      <c r="G16">
        <v>65</v>
      </c>
      <c r="I16">
        <f t="shared" si="0"/>
        <v>463</v>
      </c>
      <c r="J16">
        <f t="shared" si="1"/>
        <v>77.166666666666671</v>
      </c>
      <c r="K16">
        <f t="shared" si="2"/>
        <v>2893.75</v>
      </c>
      <c r="L16" t="str">
        <f t="shared" si="3"/>
        <v>PASS</v>
      </c>
    </row>
    <row r="17" spans="1:12" x14ac:dyDescent="0.25">
      <c r="A17" t="s">
        <v>26</v>
      </c>
      <c r="B17">
        <v>35</v>
      </c>
      <c r="C17">
        <v>54</v>
      </c>
      <c r="D17">
        <v>87</v>
      </c>
      <c r="E17">
        <v>87</v>
      </c>
      <c r="F17">
        <v>57</v>
      </c>
      <c r="G17">
        <v>65</v>
      </c>
      <c r="I17">
        <f t="shared" si="0"/>
        <v>385</v>
      </c>
      <c r="J17">
        <f t="shared" si="1"/>
        <v>64.166666666666671</v>
      </c>
      <c r="K17">
        <f t="shared" si="2"/>
        <v>2406.25</v>
      </c>
      <c r="L17" t="str">
        <f t="shared" si="3"/>
        <v>PASS</v>
      </c>
    </row>
    <row r="18" spans="1:12" x14ac:dyDescent="0.25">
      <c r="A18" t="s">
        <v>27</v>
      </c>
      <c r="B18">
        <v>76</v>
      </c>
      <c r="C18">
        <v>86</v>
      </c>
      <c r="D18">
        <v>95</v>
      </c>
      <c r="E18">
        <v>56</v>
      </c>
      <c r="F18">
        <v>87</v>
      </c>
      <c r="G18">
        <v>44</v>
      </c>
      <c r="I18">
        <f t="shared" si="0"/>
        <v>444</v>
      </c>
      <c r="J18">
        <f t="shared" si="1"/>
        <v>74</v>
      </c>
      <c r="K18">
        <f t="shared" si="2"/>
        <v>2775</v>
      </c>
      <c r="L18" t="str">
        <f t="shared" si="3"/>
        <v>PASS</v>
      </c>
    </row>
    <row r="19" spans="1:12" x14ac:dyDescent="0.25">
      <c r="A19" t="s">
        <v>28</v>
      </c>
      <c r="B19">
        <v>87</v>
      </c>
      <c r="C19">
        <v>75</v>
      </c>
      <c r="D19">
        <v>67</v>
      </c>
      <c r="E19">
        <v>78</v>
      </c>
      <c r="F19">
        <v>68</v>
      </c>
      <c r="G19">
        <v>34</v>
      </c>
      <c r="I19">
        <f t="shared" si="0"/>
        <v>409</v>
      </c>
      <c r="J19">
        <f t="shared" si="1"/>
        <v>68.166666666666671</v>
      </c>
      <c r="K19">
        <f t="shared" si="2"/>
        <v>2556.25</v>
      </c>
      <c r="L19" t="str">
        <f t="shared" si="3"/>
        <v>PASS</v>
      </c>
    </row>
    <row r="20" spans="1:12" x14ac:dyDescent="0.25">
      <c r="A20" t="s">
        <v>29</v>
      </c>
      <c r="B20">
        <v>87</v>
      </c>
      <c r="C20">
        <v>48</v>
      </c>
      <c r="D20">
        <v>87</v>
      </c>
      <c r="E20">
        <v>45</v>
      </c>
      <c r="F20">
        <v>87</v>
      </c>
      <c r="G20">
        <v>76</v>
      </c>
      <c r="I20">
        <f t="shared" si="0"/>
        <v>430</v>
      </c>
      <c r="J20">
        <f t="shared" si="1"/>
        <v>71.666666666666671</v>
      </c>
      <c r="K20">
        <f t="shared" si="2"/>
        <v>2687.5</v>
      </c>
      <c r="L20" t="str">
        <f t="shared" si="3"/>
        <v>PASS</v>
      </c>
    </row>
    <row r="21" spans="1:12" x14ac:dyDescent="0.25">
      <c r="A21" t="s">
        <v>30</v>
      </c>
      <c r="B21">
        <v>65</v>
      </c>
      <c r="C21">
        <v>96</v>
      </c>
      <c r="D21">
        <v>96</v>
      </c>
      <c r="E21">
        <v>62</v>
      </c>
      <c r="F21">
        <v>67</v>
      </c>
      <c r="G21">
        <v>98</v>
      </c>
      <c r="I21">
        <f t="shared" si="0"/>
        <v>484</v>
      </c>
      <c r="J21">
        <f t="shared" si="1"/>
        <v>80.666666666666671</v>
      </c>
      <c r="K21">
        <f t="shared" si="2"/>
        <v>3025</v>
      </c>
      <c r="L21" t="str">
        <f t="shared" si="3"/>
        <v>PASS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2011-05-27T03:41:57Z</dcterms:modified>
</cp:coreProperties>
</file>