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4\"/>
    </mc:Choice>
  </mc:AlternateContent>
  <bookViews>
    <workbookView xWindow="0" yWindow="0" windowWidth="16457" windowHeight="5546"/>
  </bookViews>
  <sheets>
    <sheet name="Calculations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35" i="1" l="1"/>
  <c r="D50" i="1"/>
  <c r="D35" i="1"/>
  <c r="D51" i="1" l="1"/>
</calcChain>
</file>

<file path=xl/sharedStrings.xml><?xml version="1.0" encoding="utf-8"?>
<sst xmlns="http://schemas.openxmlformats.org/spreadsheetml/2006/main" count="137" uniqueCount="92">
  <si>
    <t>Ontology 1</t>
  </si>
  <si>
    <t>Ontology 2</t>
  </si>
  <si>
    <t>Merged ontology</t>
  </si>
  <si>
    <t>edas</t>
  </si>
  <si>
    <t>Manual</t>
  </si>
  <si>
    <t>Automatic</t>
  </si>
  <si>
    <t>Concepts mapped</t>
  </si>
  <si>
    <t>Attributes</t>
  </si>
  <si>
    <t>Semantics</t>
  </si>
  <si>
    <t>Conftool</t>
  </si>
  <si>
    <t>SocialEvent</t>
  </si>
  <si>
    <t>Social_event</t>
  </si>
  <si>
    <t>Organization</t>
  </si>
  <si>
    <t>AcademicEvent</t>
  </si>
  <si>
    <t>Working_event</t>
  </si>
  <si>
    <t>ConferenceEvent</t>
  </si>
  <si>
    <t>Event</t>
  </si>
  <si>
    <t>Attendee</t>
  </si>
  <si>
    <t>Participant</t>
  </si>
  <si>
    <t>Person</t>
  </si>
  <si>
    <t>C* (mapped classes)</t>
  </si>
  <si>
    <t xml:space="preserve">Delta = </t>
  </si>
  <si>
    <t>Nr of classes after integration</t>
  </si>
  <si>
    <t>hasBiography: string</t>
  </si>
  <si>
    <t>hasEmail: string</t>
  </si>
  <si>
    <t>hasFirstName: string</t>
  </si>
  <si>
    <t>hasLastName: string</t>
  </si>
  <si>
    <t>hasEndDateTime: dateTime</t>
  </si>
  <si>
    <t>hasStartDateTime: dateTime</t>
  </si>
  <si>
    <t>hasStreet: string</t>
  </si>
  <si>
    <t>defaultChoice: positiveInteger</t>
  </si>
  <si>
    <t>has_short_title: string</t>
  </si>
  <si>
    <t>has_title: string</t>
  </si>
  <si>
    <t>has_Vat: string</t>
  </si>
  <si>
    <t>location: string</t>
  </si>
  <si>
    <t>maxChoice: positiveInteger</t>
  </si>
  <si>
    <t>minChoice: positiveInteger</t>
  </si>
  <si>
    <t>ends_on: string</t>
  </si>
  <si>
    <t>starts_on: string</t>
  </si>
  <si>
    <t>hasFax: string</t>
  </si>
  <si>
    <t>hasHomePage: string</t>
  </si>
  <si>
    <t>hasPhone: string</t>
  </si>
  <si>
    <t>hasPostalCode: string</t>
  </si>
  <si>
    <t>hasSurname: string</t>
  </si>
  <si>
    <t>earlyRegistration: boolean</t>
  </si>
  <si>
    <t>ds.</t>
  </si>
  <si>
    <t>hasEmail__0 : xsd:string</t>
  </si>
  <si>
    <t>hasPhone__0 : xsd:string</t>
  </si>
  <si>
    <t>hasSurname : xsd:string</t>
  </si>
  <si>
    <t>hasHomePage : xsd:string</t>
  </si>
  <si>
    <t>hasFax : xsd:string</t>
  </si>
  <si>
    <t>hasBiography : xsd:string</t>
  </si>
  <si>
    <t>starts_on : xsd:string</t>
  </si>
  <si>
    <t>ends_on : xsd:string</t>
  </si>
  <si>
    <t>S</t>
  </si>
  <si>
    <t xml:space="preserve">S </t>
  </si>
  <si>
    <t>hasFirstName : xsd:string</t>
  </si>
  <si>
    <t>event_social&amp;conference&amp;tickets_amount&amp;default</t>
  </si>
  <si>
    <t>conference&amp;event_social&amp;name&amp;text&amp;short</t>
  </si>
  <si>
    <t>conference&amp;event_social&amp;name&amp;text&amp;full</t>
  </si>
  <si>
    <t>VAT_ID&amp;conference&amp;payemnt&amp;country&amp;event_social</t>
  </si>
  <si>
    <t>place&amp;event_social&amp;conference&amp;text&amp;location</t>
  </si>
  <si>
    <t>event_social&amp;conference&amp;tickets_amount&amp;max</t>
  </si>
  <si>
    <t>event_social&amp;conference&amp;tickets_amount&amp;min</t>
  </si>
  <si>
    <t>contact&amp;conference&amp;postalcode&amp;organization</t>
  </si>
  <si>
    <t>conference&amp;street&amp;name&amp;organization</t>
  </si>
  <si>
    <t>event_working&amp;conference&amp;tickets_amount&amp;default</t>
  </si>
  <si>
    <t>conference&amp;event_working&amp;name&amp;text&amp;short</t>
  </si>
  <si>
    <t>conference&amp;event_working&amp;name&amp;text&amp;full</t>
  </si>
  <si>
    <t>VAT_ID&amp;conference&amp;payemnt&amp;country&amp;event_working</t>
  </si>
  <si>
    <t>place&amp;event_working&amp;conference&amp;text&amp;location</t>
  </si>
  <si>
    <t>event_working&amp;conference&amp;tickets_amount&amp;max</t>
  </si>
  <si>
    <t>event_working&amp;conference&amp;tickets_amount&amp;min</t>
  </si>
  <si>
    <t>conference&amp;participant&amp;earlyRegistration&amp;boolean</t>
  </si>
  <si>
    <t>firstName&amp;person&amp;conference_attender</t>
  </si>
  <si>
    <t>lastName&amp;person&amp;conference_attender</t>
  </si>
  <si>
    <t>person_email&amp;text&amp;conference_attender</t>
  </si>
  <si>
    <r>
      <t>endDate&amp;</t>
    </r>
    <r>
      <rPr>
        <sz val="11"/>
        <color rgb="FF00B0F0"/>
        <rFont val="Calibri"/>
        <family val="2"/>
        <charset val="238"/>
        <scheme val="minor"/>
      </rPr>
      <t>event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FF0000"/>
        <rFont val="Calibri"/>
        <family val="2"/>
        <charset val="238"/>
        <scheme val="minor"/>
      </rPr>
      <t>time</t>
    </r>
  </si>
  <si>
    <r>
      <t>startDate&amp;</t>
    </r>
    <r>
      <rPr>
        <sz val="11"/>
        <color rgb="FF00B0F0"/>
        <rFont val="Calibri"/>
        <family val="2"/>
        <charset val="238"/>
        <scheme val="minor"/>
      </rPr>
      <t>event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FF0000"/>
        <rFont val="Calibri"/>
        <family val="2"/>
        <charset val="238"/>
        <scheme val="minor"/>
      </rPr>
      <t>time</t>
    </r>
  </si>
  <si>
    <r>
      <rPr>
        <sz val="11"/>
        <color rgb="FF00B0F0"/>
        <rFont val="Calibri"/>
        <family val="2"/>
        <charset val="238"/>
        <scheme val="minor"/>
      </rPr>
      <t>conference_Event</t>
    </r>
    <r>
      <rPr>
        <sz val="11"/>
        <color theme="1"/>
        <rFont val="Calibri"/>
        <family val="2"/>
        <charset val="238"/>
        <scheme val="minor"/>
      </rPr>
      <t>&amp;end&amp;</t>
    </r>
    <r>
      <rPr>
        <sz val="11"/>
        <color rgb="FFFF0000"/>
        <rFont val="Calibri"/>
        <family val="2"/>
        <charset val="238"/>
        <scheme val="minor"/>
      </rPr>
      <t>time</t>
    </r>
  </si>
  <si>
    <r>
      <rPr>
        <sz val="11"/>
        <color rgb="FF00B0F0"/>
        <rFont val="Calibri"/>
        <family val="2"/>
        <charset val="238"/>
        <scheme val="minor"/>
      </rPr>
      <t>conference_Event</t>
    </r>
    <r>
      <rPr>
        <sz val="11"/>
        <color theme="1"/>
        <rFont val="Calibri"/>
        <family val="2"/>
        <charset val="238"/>
        <scheme val="minor"/>
      </rPr>
      <t>&amp;start&amp;</t>
    </r>
    <r>
      <rPr>
        <sz val="11"/>
        <color rgb="FFFF0000"/>
        <rFont val="Calibri"/>
        <family val="2"/>
        <charset val="238"/>
        <scheme val="minor"/>
      </rPr>
      <t>time</t>
    </r>
  </si>
  <si>
    <r>
      <t>biography&amp;</t>
    </r>
    <r>
      <rPr>
        <sz val="11"/>
        <color rgb="FFFF0000"/>
        <rFont val="Calibri"/>
        <family val="2"/>
        <charset val="238"/>
        <scheme val="minor"/>
      </rPr>
      <t>text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FF0000"/>
        <rFont val="Calibri"/>
        <family val="2"/>
        <charset val="238"/>
        <scheme val="minor"/>
      </rPr>
      <t>person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FF0000"/>
        <rFont val="Calibri"/>
        <family val="2"/>
        <charset val="238"/>
        <scheme val="minor"/>
      </rPr>
      <t>conference_attender</t>
    </r>
  </si>
  <si>
    <r>
      <rPr>
        <sz val="11"/>
        <color rgb="FFFF0000"/>
        <rFont val="Calibri"/>
        <family val="2"/>
        <charset val="238"/>
        <scheme val="minor"/>
      </rPr>
      <t>conference_attender</t>
    </r>
    <r>
      <rPr>
        <sz val="11"/>
        <color theme="1"/>
        <rFont val="Calibri"/>
        <family val="2"/>
        <charset val="238"/>
        <scheme val="minor"/>
      </rPr>
      <t>&amp;street&amp;</t>
    </r>
    <r>
      <rPr>
        <sz val="11"/>
        <color rgb="FF00B0F0"/>
        <rFont val="Calibri"/>
        <family val="2"/>
        <charset val="238"/>
        <scheme val="minor"/>
      </rPr>
      <t>name</t>
    </r>
  </si>
  <si>
    <r>
      <t>website&amp;</t>
    </r>
    <r>
      <rPr>
        <sz val="11"/>
        <color rgb="FFFF0000"/>
        <rFont val="Calibri"/>
        <family val="2"/>
        <charset val="238"/>
        <scheme val="minor"/>
      </rPr>
      <t>person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FF0000"/>
        <rFont val="Calibri"/>
        <family val="2"/>
        <charset val="238"/>
        <scheme val="minor"/>
      </rPr>
      <t>conference_attender</t>
    </r>
  </si>
  <si>
    <r>
      <rPr>
        <sz val="11"/>
        <color rgb="FFFF0000"/>
        <rFont val="Calibri"/>
        <family val="2"/>
        <charset val="238"/>
        <scheme val="minor"/>
      </rPr>
      <t>person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00B0F0"/>
        <rFont val="Calibri"/>
        <family val="2"/>
        <charset val="238"/>
        <scheme val="minor"/>
      </rPr>
      <t>contact</t>
    </r>
    <r>
      <rPr>
        <sz val="11"/>
        <color theme="1"/>
        <rFont val="Calibri"/>
        <family val="2"/>
        <charset val="238"/>
        <scheme val="minor"/>
      </rPr>
      <t>&amp;conference&amp;</t>
    </r>
    <r>
      <rPr>
        <sz val="11"/>
        <color rgb="FF00B0F0"/>
        <rFont val="Calibri"/>
        <family val="2"/>
        <charset val="238"/>
        <scheme val="minor"/>
      </rPr>
      <t>phone_number</t>
    </r>
  </si>
  <si>
    <r>
      <rPr>
        <sz val="11"/>
        <color rgb="FF00B0F0"/>
        <rFont val="Calibri"/>
        <family val="2"/>
        <charset val="238"/>
        <scheme val="minor"/>
      </rPr>
      <t>contact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FF0000"/>
        <rFont val="Calibri"/>
        <family val="2"/>
        <charset val="238"/>
        <scheme val="minor"/>
      </rPr>
      <t>conference_attender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00B0F0"/>
        <rFont val="Calibri"/>
        <family val="2"/>
        <charset val="238"/>
        <scheme val="minor"/>
      </rPr>
      <t>phone_number</t>
    </r>
  </si>
  <si>
    <r>
      <rPr>
        <sz val="11"/>
        <color rgb="FF00B0F0"/>
        <rFont val="Calibri"/>
        <family val="2"/>
        <charset val="238"/>
        <scheme val="minor"/>
      </rPr>
      <t>contact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FF0000"/>
        <rFont val="Calibri"/>
        <family val="2"/>
        <charset val="238"/>
        <scheme val="minor"/>
      </rPr>
      <t>conference_attender</t>
    </r>
    <r>
      <rPr>
        <sz val="11"/>
        <color theme="1"/>
        <rFont val="Calibri"/>
        <family val="2"/>
        <charset val="238"/>
        <scheme val="minor"/>
      </rPr>
      <t>&amp;postalcode</t>
    </r>
  </si>
  <si>
    <r>
      <t>person_email&amp;text&amp;conference_attender&amp;</t>
    </r>
    <r>
      <rPr>
        <sz val="11"/>
        <color rgb="FF00B0F0"/>
        <rFont val="Calibri"/>
        <family val="2"/>
        <charset val="238"/>
        <scheme val="minor"/>
      </rPr>
      <t>contact</t>
    </r>
  </si>
  <si>
    <t>hasPostalCode__36 : xsd:string</t>
  </si>
  <si>
    <t>hasStreet__35 : xsd:string</t>
  </si>
  <si>
    <t>hasEmail__34 : xsd:string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</si>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</sst>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name val="Candara"/>
      <family val="2"/>
      <charset val="238"/>
    </font>
    <font>
      <sz val="10"/>
      <name val="Candara"/>
      <family val="2"/>
      <charset val="1"/>
    </font>
    <font>
      <b/>
      <sz val="10"/>
      <color theme="1"/>
      <name val="Candara"/>
      <family val="2"/>
      <charset val="238"/>
    </font>
    <font>
      <b/>
      <sz val="10"/>
      <name val="Candara"/>
      <family val="2"/>
      <charset val="1"/>
    </font>
    <font>
      <sz val="10"/>
      <color theme="1"/>
      <name val="Candara"/>
      <family val="2"/>
      <charset val="238"/>
    </font>
    <font>
      <sz val="11"/>
      <color rgb="FF032F62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ont="1"/>
    <xf numFmtId="0" fontId="7" fillId="0" borderId="0" xfId="0" applyFont="1"/>
    <xf numFmtId="0" fontId="0" fillId="0" borderId="3" xfId="0" applyBorder="1"/>
    <xf numFmtId="0" fontId="0" fillId="0" borderId="0" xfId="0" applyBorder="1"/>
    <xf numFmtId="0" fontId="7" fillId="2" borderId="0" xfId="0" applyFont="1" applyFill="1"/>
    <xf numFmtId="0" fontId="0" fillId="2" borderId="0" xfId="0" applyFont="1" applyFill="1"/>
    <xf numFmtId="0" fontId="0" fillId="0" borderId="0" xfId="0" applyFill="1" applyBorder="1"/>
    <xf numFmtId="0" fontId="1" fillId="0" borderId="3" xfId="0" applyFont="1" applyBorder="1"/>
    <xf numFmtId="2" fontId="0" fillId="0" borderId="0" xfId="0" applyNumberFormat="1"/>
    <xf numFmtId="0" fontId="0" fillId="0" borderId="4" xfId="0" applyBorder="1"/>
    <xf numFmtId="0" fontId="8" fillId="0" borderId="3" xfId="0" applyFont="1" applyBorder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5" fillId="0" borderId="1" xfId="0" applyFont="1" applyFill="1" applyBorder="1"/>
    <xf numFmtId="0" fontId="6" fillId="0" borderId="0" xfId="0" applyFont="1" applyFill="1"/>
    <xf numFmtId="0" fontId="5" fillId="0" borderId="1" xfId="0" applyFont="1" applyFill="1" applyBorder="1"/>
    <xf numFmtId="0" fontId="0" fillId="3" borderId="2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B32" zoomScale="70" zoomScaleNormal="70" workbookViewId="0">
      <selection activeCell="F52" sqref="F52"/>
    </sheetView>
  </sheetViews>
  <sheetFormatPr defaultRowHeight="14.6" x14ac:dyDescent="0.4"/>
  <cols>
    <col min="1" max="1" width="25.23046875" bestFit="1" customWidth="1"/>
    <col min="2" max="2" width="13.53515625" bestFit="1" customWidth="1"/>
    <col min="3" max="3" width="24.4609375" bestFit="1" customWidth="1"/>
    <col min="4" max="4" width="40.07421875" bestFit="1" customWidth="1"/>
    <col min="5" max="5" width="25.921875" bestFit="1" customWidth="1"/>
    <col min="6" max="6" width="46.3046875" bestFit="1" customWidth="1"/>
    <col min="7" max="7" width="24.4609375" bestFit="1" customWidth="1"/>
    <col min="8" max="8" width="26.3828125" bestFit="1" customWidth="1"/>
  </cols>
  <sheetData>
    <row r="1" spans="1:8" x14ac:dyDescent="0.4">
      <c r="A1" s="14" t="s">
        <v>0</v>
      </c>
      <c r="B1" s="14" t="s">
        <v>1</v>
      </c>
      <c r="C1" s="14" t="s">
        <v>0</v>
      </c>
      <c r="D1" s="14"/>
      <c r="E1" s="14" t="s">
        <v>1</v>
      </c>
      <c r="F1" s="15"/>
      <c r="G1" s="14" t="s">
        <v>2</v>
      </c>
      <c r="H1" s="16" t="s">
        <v>2</v>
      </c>
    </row>
    <row r="2" spans="1:8" x14ac:dyDescent="0.4">
      <c r="A2" s="17" t="s">
        <v>3</v>
      </c>
      <c r="B2" s="17" t="s">
        <v>9</v>
      </c>
      <c r="C2" s="19" t="s">
        <v>3</v>
      </c>
      <c r="D2" s="19"/>
      <c r="E2" s="19" t="s">
        <v>9</v>
      </c>
      <c r="F2" s="19"/>
      <c r="G2" s="18" t="s">
        <v>4</v>
      </c>
      <c r="H2" s="18" t="s">
        <v>5</v>
      </c>
    </row>
    <row r="3" spans="1:8" x14ac:dyDescent="0.4">
      <c r="A3" s="20" t="s">
        <v>6</v>
      </c>
      <c r="B3" s="20"/>
      <c r="C3" s="1" t="s">
        <v>7</v>
      </c>
      <c r="D3" s="1" t="s">
        <v>8</v>
      </c>
      <c r="E3" s="1" t="s">
        <v>7</v>
      </c>
      <c r="F3" s="1" t="s">
        <v>8</v>
      </c>
      <c r="G3" s="1"/>
      <c r="H3" s="1"/>
    </row>
    <row r="4" spans="1:8" x14ac:dyDescent="0.4">
      <c r="A4" s="7" t="s">
        <v>10</v>
      </c>
      <c r="B4" s="7" t="s">
        <v>11</v>
      </c>
    </row>
    <row r="5" spans="1:8" x14ac:dyDescent="0.4">
      <c r="A5" s="4"/>
      <c r="B5" s="4"/>
      <c r="E5" s="5" t="s">
        <v>30</v>
      </c>
      <c r="F5" s="5" t="s">
        <v>57</v>
      </c>
    </row>
    <row r="6" spans="1:8" x14ac:dyDescent="0.4">
      <c r="A6" s="4"/>
      <c r="B6" s="4"/>
      <c r="E6" s="5" t="s">
        <v>31</v>
      </c>
      <c r="F6" s="5" t="s">
        <v>58</v>
      </c>
    </row>
    <row r="7" spans="1:8" x14ac:dyDescent="0.4">
      <c r="A7" s="4"/>
      <c r="B7" s="4"/>
      <c r="E7" s="5" t="s">
        <v>32</v>
      </c>
      <c r="F7" s="5" t="s">
        <v>59</v>
      </c>
    </row>
    <row r="8" spans="1:8" x14ac:dyDescent="0.4">
      <c r="A8" s="4"/>
      <c r="B8" s="4"/>
      <c r="E8" s="5" t="s">
        <v>33</v>
      </c>
      <c r="F8" s="5" t="s">
        <v>60</v>
      </c>
    </row>
    <row r="9" spans="1:8" x14ac:dyDescent="0.4">
      <c r="A9" s="4"/>
      <c r="B9" s="4"/>
      <c r="E9" s="5" t="s">
        <v>34</v>
      </c>
      <c r="F9" s="5" t="s">
        <v>61</v>
      </c>
    </row>
    <row r="10" spans="1:8" x14ac:dyDescent="0.4">
      <c r="A10" s="4"/>
      <c r="B10" s="4"/>
      <c r="E10" s="5" t="s">
        <v>35</v>
      </c>
      <c r="F10" s="5" t="s">
        <v>62</v>
      </c>
    </row>
    <row r="11" spans="1:8" x14ac:dyDescent="0.4">
      <c r="A11" s="3"/>
      <c r="B11" s="3"/>
      <c r="E11" s="5" t="s">
        <v>36</v>
      </c>
      <c r="F11" s="13" t="s">
        <v>63</v>
      </c>
    </row>
    <row r="12" spans="1:8" x14ac:dyDescent="0.4">
      <c r="A12" s="3"/>
      <c r="B12" s="3"/>
      <c r="E12" s="6"/>
      <c r="F12" s="6"/>
      <c r="G12" t="s">
        <v>54</v>
      </c>
      <c r="H12">
        <v>1</v>
      </c>
    </row>
    <row r="13" spans="1:8" x14ac:dyDescent="0.4">
      <c r="A13" s="3"/>
      <c r="B13" s="3"/>
      <c r="C13" t="s">
        <v>45</v>
      </c>
      <c r="D13">
        <v>1</v>
      </c>
    </row>
    <row r="14" spans="1:8" x14ac:dyDescent="0.4">
      <c r="A14" s="7" t="s">
        <v>12</v>
      </c>
      <c r="B14" s="7" t="s">
        <v>12</v>
      </c>
    </row>
    <row r="15" spans="1:8" x14ac:dyDescent="0.4">
      <c r="A15" s="4"/>
      <c r="B15" s="4"/>
      <c r="E15" s="5" t="s">
        <v>42</v>
      </c>
      <c r="F15" s="5" t="s">
        <v>64</v>
      </c>
    </row>
    <row r="16" spans="1:8" x14ac:dyDescent="0.4">
      <c r="A16" s="4"/>
      <c r="B16" s="4"/>
      <c r="E16" s="5" t="s">
        <v>29</v>
      </c>
      <c r="F16" s="5" t="s">
        <v>65</v>
      </c>
    </row>
    <row r="17" spans="1:8" x14ac:dyDescent="0.4">
      <c r="A17" s="3"/>
      <c r="B17" s="3"/>
      <c r="G17" t="s">
        <v>54</v>
      </c>
      <c r="H17">
        <v>1</v>
      </c>
    </row>
    <row r="18" spans="1:8" x14ac:dyDescent="0.4">
      <c r="A18" s="3"/>
      <c r="B18" s="3"/>
      <c r="C18" t="s">
        <v>45</v>
      </c>
      <c r="D18">
        <v>1</v>
      </c>
    </row>
    <row r="19" spans="1:8" x14ac:dyDescent="0.4">
      <c r="A19" s="7" t="s">
        <v>13</v>
      </c>
      <c r="B19" s="7" t="s">
        <v>14</v>
      </c>
    </row>
    <row r="20" spans="1:8" x14ac:dyDescent="0.4">
      <c r="A20" s="4"/>
      <c r="B20" s="4"/>
      <c r="E20" s="5" t="s">
        <v>30</v>
      </c>
      <c r="F20" s="5" t="s">
        <v>66</v>
      </c>
    </row>
    <row r="21" spans="1:8" x14ac:dyDescent="0.4">
      <c r="A21" s="4"/>
      <c r="B21" s="4"/>
      <c r="E21" s="5" t="s">
        <v>31</v>
      </c>
      <c r="F21" s="5" t="s">
        <v>67</v>
      </c>
    </row>
    <row r="22" spans="1:8" x14ac:dyDescent="0.4">
      <c r="A22" s="4"/>
      <c r="B22" s="4"/>
      <c r="E22" s="5" t="s">
        <v>32</v>
      </c>
      <c r="F22" s="5" t="s">
        <v>68</v>
      </c>
    </row>
    <row r="23" spans="1:8" x14ac:dyDescent="0.4">
      <c r="A23" s="4"/>
      <c r="B23" s="4"/>
      <c r="E23" s="5" t="s">
        <v>33</v>
      </c>
      <c r="F23" s="5" t="s">
        <v>69</v>
      </c>
    </row>
    <row r="24" spans="1:8" x14ac:dyDescent="0.4">
      <c r="A24" s="4"/>
      <c r="B24" s="4"/>
      <c r="E24" s="5" t="s">
        <v>34</v>
      </c>
      <c r="F24" s="5" t="s">
        <v>70</v>
      </c>
    </row>
    <row r="25" spans="1:8" x14ac:dyDescent="0.4">
      <c r="A25" s="4"/>
      <c r="B25" s="4"/>
      <c r="E25" s="5" t="s">
        <v>35</v>
      </c>
      <c r="F25" s="5" t="s">
        <v>71</v>
      </c>
    </row>
    <row r="26" spans="1:8" x14ac:dyDescent="0.4">
      <c r="A26" s="3"/>
      <c r="B26" s="3"/>
      <c r="E26" s="5" t="s">
        <v>36</v>
      </c>
      <c r="F26" s="13" t="s">
        <v>72</v>
      </c>
    </row>
    <row r="27" spans="1:8" x14ac:dyDescent="0.4">
      <c r="A27" s="3"/>
      <c r="B27" s="3"/>
      <c r="G27" t="s">
        <v>54</v>
      </c>
      <c r="H27">
        <v>1</v>
      </c>
    </row>
    <row r="28" spans="1:8" x14ac:dyDescent="0.4">
      <c r="A28" s="3"/>
      <c r="B28" s="3"/>
      <c r="C28" t="s">
        <v>45</v>
      </c>
      <c r="D28">
        <v>1</v>
      </c>
    </row>
    <row r="29" spans="1:8" x14ac:dyDescent="0.4">
      <c r="A29" s="7" t="s">
        <v>15</v>
      </c>
      <c r="B29" s="8" t="s">
        <v>16</v>
      </c>
    </row>
    <row r="30" spans="1:8" x14ac:dyDescent="0.4">
      <c r="A30" s="4"/>
      <c r="B30" s="3"/>
      <c r="C30" s="5" t="s">
        <v>27</v>
      </c>
      <c r="D30" s="5" t="s">
        <v>79</v>
      </c>
      <c r="E30" s="5" t="s">
        <v>37</v>
      </c>
      <c r="F30" s="5" t="s">
        <v>77</v>
      </c>
      <c r="G30" s="5" t="s">
        <v>27</v>
      </c>
      <c r="H30" s="5" t="s">
        <v>53</v>
      </c>
    </row>
    <row r="31" spans="1:8" x14ac:dyDescent="0.4">
      <c r="A31" s="4"/>
      <c r="B31" s="3"/>
      <c r="C31" s="5" t="s">
        <v>28</v>
      </c>
      <c r="D31" s="5" t="s">
        <v>80</v>
      </c>
      <c r="E31" s="5" t="s">
        <v>38</v>
      </c>
      <c r="F31" s="5" t="s">
        <v>78</v>
      </c>
      <c r="G31" s="5" t="s">
        <v>28</v>
      </c>
      <c r="H31" s="5" t="s">
        <v>52</v>
      </c>
    </row>
    <row r="32" spans="1:8" x14ac:dyDescent="0.4">
      <c r="A32" s="4"/>
      <c r="B32" s="3"/>
      <c r="C32" s="6"/>
      <c r="D32" s="6"/>
      <c r="E32" s="6"/>
      <c r="F32" s="6"/>
      <c r="G32" s="5" t="s">
        <v>37</v>
      </c>
      <c r="H32" s="6"/>
    </row>
    <row r="33" spans="1:8" x14ac:dyDescent="0.4">
      <c r="A33" s="4"/>
      <c r="B33" s="3"/>
      <c r="C33" s="6"/>
      <c r="D33" s="6"/>
      <c r="E33" s="6"/>
      <c r="F33" s="6"/>
      <c r="G33" s="5" t="s">
        <v>38</v>
      </c>
      <c r="H33" s="6"/>
    </row>
    <row r="34" spans="1:8" x14ac:dyDescent="0.4">
      <c r="A34" s="3"/>
      <c r="B34" s="3"/>
      <c r="C34" s="6"/>
      <c r="D34" s="6"/>
    </row>
    <row r="35" spans="1:8" x14ac:dyDescent="0.4">
      <c r="A35" s="3"/>
      <c r="B35" s="3"/>
      <c r="C35" s="9" t="s">
        <v>45</v>
      </c>
      <c r="D35" s="11">
        <f>1-1/7</f>
        <v>0.85714285714285721</v>
      </c>
      <c r="G35" t="s">
        <v>54</v>
      </c>
      <c r="H35">
        <f>2/4</f>
        <v>0.5</v>
      </c>
    </row>
    <row r="36" spans="1:8" x14ac:dyDescent="0.4">
      <c r="A36" s="7" t="s">
        <v>17</v>
      </c>
      <c r="B36" s="8" t="s">
        <v>18</v>
      </c>
    </row>
    <row r="37" spans="1:8" x14ac:dyDescent="0.4">
      <c r="A37" s="3"/>
      <c r="B37" s="3"/>
      <c r="E37" s="5" t="s">
        <v>44</v>
      </c>
      <c r="F37" s="5" t="s">
        <v>73</v>
      </c>
    </row>
    <row r="38" spans="1:8" x14ac:dyDescent="0.4">
      <c r="A38" s="3"/>
      <c r="B38" s="3"/>
      <c r="G38" t="s">
        <v>54</v>
      </c>
      <c r="H38">
        <v>1</v>
      </c>
    </row>
    <row r="39" spans="1:8" x14ac:dyDescent="0.4">
      <c r="A39" s="3"/>
      <c r="B39" s="3"/>
      <c r="C39" t="s">
        <v>45</v>
      </c>
      <c r="D39">
        <v>1</v>
      </c>
    </row>
    <row r="40" spans="1:8" x14ac:dyDescent="0.4">
      <c r="A40" s="8" t="s">
        <v>19</v>
      </c>
      <c r="B40" s="8" t="s">
        <v>19</v>
      </c>
    </row>
    <row r="41" spans="1:8" x14ac:dyDescent="0.4">
      <c r="A41" s="3"/>
      <c r="B41" s="3"/>
      <c r="C41" s="5" t="s">
        <v>23</v>
      </c>
      <c r="D41" s="5" t="s">
        <v>81</v>
      </c>
      <c r="E41" s="5" t="s">
        <v>24</v>
      </c>
      <c r="F41" s="10" t="s">
        <v>87</v>
      </c>
      <c r="G41" s="12" t="s">
        <v>23</v>
      </c>
      <c r="H41" s="5" t="s">
        <v>51</v>
      </c>
    </row>
    <row r="42" spans="1:8" x14ac:dyDescent="0.4">
      <c r="A42" s="3"/>
      <c r="B42" s="3"/>
      <c r="C42" s="5" t="s">
        <v>24</v>
      </c>
      <c r="D42" s="10" t="s">
        <v>76</v>
      </c>
      <c r="E42" s="5" t="s">
        <v>39</v>
      </c>
      <c r="F42" s="5" t="s">
        <v>84</v>
      </c>
      <c r="G42" s="12" t="s">
        <v>24</v>
      </c>
      <c r="H42" s="5" t="s">
        <v>46</v>
      </c>
    </row>
    <row r="43" spans="1:8" x14ac:dyDescent="0.4">
      <c r="A43" s="3"/>
      <c r="B43" s="3"/>
      <c r="C43" s="5" t="s">
        <v>25</v>
      </c>
      <c r="D43" s="10" t="s">
        <v>74</v>
      </c>
      <c r="E43" s="5" t="s">
        <v>25</v>
      </c>
      <c r="F43" s="10" t="s">
        <v>74</v>
      </c>
      <c r="G43" s="12" t="s">
        <v>25</v>
      </c>
      <c r="H43" s="5" t="s">
        <v>56</v>
      </c>
    </row>
    <row r="44" spans="1:8" x14ac:dyDescent="0.4">
      <c r="A44" s="3"/>
      <c r="B44" s="3"/>
      <c r="C44" s="5" t="s">
        <v>26</v>
      </c>
      <c r="D44" s="10" t="s">
        <v>75</v>
      </c>
      <c r="E44" s="5" t="s">
        <v>40</v>
      </c>
      <c r="F44" s="5" t="s">
        <v>83</v>
      </c>
      <c r="G44" s="12" t="s">
        <v>26</v>
      </c>
      <c r="H44" s="5" t="s">
        <v>48</v>
      </c>
    </row>
    <row r="45" spans="1:8" x14ac:dyDescent="0.4">
      <c r="A45" s="3"/>
      <c r="B45" s="3"/>
      <c r="C45" s="6"/>
      <c r="D45" s="6"/>
      <c r="E45" s="5" t="s">
        <v>41</v>
      </c>
      <c r="F45" s="5" t="s">
        <v>85</v>
      </c>
      <c r="G45" s="12" t="s">
        <v>39</v>
      </c>
      <c r="H45" s="5" t="s">
        <v>50</v>
      </c>
    </row>
    <row r="46" spans="1:8" x14ac:dyDescent="0.4">
      <c r="A46" s="3"/>
      <c r="B46" s="3"/>
      <c r="C46" s="6"/>
      <c r="D46" s="6"/>
      <c r="E46" s="5" t="s">
        <v>42</v>
      </c>
      <c r="F46" s="5" t="s">
        <v>86</v>
      </c>
      <c r="G46" s="12" t="s">
        <v>40</v>
      </c>
      <c r="H46" s="5" t="s">
        <v>49</v>
      </c>
    </row>
    <row r="47" spans="1:8" x14ac:dyDescent="0.4">
      <c r="A47" s="3"/>
      <c r="B47" s="3"/>
      <c r="E47" s="5" t="s">
        <v>29</v>
      </c>
      <c r="F47" s="5" t="s">
        <v>82</v>
      </c>
      <c r="G47" s="12" t="s">
        <v>41</v>
      </c>
      <c r="H47" s="5" t="s">
        <v>47</v>
      </c>
    </row>
    <row r="48" spans="1:8" x14ac:dyDescent="0.4">
      <c r="A48" s="3"/>
      <c r="B48" s="3"/>
      <c r="E48" s="5" t="s">
        <v>43</v>
      </c>
      <c r="F48" s="10" t="s">
        <v>75</v>
      </c>
      <c r="G48" s="12" t="s">
        <v>42</v>
      </c>
      <c r="H48" s="5" t="s">
        <v>88</v>
      </c>
    </row>
    <row r="49" spans="1:8" x14ac:dyDescent="0.4">
      <c r="A49" s="3"/>
      <c r="B49" s="3"/>
      <c r="E49" s="6"/>
      <c r="F49" s="6"/>
      <c r="G49" s="12" t="s">
        <v>29</v>
      </c>
      <c r="H49" s="5" t="s">
        <v>89</v>
      </c>
    </row>
    <row r="50" spans="1:8" x14ac:dyDescent="0.4">
      <c r="C50" t="s">
        <v>45</v>
      </c>
      <c r="D50">
        <f>1-6/13</f>
        <v>0.53846153846153844</v>
      </c>
      <c r="G50" s="5" t="s">
        <v>24</v>
      </c>
      <c r="H50" s="5" t="s">
        <v>90</v>
      </c>
    </row>
    <row r="51" spans="1:8" x14ac:dyDescent="0.4">
      <c r="A51" t="s">
        <v>20</v>
      </c>
      <c r="B51">
        <v>14</v>
      </c>
      <c r="C51" s="2" t="s">
        <v>21</v>
      </c>
      <c r="D51" s="2">
        <f xml:space="preserve"> 1 - (B51 -D13-D18-D28-D35-D39-D50)/B52</f>
        <v>0.93329925888065424</v>
      </c>
      <c r="G51" t="s">
        <v>55</v>
      </c>
      <c r="H51">
        <v>1</v>
      </c>
    </row>
    <row r="52" spans="1:8" x14ac:dyDescent="0.4">
      <c r="A52" t="s">
        <v>22</v>
      </c>
      <c r="B52">
        <v>129</v>
      </c>
    </row>
    <row r="53" spans="1:8" x14ac:dyDescent="0.4">
      <c r="G53" s="2" t="s">
        <v>91</v>
      </c>
      <c r="H53" s="2">
        <f>(H12+H17+H27+H35+H38+H51+8)/B51</f>
        <v>0.9642857142857143</v>
      </c>
    </row>
  </sheetData>
  <mergeCells count="3">
    <mergeCell ref="C2:D2"/>
    <mergeCell ref="E2:F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2019-12-27T00:51:16Z</dcterms:created>
  <dcterms:modified xsi:type="dcterms:W3CDTF">2019-12-27T12:17:00Z</dcterms:modified>
</cp:coreProperties>
</file>