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
    </mc:Choice>
  </mc:AlternateContent>
  <xr:revisionPtr revIDLastSave="0" documentId="13_ncr:1_{B5F558AB-ED1A-44AC-99A0-AE198EEE681F}" xr6:coauthVersionLast="47" xr6:coauthVersionMax="47" xr10:uidLastSave="{00000000-0000-0000-0000-000000000000}"/>
  <bookViews>
    <workbookView xWindow="-108" yWindow="-108" windowWidth="23256" windowHeight="12456" activeTab="9" xr2:uid="{00000000-000D-0000-FFFF-FFFF00000000}"/>
  </bookViews>
  <sheets>
    <sheet name="Expense" sheetId="1" r:id="rId1"/>
    <sheet name="Tasks" sheetId="2" r:id="rId2"/>
    <sheet name="Task 1" sheetId="3" r:id="rId3"/>
    <sheet name="Task 2" sheetId="4" r:id="rId4"/>
    <sheet name="Task 3" sheetId="5" r:id="rId5"/>
    <sheet name="Task 4" sheetId="6" r:id="rId6"/>
    <sheet name="Task 5" sheetId="7" r:id="rId7"/>
    <sheet name="Task 6" sheetId="8" r:id="rId8"/>
    <sheet name="Task 7" sheetId="9" r:id="rId9"/>
    <sheet name="Task 8" sheetId="10" r:id="rId10"/>
  </sheets>
  <definedNames>
    <definedName name="_xlnm._FilterDatabase" localSheetId="0" hidden="1">Expense!$A$1:$C$51</definedName>
    <definedName name="_xlnm._FilterDatabase" localSheetId="6" hidden="1">'Task 5'!$B$6:$D$56</definedName>
    <definedName name="_xlnm._FilterDatabase" localSheetId="7" hidden="1">'Task 6'!$B$8:$E$58</definedName>
    <definedName name="_xlnm._FilterDatabase" localSheetId="8" hidden="1">'Task 7'!$C$8:$G$59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7" l="1"/>
  <c r="J11" i="7"/>
  <c r="J9"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7" i="7"/>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10" i="9"/>
  <c r="G11" i="9"/>
  <c r="G9" i="9"/>
  <c r="C7" i="5" l="1"/>
  <c r="C16" i="5"/>
  <c r="C17" i="5"/>
  <c r="C14" i="5"/>
  <c r="C15" i="5"/>
  <c r="C11" i="5"/>
  <c r="C12" i="5"/>
  <c r="C13" i="5"/>
  <c r="C8" i="5"/>
  <c r="C10" i="5"/>
  <c r="C9" i="5"/>
  <c r="C8" i="4"/>
  <c r="C9" i="4"/>
  <c r="C10" i="4"/>
  <c r="C11" i="4"/>
  <c r="C12" i="4"/>
  <c r="C13" i="4"/>
  <c r="C14" i="4"/>
  <c r="C15" i="4"/>
  <c r="C16" i="4"/>
  <c r="C17" i="4"/>
  <c r="C7" i="4"/>
  <c r="C6" i="3"/>
  <c r="C7" i="3"/>
  <c r="C5" i="3"/>
  <c r="C8" i="3" s="1"/>
  <c r="C52" i="1"/>
</calcChain>
</file>

<file path=xl/sharedStrings.xml><?xml version="1.0" encoding="utf-8"?>
<sst xmlns="http://schemas.openxmlformats.org/spreadsheetml/2006/main" count="384" uniqueCount="47">
  <si>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</si>
  <si>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</si>
  <si>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</si>
  <si>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</si>
  <si>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</si>
  <si>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</si>
  <si>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</si>
  <si>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</si>
  <si>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</si>
  <si>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</si>
  <si>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</si>
  <si>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</si>
  <si>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</si>
  <si>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</si>
  <si>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</si>
  <si>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</si>
  <si>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</si>
  <si>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</si>
  <si>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</si>
  <si>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</si>
  <si>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</si>
  <si>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</si>
  <si>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</si>
  <si>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</si>
  <si>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Ordering Food</t>
  </si>
  <si>
    <t xml:space="preserve">Total </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</si>
  <si>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</si>
  <si>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</si>
  <si>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</si>
  <si>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Expenses</t>
  </si>
  <si>
    <t>Present the expense pattern visually over 3 months</t>
  </si>
  <si>
    <t>Add a new column to the data table, name it as “Category” and apply data validation with drop-down fields as “Essentials” and “Non-essentials”. Fill in the column</t>
  </si>
  <si>
    <t>Category</t>
  </si>
  <si>
    <t>Essentials</t>
  </si>
  <si>
    <t>Add another new column and name it as “Cost Type”. For each item, if the expense is more than 2000, tag it as “Over budget”, else, tag it as “Within budget”</t>
  </si>
  <si>
    <t>Cost Type</t>
  </si>
  <si>
    <t>Month</t>
  </si>
  <si>
    <t>Oct</t>
  </si>
  <si>
    <t>Nov</t>
  </si>
  <si>
    <t>Dec</t>
  </si>
  <si>
    <t>Total Expense</t>
  </si>
  <si>
    <t>Non essential</t>
  </si>
  <si>
    <t>Mention the ways how Priya can reduce her expenses. Justify each point</t>
  </si>
  <si>
    <t>1. Online Shopping is not necessary because the taxes and external charges were taken and bargaining is not possible.</t>
  </si>
  <si>
    <t>2. Ordering Food is not Compulsory if she cooked food by her own.</t>
  </si>
  <si>
    <t xml:space="preserve">3. Watching Movies with Friends may Reduce </t>
  </si>
  <si>
    <t>4. Can Reduce eating fish and Chicken because Vegetables are cheaper than fish and chicken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</si>
</sst>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b/>
      <sz val="14"/>
      <color theme="4" tint="-0.499984740745262"/>
      <name val="Calibri"/>
      <family val="2"/>
      <scheme val="minor"/>
    </font>
    <font>
      <sz val="11"/>
      <color theme="1"/>
      <name val="Verdana"/>
      <family val="2"/>
    </font>
    <font>
      <sz val="14"/>
      <color theme="1"/>
      <name val="Calibri"/>
      <family val="2"/>
      <scheme val="minor"/>
    </font>
    <font>
      <sz val="11"/>
      <color theme="8" tint="-0.249977111117893"/>
      <name val="Calibri"/>
      <family val="2"/>
      <scheme val="minor"/>
    </font>
    <font>
      <sz val="11"/>
      <color rgb="FF0070C0"/>
      <name val="Calibri"/>
      <family val="2"/>
      <scheme val="minor"/>
    </font>
  </fonts>
  <fills count="15">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4" tint="-0.249977111117893"/>
        <bgColor indexed="64"/>
      </patternFill>
    </fill>
    <fill>
      <patternFill patternType="solid">
        <fgColor rgb="FF0070C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7" fillId="6" borderId="0" xfId="0" applyFont="1" applyFill="1"/>
    <xf numFmtId="0" fontId="0" fillId="0" borderId="1" xfId="0" applyBorder="1"/>
    <xf numFmtId="0" fontId="2" fillId="2" borderId="1" xfId="0" applyFont="1" applyFill="1" applyBorder="1" applyAlignment="1">
      <alignment horizontal="center" vertical="center"/>
    </xf>
    <xf numFmtId="0" fontId="11" fillId="0" borderId="1" xfId="0" applyFont="1" applyBorder="1"/>
    <xf numFmtId="0" fontId="12" fillId="0" borderId="1" xfId="0" applyFont="1" applyBorder="1"/>
    <xf numFmtId="0" fontId="11" fillId="0" borderId="1" xfId="0" applyFont="1" applyBorder="1" applyAlignment="1">
      <alignment horizontal="center" vertical="center" wrapText="1"/>
    </xf>
    <xf numFmtId="0" fontId="8" fillId="8" borderId="0" xfId="0" applyFont="1" applyFill="1" applyAlignment="1">
      <alignment horizontal="center"/>
    </xf>
    <xf numFmtId="0" fontId="0" fillId="8" borderId="0" xfId="0" applyFill="1" applyAlignment="1">
      <alignment horizontal="center"/>
    </xf>
    <xf numFmtId="0" fontId="6" fillId="5" borderId="0" xfId="0" applyFont="1" applyFill="1"/>
    <xf numFmtId="0" fontId="6" fillId="9" borderId="0" xfId="0" applyFont="1" applyFill="1"/>
    <xf numFmtId="0" fontId="9" fillId="8" borderId="0" xfId="0" applyFont="1" applyFill="1" applyAlignment="1">
      <alignment horizontal="center" wrapText="1"/>
    </xf>
    <xf numFmtId="0" fontId="0" fillId="8" borderId="0" xfId="0" applyFill="1" applyAlignment="1">
      <alignment horizontal="center" wrapText="1"/>
    </xf>
    <xf numFmtId="0" fontId="3" fillId="10" borderId="1" xfId="0" applyFont="1" applyFill="1" applyBorder="1" applyAlignment="1">
      <alignment vertical="center" wrapText="1"/>
    </xf>
    <xf numFmtId="0" fontId="14" fillId="7" borderId="0" xfId="0" applyFont="1" applyFill="1"/>
    <xf numFmtId="0" fontId="10" fillId="8" borderId="0" xfId="0" applyFont="1" applyFill="1" applyAlignment="1">
      <alignment horizontal="center" wrapText="1"/>
    </xf>
    <xf numFmtId="0" fontId="3" fillId="11" borderId="1" xfId="0" applyFont="1" applyFill="1" applyBorder="1" applyAlignment="1">
      <alignment vertical="center" wrapText="1"/>
    </xf>
    <xf numFmtId="0" fontId="15" fillId="7" borderId="0" xfId="0" applyFont="1" applyFill="1"/>
    <xf numFmtId="0" fontId="0" fillId="12" borderId="1" xfId="0" applyFill="1" applyBorder="1"/>
    <xf numFmtId="0" fontId="8" fillId="8" borderId="0" xfId="0" applyFont="1" applyFill="1" applyAlignment="1">
      <alignment horizontal="center" wrapText="1"/>
    </xf>
    <xf numFmtId="0" fontId="6" fillId="8" borderId="0" xfId="0" applyFont="1" applyFill="1" applyAlignment="1">
      <alignment horizontal="center" wrapText="1"/>
    </xf>
    <xf numFmtId="0" fontId="13" fillId="13" borderId="0" xfId="0" applyFont="1" applyFill="1"/>
    <xf numFmtId="0" fontId="0" fillId="13" borderId="0" xfId="0" applyFill="1"/>
    <xf numFmtId="0" fontId="13" fillId="14" borderId="0" xfId="0" applyFont="1" applyFill="1"/>
    <xf numFmtId="0" fontId="0" fillId="1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'Task 4'!$D$10</c:f>
              <c:strCache>
                <c:ptCount val="1"/>
                <c:pt idx="0">
                  <c:v>Expenses</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D7A-4B58-A8C5-0F44158F7A5E}"/>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D7A-4B58-A8C5-0F44158F7A5E}"/>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D7A-4B58-A8C5-0F44158F7A5E}"/>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D7A-4B58-A8C5-0F44158F7A5E}"/>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D7A-4B58-A8C5-0F44158F7A5E}"/>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2D7A-4B58-A8C5-0F44158F7A5E}"/>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2D7A-4B58-A8C5-0F44158F7A5E}"/>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2D7A-4B58-A8C5-0F44158F7A5E}"/>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2D7A-4B58-A8C5-0F44158F7A5E}"/>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2D7A-4B58-A8C5-0F44158F7A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4'!$C$11:$C$20</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 4'!$D$11:$D$20</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80F5-49BE-9A5C-24D1FFB2263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513648293963254"/>
          <c:y val="0.17634259259259263"/>
          <c:w val="0.86486351706036746"/>
          <c:h val="0.72088764946048411"/>
        </c:manualLayout>
      </c:layout>
      <c:lineChart>
        <c:grouping val="stacked"/>
        <c:varyColors val="0"/>
        <c:ser>
          <c:idx val="0"/>
          <c:order val="0"/>
          <c:tx>
            <c:strRef>
              <c:f>'Task 5'!$J$8</c:f>
              <c:strCache>
                <c:ptCount val="1"/>
                <c:pt idx="0">
                  <c:v>Total Expense</c:v>
                </c:pt>
              </c:strCache>
            </c:strRef>
          </c:tx>
          <c:spPr>
            <a:ln w="28575" cap="rnd">
              <a:solidFill>
                <a:schemeClr val="accent1"/>
              </a:solidFill>
              <a:round/>
            </a:ln>
            <a:effectLst/>
          </c:spPr>
          <c:marker>
            <c:symbol val="none"/>
          </c:marker>
          <c:cat>
            <c:strRef>
              <c:f>'Task 5'!$I$9:$I$11</c:f>
              <c:strCache>
                <c:ptCount val="3"/>
                <c:pt idx="0">
                  <c:v>Oct</c:v>
                </c:pt>
                <c:pt idx="1">
                  <c:v>Nov</c:v>
                </c:pt>
                <c:pt idx="2">
                  <c:v>Dec</c:v>
                </c:pt>
              </c:strCache>
            </c:strRef>
          </c:cat>
          <c:val>
            <c:numRef>
              <c:f>'Task 5'!$J$9:$J$11</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AD6D-4C89-A0F5-85900664DBB5}"/>
            </c:ext>
          </c:extLst>
        </c:ser>
        <c:dLbls>
          <c:showLegendKey val="0"/>
          <c:showVal val="0"/>
          <c:showCatName val="0"/>
          <c:showSerName val="0"/>
          <c:showPercent val="0"/>
          <c:showBubbleSize val="0"/>
        </c:dLbls>
        <c:smooth val="0"/>
        <c:axId val="1631561968"/>
        <c:axId val="1631562448"/>
      </c:lineChart>
      <c:catAx>
        <c:axId val="163156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62448"/>
        <c:crosses val="autoZero"/>
        <c:auto val="1"/>
        <c:lblAlgn val="ctr"/>
        <c:lblOffset val="100"/>
        <c:noMultiLvlLbl val="0"/>
      </c:catAx>
      <c:valAx>
        <c:axId val="163156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619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525780</xdr:colOff>
      <xdr:row>6</xdr:row>
      <xdr:rowOff>41910</xdr:rowOff>
    </xdr:from>
    <xdr:to>
      <xdr:col>13</xdr:col>
      <xdr:colOff>220980</xdr:colOff>
      <xdr:row>21</xdr:row>
      <xdr:rowOff>41910</xdr:rowOff>
    </xdr:to>
    <xdr:graphicFrame macro="">
      <xdr:nvGraphicFramePr>
        <xdr:cNvPr id="2" name="Chart 1">
          <a:extLst>
            <a:ext uri="{FF2B5EF4-FFF2-40B4-BE49-F238E27FC236}">
              <a16:creationId xmlns:a16="http://schemas.microsoft.com/office/drawing/2014/main" id="{C1F61C6A-8927-D2C8-C673-4B3AC31B0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396240</xdr:colOff>
      <xdr:row>7</xdr:row>
      <xdr:rowOff>331470</xdr:rowOff>
    </xdr:from>
    <xdr:to>
      <xdr:col>19</xdr:col>
      <xdr:colOff>91440</xdr:colOff>
      <xdr:row>13</xdr:row>
      <xdr:rowOff>438150</xdr:rowOff>
    </xdr:to>
    <xdr:graphicFrame macro="">
      <xdr:nvGraphicFramePr>
        <xdr:cNvPr id="2" name="Chart 1">
          <a:extLst>
            <a:ext uri="{FF2B5EF4-FFF2-40B4-BE49-F238E27FC236}">
              <a16:creationId xmlns:a16="http://schemas.microsoft.com/office/drawing/2014/main" id="{14676C51-7AED-B736-9522-7FF3D8D9B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37" zoomScale="145" zoomScaleNormal="145" workbookViewId="0">
      <selection sqref="A1:C51"/>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29355-C07F-4F48-8308-11CA4C9E6D4A}">
  <dimension ref="A1:O18"/>
  <sheetViews>
    <sheetView tabSelected="1" workbookViewId="0">
      <selection activeCell="A18" sqref="A18:N18"/>
    </sheetView>
  </sheetViews>
  <sheetFormatPr defaultRowHeight="14.4" x14ac:dyDescent="0.3"/>
  <sheetData>
    <row r="1" spans="1:15" x14ac:dyDescent="0.3">
      <c r="A1" s="32" t="s">
        <v>42</v>
      </c>
      <c r="B1" s="25"/>
      <c r="C1" s="25"/>
      <c r="D1" s="25"/>
      <c r="E1" s="25"/>
      <c r="F1" s="25"/>
      <c r="G1" s="25"/>
      <c r="H1" s="25"/>
      <c r="I1" s="25"/>
      <c r="J1" s="25"/>
      <c r="K1" s="25"/>
      <c r="L1" s="25"/>
      <c r="M1" s="25"/>
      <c r="N1" s="25"/>
      <c r="O1" s="25"/>
    </row>
    <row r="2" spans="1:15" x14ac:dyDescent="0.3">
      <c r="A2" s="25"/>
      <c r="B2" s="25"/>
      <c r="C2" s="25"/>
      <c r="D2" s="25"/>
      <c r="E2" s="25"/>
      <c r="F2" s="25"/>
      <c r="G2" s="25"/>
      <c r="H2" s="25"/>
      <c r="I2" s="25"/>
      <c r="J2" s="25"/>
      <c r="K2" s="25"/>
      <c r="L2" s="25"/>
      <c r="M2" s="25"/>
      <c r="N2" s="25"/>
      <c r="O2" s="25"/>
    </row>
    <row r="7" spans="1:15" ht="18" x14ac:dyDescent="0.35">
      <c r="A7" s="34" t="s">
        <v>43</v>
      </c>
      <c r="B7" s="35"/>
      <c r="C7" s="35"/>
      <c r="D7" s="35"/>
      <c r="E7" s="35"/>
      <c r="F7" s="35"/>
      <c r="G7" s="35"/>
      <c r="H7" s="35"/>
      <c r="I7" s="35"/>
      <c r="J7" s="35"/>
      <c r="K7" s="35"/>
      <c r="L7" s="35"/>
      <c r="M7" s="35"/>
      <c r="N7" s="35"/>
      <c r="O7" s="35"/>
    </row>
    <row r="10" spans="1:15" ht="18" x14ac:dyDescent="0.35">
      <c r="A10" s="36" t="s">
        <v>44</v>
      </c>
      <c r="B10" s="37"/>
      <c r="C10" s="37"/>
      <c r="D10" s="37"/>
      <c r="E10" s="37"/>
      <c r="F10" s="37"/>
      <c r="G10" s="37"/>
      <c r="H10" s="37"/>
      <c r="I10" s="37"/>
      <c r="J10" s="37"/>
      <c r="K10" s="37"/>
      <c r="L10" s="37"/>
      <c r="M10" s="37"/>
      <c r="N10" s="37"/>
    </row>
    <row r="14" spans="1:15" ht="18" x14ac:dyDescent="0.35">
      <c r="A14" s="34" t="s">
        <v>45</v>
      </c>
      <c r="B14" s="35"/>
      <c r="C14" s="35"/>
      <c r="D14" s="35"/>
      <c r="E14" s="35"/>
      <c r="F14" s="35"/>
      <c r="G14" s="35"/>
      <c r="H14" s="35"/>
      <c r="I14" s="35"/>
      <c r="J14" s="35"/>
      <c r="K14" s="35"/>
      <c r="L14" s="35"/>
      <c r="M14" s="35"/>
      <c r="N14" s="35"/>
    </row>
    <row r="18" spans="1:14" ht="18" x14ac:dyDescent="0.35">
      <c r="A18" s="36" t="s">
        <v>46</v>
      </c>
      <c r="B18" s="37"/>
      <c r="C18" s="37"/>
      <c r="D18" s="37"/>
      <c r="E18" s="37"/>
      <c r="F18" s="37"/>
      <c r="G18" s="37"/>
      <c r="H18" s="37"/>
      <c r="I18" s="37"/>
      <c r="J18" s="37"/>
      <c r="K18" s="37"/>
      <c r="L18" s="37"/>
      <c r="M18" s="37"/>
      <c r="N18" s="37"/>
    </row>
  </sheetData>
  <mergeCells count="5">
    <mergeCell ref="A1:O2"/>
    <mergeCell ref="A7:O7"/>
    <mergeCell ref="A10:N10"/>
    <mergeCell ref="A14:N14"/>
    <mergeCell ref="A18:N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503C7-CA8B-49BD-AF1C-3F62CF7592BD}">
  <dimension ref="A1:Q8"/>
  <sheetViews>
    <sheetView workbookViewId="0">
      <selection activeCell="F12" sqref="F12"/>
    </sheetView>
  </sheetViews>
  <sheetFormatPr defaultRowHeight="14.4" x14ac:dyDescent="0.3"/>
  <cols>
    <col min="2" max="2" width="26" customWidth="1"/>
  </cols>
  <sheetData>
    <row r="1" spans="1:17" x14ac:dyDescent="0.3">
      <c r="A1" s="20" t="s">
        <v>15</v>
      </c>
      <c r="B1" s="21"/>
      <c r="C1" s="21"/>
      <c r="D1" s="21"/>
      <c r="E1" s="21"/>
      <c r="F1" s="21"/>
      <c r="G1" s="21"/>
      <c r="H1" s="21"/>
      <c r="I1" s="21"/>
      <c r="J1" s="21"/>
      <c r="K1" s="21"/>
      <c r="L1" s="21"/>
      <c r="M1" s="21"/>
      <c r="N1" s="21"/>
      <c r="O1" s="21"/>
      <c r="P1" s="21"/>
      <c r="Q1" s="21"/>
    </row>
    <row r="2" spans="1:17" x14ac:dyDescent="0.3">
      <c r="A2" s="21"/>
      <c r="B2" s="21"/>
      <c r="C2" s="21"/>
      <c r="D2" s="21"/>
      <c r="E2" s="21"/>
      <c r="F2" s="21"/>
      <c r="G2" s="21"/>
      <c r="H2" s="21"/>
      <c r="I2" s="21"/>
      <c r="J2" s="21"/>
      <c r="K2" s="21"/>
      <c r="L2" s="21"/>
      <c r="M2" s="21"/>
      <c r="N2" s="21"/>
      <c r="O2" s="21"/>
      <c r="P2" s="21"/>
      <c r="Q2" s="21"/>
    </row>
    <row r="5" spans="1:17" ht="21" x14ac:dyDescent="0.4">
      <c r="B5" s="22" t="s">
        <v>13</v>
      </c>
      <c r="C5" s="23">
        <f>COUNTIF(Expense!B1:B51,'Task 1'!B5)</f>
        <v>6</v>
      </c>
    </row>
    <row r="6" spans="1:17" ht="21" x14ac:dyDescent="0.4">
      <c r="B6" s="22" t="s">
        <v>24</v>
      </c>
      <c r="C6" s="23">
        <f>COUNTIF(Expense!B2:B52,'Task 1'!B6)</f>
        <v>5</v>
      </c>
    </row>
    <row r="7" spans="1:17" ht="21" x14ac:dyDescent="0.4">
      <c r="B7" s="22" t="s">
        <v>10</v>
      </c>
      <c r="C7" s="23">
        <f>COUNTIF(Expense!B3:B53,'Task 1'!B7)</f>
        <v>4</v>
      </c>
    </row>
    <row r="8" spans="1:17" ht="21" x14ac:dyDescent="0.4">
      <c r="B8" s="22" t="s">
        <v>25</v>
      </c>
      <c r="C8" s="14">
        <f>SUM(C5:C7)</f>
        <v>15</v>
      </c>
    </row>
  </sheetData>
  <mergeCells count="1">
    <mergeCell ref="A1:Q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91BF8-476C-48EF-9063-270C300DC78A}">
  <dimension ref="A1:N17"/>
  <sheetViews>
    <sheetView workbookViewId="0">
      <selection activeCell="C7" sqref="C7:C17"/>
    </sheetView>
  </sheetViews>
  <sheetFormatPr defaultRowHeight="14.4" x14ac:dyDescent="0.3"/>
  <cols>
    <col min="2" max="2" width="24.88671875" customWidth="1"/>
    <col min="3" max="3" width="12.109375" customWidth="1"/>
  </cols>
  <sheetData>
    <row r="1" spans="1:14" x14ac:dyDescent="0.3">
      <c r="A1" s="24" t="s">
        <v>26</v>
      </c>
      <c r="B1" s="25"/>
      <c r="C1" s="25"/>
      <c r="D1" s="25"/>
      <c r="E1" s="25"/>
      <c r="F1" s="25"/>
      <c r="G1" s="25"/>
      <c r="H1" s="25"/>
      <c r="I1" s="25"/>
      <c r="J1" s="25"/>
      <c r="K1" s="25"/>
      <c r="L1" s="25"/>
      <c r="M1" s="25"/>
      <c r="N1" s="25"/>
    </row>
    <row r="2" spans="1:14" x14ac:dyDescent="0.3">
      <c r="A2" s="25"/>
      <c r="B2" s="25"/>
      <c r="C2" s="25"/>
      <c r="D2" s="25"/>
      <c r="E2" s="25"/>
      <c r="F2" s="25"/>
      <c r="G2" s="25"/>
      <c r="H2" s="25"/>
      <c r="I2" s="25"/>
      <c r="J2" s="25"/>
      <c r="K2" s="25"/>
      <c r="L2" s="25"/>
      <c r="M2" s="25"/>
      <c r="N2" s="25"/>
    </row>
    <row r="6" spans="1:14" ht="27.6" x14ac:dyDescent="0.3">
      <c r="B6" s="3" t="s">
        <v>14</v>
      </c>
      <c r="C6" s="8" t="s">
        <v>1</v>
      </c>
    </row>
    <row r="7" spans="1:14" x14ac:dyDescent="0.3">
      <c r="B7" s="26" t="s">
        <v>2</v>
      </c>
      <c r="C7" s="27">
        <f>SUMIF(Expense!$B$1:$B$51,'Task 2'!B7,Expense!$C$1:$C$51)</f>
        <v>7775</v>
      </c>
    </row>
    <row r="8" spans="1:14" x14ac:dyDescent="0.3">
      <c r="B8" s="26" t="s">
        <v>3</v>
      </c>
      <c r="C8" s="27">
        <f>SUMIF(Expense!$B$1:$B$51,'Task 2'!B8,Expense!$C$1:$C$51)</f>
        <v>7464</v>
      </c>
    </row>
    <row r="9" spans="1:14" x14ac:dyDescent="0.3">
      <c r="B9" s="26" t="s">
        <v>4</v>
      </c>
      <c r="C9" s="27">
        <f>SUMIF(Expense!$B$1:$B$51,'Task 2'!B9,Expense!$C$1:$C$51)</f>
        <v>10194.1</v>
      </c>
    </row>
    <row r="10" spans="1:14" x14ac:dyDescent="0.3">
      <c r="B10" s="26" t="s">
        <v>5</v>
      </c>
      <c r="C10" s="27">
        <f>SUMIF(Expense!$B$1:$B$51,'Task 2'!B10,Expense!$C$1:$C$51)</f>
        <v>3217</v>
      </c>
    </row>
    <row r="11" spans="1:14" x14ac:dyDescent="0.3">
      <c r="B11" s="26" t="s">
        <v>6</v>
      </c>
      <c r="C11" s="27">
        <f>SUMIF(Expense!$B$1:$B$51,'Task 2'!B11,Expense!$C$1:$C$51)</f>
        <v>3342</v>
      </c>
    </row>
    <row r="12" spans="1:14" x14ac:dyDescent="0.3">
      <c r="B12" s="26" t="s">
        <v>10</v>
      </c>
      <c r="C12" s="27">
        <f>SUMIF(Expense!$B$1:$B$51,'Task 2'!B12,Expense!$C$1:$C$51)</f>
        <v>5688</v>
      </c>
    </row>
    <row r="13" spans="1:14" x14ac:dyDescent="0.3">
      <c r="B13" s="26" t="s">
        <v>7</v>
      </c>
      <c r="C13" s="27">
        <f>SUMIF(Expense!$B$1:$B$51,'Task 2'!B13,Expense!$C$1:$C$51)</f>
        <v>1857</v>
      </c>
    </row>
    <row r="14" spans="1:14" x14ac:dyDescent="0.3">
      <c r="B14" s="26" t="s">
        <v>8</v>
      </c>
      <c r="C14" s="27">
        <f>SUMIF(Expense!$B$1:$B$51,'Task 2'!B14,Expense!$C$1:$C$51)</f>
        <v>2586</v>
      </c>
    </row>
    <row r="15" spans="1:14" x14ac:dyDescent="0.3">
      <c r="B15" s="26" t="s">
        <v>11</v>
      </c>
      <c r="C15" s="27">
        <f>SUMIF(Expense!$B$1:$B$51,'Task 2'!B15,Expense!$C$1:$C$51)</f>
        <v>1411.26</v>
      </c>
    </row>
    <row r="16" spans="1:14" x14ac:dyDescent="0.3">
      <c r="B16" s="26" t="s">
        <v>9</v>
      </c>
      <c r="C16" s="27">
        <f>SUMIF(Expense!$B$1:$B$51,'Task 2'!B16,Expense!$C$1:$C$51)</f>
        <v>1510.9099999999999</v>
      </c>
    </row>
    <row r="17" spans="2:3" x14ac:dyDescent="0.3">
      <c r="B17" s="26" t="s">
        <v>12</v>
      </c>
      <c r="C17" s="27">
        <f>SUMIF(Expense!$B$1:$B$51,'Task 2'!B17,Expense!$C$1:$C$51)</f>
        <v>12000</v>
      </c>
    </row>
  </sheetData>
  <mergeCells count="1">
    <mergeCell ref="A1: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A1B55-25BF-40B3-9B1B-020338D630A5}">
  <dimension ref="A1:Q17"/>
  <sheetViews>
    <sheetView workbookViewId="0">
      <selection activeCell="C7" sqref="C7:C17"/>
    </sheetView>
  </sheetViews>
  <sheetFormatPr defaultRowHeight="14.4" x14ac:dyDescent="0.3"/>
  <cols>
    <col min="2" max="2" width="21.33203125" customWidth="1"/>
    <col min="3" max="3" width="13.88671875" customWidth="1"/>
  </cols>
  <sheetData>
    <row r="1" spans="1:17" x14ac:dyDescent="0.3">
      <c r="A1" s="28" t="s">
        <v>27</v>
      </c>
      <c r="B1" s="25"/>
      <c r="C1" s="25"/>
      <c r="D1" s="25"/>
      <c r="E1" s="25"/>
      <c r="F1" s="25"/>
      <c r="G1" s="25"/>
      <c r="H1" s="25"/>
      <c r="I1" s="25"/>
      <c r="J1" s="25"/>
      <c r="K1" s="25"/>
      <c r="L1" s="25"/>
      <c r="M1" s="25"/>
      <c r="N1" s="25"/>
      <c r="O1" s="25"/>
      <c r="P1" s="25"/>
      <c r="Q1" s="25"/>
    </row>
    <row r="2" spans="1:17" x14ac:dyDescent="0.3">
      <c r="A2" s="25"/>
      <c r="B2" s="25"/>
      <c r="C2" s="25"/>
      <c r="D2" s="25"/>
      <c r="E2" s="25"/>
      <c r="F2" s="25"/>
      <c r="G2" s="25"/>
      <c r="H2" s="25"/>
      <c r="I2" s="25"/>
      <c r="J2" s="25"/>
      <c r="K2" s="25"/>
      <c r="L2" s="25"/>
      <c r="M2" s="25"/>
      <c r="N2" s="25"/>
      <c r="O2" s="25"/>
      <c r="P2" s="25"/>
      <c r="Q2" s="25"/>
    </row>
    <row r="6" spans="1:17" ht="27.6" x14ac:dyDescent="0.3">
      <c r="B6" s="3" t="s">
        <v>14</v>
      </c>
      <c r="C6" s="8" t="s">
        <v>1</v>
      </c>
    </row>
    <row r="7" spans="1:17" x14ac:dyDescent="0.3">
      <c r="B7" s="29" t="s">
        <v>12</v>
      </c>
      <c r="C7" s="30">
        <f>SUMIF(Expense!$B$1:$B$51,'Task 2'!B17,Expense!$C$1:$C$51)</f>
        <v>12000</v>
      </c>
    </row>
    <row r="8" spans="1:17" ht="27.6" x14ac:dyDescent="0.3">
      <c r="B8" s="29" t="s">
        <v>4</v>
      </c>
      <c r="C8" s="30">
        <f>SUMIF(Expense!$B$1:$B$51,'Task 2'!B9,Expense!$C$1:$C$51)</f>
        <v>10194.1</v>
      </c>
    </row>
    <row r="9" spans="1:17" x14ac:dyDescent="0.3">
      <c r="B9" s="29" t="s">
        <v>2</v>
      </c>
      <c r="C9" s="30">
        <f>SUMIF(Expense!$B$1:$B$51,'Task 2'!B7,Expense!$C$1:$C$51)</f>
        <v>7775</v>
      </c>
    </row>
    <row r="10" spans="1:17" x14ac:dyDescent="0.3">
      <c r="B10" s="29" t="s">
        <v>3</v>
      </c>
      <c r="C10" s="30">
        <f>SUMIF(Expense!$B$1:$B$51,'Task 2'!B8,Expense!$C$1:$C$51)</f>
        <v>7464</v>
      </c>
    </row>
    <row r="11" spans="1:17" x14ac:dyDescent="0.3">
      <c r="B11" s="29" t="s">
        <v>10</v>
      </c>
      <c r="C11" s="30">
        <f>SUMIF(Expense!$B$1:$B$51,'Task 2'!B12,Expense!$C$1:$C$51)</f>
        <v>5688</v>
      </c>
    </row>
    <row r="12" spans="1:17" x14ac:dyDescent="0.3">
      <c r="B12" s="29" t="s">
        <v>6</v>
      </c>
      <c r="C12" s="30">
        <f>SUMIF(Expense!$B$1:$B$51,'Task 2'!B11,Expense!$C$1:$C$51)</f>
        <v>3342</v>
      </c>
    </row>
    <row r="13" spans="1:17" x14ac:dyDescent="0.3">
      <c r="B13" s="29" t="s">
        <v>5</v>
      </c>
      <c r="C13" s="30">
        <f>SUMIF(Expense!$B$1:$B$51,'Task 2'!B10,Expense!$C$1:$C$51)</f>
        <v>3217</v>
      </c>
    </row>
    <row r="14" spans="1:17" x14ac:dyDescent="0.3">
      <c r="B14" s="29" t="s">
        <v>8</v>
      </c>
      <c r="C14" s="30">
        <f>SUMIF(Expense!$B$1:$B$51,'Task 2'!B14,Expense!$C$1:$C$51)</f>
        <v>2586</v>
      </c>
    </row>
    <row r="15" spans="1:17" x14ac:dyDescent="0.3">
      <c r="B15" s="29" t="s">
        <v>7</v>
      </c>
      <c r="C15" s="30">
        <f>SUMIF(Expense!$B$1:$B$51,'Task 2'!B13,Expense!$C$1:$C$51)</f>
        <v>1857</v>
      </c>
    </row>
    <row r="16" spans="1:17" x14ac:dyDescent="0.3">
      <c r="B16" s="29" t="s">
        <v>9</v>
      </c>
      <c r="C16" s="30">
        <f>SUMIF(Expense!$B$1:$B$51,'Task 2'!B16,Expense!$C$1:$C$51)</f>
        <v>1510.9099999999999</v>
      </c>
    </row>
    <row r="17" spans="2:3" x14ac:dyDescent="0.3">
      <c r="B17" s="29" t="s">
        <v>11</v>
      </c>
      <c r="C17" s="30">
        <f>SUMIF(Expense!$B$1:$B$51,'Task 2'!B15,Expense!$C$1:$C$51)</f>
        <v>1411.26</v>
      </c>
    </row>
  </sheetData>
  <sortState xmlns:xlrd2="http://schemas.microsoft.com/office/spreadsheetml/2017/richdata2" ref="B7:C17">
    <sortCondition descending="1" ref="C7:C17"/>
  </sortState>
  <mergeCells count="1">
    <mergeCell ref="A1:Q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57BD9-E780-42B1-906D-8CAE2887E5E5}">
  <dimension ref="A1:S20"/>
  <sheetViews>
    <sheetView workbookViewId="0">
      <selection activeCell="C11" sqref="C11:D20"/>
    </sheetView>
  </sheetViews>
  <sheetFormatPr defaultRowHeight="14.4" x14ac:dyDescent="0.3"/>
  <cols>
    <col min="2" max="2" width="8.88671875" customWidth="1"/>
    <col min="3" max="3" width="18" customWidth="1"/>
    <col min="4" max="4" width="17.6640625" customWidth="1"/>
  </cols>
  <sheetData>
    <row r="1" spans="1:19" ht="14.4" customHeight="1" x14ac:dyDescent="0.3">
      <c r="A1" s="24" t="s">
        <v>28</v>
      </c>
      <c r="B1" s="24"/>
      <c r="C1" s="24"/>
      <c r="D1" s="24"/>
      <c r="E1" s="24"/>
      <c r="F1" s="24"/>
      <c r="G1" s="24"/>
      <c r="H1" s="24"/>
      <c r="I1" s="24"/>
      <c r="J1" s="24"/>
      <c r="K1" s="24"/>
      <c r="L1" s="24"/>
      <c r="M1" s="24"/>
      <c r="N1" s="24"/>
      <c r="O1" s="24"/>
      <c r="P1" s="24"/>
      <c r="Q1" s="24"/>
      <c r="R1" s="24"/>
      <c r="S1" s="24"/>
    </row>
    <row r="2" spans="1:19" x14ac:dyDescent="0.3">
      <c r="A2" s="24"/>
      <c r="B2" s="24"/>
      <c r="C2" s="24"/>
      <c r="D2" s="24"/>
      <c r="E2" s="24"/>
      <c r="F2" s="24"/>
      <c r="G2" s="24"/>
      <c r="H2" s="24"/>
      <c r="I2" s="24"/>
      <c r="J2" s="24"/>
      <c r="K2" s="24"/>
      <c r="L2" s="24"/>
      <c r="M2" s="24"/>
      <c r="N2" s="24"/>
      <c r="O2" s="24"/>
      <c r="P2" s="24"/>
      <c r="Q2" s="24"/>
      <c r="R2" s="24"/>
      <c r="S2" s="24"/>
    </row>
    <row r="3" spans="1:19" x14ac:dyDescent="0.3">
      <c r="A3" s="24"/>
      <c r="B3" s="24"/>
      <c r="C3" s="24"/>
      <c r="D3" s="24"/>
      <c r="E3" s="24"/>
      <c r="F3" s="24"/>
      <c r="G3" s="24"/>
      <c r="H3" s="24"/>
      <c r="I3" s="24"/>
      <c r="J3" s="24"/>
      <c r="K3" s="24"/>
      <c r="L3" s="24"/>
      <c r="M3" s="24"/>
      <c r="N3" s="24"/>
      <c r="O3" s="24"/>
      <c r="P3" s="24"/>
      <c r="Q3" s="24"/>
      <c r="R3" s="24"/>
      <c r="S3" s="24"/>
    </row>
    <row r="4" spans="1:19" x14ac:dyDescent="0.3">
      <c r="A4" s="24"/>
      <c r="B4" s="24"/>
      <c r="C4" s="24"/>
      <c r="D4" s="24"/>
      <c r="E4" s="24"/>
      <c r="F4" s="24"/>
      <c r="G4" s="24"/>
      <c r="H4" s="24"/>
      <c r="I4" s="24"/>
      <c r="J4" s="24"/>
      <c r="K4" s="24"/>
      <c r="L4" s="24"/>
      <c r="M4" s="24"/>
      <c r="N4" s="24"/>
      <c r="O4" s="24"/>
      <c r="P4" s="24"/>
      <c r="Q4" s="24"/>
      <c r="R4" s="24"/>
      <c r="S4" s="24"/>
    </row>
    <row r="5" spans="1:19" x14ac:dyDescent="0.3">
      <c r="A5" s="24"/>
      <c r="B5" s="24"/>
      <c r="C5" s="24"/>
      <c r="D5" s="24"/>
      <c r="E5" s="24"/>
      <c r="F5" s="24"/>
      <c r="G5" s="24"/>
      <c r="H5" s="24"/>
      <c r="I5" s="24"/>
      <c r="J5" s="24"/>
      <c r="K5" s="24"/>
      <c r="L5" s="24"/>
      <c r="M5" s="24"/>
      <c r="N5" s="24"/>
      <c r="O5" s="24"/>
      <c r="P5" s="24"/>
      <c r="Q5" s="24"/>
      <c r="R5" s="24"/>
      <c r="S5" s="24"/>
    </row>
    <row r="10" spans="1:19" x14ac:dyDescent="0.3">
      <c r="C10" s="16" t="s">
        <v>14</v>
      </c>
      <c r="D10" s="16" t="s">
        <v>29</v>
      </c>
    </row>
    <row r="11" spans="1:19" x14ac:dyDescent="0.3">
      <c r="C11" s="31" t="s">
        <v>9</v>
      </c>
      <c r="D11" s="31">
        <v>1510.9099999999999</v>
      </c>
    </row>
    <row r="12" spans="1:19" x14ac:dyDescent="0.3">
      <c r="C12" s="31" t="s">
        <v>6</v>
      </c>
      <c r="D12" s="31">
        <v>3342</v>
      </c>
    </row>
    <row r="13" spans="1:19" x14ac:dyDescent="0.3">
      <c r="C13" s="31" t="s">
        <v>10</v>
      </c>
      <c r="D13" s="31">
        <v>5688</v>
      </c>
    </row>
    <row r="14" spans="1:19" x14ac:dyDescent="0.3">
      <c r="C14" s="31" t="s">
        <v>2</v>
      </c>
      <c r="D14" s="31">
        <v>7775</v>
      </c>
    </row>
    <row r="15" spans="1:19" x14ac:dyDescent="0.3">
      <c r="C15" s="31" t="s">
        <v>11</v>
      </c>
      <c r="D15" s="31">
        <v>1411.26</v>
      </c>
    </row>
    <row r="16" spans="1:19" x14ac:dyDescent="0.3">
      <c r="C16" s="31" t="s">
        <v>8</v>
      </c>
      <c r="D16" s="31">
        <v>2586</v>
      </c>
    </row>
    <row r="17" spans="3:4" x14ac:dyDescent="0.3">
      <c r="C17" s="31" t="s">
        <v>3</v>
      </c>
      <c r="D17" s="31">
        <v>7464</v>
      </c>
    </row>
    <row r="18" spans="3:4" x14ac:dyDescent="0.3">
      <c r="C18" s="31" t="s">
        <v>7</v>
      </c>
      <c r="D18" s="31">
        <v>1857</v>
      </c>
    </row>
    <row r="19" spans="3:4" x14ac:dyDescent="0.3">
      <c r="C19" s="31" t="s">
        <v>4</v>
      </c>
      <c r="D19" s="31">
        <v>10194.1</v>
      </c>
    </row>
    <row r="20" spans="3:4" x14ac:dyDescent="0.3">
      <c r="C20" s="31" t="s">
        <v>5</v>
      </c>
      <c r="D20" s="31">
        <v>3217</v>
      </c>
    </row>
  </sheetData>
  <mergeCells count="1">
    <mergeCell ref="A1:S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98123-243D-4153-A042-972E9872E0CF}">
  <dimension ref="A1:N56"/>
  <sheetViews>
    <sheetView topLeftCell="B1" workbookViewId="0">
      <selection sqref="A1:N2"/>
    </sheetView>
  </sheetViews>
  <sheetFormatPr defaultRowHeight="14.4" x14ac:dyDescent="0.3"/>
  <cols>
    <col min="2" max="2" width="20.88671875" customWidth="1"/>
    <col min="3" max="3" width="18.5546875" customWidth="1"/>
    <col min="4" max="4" width="20.88671875" customWidth="1"/>
    <col min="5" max="5" width="12" customWidth="1"/>
    <col min="10" max="10" width="13.109375" customWidth="1"/>
  </cols>
  <sheetData>
    <row r="1" spans="1:14" x14ac:dyDescent="0.3">
      <c r="A1" s="32" t="s">
        <v>30</v>
      </c>
      <c r="B1" s="25"/>
      <c r="C1" s="25"/>
      <c r="D1" s="25"/>
      <c r="E1" s="25"/>
      <c r="F1" s="25"/>
      <c r="G1" s="25"/>
      <c r="H1" s="25"/>
      <c r="I1" s="25"/>
      <c r="J1" s="25"/>
      <c r="K1" s="25"/>
      <c r="L1" s="25"/>
      <c r="M1" s="25"/>
      <c r="N1" s="25"/>
    </row>
    <row r="2" spans="1:14" x14ac:dyDescent="0.3">
      <c r="A2" s="25"/>
      <c r="B2" s="25"/>
      <c r="C2" s="25"/>
      <c r="D2" s="25"/>
      <c r="E2" s="25"/>
      <c r="F2" s="25"/>
      <c r="G2" s="25"/>
      <c r="H2" s="25"/>
      <c r="I2" s="25"/>
      <c r="J2" s="25"/>
      <c r="K2" s="25"/>
      <c r="L2" s="25"/>
      <c r="M2" s="25"/>
      <c r="N2" s="25"/>
    </row>
    <row r="6" spans="1:14" x14ac:dyDescent="0.3">
      <c r="B6" s="3" t="s">
        <v>0</v>
      </c>
      <c r="C6" s="3" t="s">
        <v>14</v>
      </c>
      <c r="D6" s="8" t="s">
        <v>1</v>
      </c>
      <c r="E6" s="8" t="s">
        <v>36</v>
      </c>
    </row>
    <row r="7" spans="1:14" ht="27.6" x14ac:dyDescent="0.3">
      <c r="B7" s="4">
        <v>44470</v>
      </c>
      <c r="C7" s="5" t="s">
        <v>2</v>
      </c>
      <c r="D7" s="9">
        <v>2300</v>
      </c>
      <c r="E7" s="15" t="str">
        <f>TEXT(B7,"mmm")</f>
        <v>Oct</v>
      </c>
    </row>
    <row r="8" spans="1:14" ht="41.4" x14ac:dyDescent="0.3">
      <c r="B8" s="6">
        <v>44470</v>
      </c>
      <c r="C8" s="7" t="s">
        <v>3</v>
      </c>
      <c r="D8" s="9">
        <v>767</v>
      </c>
      <c r="E8" s="15" t="str">
        <f t="shared" ref="E8:E56" si="0">TEXT(B8,"mmm")</f>
        <v>Oct</v>
      </c>
      <c r="I8" s="8" t="s">
        <v>36</v>
      </c>
      <c r="J8" s="8" t="s">
        <v>40</v>
      </c>
    </row>
    <row r="9" spans="1:14" ht="55.2" x14ac:dyDescent="0.3">
      <c r="B9" s="6">
        <v>44470</v>
      </c>
      <c r="C9" s="7" t="s">
        <v>4</v>
      </c>
      <c r="D9" s="10">
        <v>2500</v>
      </c>
      <c r="E9" s="15" t="str">
        <f t="shared" si="0"/>
        <v>Oct</v>
      </c>
      <c r="I9" s="15" t="s">
        <v>37</v>
      </c>
      <c r="J9" s="15">
        <f>SUMIF(E6:E56,I9,D6:D56)</f>
        <v>17443.37</v>
      </c>
    </row>
    <row r="10" spans="1:14" ht="41.4" x14ac:dyDescent="0.3">
      <c r="B10" s="6">
        <v>44473</v>
      </c>
      <c r="C10" s="7" t="s">
        <v>5</v>
      </c>
      <c r="D10" s="9">
        <v>710</v>
      </c>
      <c r="E10" s="15" t="str">
        <f t="shared" si="0"/>
        <v>Oct</v>
      </c>
      <c r="I10" s="15" t="s">
        <v>38</v>
      </c>
      <c r="J10" s="15">
        <f t="shared" ref="J10:J11" si="1">SUMIF(E7:E57,I10,D7:D57)</f>
        <v>18764.269999999997</v>
      </c>
    </row>
    <row r="11" spans="1:14" ht="27.6" x14ac:dyDescent="0.3">
      <c r="B11" s="4">
        <v>44473</v>
      </c>
      <c r="C11" s="5" t="s">
        <v>6</v>
      </c>
      <c r="D11" s="9">
        <v>760</v>
      </c>
      <c r="E11" s="15" t="str">
        <f t="shared" si="0"/>
        <v>Oct</v>
      </c>
      <c r="I11" s="15" t="s">
        <v>39</v>
      </c>
      <c r="J11" s="15">
        <f t="shared" si="1"/>
        <v>20837.63</v>
      </c>
    </row>
    <row r="12" spans="1:14" x14ac:dyDescent="0.3">
      <c r="B12" s="6">
        <v>44476</v>
      </c>
      <c r="C12" s="7" t="s">
        <v>10</v>
      </c>
      <c r="D12" s="10">
        <v>1900</v>
      </c>
      <c r="E12" s="15" t="str">
        <f t="shared" si="0"/>
        <v>Oct</v>
      </c>
    </row>
    <row r="13" spans="1:14" ht="27.6" x14ac:dyDescent="0.3">
      <c r="B13" s="4">
        <v>44477</v>
      </c>
      <c r="C13" s="5" t="s">
        <v>7</v>
      </c>
      <c r="D13" s="9">
        <v>450</v>
      </c>
      <c r="E13" s="15" t="str">
        <f t="shared" si="0"/>
        <v>Oct</v>
      </c>
    </row>
    <row r="14" spans="1:14" ht="41.4" x14ac:dyDescent="0.3">
      <c r="B14" s="6">
        <v>44484</v>
      </c>
      <c r="C14" s="7" t="s">
        <v>8</v>
      </c>
      <c r="D14" s="9">
        <v>620</v>
      </c>
      <c r="E14" s="15" t="str">
        <f t="shared" si="0"/>
        <v>Oct</v>
      </c>
    </row>
    <row r="15" spans="1:14" ht="55.2" x14ac:dyDescent="0.3">
      <c r="B15" s="6">
        <v>44485</v>
      </c>
      <c r="C15" s="7" t="s">
        <v>11</v>
      </c>
      <c r="D15" s="9">
        <v>470</v>
      </c>
      <c r="E15" s="15" t="str">
        <f t="shared" si="0"/>
        <v>Oct</v>
      </c>
    </row>
    <row r="16" spans="1:14" ht="27.6" x14ac:dyDescent="0.3">
      <c r="B16" s="6">
        <v>44487</v>
      </c>
      <c r="C16" s="7" t="s">
        <v>3</v>
      </c>
      <c r="D16" s="9">
        <v>970</v>
      </c>
      <c r="E16" s="15" t="str">
        <f t="shared" si="0"/>
        <v>Oct</v>
      </c>
    </row>
    <row r="17" spans="2:5" x14ac:dyDescent="0.3">
      <c r="B17" s="6">
        <v>44487</v>
      </c>
      <c r="C17" s="5" t="s">
        <v>2</v>
      </c>
      <c r="D17" s="10">
        <v>1075</v>
      </c>
      <c r="E17" s="15" t="str">
        <f t="shared" si="0"/>
        <v>Oct</v>
      </c>
    </row>
    <row r="18" spans="2:5" x14ac:dyDescent="0.3">
      <c r="B18" s="6">
        <v>44488</v>
      </c>
      <c r="C18" s="7" t="s">
        <v>7</v>
      </c>
      <c r="D18" s="9">
        <v>489</v>
      </c>
      <c r="E18" s="15" t="str">
        <f t="shared" si="0"/>
        <v>Oct</v>
      </c>
    </row>
    <row r="19" spans="2:5" ht="27.6" x14ac:dyDescent="0.3">
      <c r="B19" s="6">
        <v>44491</v>
      </c>
      <c r="C19" s="7" t="s">
        <v>4</v>
      </c>
      <c r="D19" s="10">
        <v>1574.1</v>
      </c>
      <c r="E19" s="15" t="str">
        <f t="shared" si="0"/>
        <v>Oct</v>
      </c>
    </row>
    <row r="20" spans="2:5" x14ac:dyDescent="0.3">
      <c r="B20" s="6">
        <v>44491</v>
      </c>
      <c r="C20" s="7" t="s">
        <v>6</v>
      </c>
      <c r="D20" s="9">
        <v>550</v>
      </c>
      <c r="E20" s="15" t="str">
        <f t="shared" si="0"/>
        <v>Oct</v>
      </c>
    </row>
    <row r="21" spans="2:5" x14ac:dyDescent="0.3">
      <c r="B21" s="6">
        <v>44494</v>
      </c>
      <c r="C21" s="7" t="s">
        <v>9</v>
      </c>
      <c r="D21" s="9">
        <v>423</v>
      </c>
      <c r="E21" s="15" t="str">
        <f t="shared" si="0"/>
        <v>Oct</v>
      </c>
    </row>
    <row r="22" spans="2:5" x14ac:dyDescent="0.3">
      <c r="B22" s="6">
        <v>44496</v>
      </c>
      <c r="C22" s="7" t="s">
        <v>9</v>
      </c>
      <c r="D22" s="9">
        <v>358.22</v>
      </c>
      <c r="E22" s="15" t="str">
        <f t="shared" si="0"/>
        <v>Oct</v>
      </c>
    </row>
    <row r="23" spans="2:5" ht="27.6" x14ac:dyDescent="0.3">
      <c r="B23" s="6">
        <v>44496</v>
      </c>
      <c r="C23" s="7" t="s">
        <v>8</v>
      </c>
      <c r="D23" s="9">
        <v>520</v>
      </c>
      <c r="E23" s="15" t="str">
        <f t="shared" si="0"/>
        <v>Oct</v>
      </c>
    </row>
    <row r="24" spans="2:5" ht="27.6" x14ac:dyDescent="0.3">
      <c r="B24" s="4">
        <v>44497</v>
      </c>
      <c r="C24" s="5" t="s">
        <v>5</v>
      </c>
      <c r="D24" s="9">
        <v>300</v>
      </c>
      <c r="E24" s="15" t="str">
        <f t="shared" si="0"/>
        <v>Oct</v>
      </c>
    </row>
    <row r="25" spans="2:5" x14ac:dyDescent="0.3">
      <c r="B25" s="4">
        <v>44498</v>
      </c>
      <c r="C25" s="5" t="s">
        <v>9</v>
      </c>
      <c r="D25" s="9">
        <v>407.05</v>
      </c>
      <c r="E25" s="15" t="str">
        <f t="shared" si="0"/>
        <v>Oct</v>
      </c>
    </row>
    <row r="26" spans="2:5" ht="27.6" x14ac:dyDescent="0.3">
      <c r="B26" s="4">
        <v>44499</v>
      </c>
      <c r="C26" s="5" t="s">
        <v>4</v>
      </c>
      <c r="D26" s="9">
        <v>300</v>
      </c>
      <c r="E26" s="15" t="str">
        <f t="shared" si="0"/>
        <v>Oct</v>
      </c>
    </row>
    <row r="27" spans="2:5" x14ac:dyDescent="0.3">
      <c r="B27" s="6">
        <v>44501</v>
      </c>
      <c r="C27" s="7" t="s">
        <v>3</v>
      </c>
      <c r="D27" s="10">
        <v>2327</v>
      </c>
      <c r="E27" s="15" t="str">
        <f t="shared" si="0"/>
        <v>Nov</v>
      </c>
    </row>
    <row r="28" spans="2:5" x14ac:dyDescent="0.3">
      <c r="B28" s="6">
        <v>44502</v>
      </c>
      <c r="C28" s="7" t="s">
        <v>10</v>
      </c>
      <c r="D28" s="9">
        <v>1150</v>
      </c>
      <c r="E28" s="15" t="str">
        <f t="shared" si="0"/>
        <v>Nov</v>
      </c>
    </row>
    <row r="29" spans="2:5" x14ac:dyDescent="0.3">
      <c r="B29" s="6">
        <v>44504</v>
      </c>
      <c r="C29" s="7" t="s">
        <v>10</v>
      </c>
      <c r="D29" s="10">
        <v>1138</v>
      </c>
      <c r="E29" s="15" t="str">
        <f t="shared" si="0"/>
        <v>Nov</v>
      </c>
    </row>
    <row r="30" spans="2:5" x14ac:dyDescent="0.3">
      <c r="B30" s="4">
        <v>44505</v>
      </c>
      <c r="C30" s="5" t="s">
        <v>13</v>
      </c>
      <c r="D30" s="9">
        <v>500</v>
      </c>
      <c r="E30" s="15" t="str">
        <f t="shared" si="0"/>
        <v>Nov</v>
      </c>
    </row>
    <row r="31" spans="2:5" x14ac:dyDescent="0.3">
      <c r="B31" s="4">
        <v>44508</v>
      </c>
      <c r="C31" s="5" t="s">
        <v>6</v>
      </c>
      <c r="D31" s="9">
        <v>702</v>
      </c>
      <c r="E31" s="15" t="str">
        <f t="shared" si="0"/>
        <v>Nov</v>
      </c>
    </row>
    <row r="32" spans="2:5" ht="27.6" x14ac:dyDescent="0.3">
      <c r="B32" s="6">
        <v>44509</v>
      </c>
      <c r="C32" s="7" t="s">
        <v>4</v>
      </c>
      <c r="D32" s="10">
        <v>1600</v>
      </c>
      <c r="E32" s="15" t="str">
        <f t="shared" si="0"/>
        <v>Nov</v>
      </c>
    </row>
    <row r="33" spans="2:5" ht="27.6" x14ac:dyDescent="0.3">
      <c r="B33" s="6">
        <v>44512</v>
      </c>
      <c r="C33" s="7" t="s">
        <v>5</v>
      </c>
      <c r="D33" s="9">
        <v>600</v>
      </c>
      <c r="E33" s="15" t="str">
        <f t="shared" si="0"/>
        <v>Nov</v>
      </c>
    </row>
    <row r="34" spans="2:5" x14ac:dyDescent="0.3">
      <c r="B34" s="4">
        <v>44515</v>
      </c>
      <c r="C34" s="5" t="s">
        <v>13</v>
      </c>
      <c r="D34" s="9">
        <v>900</v>
      </c>
      <c r="E34" s="15" t="str">
        <f t="shared" si="0"/>
        <v>Nov</v>
      </c>
    </row>
    <row r="35" spans="2:5" x14ac:dyDescent="0.3">
      <c r="B35" s="6">
        <v>44515</v>
      </c>
      <c r="C35" s="5" t="s">
        <v>6</v>
      </c>
      <c r="D35" s="9">
        <v>150</v>
      </c>
      <c r="E35" s="15" t="str">
        <f t="shared" si="0"/>
        <v>Nov</v>
      </c>
    </row>
    <row r="36" spans="2:5" x14ac:dyDescent="0.3">
      <c r="B36" s="4">
        <v>44515</v>
      </c>
      <c r="C36" s="5" t="s">
        <v>2</v>
      </c>
      <c r="D36" s="9">
        <v>2100</v>
      </c>
      <c r="E36" s="15" t="str">
        <f t="shared" si="0"/>
        <v>Nov</v>
      </c>
    </row>
    <row r="37" spans="2:5" ht="27.6" x14ac:dyDescent="0.3">
      <c r="B37" s="4">
        <v>44517</v>
      </c>
      <c r="C37" s="5" t="s">
        <v>11</v>
      </c>
      <c r="D37" s="9">
        <v>470.63</v>
      </c>
      <c r="E37" s="15" t="str">
        <f t="shared" si="0"/>
        <v>Nov</v>
      </c>
    </row>
    <row r="38" spans="2:5" x14ac:dyDescent="0.3">
      <c r="B38" s="4">
        <v>44517</v>
      </c>
      <c r="C38" s="5" t="s">
        <v>9</v>
      </c>
      <c r="D38" s="9">
        <v>322.64</v>
      </c>
      <c r="E38" s="15" t="str">
        <f t="shared" si="0"/>
        <v>Nov</v>
      </c>
    </row>
    <row r="39" spans="2:5" ht="27.6" x14ac:dyDescent="0.3">
      <c r="B39" s="4">
        <v>44518</v>
      </c>
      <c r="C39" s="7" t="s">
        <v>8</v>
      </c>
      <c r="D39" s="9">
        <v>428</v>
      </c>
      <c r="E39" s="15" t="str">
        <f t="shared" si="0"/>
        <v>Nov</v>
      </c>
    </row>
    <row r="40" spans="2:5" ht="27.6" x14ac:dyDescent="0.3">
      <c r="B40" s="4">
        <v>44519</v>
      </c>
      <c r="C40" s="5" t="s">
        <v>5</v>
      </c>
      <c r="D40" s="9">
        <v>447</v>
      </c>
      <c r="E40" s="15" t="str">
        <f t="shared" si="0"/>
        <v>Nov</v>
      </c>
    </row>
    <row r="41" spans="2:5" ht="27.6" x14ac:dyDescent="0.3">
      <c r="B41" s="4">
        <v>44522</v>
      </c>
      <c r="C41" s="5" t="s">
        <v>4</v>
      </c>
      <c r="D41" s="10">
        <v>1720</v>
      </c>
      <c r="E41" s="15" t="str">
        <f t="shared" si="0"/>
        <v>Nov</v>
      </c>
    </row>
    <row r="42" spans="2:5" x14ac:dyDescent="0.3">
      <c r="B42" s="6">
        <v>44524</v>
      </c>
      <c r="C42" s="7" t="s">
        <v>6</v>
      </c>
      <c r="D42" s="9">
        <v>540</v>
      </c>
      <c r="E42" s="15" t="str">
        <f t="shared" si="0"/>
        <v>Nov</v>
      </c>
    </row>
    <row r="43" spans="2:5" x14ac:dyDescent="0.3">
      <c r="B43" s="4">
        <v>44525</v>
      </c>
      <c r="C43" s="5" t="s">
        <v>7</v>
      </c>
      <c r="D43" s="9">
        <v>314</v>
      </c>
      <c r="E43" s="15" t="str">
        <f t="shared" si="0"/>
        <v>Nov</v>
      </c>
    </row>
    <row r="44" spans="2:5" ht="27.6" x14ac:dyDescent="0.3">
      <c r="B44" s="4">
        <v>44526</v>
      </c>
      <c r="C44" s="5" t="s">
        <v>8</v>
      </c>
      <c r="D44" s="9">
        <v>518</v>
      </c>
      <c r="E44" s="15" t="str">
        <f t="shared" si="0"/>
        <v>Nov</v>
      </c>
    </row>
    <row r="45" spans="2:5" x14ac:dyDescent="0.3">
      <c r="B45" s="4">
        <v>44526</v>
      </c>
      <c r="C45" s="7" t="s">
        <v>3</v>
      </c>
      <c r="D45" s="10">
        <v>2000</v>
      </c>
      <c r="E45" s="15" t="str">
        <f t="shared" si="0"/>
        <v>Nov</v>
      </c>
    </row>
    <row r="46" spans="2:5" x14ac:dyDescent="0.3">
      <c r="B46" s="6">
        <v>44529</v>
      </c>
      <c r="C46" s="7" t="s">
        <v>7</v>
      </c>
      <c r="D46" s="9">
        <v>337</v>
      </c>
      <c r="E46" s="15" t="str">
        <f t="shared" si="0"/>
        <v>Nov</v>
      </c>
    </row>
    <row r="47" spans="2:5" ht="27.6" x14ac:dyDescent="0.3">
      <c r="B47" s="4">
        <v>44530</v>
      </c>
      <c r="C47" s="5" t="s">
        <v>8</v>
      </c>
      <c r="D47" s="9">
        <v>500</v>
      </c>
      <c r="E47" s="15" t="str">
        <f t="shared" si="0"/>
        <v>Nov</v>
      </c>
    </row>
    <row r="48" spans="2:5" ht="27.6" x14ac:dyDescent="0.3">
      <c r="B48" s="4">
        <v>44531</v>
      </c>
      <c r="C48" s="5" t="s">
        <v>4</v>
      </c>
      <c r="D48" s="10">
        <v>2500</v>
      </c>
      <c r="E48" s="15" t="str">
        <f t="shared" si="0"/>
        <v>Dec</v>
      </c>
    </row>
    <row r="49" spans="2:5" ht="27.6" x14ac:dyDescent="0.3">
      <c r="B49" s="6">
        <v>44534</v>
      </c>
      <c r="C49" s="7" t="s">
        <v>5</v>
      </c>
      <c r="D49" s="9">
        <v>710</v>
      </c>
      <c r="E49" s="15" t="str">
        <f t="shared" si="0"/>
        <v>Dec</v>
      </c>
    </row>
    <row r="50" spans="2:5" x14ac:dyDescent="0.3">
      <c r="B50" s="4">
        <v>44537</v>
      </c>
      <c r="C50" s="5" t="s">
        <v>2</v>
      </c>
      <c r="D50" s="9">
        <v>2300</v>
      </c>
      <c r="E50" s="15" t="str">
        <f t="shared" si="0"/>
        <v>Dec</v>
      </c>
    </row>
    <row r="51" spans="2:5" x14ac:dyDescent="0.3">
      <c r="B51" s="4">
        <v>44539</v>
      </c>
      <c r="C51" s="5" t="s">
        <v>12</v>
      </c>
      <c r="D51" s="9">
        <v>12000</v>
      </c>
      <c r="E51" s="15" t="str">
        <f t="shared" si="0"/>
        <v>Dec</v>
      </c>
    </row>
    <row r="52" spans="2:5" x14ac:dyDescent="0.3">
      <c r="B52" s="4">
        <v>44545</v>
      </c>
      <c r="C52" s="7" t="s">
        <v>10</v>
      </c>
      <c r="D52" s="9">
        <v>1500</v>
      </c>
      <c r="E52" s="15" t="str">
        <f t="shared" si="0"/>
        <v>Dec</v>
      </c>
    </row>
    <row r="53" spans="2:5" ht="27.6" x14ac:dyDescent="0.3">
      <c r="B53" s="4">
        <v>44547</v>
      </c>
      <c r="C53" s="5" t="s">
        <v>11</v>
      </c>
      <c r="D53" s="9">
        <v>470.63</v>
      </c>
      <c r="E53" s="15" t="str">
        <f t="shared" si="0"/>
        <v>Dec</v>
      </c>
    </row>
    <row r="54" spans="2:5" x14ac:dyDescent="0.3">
      <c r="B54" s="4">
        <v>44550</v>
      </c>
      <c r="C54" s="5" t="s">
        <v>7</v>
      </c>
      <c r="D54" s="9">
        <v>267</v>
      </c>
      <c r="E54" s="15" t="str">
        <f t="shared" si="0"/>
        <v>Dec</v>
      </c>
    </row>
    <row r="55" spans="2:5" x14ac:dyDescent="0.3">
      <c r="B55" s="4">
        <v>44553</v>
      </c>
      <c r="C55" s="5" t="s">
        <v>6</v>
      </c>
      <c r="D55" s="9">
        <v>640</v>
      </c>
      <c r="E55" s="15" t="str">
        <f t="shared" si="0"/>
        <v>Dec</v>
      </c>
    </row>
    <row r="56" spans="2:5" ht="27.6" x14ac:dyDescent="0.3">
      <c r="B56" s="4">
        <v>44553</v>
      </c>
      <c r="C56" s="5" t="s">
        <v>5</v>
      </c>
      <c r="D56" s="9">
        <v>450</v>
      </c>
      <c r="E56" s="15" t="str">
        <f t="shared" si="0"/>
        <v>Dec</v>
      </c>
    </row>
  </sheetData>
  <autoFilter ref="B6:D56" xr:uid="{E2298123-243D-4153-A042-972E9872E0CF}"/>
  <mergeCells count="1">
    <mergeCell ref="A1:N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7FD0F-D961-45F9-A0D1-6654A45CD2F9}">
  <dimension ref="A1:O58"/>
  <sheetViews>
    <sheetView workbookViewId="0">
      <selection sqref="A1:O3"/>
    </sheetView>
  </sheetViews>
  <sheetFormatPr defaultRowHeight="14.4" x14ac:dyDescent="0.3"/>
  <cols>
    <col min="2" max="2" width="22.77734375" customWidth="1"/>
    <col min="3" max="3" width="16.88671875" customWidth="1"/>
    <col min="4" max="4" width="13.21875" customWidth="1"/>
    <col min="5" max="5" width="18.5546875" customWidth="1"/>
  </cols>
  <sheetData>
    <row r="1" spans="1:15" x14ac:dyDescent="0.3">
      <c r="A1" s="33" t="s">
        <v>31</v>
      </c>
      <c r="B1" s="25"/>
      <c r="C1" s="25"/>
      <c r="D1" s="25"/>
      <c r="E1" s="25"/>
      <c r="F1" s="25"/>
      <c r="G1" s="25"/>
      <c r="H1" s="25"/>
      <c r="I1" s="25"/>
      <c r="J1" s="25"/>
      <c r="K1" s="25"/>
      <c r="L1" s="25"/>
      <c r="M1" s="25"/>
      <c r="N1" s="25"/>
      <c r="O1" s="25"/>
    </row>
    <row r="2" spans="1:15" x14ac:dyDescent="0.3">
      <c r="A2" s="25"/>
      <c r="B2" s="25"/>
      <c r="C2" s="25"/>
      <c r="D2" s="25"/>
      <c r="E2" s="25"/>
      <c r="F2" s="25"/>
      <c r="G2" s="25"/>
      <c r="H2" s="25"/>
      <c r="I2" s="25"/>
      <c r="J2" s="25"/>
      <c r="K2" s="25"/>
      <c r="L2" s="25"/>
      <c r="M2" s="25"/>
      <c r="N2" s="25"/>
      <c r="O2" s="25"/>
    </row>
    <row r="3" spans="1:15" x14ac:dyDescent="0.3">
      <c r="A3" s="25"/>
      <c r="B3" s="25"/>
      <c r="C3" s="25"/>
      <c r="D3" s="25"/>
      <c r="E3" s="25"/>
      <c r="F3" s="25"/>
      <c r="G3" s="25"/>
      <c r="H3" s="25"/>
      <c r="I3" s="25"/>
      <c r="J3" s="25"/>
      <c r="K3" s="25"/>
      <c r="L3" s="25"/>
      <c r="M3" s="25"/>
      <c r="N3" s="25"/>
      <c r="O3" s="25"/>
    </row>
    <row r="8" spans="1:15" ht="18" x14ac:dyDescent="0.35">
      <c r="B8" s="3" t="s">
        <v>0</v>
      </c>
      <c r="C8" s="3" t="s">
        <v>14</v>
      </c>
      <c r="D8" s="8" t="s">
        <v>1</v>
      </c>
      <c r="E8" s="17" t="s">
        <v>32</v>
      </c>
    </row>
    <row r="9" spans="1:15" x14ac:dyDescent="0.3">
      <c r="B9" s="4">
        <v>44470</v>
      </c>
      <c r="C9" s="5" t="s">
        <v>2</v>
      </c>
      <c r="D9" s="9">
        <v>2300</v>
      </c>
      <c r="E9" s="18" t="s">
        <v>33</v>
      </c>
    </row>
    <row r="10" spans="1:15" ht="27.6" x14ac:dyDescent="0.3">
      <c r="B10" s="6">
        <v>44470</v>
      </c>
      <c r="C10" s="7" t="s">
        <v>3</v>
      </c>
      <c r="D10" s="9">
        <v>767</v>
      </c>
      <c r="E10" s="18" t="s">
        <v>41</v>
      </c>
    </row>
    <row r="11" spans="1:15" ht="27.6" x14ac:dyDescent="0.3">
      <c r="B11" s="6">
        <v>44470</v>
      </c>
      <c r="C11" s="7" t="s">
        <v>4</v>
      </c>
      <c r="D11" s="10">
        <v>2500</v>
      </c>
      <c r="E11" s="18" t="s">
        <v>33</v>
      </c>
    </row>
    <row r="12" spans="1:15" ht="27.6" x14ac:dyDescent="0.3">
      <c r="B12" s="6">
        <v>44473</v>
      </c>
      <c r="C12" s="7" t="s">
        <v>5</v>
      </c>
      <c r="D12" s="9">
        <v>710</v>
      </c>
      <c r="E12" s="18" t="s">
        <v>33</v>
      </c>
    </row>
    <row r="13" spans="1:15" x14ac:dyDescent="0.3">
      <c r="B13" s="4">
        <v>44473</v>
      </c>
      <c r="C13" s="5" t="s">
        <v>6</v>
      </c>
      <c r="D13" s="9">
        <v>760</v>
      </c>
      <c r="E13" s="18" t="s">
        <v>41</v>
      </c>
    </row>
    <row r="14" spans="1:15" x14ac:dyDescent="0.3">
      <c r="B14" s="6">
        <v>44476</v>
      </c>
      <c r="C14" s="7" t="s">
        <v>10</v>
      </c>
      <c r="D14" s="10">
        <v>1900</v>
      </c>
      <c r="E14" s="18" t="s">
        <v>41</v>
      </c>
    </row>
    <row r="15" spans="1:15" x14ac:dyDescent="0.3">
      <c r="B15" s="4">
        <v>44477</v>
      </c>
      <c r="C15" s="5" t="s">
        <v>7</v>
      </c>
      <c r="D15" s="9">
        <v>450</v>
      </c>
      <c r="E15" s="18" t="s">
        <v>41</v>
      </c>
    </row>
    <row r="16" spans="1:15" ht="27.6" x14ac:dyDescent="0.3">
      <c r="B16" s="6">
        <v>44484</v>
      </c>
      <c r="C16" s="7" t="s">
        <v>8</v>
      </c>
      <c r="D16" s="9">
        <v>620</v>
      </c>
      <c r="E16" s="18" t="s">
        <v>41</v>
      </c>
    </row>
    <row r="17" spans="2:5" ht="27.6" x14ac:dyDescent="0.3">
      <c r="B17" s="6">
        <v>44485</v>
      </c>
      <c r="C17" s="7" t="s">
        <v>11</v>
      </c>
      <c r="D17" s="9">
        <v>470</v>
      </c>
      <c r="E17" s="18" t="s">
        <v>33</v>
      </c>
    </row>
    <row r="18" spans="2:5" ht="27.6" x14ac:dyDescent="0.3">
      <c r="B18" s="6">
        <v>44487</v>
      </c>
      <c r="C18" s="7" t="s">
        <v>3</v>
      </c>
      <c r="D18" s="9">
        <v>970</v>
      </c>
      <c r="E18" s="18" t="s">
        <v>41</v>
      </c>
    </row>
    <row r="19" spans="2:5" x14ac:dyDescent="0.3">
      <c r="B19" s="6">
        <v>44487</v>
      </c>
      <c r="C19" s="5" t="s">
        <v>2</v>
      </c>
      <c r="D19" s="10">
        <v>1075</v>
      </c>
      <c r="E19" s="18" t="s">
        <v>33</v>
      </c>
    </row>
    <row r="20" spans="2:5" x14ac:dyDescent="0.3">
      <c r="B20" s="6">
        <v>44488</v>
      </c>
      <c r="C20" s="7" t="s">
        <v>7</v>
      </c>
      <c r="D20" s="9">
        <v>489</v>
      </c>
      <c r="E20" s="18" t="s">
        <v>41</v>
      </c>
    </row>
    <row r="21" spans="2:5" ht="27.6" x14ac:dyDescent="0.3">
      <c r="B21" s="6">
        <v>44491</v>
      </c>
      <c r="C21" s="7" t="s">
        <v>4</v>
      </c>
      <c r="D21" s="10">
        <v>1574.1</v>
      </c>
      <c r="E21" s="18" t="s">
        <v>33</v>
      </c>
    </row>
    <row r="22" spans="2:5" x14ac:dyDescent="0.3">
      <c r="B22" s="6">
        <v>44491</v>
      </c>
      <c r="C22" s="7" t="s">
        <v>6</v>
      </c>
      <c r="D22" s="9">
        <v>550</v>
      </c>
      <c r="E22" s="18" t="s">
        <v>41</v>
      </c>
    </row>
    <row r="23" spans="2:5" x14ac:dyDescent="0.3">
      <c r="B23" s="6">
        <v>44494</v>
      </c>
      <c r="C23" s="7" t="s">
        <v>9</v>
      </c>
      <c r="D23" s="9">
        <v>423</v>
      </c>
      <c r="E23" s="18" t="s">
        <v>33</v>
      </c>
    </row>
    <row r="24" spans="2:5" x14ac:dyDescent="0.3">
      <c r="B24" s="6">
        <v>44496</v>
      </c>
      <c r="C24" s="7" t="s">
        <v>9</v>
      </c>
      <c r="D24" s="9">
        <v>358.22</v>
      </c>
      <c r="E24" s="18" t="s">
        <v>33</v>
      </c>
    </row>
    <row r="25" spans="2:5" ht="27.6" x14ac:dyDescent="0.3">
      <c r="B25" s="6">
        <v>44496</v>
      </c>
      <c r="C25" s="7" t="s">
        <v>8</v>
      </c>
      <c r="D25" s="9">
        <v>520</v>
      </c>
      <c r="E25" s="18" t="s">
        <v>41</v>
      </c>
    </row>
    <row r="26" spans="2:5" ht="27.6" x14ac:dyDescent="0.3">
      <c r="B26" s="4">
        <v>44497</v>
      </c>
      <c r="C26" s="5" t="s">
        <v>5</v>
      </c>
      <c r="D26" s="9">
        <v>300</v>
      </c>
      <c r="E26" s="18" t="s">
        <v>33</v>
      </c>
    </row>
    <row r="27" spans="2:5" x14ac:dyDescent="0.3">
      <c r="B27" s="4">
        <v>44498</v>
      </c>
      <c r="C27" s="5" t="s">
        <v>9</v>
      </c>
      <c r="D27" s="9">
        <v>407.05</v>
      </c>
      <c r="E27" s="18" t="s">
        <v>33</v>
      </c>
    </row>
    <row r="28" spans="2:5" ht="27.6" x14ac:dyDescent="0.3">
      <c r="B28" s="4">
        <v>44499</v>
      </c>
      <c r="C28" s="5" t="s">
        <v>4</v>
      </c>
      <c r="D28" s="9">
        <v>300</v>
      </c>
      <c r="E28" s="18" t="s">
        <v>33</v>
      </c>
    </row>
    <row r="29" spans="2:5" ht="27.6" x14ac:dyDescent="0.3">
      <c r="B29" s="6">
        <v>44501</v>
      </c>
      <c r="C29" s="7" t="s">
        <v>3</v>
      </c>
      <c r="D29" s="10">
        <v>2327</v>
      </c>
      <c r="E29" s="18" t="s">
        <v>41</v>
      </c>
    </row>
    <row r="30" spans="2:5" x14ac:dyDescent="0.3">
      <c r="B30" s="6">
        <v>44502</v>
      </c>
      <c r="C30" s="7" t="s">
        <v>10</v>
      </c>
      <c r="D30" s="9">
        <v>1150</v>
      </c>
      <c r="E30" s="18" t="s">
        <v>41</v>
      </c>
    </row>
    <row r="31" spans="2:5" x14ac:dyDescent="0.3">
      <c r="B31" s="6">
        <v>44504</v>
      </c>
      <c r="C31" s="7" t="s">
        <v>10</v>
      </c>
      <c r="D31" s="10">
        <v>1138</v>
      </c>
      <c r="E31" s="18" t="s">
        <v>41</v>
      </c>
    </row>
    <row r="32" spans="2:5" ht="27.6" x14ac:dyDescent="0.3">
      <c r="B32" s="4">
        <v>44505</v>
      </c>
      <c r="C32" s="5" t="s">
        <v>13</v>
      </c>
      <c r="D32" s="9">
        <v>500</v>
      </c>
      <c r="E32" s="18" t="s">
        <v>41</v>
      </c>
    </row>
    <row r="33" spans="2:5" x14ac:dyDescent="0.3">
      <c r="B33" s="4">
        <v>44508</v>
      </c>
      <c r="C33" s="5" t="s">
        <v>6</v>
      </c>
      <c r="D33" s="9">
        <v>702</v>
      </c>
      <c r="E33" s="18" t="s">
        <v>41</v>
      </c>
    </row>
    <row r="34" spans="2:5" ht="27.6" x14ac:dyDescent="0.3">
      <c r="B34" s="6">
        <v>44509</v>
      </c>
      <c r="C34" s="7" t="s">
        <v>4</v>
      </c>
      <c r="D34" s="10">
        <v>1600</v>
      </c>
      <c r="E34" s="18" t="s">
        <v>33</v>
      </c>
    </row>
    <row r="35" spans="2:5" ht="27.6" x14ac:dyDescent="0.3">
      <c r="B35" s="6">
        <v>44512</v>
      </c>
      <c r="C35" s="7" t="s">
        <v>5</v>
      </c>
      <c r="D35" s="9">
        <v>600</v>
      </c>
      <c r="E35" s="18" t="s">
        <v>33</v>
      </c>
    </row>
    <row r="36" spans="2:5" ht="27.6" x14ac:dyDescent="0.3">
      <c r="B36" s="4">
        <v>44515</v>
      </c>
      <c r="C36" s="5" t="s">
        <v>13</v>
      </c>
      <c r="D36" s="9">
        <v>900</v>
      </c>
      <c r="E36" s="18" t="s">
        <v>41</v>
      </c>
    </row>
    <row r="37" spans="2:5" x14ac:dyDescent="0.3">
      <c r="B37" s="6">
        <v>44515</v>
      </c>
      <c r="C37" s="5" t="s">
        <v>6</v>
      </c>
      <c r="D37" s="9">
        <v>150</v>
      </c>
      <c r="E37" s="18" t="s">
        <v>33</v>
      </c>
    </row>
    <row r="38" spans="2:5" x14ac:dyDescent="0.3">
      <c r="B38" s="4">
        <v>44515</v>
      </c>
      <c r="C38" s="5" t="s">
        <v>2</v>
      </c>
      <c r="D38" s="9">
        <v>2100</v>
      </c>
      <c r="E38" s="18" t="s">
        <v>33</v>
      </c>
    </row>
    <row r="39" spans="2:5" ht="27.6" x14ac:dyDescent="0.3">
      <c r="B39" s="4">
        <v>44517</v>
      </c>
      <c r="C39" s="5" t="s">
        <v>11</v>
      </c>
      <c r="D39" s="9">
        <v>470.63</v>
      </c>
      <c r="E39" s="18" t="s">
        <v>33</v>
      </c>
    </row>
    <row r="40" spans="2:5" x14ac:dyDescent="0.3">
      <c r="B40" s="4">
        <v>44517</v>
      </c>
      <c r="C40" s="5" t="s">
        <v>9</v>
      </c>
      <c r="D40" s="9">
        <v>322.64</v>
      </c>
      <c r="E40" s="18" t="s">
        <v>33</v>
      </c>
    </row>
    <row r="41" spans="2:5" ht="27.6" x14ac:dyDescent="0.3">
      <c r="B41" s="4">
        <v>44518</v>
      </c>
      <c r="C41" s="7" t="s">
        <v>8</v>
      </c>
      <c r="D41" s="9">
        <v>428</v>
      </c>
      <c r="E41" s="18" t="s">
        <v>33</v>
      </c>
    </row>
    <row r="42" spans="2:5" ht="27.6" x14ac:dyDescent="0.3">
      <c r="B42" s="4">
        <v>44519</v>
      </c>
      <c r="C42" s="5" t="s">
        <v>5</v>
      </c>
      <c r="D42" s="9">
        <v>447</v>
      </c>
      <c r="E42" s="18" t="s">
        <v>33</v>
      </c>
    </row>
    <row r="43" spans="2:5" ht="27.6" x14ac:dyDescent="0.3">
      <c r="B43" s="4">
        <v>44522</v>
      </c>
      <c r="C43" s="5" t="s">
        <v>4</v>
      </c>
      <c r="D43" s="10">
        <v>1720</v>
      </c>
      <c r="E43" s="18" t="s">
        <v>33</v>
      </c>
    </row>
    <row r="44" spans="2:5" x14ac:dyDescent="0.3">
      <c r="B44" s="6">
        <v>44524</v>
      </c>
      <c r="C44" s="7" t="s">
        <v>6</v>
      </c>
      <c r="D44" s="9">
        <v>540</v>
      </c>
      <c r="E44" s="18" t="s">
        <v>33</v>
      </c>
    </row>
    <row r="45" spans="2:5" x14ac:dyDescent="0.3">
      <c r="B45" s="4">
        <v>44525</v>
      </c>
      <c r="C45" s="5" t="s">
        <v>7</v>
      </c>
      <c r="D45" s="9">
        <v>314</v>
      </c>
      <c r="E45" s="18" t="s">
        <v>33</v>
      </c>
    </row>
    <row r="46" spans="2:5" ht="27.6" x14ac:dyDescent="0.3">
      <c r="B46" s="4">
        <v>44526</v>
      </c>
      <c r="C46" s="5" t="s">
        <v>8</v>
      </c>
      <c r="D46" s="9">
        <v>518</v>
      </c>
      <c r="E46" s="18" t="s">
        <v>33</v>
      </c>
    </row>
    <row r="47" spans="2:5" ht="27.6" x14ac:dyDescent="0.3">
      <c r="B47" s="4">
        <v>44526</v>
      </c>
      <c r="C47" s="7" t="s">
        <v>3</v>
      </c>
      <c r="D47" s="10">
        <v>2000</v>
      </c>
      <c r="E47" s="18" t="s">
        <v>33</v>
      </c>
    </row>
    <row r="48" spans="2:5" x14ac:dyDescent="0.3">
      <c r="B48" s="6">
        <v>44529</v>
      </c>
      <c r="C48" s="7" t="s">
        <v>7</v>
      </c>
      <c r="D48" s="9">
        <v>337</v>
      </c>
      <c r="E48" s="18" t="s">
        <v>33</v>
      </c>
    </row>
    <row r="49" spans="2:5" ht="27.6" x14ac:dyDescent="0.3">
      <c r="B49" s="4">
        <v>44530</v>
      </c>
      <c r="C49" s="5" t="s">
        <v>8</v>
      </c>
      <c r="D49" s="9">
        <v>500</v>
      </c>
      <c r="E49" s="18" t="s">
        <v>33</v>
      </c>
    </row>
    <row r="50" spans="2:5" ht="27.6" x14ac:dyDescent="0.3">
      <c r="B50" s="4">
        <v>44531</v>
      </c>
      <c r="C50" s="5" t="s">
        <v>4</v>
      </c>
      <c r="D50" s="10">
        <v>2500</v>
      </c>
      <c r="E50" s="18" t="s">
        <v>33</v>
      </c>
    </row>
    <row r="51" spans="2:5" ht="27.6" x14ac:dyDescent="0.3">
      <c r="B51" s="6">
        <v>44534</v>
      </c>
      <c r="C51" s="7" t="s">
        <v>5</v>
      </c>
      <c r="D51" s="9">
        <v>710</v>
      </c>
      <c r="E51" s="18" t="s">
        <v>33</v>
      </c>
    </row>
    <row r="52" spans="2:5" x14ac:dyDescent="0.3">
      <c r="B52" s="4">
        <v>44537</v>
      </c>
      <c r="C52" s="5" t="s">
        <v>2</v>
      </c>
      <c r="D52" s="9">
        <v>2300</v>
      </c>
      <c r="E52" s="18" t="s">
        <v>33</v>
      </c>
    </row>
    <row r="53" spans="2:5" x14ac:dyDescent="0.3">
      <c r="B53" s="4">
        <v>44539</v>
      </c>
      <c r="C53" s="5" t="s">
        <v>12</v>
      </c>
      <c r="D53" s="9">
        <v>12000</v>
      </c>
      <c r="E53" s="18" t="s">
        <v>41</v>
      </c>
    </row>
    <row r="54" spans="2:5" x14ac:dyDescent="0.3">
      <c r="B54" s="4">
        <v>44545</v>
      </c>
      <c r="C54" s="7" t="s">
        <v>10</v>
      </c>
      <c r="D54" s="9">
        <v>1500</v>
      </c>
      <c r="E54" s="18" t="s">
        <v>33</v>
      </c>
    </row>
    <row r="55" spans="2:5" ht="27.6" x14ac:dyDescent="0.3">
      <c r="B55" s="4">
        <v>44547</v>
      </c>
      <c r="C55" s="5" t="s">
        <v>11</v>
      </c>
      <c r="D55" s="9">
        <v>470.63</v>
      </c>
      <c r="E55" s="18" t="s">
        <v>33</v>
      </c>
    </row>
    <row r="56" spans="2:5" x14ac:dyDescent="0.3">
      <c r="B56" s="4">
        <v>44550</v>
      </c>
      <c r="C56" s="5" t="s">
        <v>7</v>
      </c>
      <c r="D56" s="9">
        <v>267</v>
      </c>
      <c r="E56" s="18" t="s">
        <v>33</v>
      </c>
    </row>
    <row r="57" spans="2:5" x14ac:dyDescent="0.3">
      <c r="B57" s="4">
        <v>44553</v>
      </c>
      <c r="C57" s="5" t="s">
        <v>6</v>
      </c>
      <c r="D57" s="9">
        <v>640</v>
      </c>
      <c r="E57" s="18" t="s">
        <v>33</v>
      </c>
    </row>
    <row r="58" spans="2:5" ht="27.6" x14ac:dyDescent="0.3">
      <c r="B58" s="4">
        <v>44553</v>
      </c>
      <c r="C58" s="5" t="s">
        <v>5</v>
      </c>
      <c r="D58" s="9">
        <v>450</v>
      </c>
      <c r="E58" s="18" t="s">
        <v>33</v>
      </c>
    </row>
  </sheetData>
  <mergeCells count="1">
    <mergeCell ref="A1:O3"/>
  </mergeCells>
  <dataValidations count="1">
    <dataValidation type="list" allowBlank="1" showInputMessage="1" showErrorMessage="1" sqref="E9:E58" xr:uid="{5C57253F-E3EB-4C0E-8EC4-03DF7BB309C0}">
      <formula1>"Essential,Non essential"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922A1-5321-4A3B-9F44-D7AD6590A773}">
  <dimension ref="A1:O58"/>
  <sheetViews>
    <sheetView workbookViewId="0">
      <selection sqref="A1:O3"/>
    </sheetView>
  </sheetViews>
  <sheetFormatPr defaultRowHeight="14.4" x14ac:dyDescent="0.3"/>
  <cols>
    <col min="3" max="3" width="17.33203125" customWidth="1"/>
    <col min="4" max="4" width="17.21875" customWidth="1"/>
    <col min="5" max="5" width="18.5546875" customWidth="1"/>
    <col min="6" max="6" width="15.109375" customWidth="1"/>
    <col min="7" max="7" width="11.88671875" customWidth="1"/>
  </cols>
  <sheetData>
    <row r="1" spans="1:15" x14ac:dyDescent="0.3">
      <c r="A1" s="32" t="s">
        <v>34</v>
      </c>
      <c r="B1" s="25"/>
      <c r="C1" s="25"/>
      <c r="D1" s="25"/>
      <c r="E1" s="25"/>
      <c r="F1" s="25"/>
      <c r="G1" s="25"/>
      <c r="H1" s="25"/>
      <c r="I1" s="25"/>
      <c r="J1" s="25"/>
      <c r="K1" s="25"/>
      <c r="L1" s="25"/>
      <c r="M1" s="25"/>
      <c r="N1" s="25"/>
      <c r="O1" s="25"/>
    </row>
    <row r="2" spans="1:15" x14ac:dyDescent="0.3">
      <c r="A2" s="25"/>
      <c r="B2" s="25"/>
      <c r="C2" s="25"/>
      <c r="D2" s="25"/>
      <c r="E2" s="25"/>
      <c r="F2" s="25"/>
      <c r="G2" s="25"/>
      <c r="H2" s="25"/>
      <c r="I2" s="25"/>
      <c r="J2" s="25"/>
      <c r="K2" s="25"/>
      <c r="L2" s="25"/>
      <c r="M2" s="25"/>
      <c r="N2" s="25"/>
      <c r="O2" s="25"/>
    </row>
    <row r="3" spans="1:15" x14ac:dyDescent="0.3">
      <c r="A3" s="25"/>
      <c r="B3" s="25"/>
      <c r="C3" s="25"/>
      <c r="D3" s="25"/>
      <c r="E3" s="25"/>
      <c r="F3" s="25"/>
      <c r="G3" s="25"/>
      <c r="H3" s="25"/>
      <c r="I3" s="25"/>
      <c r="J3" s="25"/>
      <c r="K3" s="25"/>
      <c r="L3" s="25"/>
      <c r="M3" s="25"/>
      <c r="N3" s="25"/>
      <c r="O3" s="25"/>
    </row>
    <row r="8" spans="1:15" ht="18" x14ac:dyDescent="0.3">
      <c r="C8" s="3" t="s">
        <v>0</v>
      </c>
      <c r="D8" s="3" t="s">
        <v>14</v>
      </c>
      <c r="E8" s="8" t="s">
        <v>1</v>
      </c>
      <c r="F8" s="19" t="s">
        <v>32</v>
      </c>
      <c r="G8" s="19" t="s">
        <v>35</v>
      </c>
    </row>
    <row r="9" spans="1:15" x14ac:dyDescent="0.3">
      <c r="C9" s="4">
        <v>44470</v>
      </c>
      <c r="D9" s="5" t="s">
        <v>2</v>
      </c>
      <c r="E9" s="9">
        <v>2300</v>
      </c>
      <c r="F9" s="18" t="s">
        <v>33</v>
      </c>
      <c r="G9" s="15" t="str">
        <f>IF(E9&gt;2000,"Over budget","Within budget")</f>
        <v>Over budget</v>
      </c>
    </row>
    <row r="10" spans="1:15" x14ac:dyDescent="0.3">
      <c r="C10" s="6">
        <v>44470</v>
      </c>
      <c r="D10" s="7" t="s">
        <v>3</v>
      </c>
      <c r="E10" s="9">
        <v>767</v>
      </c>
      <c r="F10" s="18" t="s">
        <v>33</v>
      </c>
      <c r="G10" s="15" t="str">
        <f t="shared" ref="G10:G58" si="0">IF(E10&gt;2000,"Over budget","Within budget")</f>
        <v>Within budget</v>
      </c>
    </row>
    <row r="11" spans="1:15" ht="27.6" x14ac:dyDescent="0.3">
      <c r="C11" s="6">
        <v>44470</v>
      </c>
      <c r="D11" s="7" t="s">
        <v>4</v>
      </c>
      <c r="E11" s="10">
        <v>2500</v>
      </c>
      <c r="F11" s="18" t="s">
        <v>33</v>
      </c>
      <c r="G11" s="15" t="str">
        <f t="shared" si="0"/>
        <v>Over budget</v>
      </c>
    </row>
    <row r="12" spans="1:15" ht="27.6" x14ac:dyDescent="0.3">
      <c r="C12" s="6">
        <v>44473</v>
      </c>
      <c r="D12" s="7" t="s">
        <v>5</v>
      </c>
      <c r="E12" s="9">
        <v>710</v>
      </c>
      <c r="F12" s="18" t="s">
        <v>33</v>
      </c>
      <c r="G12" s="15" t="str">
        <f t="shared" si="0"/>
        <v>Within budget</v>
      </c>
    </row>
    <row r="13" spans="1:15" x14ac:dyDescent="0.3">
      <c r="C13" s="4">
        <v>44473</v>
      </c>
      <c r="D13" s="5" t="s">
        <v>6</v>
      </c>
      <c r="E13" s="9">
        <v>760</v>
      </c>
      <c r="F13" s="18" t="s">
        <v>33</v>
      </c>
      <c r="G13" s="15" t="str">
        <f t="shared" si="0"/>
        <v>Within budget</v>
      </c>
    </row>
    <row r="14" spans="1:15" x14ac:dyDescent="0.3">
      <c r="C14" s="6">
        <v>44476</v>
      </c>
      <c r="D14" s="7" t="s">
        <v>10</v>
      </c>
      <c r="E14" s="10">
        <v>1900</v>
      </c>
      <c r="F14" s="18" t="s">
        <v>33</v>
      </c>
      <c r="G14" s="15" t="str">
        <f t="shared" si="0"/>
        <v>Within budget</v>
      </c>
    </row>
    <row r="15" spans="1:15" x14ac:dyDescent="0.3">
      <c r="C15" s="4">
        <v>44477</v>
      </c>
      <c r="D15" s="5" t="s">
        <v>7</v>
      </c>
      <c r="E15" s="9">
        <v>450</v>
      </c>
      <c r="F15" s="18" t="s">
        <v>33</v>
      </c>
      <c r="G15" s="15" t="str">
        <f t="shared" si="0"/>
        <v>Within budget</v>
      </c>
    </row>
    <row r="16" spans="1:15" ht="27.6" x14ac:dyDescent="0.3">
      <c r="C16" s="6">
        <v>44484</v>
      </c>
      <c r="D16" s="7" t="s">
        <v>8</v>
      </c>
      <c r="E16" s="9">
        <v>620</v>
      </c>
      <c r="F16" s="18" t="s">
        <v>33</v>
      </c>
      <c r="G16" s="15" t="str">
        <f t="shared" si="0"/>
        <v>Within budget</v>
      </c>
    </row>
    <row r="17" spans="3:7" ht="27.6" x14ac:dyDescent="0.3">
      <c r="C17" s="6">
        <v>44485</v>
      </c>
      <c r="D17" s="7" t="s">
        <v>11</v>
      </c>
      <c r="E17" s="9">
        <v>470</v>
      </c>
      <c r="F17" s="18" t="s">
        <v>33</v>
      </c>
      <c r="G17" s="15" t="str">
        <f t="shared" si="0"/>
        <v>Within budget</v>
      </c>
    </row>
    <row r="18" spans="3:7" x14ac:dyDescent="0.3">
      <c r="C18" s="6">
        <v>44487</v>
      </c>
      <c r="D18" s="7" t="s">
        <v>3</v>
      </c>
      <c r="E18" s="9">
        <v>970</v>
      </c>
      <c r="F18" s="18" t="s">
        <v>33</v>
      </c>
      <c r="G18" s="15" t="str">
        <f t="shared" si="0"/>
        <v>Within budget</v>
      </c>
    </row>
    <row r="19" spans="3:7" x14ac:dyDescent="0.3">
      <c r="C19" s="6">
        <v>44487</v>
      </c>
      <c r="D19" s="5" t="s">
        <v>2</v>
      </c>
      <c r="E19" s="10">
        <v>1075</v>
      </c>
      <c r="F19" s="18" t="s">
        <v>33</v>
      </c>
      <c r="G19" s="15" t="str">
        <f t="shared" si="0"/>
        <v>Within budget</v>
      </c>
    </row>
    <row r="20" spans="3:7" x14ac:dyDescent="0.3">
      <c r="C20" s="6">
        <v>44488</v>
      </c>
      <c r="D20" s="7" t="s">
        <v>7</v>
      </c>
      <c r="E20" s="9">
        <v>489</v>
      </c>
      <c r="F20" s="18" t="s">
        <v>33</v>
      </c>
      <c r="G20" s="15" t="str">
        <f t="shared" si="0"/>
        <v>Within budget</v>
      </c>
    </row>
    <row r="21" spans="3:7" ht="27.6" x14ac:dyDescent="0.3">
      <c r="C21" s="6">
        <v>44491</v>
      </c>
      <c r="D21" s="7" t="s">
        <v>4</v>
      </c>
      <c r="E21" s="10">
        <v>1574.1</v>
      </c>
      <c r="F21" s="18" t="s">
        <v>33</v>
      </c>
      <c r="G21" s="15" t="str">
        <f t="shared" si="0"/>
        <v>Within budget</v>
      </c>
    </row>
    <row r="22" spans="3:7" x14ac:dyDescent="0.3">
      <c r="C22" s="6">
        <v>44491</v>
      </c>
      <c r="D22" s="7" t="s">
        <v>6</v>
      </c>
      <c r="E22" s="9">
        <v>550</v>
      </c>
      <c r="F22" s="18" t="s">
        <v>33</v>
      </c>
      <c r="G22" s="15" t="str">
        <f t="shared" si="0"/>
        <v>Within budget</v>
      </c>
    </row>
    <row r="23" spans="3:7" x14ac:dyDescent="0.3">
      <c r="C23" s="6">
        <v>44494</v>
      </c>
      <c r="D23" s="7" t="s">
        <v>9</v>
      </c>
      <c r="E23" s="9">
        <v>423</v>
      </c>
      <c r="F23" s="18" t="s">
        <v>33</v>
      </c>
      <c r="G23" s="15" t="str">
        <f t="shared" si="0"/>
        <v>Within budget</v>
      </c>
    </row>
    <row r="24" spans="3:7" x14ac:dyDescent="0.3">
      <c r="C24" s="6">
        <v>44496</v>
      </c>
      <c r="D24" s="7" t="s">
        <v>9</v>
      </c>
      <c r="E24" s="9">
        <v>358.22</v>
      </c>
      <c r="F24" s="18" t="s">
        <v>33</v>
      </c>
      <c r="G24" s="15" t="str">
        <f t="shared" si="0"/>
        <v>Within budget</v>
      </c>
    </row>
    <row r="25" spans="3:7" ht="27.6" x14ac:dyDescent="0.3">
      <c r="C25" s="6">
        <v>44496</v>
      </c>
      <c r="D25" s="7" t="s">
        <v>8</v>
      </c>
      <c r="E25" s="9">
        <v>520</v>
      </c>
      <c r="F25" s="18" t="s">
        <v>33</v>
      </c>
      <c r="G25" s="15" t="str">
        <f t="shared" si="0"/>
        <v>Within budget</v>
      </c>
    </row>
    <row r="26" spans="3:7" ht="27.6" x14ac:dyDescent="0.3">
      <c r="C26" s="4">
        <v>44497</v>
      </c>
      <c r="D26" s="5" t="s">
        <v>5</v>
      </c>
      <c r="E26" s="9">
        <v>300</v>
      </c>
      <c r="F26" s="18" t="s">
        <v>33</v>
      </c>
      <c r="G26" s="15" t="str">
        <f t="shared" si="0"/>
        <v>Within budget</v>
      </c>
    </row>
    <row r="27" spans="3:7" x14ac:dyDescent="0.3">
      <c r="C27" s="4">
        <v>44498</v>
      </c>
      <c r="D27" s="5" t="s">
        <v>9</v>
      </c>
      <c r="E27" s="9">
        <v>407.05</v>
      </c>
      <c r="F27" s="18" t="s">
        <v>33</v>
      </c>
      <c r="G27" s="15" t="str">
        <f t="shared" si="0"/>
        <v>Within budget</v>
      </c>
    </row>
    <row r="28" spans="3:7" ht="27.6" x14ac:dyDescent="0.3">
      <c r="C28" s="4">
        <v>44499</v>
      </c>
      <c r="D28" s="5" t="s">
        <v>4</v>
      </c>
      <c r="E28" s="9">
        <v>300</v>
      </c>
      <c r="F28" s="18" t="s">
        <v>33</v>
      </c>
      <c r="G28" s="15" t="str">
        <f t="shared" si="0"/>
        <v>Within budget</v>
      </c>
    </row>
    <row r="29" spans="3:7" x14ac:dyDescent="0.3">
      <c r="C29" s="6">
        <v>44501</v>
      </c>
      <c r="D29" s="7" t="s">
        <v>3</v>
      </c>
      <c r="E29" s="10">
        <v>2327</v>
      </c>
      <c r="F29" s="18" t="s">
        <v>33</v>
      </c>
      <c r="G29" s="15" t="str">
        <f t="shared" si="0"/>
        <v>Over budget</v>
      </c>
    </row>
    <row r="30" spans="3:7" x14ac:dyDescent="0.3">
      <c r="C30" s="6">
        <v>44502</v>
      </c>
      <c r="D30" s="7" t="s">
        <v>10</v>
      </c>
      <c r="E30" s="9">
        <v>1150</v>
      </c>
      <c r="F30" s="18" t="s">
        <v>33</v>
      </c>
      <c r="G30" s="15" t="str">
        <f t="shared" si="0"/>
        <v>Within budget</v>
      </c>
    </row>
    <row r="31" spans="3:7" x14ac:dyDescent="0.3">
      <c r="C31" s="6">
        <v>44504</v>
      </c>
      <c r="D31" s="7" t="s">
        <v>10</v>
      </c>
      <c r="E31" s="10">
        <v>1138</v>
      </c>
      <c r="F31" s="18" t="s">
        <v>33</v>
      </c>
      <c r="G31" s="15" t="str">
        <f t="shared" si="0"/>
        <v>Within budget</v>
      </c>
    </row>
    <row r="32" spans="3:7" ht="27.6" x14ac:dyDescent="0.3">
      <c r="C32" s="4">
        <v>44505</v>
      </c>
      <c r="D32" s="5" t="s">
        <v>13</v>
      </c>
      <c r="E32" s="9">
        <v>500</v>
      </c>
      <c r="F32" s="18" t="s">
        <v>33</v>
      </c>
      <c r="G32" s="15" t="str">
        <f t="shared" si="0"/>
        <v>Within budget</v>
      </c>
    </row>
    <row r="33" spans="3:7" x14ac:dyDescent="0.3">
      <c r="C33" s="4">
        <v>44508</v>
      </c>
      <c r="D33" s="5" t="s">
        <v>6</v>
      </c>
      <c r="E33" s="9">
        <v>702</v>
      </c>
      <c r="F33" s="18" t="s">
        <v>33</v>
      </c>
      <c r="G33" s="15" t="str">
        <f t="shared" si="0"/>
        <v>Within budget</v>
      </c>
    </row>
    <row r="34" spans="3:7" ht="27.6" x14ac:dyDescent="0.3">
      <c r="C34" s="6">
        <v>44509</v>
      </c>
      <c r="D34" s="7" t="s">
        <v>4</v>
      </c>
      <c r="E34" s="10">
        <v>1600</v>
      </c>
      <c r="F34" s="18" t="s">
        <v>33</v>
      </c>
      <c r="G34" s="15" t="str">
        <f t="shared" si="0"/>
        <v>Within budget</v>
      </c>
    </row>
    <row r="35" spans="3:7" ht="27.6" x14ac:dyDescent="0.3">
      <c r="C35" s="6">
        <v>44512</v>
      </c>
      <c r="D35" s="7" t="s">
        <v>5</v>
      </c>
      <c r="E35" s="9">
        <v>600</v>
      </c>
      <c r="F35" s="18" t="s">
        <v>33</v>
      </c>
      <c r="G35" s="15" t="str">
        <f t="shared" si="0"/>
        <v>Within budget</v>
      </c>
    </row>
    <row r="36" spans="3:7" ht="27.6" x14ac:dyDescent="0.3">
      <c r="C36" s="4">
        <v>44515</v>
      </c>
      <c r="D36" s="5" t="s">
        <v>13</v>
      </c>
      <c r="E36" s="9">
        <v>900</v>
      </c>
      <c r="F36" s="18" t="s">
        <v>33</v>
      </c>
      <c r="G36" s="15" t="str">
        <f t="shared" si="0"/>
        <v>Within budget</v>
      </c>
    </row>
    <row r="37" spans="3:7" x14ac:dyDescent="0.3">
      <c r="C37" s="6">
        <v>44515</v>
      </c>
      <c r="D37" s="5" t="s">
        <v>6</v>
      </c>
      <c r="E37" s="9">
        <v>150</v>
      </c>
      <c r="F37" s="18" t="s">
        <v>33</v>
      </c>
      <c r="G37" s="15" t="str">
        <f t="shared" si="0"/>
        <v>Within budget</v>
      </c>
    </row>
    <row r="38" spans="3:7" x14ac:dyDescent="0.3">
      <c r="C38" s="4">
        <v>44515</v>
      </c>
      <c r="D38" s="5" t="s">
        <v>2</v>
      </c>
      <c r="E38" s="9">
        <v>2100</v>
      </c>
      <c r="F38" s="18" t="s">
        <v>33</v>
      </c>
      <c r="G38" s="15" t="str">
        <f t="shared" si="0"/>
        <v>Over budget</v>
      </c>
    </row>
    <row r="39" spans="3:7" ht="27.6" x14ac:dyDescent="0.3">
      <c r="C39" s="4">
        <v>44517</v>
      </c>
      <c r="D39" s="5" t="s">
        <v>11</v>
      </c>
      <c r="E39" s="9">
        <v>470.63</v>
      </c>
      <c r="F39" s="18" t="s">
        <v>33</v>
      </c>
      <c r="G39" s="15" t="str">
        <f t="shared" si="0"/>
        <v>Within budget</v>
      </c>
    </row>
    <row r="40" spans="3:7" x14ac:dyDescent="0.3">
      <c r="C40" s="4">
        <v>44517</v>
      </c>
      <c r="D40" s="5" t="s">
        <v>9</v>
      </c>
      <c r="E40" s="9">
        <v>322.64</v>
      </c>
      <c r="F40" s="18" t="s">
        <v>33</v>
      </c>
      <c r="G40" s="15" t="str">
        <f t="shared" si="0"/>
        <v>Within budget</v>
      </c>
    </row>
    <row r="41" spans="3:7" ht="27.6" x14ac:dyDescent="0.3">
      <c r="C41" s="4">
        <v>44518</v>
      </c>
      <c r="D41" s="7" t="s">
        <v>8</v>
      </c>
      <c r="E41" s="9">
        <v>428</v>
      </c>
      <c r="F41" s="18" t="s">
        <v>33</v>
      </c>
      <c r="G41" s="15" t="str">
        <f t="shared" si="0"/>
        <v>Within budget</v>
      </c>
    </row>
    <row r="42" spans="3:7" ht="27.6" x14ac:dyDescent="0.3">
      <c r="C42" s="4">
        <v>44519</v>
      </c>
      <c r="D42" s="5" t="s">
        <v>5</v>
      </c>
      <c r="E42" s="9">
        <v>447</v>
      </c>
      <c r="F42" s="18" t="s">
        <v>33</v>
      </c>
      <c r="G42" s="15" t="str">
        <f t="shared" si="0"/>
        <v>Within budget</v>
      </c>
    </row>
    <row r="43" spans="3:7" ht="27.6" x14ac:dyDescent="0.3">
      <c r="C43" s="4">
        <v>44522</v>
      </c>
      <c r="D43" s="5" t="s">
        <v>4</v>
      </c>
      <c r="E43" s="10">
        <v>1720</v>
      </c>
      <c r="F43" s="18" t="s">
        <v>33</v>
      </c>
      <c r="G43" s="15" t="str">
        <f t="shared" si="0"/>
        <v>Within budget</v>
      </c>
    </row>
    <row r="44" spans="3:7" x14ac:dyDescent="0.3">
      <c r="C44" s="6">
        <v>44524</v>
      </c>
      <c r="D44" s="7" t="s">
        <v>6</v>
      </c>
      <c r="E44" s="9">
        <v>540</v>
      </c>
      <c r="F44" s="18" t="s">
        <v>33</v>
      </c>
      <c r="G44" s="15" t="str">
        <f t="shared" si="0"/>
        <v>Within budget</v>
      </c>
    </row>
    <row r="45" spans="3:7" x14ac:dyDescent="0.3">
      <c r="C45" s="4">
        <v>44525</v>
      </c>
      <c r="D45" s="5" t="s">
        <v>7</v>
      </c>
      <c r="E45" s="9">
        <v>314</v>
      </c>
      <c r="F45" s="18" t="s">
        <v>33</v>
      </c>
      <c r="G45" s="15" t="str">
        <f t="shared" si="0"/>
        <v>Within budget</v>
      </c>
    </row>
    <row r="46" spans="3:7" ht="27.6" x14ac:dyDescent="0.3">
      <c r="C46" s="4">
        <v>44526</v>
      </c>
      <c r="D46" s="5" t="s">
        <v>8</v>
      </c>
      <c r="E46" s="9">
        <v>518</v>
      </c>
      <c r="F46" s="18" t="s">
        <v>33</v>
      </c>
      <c r="G46" s="15" t="str">
        <f t="shared" si="0"/>
        <v>Within budget</v>
      </c>
    </row>
    <row r="47" spans="3:7" x14ac:dyDescent="0.3">
      <c r="C47" s="4">
        <v>44526</v>
      </c>
      <c r="D47" s="7" t="s">
        <v>3</v>
      </c>
      <c r="E47" s="10">
        <v>2000</v>
      </c>
      <c r="F47" s="18" t="s">
        <v>33</v>
      </c>
      <c r="G47" s="15" t="str">
        <f t="shared" si="0"/>
        <v>Within budget</v>
      </c>
    </row>
    <row r="48" spans="3:7" x14ac:dyDescent="0.3">
      <c r="C48" s="6">
        <v>44529</v>
      </c>
      <c r="D48" s="7" t="s">
        <v>7</v>
      </c>
      <c r="E48" s="9">
        <v>337</v>
      </c>
      <c r="F48" s="18" t="s">
        <v>33</v>
      </c>
      <c r="G48" s="15" t="str">
        <f t="shared" si="0"/>
        <v>Within budget</v>
      </c>
    </row>
    <row r="49" spans="3:7" ht="27.6" x14ac:dyDescent="0.3">
      <c r="C49" s="4">
        <v>44530</v>
      </c>
      <c r="D49" s="5" t="s">
        <v>8</v>
      </c>
      <c r="E49" s="9">
        <v>500</v>
      </c>
      <c r="F49" s="18" t="s">
        <v>33</v>
      </c>
      <c r="G49" s="15" t="str">
        <f t="shared" si="0"/>
        <v>Within budget</v>
      </c>
    </row>
    <row r="50" spans="3:7" ht="27.6" x14ac:dyDescent="0.3">
      <c r="C50" s="4">
        <v>44531</v>
      </c>
      <c r="D50" s="5" t="s">
        <v>4</v>
      </c>
      <c r="E50" s="10">
        <v>2500</v>
      </c>
      <c r="F50" s="18" t="s">
        <v>33</v>
      </c>
      <c r="G50" s="15" t="str">
        <f t="shared" si="0"/>
        <v>Over budget</v>
      </c>
    </row>
    <row r="51" spans="3:7" ht="27.6" x14ac:dyDescent="0.3">
      <c r="C51" s="6">
        <v>44534</v>
      </c>
      <c r="D51" s="7" t="s">
        <v>5</v>
      </c>
      <c r="E51" s="9">
        <v>710</v>
      </c>
      <c r="F51" s="18" t="s">
        <v>33</v>
      </c>
      <c r="G51" s="15" t="str">
        <f t="shared" si="0"/>
        <v>Within budget</v>
      </c>
    </row>
    <row r="52" spans="3:7" x14ac:dyDescent="0.3">
      <c r="C52" s="4">
        <v>44537</v>
      </c>
      <c r="D52" s="5" t="s">
        <v>2</v>
      </c>
      <c r="E52" s="9">
        <v>2300</v>
      </c>
      <c r="F52" s="18" t="s">
        <v>33</v>
      </c>
      <c r="G52" s="15" t="str">
        <f t="shared" si="0"/>
        <v>Over budget</v>
      </c>
    </row>
    <row r="53" spans="3:7" x14ac:dyDescent="0.3">
      <c r="C53" s="4">
        <v>44539</v>
      </c>
      <c r="D53" s="5" t="s">
        <v>12</v>
      </c>
      <c r="E53" s="9">
        <v>12000</v>
      </c>
      <c r="F53" s="18" t="s">
        <v>33</v>
      </c>
      <c r="G53" s="15" t="str">
        <f t="shared" si="0"/>
        <v>Over budget</v>
      </c>
    </row>
    <row r="54" spans="3:7" x14ac:dyDescent="0.3">
      <c r="C54" s="4">
        <v>44545</v>
      </c>
      <c r="D54" s="7" t="s">
        <v>10</v>
      </c>
      <c r="E54" s="9">
        <v>1500</v>
      </c>
      <c r="F54" s="18" t="s">
        <v>33</v>
      </c>
      <c r="G54" s="15" t="str">
        <f t="shared" si="0"/>
        <v>Within budget</v>
      </c>
    </row>
    <row r="55" spans="3:7" ht="27.6" x14ac:dyDescent="0.3">
      <c r="C55" s="4">
        <v>44547</v>
      </c>
      <c r="D55" s="5" t="s">
        <v>11</v>
      </c>
      <c r="E55" s="9">
        <v>470.63</v>
      </c>
      <c r="F55" s="18" t="s">
        <v>33</v>
      </c>
      <c r="G55" s="15" t="str">
        <f t="shared" si="0"/>
        <v>Within budget</v>
      </c>
    </row>
    <row r="56" spans="3:7" x14ac:dyDescent="0.3">
      <c r="C56" s="4">
        <v>44550</v>
      </c>
      <c r="D56" s="5" t="s">
        <v>7</v>
      </c>
      <c r="E56" s="9">
        <v>267</v>
      </c>
      <c r="F56" s="18" t="s">
        <v>33</v>
      </c>
      <c r="G56" s="15" t="str">
        <f t="shared" si="0"/>
        <v>Within budget</v>
      </c>
    </row>
    <row r="57" spans="3:7" x14ac:dyDescent="0.3">
      <c r="C57" s="4">
        <v>44553</v>
      </c>
      <c r="D57" s="5" t="s">
        <v>6</v>
      </c>
      <c r="E57" s="9">
        <v>640</v>
      </c>
      <c r="F57" s="18" t="s">
        <v>33</v>
      </c>
      <c r="G57" s="15" t="str">
        <f t="shared" si="0"/>
        <v>Within budget</v>
      </c>
    </row>
    <row r="58" spans="3:7" ht="27.6" x14ac:dyDescent="0.3">
      <c r="C58" s="4">
        <v>44553</v>
      </c>
      <c r="D58" s="5" t="s">
        <v>5</v>
      </c>
      <c r="E58" s="9">
        <v>450</v>
      </c>
      <c r="F58" s="18" t="s">
        <v>33</v>
      </c>
      <c r="G58" s="15" t="str">
        <f t="shared" si="0"/>
        <v>Within budget</v>
      </c>
    </row>
  </sheetData>
  <autoFilter ref="C8:G59" xr:uid="{9E2922A1-5321-4A3B-9F44-D7AD6590A773}"/>
  <mergeCells count="1">
    <mergeCell ref="A1:O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 1</vt:lpstr>
      <vt:lpstr>Task 2</vt:lpstr>
      <vt:lpstr>Task 3</vt:lpstr>
      <vt:lpstr>Task 4</vt:lpstr>
      <vt:lpstr>Task 5</vt:lpstr>
      <vt:lpstr>Task 6</vt:lpstr>
      <vt:lpstr>Task 7</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Bhomik Sandooja</cp:lastModifiedBy>
  <dcterms:created xsi:type="dcterms:W3CDTF">2015-06-05T18:17:20Z</dcterms:created>
  <dcterms:modified xsi:type="dcterms:W3CDTF">2024-06-18T04:55:29Z</dcterms:modified>
</cp:coreProperties>
</file>