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91783\OneDrive\Desktop\"/>
    </mc:Choice>
  </mc:AlternateContent>
  <xr:revisionPtr revIDLastSave="0" documentId="8_{032D59DB-2A90-4AF9-89C0-4FE442F486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<sst xmlns="http://schemas.openxmlformats.org/spreadsheetml/2006/main" count="1274" uniqueCount="323">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</sst>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F2" sqref="F2:F33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VLOOKUP(B2,Students!B2:F239,2,0)</f>
        <v>BL-SPEA</v>
      </c>
      <c r="D2" s="33">
        <f>VLOOKUP(C2,Fees!$A$1:$B$24,2,0)</f>
        <v>2800</v>
      </c>
      <c r="E2" s="14">
        <v>86</v>
      </c>
      <c r="F2" s="15">
        <f>IF(E2&gt;=80,D2*50%,IF(E2&gt;=60,D2*25%,"No Scholarship"))</f>
        <v>1400</v>
      </c>
    </row>
    <row r="3" spans="1:12" ht="14.4" x14ac:dyDescent="0.3">
      <c r="A3" s="13">
        <v>9144</v>
      </c>
      <c r="B3" s="31" t="s">
        <v>126</v>
      </c>
      <c r="C3" s="13" t="str">
        <f>VLOOKUP(B3,Students!B3:F240,2,0)</f>
        <v>BL-EDUC</v>
      </c>
      <c r="D3" s="33">
        <f>VLOOKUP(C3,Fees!$A$1:$B$24,2,0)</f>
        <v>5920</v>
      </c>
      <c r="E3" s="14">
        <v>97</v>
      </c>
      <c r="F3" s="15">
        <f t="shared" ref="F3:F33" si="0">IF(E3&gt;=80,D3*50%,IF(E3&gt;=60,D3*25%,"No Scholarship"))</f>
        <v>2960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VLOOKUP(B4,Students!B4:F241,2,0)</f>
        <v>BL-HPER</v>
      </c>
      <c r="D4" s="33">
        <f>VLOOKUP(C4,Fees!$A$1:$B$24,2,0)</f>
        <v>4640</v>
      </c>
      <c r="E4" s="14">
        <v>90</v>
      </c>
      <c r="F4" s="15">
        <f t="shared" si="0"/>
        <v>2320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VLOOKUP(B5,Students!B5:F242,2,0)</f>
        <v>BL-FINA</v>
      </c>
      <c r="D5" s="33">
        <f>VLOOKUP(C5,Fees!$A$1:$B$24,2,0)</f>
        <v>3920</v>
      </c>
      <c r="E5" s="14">
        <v>79</v>
      </c>
      <c r="F5" s="15">
        <f t="shared" si="0"/>
        <v>980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VLOOKUP(B6,Students!B6:F243,2,0)</f>
        <v>BL-FINA</v>
      </c>
      <c r="D6" s="33">
        <f>VLOOKUP(C6,Fees!$A$1:$B$24,2,0)</f>
        <v>3920</v>
      </c>
      <c r="E6" s="14">
        <v>97</v>
      </c>
      <c r="F6" s="15">
        <f t="shared" si="0"/>
        <v>1960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VLOOKUP(B7,Students!B7:F244,2,0)</f>
        <v>BL-ANTH</v>
      </c>
      <c r="D7" s="33">
        <f>VLOOKUP(C7,Fees!$A$1:$B$24,2,0)</f>
        <v>1840</v>
      </c>
      <c r="E7" s="14">
        <v>95</v>
      </c>
      <c r="F7" s="15">
        <f t="shared" si="0"/>
        <v>920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VLOOKUP(B8,Students!B8:F245,2,0)</f>
        <v>BL-EDUC</v>
      </c>
      <c r="D8" s="33">
        <f>VLOOKUP(C8,Fees!$A$1:$B$24,2,0)</f>
        <v>5920</v>
      </c>
      <c r="E8" s="14">
        <v>77</v>
      </c>
      <c r="F8" s="15">
        <f t="shared" si="0"/>
        <v>1480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VLOOKUP(B9,Students!B9:F246,2,0)</f>
        <v>BL-PSY</v>
      </c>
      <c r="D9" s="33">
        <f>VLOOKUP(C9,Fees!$A$1:$B$24,2,0)</f>
        <v>1920</v>
      </c>
      <c r="E9" s="14">
        <v>75</v>
      </c>
      <c r="F9" s="15">
        <f t="shared" si="0"/>
        <v>480</v>
      </c>
    </row>
    <row r="10" spans="1:12" ht="14.4" x14ac:dyDescent="0.3">
      <c r="A10" s="13">
        <v>9144</v>
      </c>
      <c r="B10" s="31" t="s">
        <v>126</v>
      </c>
      <c r="C10" s="13" t="str">
        <f>VLOOKUP(B10,Students!B10:F247,2,0)</f>
        <v>BL-EDUC</v>
      </c>
      <c r="D10" s="33">
        <f>VLOOKUP(C10,Fees!$A$1:$B$24,2,0)</f>
        <v>5920</v>
      </c>
      <c r="E10" s="14">
        <v>100</v>
      </c>
      <c r="F10" s="15">
        <f t="shared" si="0"/>
        <v>2960</v>
      </c>
    </row>
    <row r="11" spans="1:12" ht="14.4" x14ac:dyDescent="0.3">
      <c r="A11" s="13">
        <v>9154</v>
      </c>
      <c r="B11" s="31" t="s">
        <v>135</v>
      </c>
      <c r="C11" s="13" t="str">
        <f>VLOOKUP(B11,Students!B11:F248,2,0)</f>
        <v>BL-BI</v>
      </c>
      <c r="D11" s="33">
        <f>VLOOKUP(C11,Fees!$A$1:$B$24,2,0)</f>
        <v>2160</v>
      </c>
      <c r="E11" s="14">
        <v>99</v>
      </c>
      <c r="F11" s="15">
        <f t="shared" si="0"/>
        <v>1080</v>
      </c>
    </row>
    <row r="12" spans="1:12" ht="14.4" x14ac:dyDescent="0.3">
      <c r="A12" s="13">
        <v>9194</v>
      </c>
      <c r="B12" s="31" t="s">
        <v>168</v>
      </c>
      <c r="C12" s="13" t="str">
        <f>VLOOKUP(B12,Students!B12:F249,2,0)</f>
        <v>BL-LAWS</v>
      </c>
      <c r="D12" s="33">
        <f>VLOOKUP(C12,Fees!$A$1:$B$24,2,0)</f>
        <v>5440</v>
      </c>
      <c r="E12" s="14">
        <v>84</v>
      </c>
      <c r="F12" s="15">
        <f t="shared" si="0"/>
        <v>2720</v>
      </c>
    </row>
    <row r="13" spans="1:12" ht="14.4" x14ac:dyDescent="0.3">
      <c r="A13" s="13">
        <v>9142</v>
      </c>
      <c r="B13" s="31" t="s">
        <v>124</v>
      </c>
      <c r="C13" s="13" t="str">
        <f>VLOOKUP(B13,Students!B13:F250,2,0)</f>
        <v>BL-BI</v>
      </c>
      <c r="D13" s="33">
        <f>VLOOKUP(C13,Fees!$A$1:$B$24,2,0)</f>
        <v>2160</v>
      </c>
      <c r="E13" s="14">
        <v>89</v>
      </c>
      <c r="F13" s="15">
        <f t="shared" si="0"/>
        <v>1080</v>
      </c>
    </row>
    <row r="14" spans="1:12" ht="14.4" x14ac:dyDescent="0.3">
      <c r="A14" s="13">
        <v>9124</v>
      </c>
      <c r="B14" s="31" t="s">
        <v>108</v>
      </c>
      <c r="C14" s="13" t="str">
        <f>VLOOKUP(B14,Students!B14:F251,2,0)</f>
        <v>BL-BUS</v>
      </c>
      <c r="D14" s="33">
        <f>VLOOKUP(C14,Fees!$A$1:$B$24,2,0)</f>
        <v>6880</v>
      </c>
      <c r="E14" s="14">
        <v>51</v>
      </c>
      <c r="F14" s="15" t="str">
        <f t="shared" si="0"/>
        <v>No Scholarship</v>
      </c>
    </row>
    <row r="15" spans="1:12" ht="14.4" x14ac:dyDescent="0.3">
      <c r="A15" s="13">
        <v>9120</v>
      </c>
      <c r="B15" s="31" t="s">
        <v>105</v>
      </c>
      <c r="C15" s="13" t="str">
        <f>VLOOKUP(B15,Students!B15:F252,2,0)</f>
        <v>BL-BI</v>
      </c>
      <c r="D15" s="33">
        <f>VLOOKUP(C15,Fees!$A$1:$B$24,2,0)</f>
        <v>2160</v>
      </c>
      <c r="E15" s="14">
        <v>58</v>
      </c>
      <c r="F15" s="15" t="str">
        <f t="shared" si="0"/>
        <v>No Scholarship</v>
      </c>
    </row>
    <row r="16" spans="1:12" ht="14.4" x14ac:dyDescent="0.3">
      <c r="A16" s="13">
        <v>9178</v>
      </c>
      <c r="B16" s="31" t="s">
        <v>154</v>
      </c>
      <c r="C16" s="13" t="str">
        <f>VLOOKUP(B16,Students!B16:F253,2,0)</f>
        <v>BL-BUS</v>
      </c>
      <c r="D16" s="33">
        <f>VLOOKUP(C16,Fees!$A$1:$B$24,2,0)</f>
        <v>6880</v>
      </c>
      <c r="E16" s="14">
        <v>95</v>
      </c>
      <c r="F16" s="15">
        <f t="shared" si="0"/>
        <v>3440</v>
      </c>
    </row>
    <row r="17" spans="1:6" ht="15.75" customHeight="1" x14ac:dyDescent="0.3">
      <c r="A17" s="13">
        <v>9211</v>
      </c>
      <c r="B17" s="31" t="s">
        <v>178</v>
      </c>
      <c r="C17" s="13" t="str">
        <f>VLOOKUP(B17,Students!B17:F254,2,0)</f>
        <v>BL-PSY</v>
      </c>
      <c r="D17" s="33">
        <f>VLOOKUP(C17,Fees!$A$1:$B$24,2,0)</f>
        <v>1920</v>
      </c>
      <c r="E17" s="14">
        <v>62</v>
      </c>
      <c r="F17" s="15">
        <f t="shared" si="0"/>
        <v>480</v>
      </c>
    </row>
    <row r="18" spans="1:6" ht="15.75" customHeight="1" x14ac:dyDescent="0.3">
      <c r="A18" s="13">
        <v>9169</v>
      </c>
      <c r="B18" s="31" t="s">
        <v>146</v>
      </c>
      <c r="C18" s="13" t="str">
        <f>VLOOKUP(B18,Students!B18:F255,2,0)</f>
        <v>BL-DENT</v>
      </c>
      <c r="D18" s="33" t="e">
        <f>VLOOKUP(C18,Fees!$A$1:$B$24,2,0)</f>
        <v>#N/A</v>
      </c>
      <c r="E18" s="14">
        <v>69</v>
      </c>
      <c r="F18" s="15" t="e">
        <f t="shared" si="0"/>
        <v>#N/A</v>
      </c>
    </row>
    <row r="19" spans="1:6" ht="15.75" customHeight="1" x14ac:dyDescent="0.3">
      <c r="A19" s="13">
        <v>9158</v>
      </c>
      <c r="B19" s="31" t="s">
        <v>136</v>
      </c>
      <c r="C19" s="13" t="str">
        <f>VLOOKUP(B19,Students!B19:F256,2,0)</f>
        <v>BL-POLS</v>
      </c>
      <c r="D19" s="33">
        <f>VLOOKUP(C19,Fees!$A$1:$B$24,2,0)</f>
        <v>1600</v>
      </c>
      <c r="E19" s="14">
        <v>83</v>
      </c>
      <c r="F19" s="15">
        <f t="shared" si="0"/>
        <v>800</v>
      </c>
    </row>
    <row r="20" spans="1:6" ht="15.75" customHeight="1" x14ac:dyDescent="0.3">
      <c r="A20" s="13">
        <v>9194</v>
      </c>
      <c r="B20" s="31" t="s">
        <v>168</v>
      </c>
      <c r="C20" s="13" t="str">
        <f>VLOOKUP(B20,Students!B20:F257,2,0)</f>
        <v>BL-LAWS</v>
      </c>
      <c r="D20" s="33">
        <f>VLOOKUP(C20,Fees!$A$1:$B$24,2,0)</f>
        <v>5440</v>
      </c>
      <c r="E20" s="14">
        <v>94</v>
      </c>
      <c r="F20" s="15">
        <f t="shared" si="0"/>
        <v>2720</v>
      </c>
    </row>
    <row r="21" spans="1:6" ht="15.75" customHeight="1" x14ac:dyDescent="0.3">
      <c r="A21" s="13">
        <v>9126</v>
      </c>
      <c r="B21" s="31" t="s">
        <v>131</v>
      </c>
      <c r="C21" s="13" t="str">
        <f>VLOOKUP(B21,Students!B21:F258,2,0)</f>
        <v>BL-FINA</v>
      </c>
      <c r="D21" s="33">
        <f>VLOOKUP(C21,Fees!$A$1:$B$24,2,0)</f>
        <v>3920</v>
      </c>
      <c r="E21" s="14">
        <v>51</v>
      </c>
      <c r="F21" s="15" t="str">
        <f t="shared" si="0"/>
        <v>No Scholarship</v>
      </c>
    </row>
    <row r="22" spans="1:6" ht="15.75" customHeight="1" x14ac:dyDescent="0.3">
      <c r="A22" s="13">
        <v>9137</v>
      </c>
      <c r="B22" s="31" t="s">
        <v>119</v>
      </c>
      <c r="C22" s="13" t="str">
        <f>VLOOKUP(B22,Students!B22:F259,2,0)</f>
        <v>BL-AMID</v>
      </c>
      <c r="D22" s="33">
        <f>VLOOKUP(C22,Fees!$A$1:$B$24,2,0)</f>
        <v>2000</v>
      </c>
      <c r="E22" s="14">
        <v>85</v>
      </c>
      <c r="F22" s="15">
        <f t="shared" si="0"/>
        <v>1000</v>
      </c>
    </row>
    <row r="23" spans="1:6" ht="15.75" customHeight="1" x14ac:dyDescent="0.3">
      <c r="A23" s="13">
        <v>9146</v>
      </c>
      <c r="B23" s="31" t="s">
        <v>128</v>
      </c>
      <c r="C23" s="13" t="str">
        <f>VLOOKUP(B23,Students!B23:F260,2,0)</f>
        <v>BL-EDUC</v>
      </c>
      <c r="D23" s="33">
        <f>VLOOKUP(C23,Fees!$A$1:$B$24,2,0)</f>
        <v>5920</v>
      </c>
      <c r="E23" s="14">
        <v>78</v>
      </c>
      <c r="F23" s="15">
        <f t="shared" si="0"/>
        <v>1480</v>
      </c>
    </row>
    <row r="24" spans="1:6" ht="15.75" customHeight="1" x14ac:dyDescent="0.3">
      <c r="A24" s="13">
        <v>9181</v>
      </c>
      <c r="B24" s="31" t="s">
        <v>156</v>
      </c>
      <c r="C24" s="13" t="str">
        <f>VLOOKUP(B24,Students!B24:F261,2,0)</f>
        <v>BL-SPEA</v>
      </c>
      <c r="D24" s="33">
        <f>VLOOKUP(C24,Fees!$A$1:$B$24,2,0)</f>
        <v>2800</v>
      </c>
      <c r="E24" s="14">
        <v>56</v>
      </c>
      <c r="F24" s="15" t="str">
        <f t="shared" si="0"/>
        <v>No Scholarship</v>
      </c>
    </row>
    <row r="25" spans="1:6" ht="15.75" customHeight="1" x14ac:dyDescent="0.3">
      <c r="A25" s="13">
        <v>9133</v>
      </c>
      <c r="B25" s="31" t="s">
        <v>115</v>
      </c>
      <c r="C25" s="13" t="str">
        <f>VLOOKUP(B25,Students!B25:F262,2,0)</f>
        <v>BL-FINA</v>
      </c>
      <c r="D25" s="33">
        <f>VLOOKUP(C25,Fees!$A$1:$B$24,2,0)</f>
        <v>3920</v>
      </c>
      <c r="E25" s="14">
        <v>78</v>
      </c>
      <c r="F25" s="15">
        <f t="shared" si="0"/>
        <v>980</v>
      </c>
    </row>
    <row r="26" spans="1:6" ht="15.75" customHeight="1" x14ac:dyDescent="0.3">
      <c r="A26" s="13">
        <v>9154</v>
      </c>
      <c r="B26" s="31" t="s">
        <v>135</v>
      </c>
      <c r="C26" s="13" t="str">
        <f>VLOOKUP(B26,Students!B26:F263,2,0)</f>
        <v>BL-BI</v>
      </c>
      <c r="D26" s="33">
        <f>VLOOKUP(C26,Fees!$A$1:$B$24,2,0)</f>
        <v>2160</v>
      </c>
      <c r="E26" s="14">
        <v>59</v>
      </c>
      <c r="F26" s="15" t="str">
        <f t="shared" si="0"/>
        <v>No Scholarship</v>
      </c>
    </row>
    <row r="27" spans="1:6" ht="15.75" customHeight="1" x14ac:dyDescent="0.3">
      <c r="A27" s="13">
        <v>9201</v>
      </c>
      <c r="B27" s="31" t="s">
        <v>171</v>
      </c>
      <c r="C27" s="13" t="str">
        <f>VLOOKUP(B27,Students!B27:F264,2,0)</f>
        <v>BL-TELC</v>
      </c>
      <c r="D27" s="33">
        <f>VLOOKUP(C27,Fees!$A$1:$B$24,2,0)</f>
        <v>3280</v>
      </c>
      <c r="E27" s="14">
        <v>89</v>
      </c>
      <c r="F27" s="15">
        <f t="shared" si="0"/>
        <v>1640</v>
      </c>
    </row>
    <row r="28" spans="1:6" ht="15.75" customHeight="1" x14ac:dyDescent="0.3">
      <c r="A28" s="13">
        <v>9115</v>
      </c>
      <c r="B28" s="31" t="s">
        <v>101</v>
      </c>
      <c r="C28" s="13" t="e">
        <f>VLOOKUP(B28,Students!B28:F265,2,0)</f>
        <v>#N/A</v>
      </c>
      <c r="D28" s="33" t="e">
        <f>VLOOKUP(C28,Fees!$A$1:$B$24,2,0)</f>
        <v>#N/A</v>
      </c>
      <c r="E28" s="14">
        <v>93</v>
      </c>
      <c r="F28" s="15" t="e">
        <f t="shared" si="0"/>
        <v>#N/A</v>
      </c>
    </row>
    <row r="29" spans="1:6" ht="15.75" customHeight="1" x14ac:dyDescent="0.3">
      <c r="A29" s="13">
        <v>9166</v>
      </c>
      <c r="B29" s="31" t="s">
        <v>143</v>
      </c>
      <c r="C29" s="13" t="str">
        <f>VLOOKUP(B29,Students!B29:F266,2,0)</f>
        <v>BL-BUS</v>
      </c>
      <c r="D29" s="33">
        <f>VLOOKUP(C29,Fees!$A$1:$B$24,2,0)</f>
        <v>6880</v>
      </c>
      <c r="E29" s="14">
        <v>98</v>
      </c>
      <c r="F29" s="15">
        <f t="shared" si="0"/>
        <v>3440</v>
      </c>
    </row>
    <row r="30" spans="1:6" ht="15.75" customHeight="1" x14ac:dyDescent="0.3">
      <c r="A30" s="13">
        <v>9206</v>
      </c>
      <c r="B30" s="31" t="s">
        <v>173</v>
      </c>
      <c r="C30" s="13" t="str">
        <f>VLOOKUP(B30,Students!B30:F267,2,0)</f>
        <v>BL-OPT</v>
      </c>
      <c r="D30" s="33">
        <f>VLOOKUP(C30,Fees!$A$1:$B$24,2,0)</f>
        <v>6000</v>
      </c>
      <c r="E30" s="14">
        <v>91</v>
      </c>
      <c r="F30" s="15">
        <f t="shared" si="0"/>
        <v>3000</v>
      </c>
    </row>
    <row r="31" spans="1:6" ht="15.75" customHeight="1" x14ac:dyDescent="0.3">
      <c r="A31" s="13">
        <v>9141</v>
      </c>
      <c r="B31" s="31" t="s">
        <v>123</v>
      </c>
      <c r="C31" s="13" t="str">
        <f>VLOOKUP(B31,Students!B31:F268,2,0)</f>
        <v>BL-EDUC</v>
      </c>
      <c r="D31" s="33">
        <f>VLOOKUP(C31,Fees!$A$1:$B$24,2,0)</f>
        <v>5920</v>
      </c>
      <c r="E31" s="14">
        <v>82</v>
      </c>
      <c r="F31" s="15">
        <f t="shared" si="0"/>
        <v>2960</v>
      </c>
    </row>
    <row r="32" spans="1:6" ht="15.75" customHeight="1" x14ac:dyDescent="0.3">
      <c r="A32" s="13">
        <v>9164</v>
      </c>
      <c r="B32" s="31" t="s">
        <v>142</v>
      </c>
      <c r="C32" s="13" t="str">
        <f>VLOOKUP(B32,Students!B32:F269,2,0)</f>
        <v>BL-HPER</v>
      </c>
      <c r="D32" s="33">
        <f>VLOOKUP(C32,Fees!$A$1:$B$24,2,0)</f>
        <v>4640</v>
      </c>
      <c r="E32" s="14">
        <v>99</v>
      </c>
      <c r="F32" s="15">
        <f t="shared" si="0"/>
        <v>2320</v>
      </c>
    </row>
    <row r="33" spans="1:6" ht="15.75" customHeight="1" x14ac:dyDescent="0.3">
      <c r="A33" s="13">
        <v>9161</v>
      </c>
      <c r="B33" s="31" t="s">
        <v>139</v>
      </c>
      <c r="C33" s="13" t="str">
        <f>VLOOKUP(B33,Students!B33:F270,2,0)</f>
        <v>BL-NELC</v>
      </c>
      <c r="D33" s="33" t="e">
        <f>VLOOKUP(C33,Fees!$A$1:$B$24,2,0)</f>
        <v>#N/A</v>
      </c>
      <c r="E33" s="14">
        <v>90</v>
      </c>
      <c r="F33" s="15" t="e">
        <f t="shared" si="0"/>
        <v>#N/A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230" workbookViewId="0">
      <selection activeCell="I12" sqref="I1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topLeftCell="A9" workbookViewId="0">
      <selection activeCell="C2" sqref="C2:C33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Singh</dc:creator>
  <cp:lastModifiedBy>Yogesh Singh</cp:lastModifiedBy>
  <dcterms:created xsi:type="dcterms:W3CDTF">2024-06-15T07:47:42Z</dcterms:created>
  <dcterms:modified xsi:type="dcterms:W3CDTF">2024-06-15T16:24:25Z</dcterms:modified>
</cp:coreProperties>
</file>