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4" i="1"/>
  <c r="F4" i="1"/>
  <c r="C15" i="1"/>
  <c r="C14" i="1"/>
  <c r="C21" i="1" s="1"/>
  <c r="C13" i="1"/>
  <c r="C20" i="1" s="1"/>
  <c r="C12" i="1"/>
  <c r="C22" i="1" s="1"/>
  <c r="F5" i="1"/>
  <c r="G5" i="1"/>
  <c r="F6" i="1"/>
  <c r="G6" i="1"/>
  <c r="F7" i="1"/>
  <c r="G7" i="1"/>
  <c r="F8" i="1"/>
  <c r="G8" i="1"/>
  <c r="C25" i="1" l="1"/>
  <c r="C24" i="1"/>
  <c r="C19" i="1"/>
</calcChain>
</file>

<file path=xl/sharedStrings.xml><?xml version="1.0" encoding="utf-8"?>
<sst xmlns="http://schemas.openxmlformats.org/spreadsheetml/2006/main" count="48" uniqueCount="47">
  <si>
    <t>Q.No.4</t>
  </si>
  <si>
    <t>Solution,</t>
  </si>
  <si>
    <t>C.I</t>
  </si>
  <si>
    <t>50-60</t>
  </si>
  <si>
    <t>60-70</t>
  </si>
  <si>
    <t>70-80</t>
  </si>
  <si>
    <t>80-90</t>
  </si>
  <si>
    <t>90-100</t>
  </si>
  <si>
    <t>A=75</t>
  </si>
  <si>
    <t>LCB</t>
  </si>
  <si>
    <t>UCB</t>
  </si>
  <si>
    <t>m</t>
  </si>
  <si>
    <t>m-A</t>
  </si>
  <si>
    <t>Measure</t>
  </si>
  <si>
    <t>Value</t>
  </si>
  <si>
    <t>Formula</t>
  </si>
  <si>
    <r>
      <t>µ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</si>
  <si>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</si>
  <si>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</si>
  <si>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'</t>
    </r>
  </si>
  <si>
    <t>f</t>
  </si>
  <si>
    <t xml:space="preserve"> =SUMPRODUCT(C4:C8,G4:G8)/C9</t>
  </si>
  <si>
    <t xml:space="preserve"> =SUMPRODUCT(C4:C8,G4:G8^2)/C9</t>
  </si>
  <si>
    <t xml:space="preserve"> =SUMPRODUCT(C4:C8,G4:G8^3)/C9</t>
  </si>
  <si>
    <t xml:space="preserve"> =SUMPRODUCT(C4:C8,G4:G8^4)/C9</t>
  </si>
  <si>
    <t>Relation between Raw and aCentral moments</t>
  </si>
  <si>
    <r>
      <t>µ</t>
    </r>
    <r>
      <rPr>
        <vertAlign val="subscript"/>
        <sz val="11"/>
        <color theme="1"/>
        <rFont val="Calibri"/>
        <family val="2"/>
      </rPr>
      <t>1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</si>
  <si>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</si>
  <si>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</si>
  <si>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scheme val="minor"/>
      </rPr>
      <t>4</t>
    </r>
  </si>
  <si>
    <t xml:space="preserve"> =(C13-C12^2)</t>
  </si>
  <si>
    <t xml:space="preserve"> =(C14-3*C13*C12+2*C12^3)</t>
  </si>
  <si>
    <t xml:space="preserve"> =(C15-4*C14*C12+6*C13*C12^2-3*C12^4)</t>
  </si>
  <si>
    <r>
      <t>γ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</si>
  <si>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 =(C21/C20^1.5)</t>
  </si>
  <si>
    <r>
      <t>β</t>
    </r>
    <r>
      <rPr>
        <vertAlign val="subscript"/>
        <sz val="11"/>
        <color theme="1"/>
        <rFont val="Calibri"/>
        <family val="2"/>
        <scheme val="minor"/>
      </rPr>
      <t>2</t>
    </r>
  </si>
  <si>
    <t>&gt;0 which is positive skewness</t>
  </si>
  <si>
    <t>&lt;3 which is platykurtic</t>
  </si>
  <si>
    <t xml:space="preserve"> =(C22/C20^2)</t>
  </si>
  <si>
    <t>Cell</t>
  </si>
  <si>
    <t>F4</t>
  </si>
  <si>
    <t>G4</t>
  </si>
  <si>
    <t>C9</t>
  </si>
  <si>
    <t xml:space="preserve"> =(D4+E4)/2</t>
  </si>
  <si>
    <t xml:space="preserve"> =(F4-75)</t>
  </si>
  <si>
    <t xml:space="preserve"> =SUM(C4:C8)</t>
  </si>
  <si>
    <t xml:space="preserve">                             =(C12-C12)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</si>
</sst>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7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27</xdr:row>
      <xdr:rowOff>168275</xdr:rowOff>
    </xdr:from>
    <xdr:ext cx="65" cy="172227"/>
    <xdr:sp macro="" textlink="">
      <xdr:nvSpPr>
        <xdr:cNvPr id="2" name="TextBox 1"/>
        <xdr:cNvSpPr txBox="1"/>
      </xdr:nvSpPr>
      <xdr:spPr>
        <a:xfrm>
          <a:off x="3583697" y="557928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Layout" zoomScale="94" zoomScaleNormal="100" zoomScalePageLayoutView="94" workbookViewId="0">
      <selection activeCell="F29" sqref="F29"/>
    </sheetView>
  </sheetViews>
  <sheetFormatPr defaultRowHeight="14.5" x14ac:dyDescent="0.35"/>
  <sheetData>
    <row r="1" spans="1:7" x14ac:dyDescent="0.35">
      <c r="A1" s="2" t="s">
        <v>0</v>
      </c>
    </row>
    <row r="2" spans="1:7" ht="15" thickBot="1" x14ac:dyDescent="0.4">
      <c r="A2" t="s">
        <v>1</v>
      </c>
      <c r="D2" t="s">
        <v>8</v>
      </c>
    </row>
    <row r="3" spans="1:7" ht="15" thickBot="1" x14ac:dyDescent="0.4">
      <c r="B3" s="4" t="s">
        <v>2</v>
      </c>
      <c r="C3" s="4" t="s">
        <v>20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7" ht="15" thickBot="1" x14ac:dyDescent="0.4">
      <c r="B4" s="5" t="s">
        <v>3</v>
      </c>
      <c r="C4" s="5">
        <v>5</v>
      </c>
      <c r="D4" s="5">
        <v>50</v>
      </c>
      <c r="E4" s="5">
        <v>60</v>
      </c>
      <c r="F4" s="5">
        <f>(D4+E4)/2</f>
        <v>55</v>
      </c>
      <c r="G4" s="5">
        <f>(F4-75)</f>
        <v>-20</v>
      </c>
    </row>
    <row r="5" spans="1:7" ht="15" thickBot="1" x14ac:dyDescent="0.4">
      <c r="B5" s="5" t="s">
        <v>4</v>
      </c>
      <c r="C5" s="5">
        <v>12</v>
      </c>
      <c r="D5" s="5">
        <v>60</v>
      </c>
      <c r="E5" s="5">
        <v>70</v>
      </c>
      <c r="F5" s="5">
        <f t="shared" ref="F5:F8" si="0">(D5+E5)/2</f>
        <v>65</v>
      </c>
      <c r="G5" s="5">
        <f t="shared" ref="G5:G8" si="1">(F5-75)</f>
        <v>-10</v>
      </c>
    </row>
    <row r="6" spans="1:7" ht="15" thickBot="1" x14ac:dyDescent="0.4">
      <c r="B6" s="5" t="s">
        <v>5</v>
      </c>
      <c r="C6" s="5">
        <v>20</v>
      </c>
      <c r="D6" s="5">
        <v>70</v>
      </c>
      <c r="E6" s="5">
        <v>80</v>
      </c>
      <c r="F6" s="5">
        <f t="shared" si="0"/>
        <v>75</v>
      </c>
      <c r="G6" s="5">
        <f t="shared" si="1"/>
        <v>0</v>
      </c>
    </row>
    <row r="7" spans="1:7" ht="15" thickBot="1" x14ac:dyDescent="0.4">
      <c r="B7" s="5" t="s">
        <v>6</v>
      </c>
      <c r="C7" s="5">
        <v>7</v>
      </c>
      <c r="D7" s="5">
        <v>80</v>
      </c>
      <c r="E7" s="5">
        <v>90</v>
      </c>
      <c r="F7" s="5">
        <f t="shared" si="0"/>
        <v>85</v>
      </c>
      <c r="G7" s="5">
        <f t="shared" si="1"/>
        <v>10</v>
      </c>
    </row>
    <row r="8" spans="1:7" ht="15" thickBot="1" x14ac:dyDescent="0.4">
      <c r="B8" s="5" t="s">
        <v>7</v>
      </c>
      <c r="C8" s="5">
        <v>6</v>
      </c>
      <c r="D8" s="5">
        <v>90</v>
      </c>
      <c r="E8" s="5">
        <v>100</v>
      </c>
      <c r="F8" s="5">
        <f t="shared" si="0"/>
        <v>95</v>
      </c>
      <c r="G8" s="5">
        <f t="shared" si="1"/>
        <v>20</v>
      </c>
    </row>
    <row r="9" spans="1:7" ht="15" thickBot="1" x14ac:dyDescent="0.4">
      <c r="B9" s="5"/>
      <c r="C9" s="5">
        <f>SUM(C4:C8)</f>
        <v>50</v>
      </c>
      <c r="D9" s="5"/>
      <c r="E9" s="5"/>
      <c r="F9" s="5"/>
      <c r="G9" s="5"/>
    </row>
    <row r="10" spans="1:7" ht="15" thickBot="1" x14ac:dyDescent="0.4"/>
    <row r="11" spans="1:7" ht="15" thickBot="1" x14ac:dyDescent="0.4">
      <c r="B11" s="4" t="s">
        <v>13</v>
      </c>
      <c r="C11" s="4" t="s">
        <v>14</v>
      </c>
      <c r="D11" s="16" t="s">
        <v>15</v>
      </c>
      <c r="E11" s="17"/>
      <c r="F11" s="17"/>
      <c r="G11" s="18"/>
    </row>
    <row r="12" spans="1:7" ht="18" thickBot="1" x14ac:dyDescent="0.5">
      <c r="B12" s="6" t="s">
        <v>16</v>
      </c>
      <c r="C12" s="5">
        <f>SUMPRODUCT(C4:C8,G4:G8)/C9</f>
        <v>-0.6</v>
      </c>
      <c r="D12" s="5" t="s">
        <v>21</v>
      </c>
      <c r="E12" s="5"/>
      <c r="F12" s="5"/>
      <c r="G12" s="5"/>
    </row>
    <row r="13" spans="1:7" ht="18" thickBot="1" x14ac:dyDescent="0.5">
      <c r="B13" s="6" t="s">
        <v>17</v>
      </c>
      <c r="C13" s="5">
        <f>SUMPRODUCT(C4:C8,G4:G8^2)/C9</f>
        <v>126</v>
      </c>
      <c r="D13" s="5" t="s">
        <v>22</v>
      </c>
      <c r="E13" s="5"/>
      <c r="F13" s="5"/>
      <c r="G13" s="5"/>
    </row>
    <row r="14" spans="1:7" ht="18" thickBot="1" x14ac:dyDescent="0.5">
      <c r="B14" s="6" t="s">
        <v>18</v>
      </c>
      <c r="C14" s="5">
        <f>SUMPRODUCT(C4:C8,G4:G8^3)/C9</f>
        <v>60</v>
      </c>
      <c r="D14" s="5" t="s">
        <v>23</v>
      </c>
      <c r="E14" s="5"/>
      <c r="F14" s="5"/>
      <c r="G14" s="5"/>
    </row>
    <row r="15" spans="1:7" ht="18" thickBot="1" x14ac:dyDescent="0.5">
      <c r="B15" s="6" t="s">
        <v>19</v>
      </c>
      <c r="C15" s="5">
        <f>SUMPRODUCT(C4:C8,G4:G8^4)/C9</f>
        <v>39000</v>
      </c>
      <c r="D15" s="5" t="s">
        <v>24</v>
      </c>
      <c r="E15" s="5"/>
      <c r="F15" s="5"/>
      <c r="G15" s="5"/>
    </row>
    <row r="16" spans="1:7" x14ac:dyDescent="0.35">
      <c r="B16" s="1"/>
    </row>
    <row r="17" spans="2:8" x14ac:dyDescent="0.35">
      <c r="B17" s="3" t="s">
        <v>25</v>
      </c>
      <c r="C17" s="2"/>
      <c r="D17" s="2"/>
      <c r="E17" s="2"/>
      <c r="F17" s="2"/>
    </row>
    <row r="18" spans="2:8" ht="15" thickBot="1" x14ac:dyDescent="0.4"/>
    <row r="19" spans="2:8" ht="17" thickBot="1" x14ac:dyDescent="0.5">
      <c r="B19" s="6" t="s">
        <v>26</v>
      </c>
      <c r="C19" s="5">
        <f>(C12-C12)</f>
        <v>0</v>
      </c>
      <c r="D19" s="5" t="s">
        <v>46</v>
      </c>
      <c r="E19" s="7"/>
      <c r="F19" s="8"/>
      <c r="G19" s="9"/>
    </row>
    <row r="20" spans="2:8" ht="17" thickBot="1" x14ac:dyDescent="0.5">
      <c r="B20" s="5" t="s">
        <v>27</v>
      </c>
      <c r="C20" s="5">
        <f>(C13-C12^2)</f>
        <v>125.64</v>
      </c>
      <c r="D20" s="10" t="s">
        <v>30</v>
      </c>
      <c r="E20" s="11"/>
      <c r="F20" s="11"/>
      <c r="G20" s="12"/>
    </row>
    <row r="21" spans="2:8" ht="17" thickBot="1" x14ac:dyDescent="0.5">
      <c r="B21" s="5" t="s">
        <v>28</v>
      </c>
      <c r="C21" s="5">
        <f>(C14-3*C13*C12+2*C12^3)</f>
        <v>286.36799999999994</v>
      </c>
      <c r="D21" s="13" t="s">
        <v>31</v>
      </c>
      <c r="E21" s="14"/>
      <c r="F21" s="14"/>
      <c r="G21" s="15"/>
    </row>
    <row r="22" spans="2:8" ht="17" thickBot="1" x14ac:dyDescent="0.5">
      <c r="B22" s="5" t="s">
        <v>29</v>
      </c>
      <c r="C22" s="5">
        <f>(C15-4*C14*C12+6*C13*C12^2-3*C12^4)</f>
        <v>39415.771200000003</v>
      </c>
      <c r="D22" s="5" t="s">
        <v>32</v>
      </c>
      <c r="E22" s="5"/>
      <c r="F22" s="5"/>
      <c r="G22" s="5"/>
    </row>
    <row r="23" spans="2:8" ht="15" thickBot="1" x14ac:dyDescent="0.4"/>
    <row r="24" spans="2:8" ht="17" thickBot="1" x14ac:dyDescent="0.5">
      <c r="B24" s="5" t="s">
        <v>33</v>
      </c>
      <c r="C24" s="5">
        <f>(C21/C20^1.5)</f>
        <v>0.20334457705798659</v>
      </c>
      <c r="D24" s="5" t="s">
        <v>34</v>
      </c>
      <c r="E24" s="5"/>
      <c r="F24" s="5" t="s">
        <v>36</v>
      </c>
      <c r="G24" s="5"/>
      <c r="H24" s="5"/>
    </row>
    <row r="25" spans="2:8" ht="17" thickBot="1" x14ac:dyDescent="0.5">
      <c r="B25" s="5" t="s">
        <v>35</v>
      </c>
      <c r="C25" s="5">
        <f>(C22/C20^2)</f>
        <v>2.496974877357633</v>
      </c>
      <c r="D25" s="5" t="s">
        <v>38</v>
      </c>
      <c r="E25" s="5"/>
      <c r="F25" s="5" t="s">
        <v>37</v>
      </c>
      <c r="G25" s="5"/>
      <c r="H25" s="5"/>
    </row>
    <row r="26" spans="2:8" ht="15" thickBot="1" x14ac:dyDescent="0.4"/>
    <row r="27" spans="2:8" ht="15" thickBot="1" x14ac:dyDescent="0.4">
      <c r="B27" s="4" t="s">
        <v>39</v>
      </c>
      <c r="C27" s="5" t="s">
        <v>15</v>
      </c>
      <c r="D27" s="5"/>
    </row>
    <row r="28" spans="2:8" ht="15" thickBot="1" x14ac:dyDescent="0.4">
      <c r="B28" s="5" t="s">
        <v>40</v>
      </c>
      <c r="C28" s="5" t="s">
        <v>43</v>
      </c>
      <c r="D28" s="5"/>
    </row>
    <row r="29" spans="2:8" ht="15" thickBot="1" x14ac:dyDescent="0.4">
      <c r="B29" s="5" t="s">
        <v>41</v>
      </c>
      <c r="C29" s="5" t="s">
        <v>44</v>
      </c>
      <c r="D29" s="5"/>
    </row>
    <row r="30" spans="2:8" ht="15" thickBot="1" x14ac:dyDescent="0.4">
      <c r="B30" s="5" t="s">
        <v>42</v>
      </c>
      <c r="C30" s="5" t="s">
        <v>45</v>
      </c>
      <c r="D30" s="5"/>
    </row>
  </sheetData>
  <mergeCells count="3">
    <mergeCell ref="D20:G20"/>
    <mergeCell ref="D21:G21"/>
    <mergeCell ref="D11:G11"/>
  </mergeCells>
  <printOptions headings="1" gridLines="1"/>
  <pageMargins left="0.7" right="0.7" top="0.75" bottom="0.75" header="0.3" footer="0.3"/>
  <pageSetup scale="75" orientation="portrait" r:id="rId1"/>
  <headerFooter>
    <oddHeader>&amp;CName:Sudip Bhomjan
Roll no:23081055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2023-08-17T10:49:53Z</dcterms:modified>
</cp:coreProperties>
</file>